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d Media" sheetId="1" r:id="rId3"/>
    <sheet state="hidden" name="SEO" sheetId="2" r:id="rId4"/>
    <sheet state="hidden" name="Creative" sheetId="3" r:id="rId5"/>
    <sheet state="hidden" name="Video" sheetId="4" r:id="rId6"/>
    <sheet state="hidden" name="RevOps" sheetId="5" r:id="rId7"/>
    <sheet state="visible" name="Basic Gantt Chart BLANK" sheetId="6" r:id="rId8"/>
    <sheet state="hidden" name="HR Inputs" sheetId="7" r:id="rId9"/>
    <sheet state="hidden" name="Sheet2" sheetId="8" r:id="rId10"/>
    <sheet state="hidden" name="Sheet3" sheetId="9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20">
      <text>
        <t xml:space="preserve">Because of the tremendous difference in our previous approach, to our planned changes. These numbers are still representative.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20">
      <text>
        <t xml:space="preserve">Because of the tremendous difference in our previous approach, to our planned changes. These numbers are still representative.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20">
      <text>
        <t xml:space="preserve">Because of the tremendous difference in our previous approach, to our planned changes. These numbers are still representative.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20">
      <text>
        <t xml:space="preserve">Because of the tremendous difference in our previous approach, to our planned changes. These numbers are still representative.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20">
      <text>
        <t xml:space="preserve">Because of the tremendous difference in our previous approach, to our planned changes. These numbers are still representative.</t>
      </text>
    </comment>
  </commentList>
</comments>
</file>

<file path=xl/sharedStrings.xml><?xml version="1.0" encoding="utf-8"?>
<sst xmlns="http://schemas.openxmlformats.org/spreadsheetml/2006/main" count="858" uniqueCount="211">
  <si>
    <t>Labor Supply Model for Paid Media @ Directive</t>
  </si>
  <si>
    <t>https://goo.gl/4UV8Cz</t>
  </si>
  <si>
    <t>Hiring</t>
  </si>
  <si>
    <t>Learning</t>
  </si>
  <si>
    <t>TASK ID</t>
  </si>
  <si>
    <t>Function</t>
  </si>
  <si>
    <t>Triggers</t>
  </si>
  <si>
    <t>TASK OWNER</t>
  </si>
  <si>
    <t>Historical Days</t>
  </si>
  <si>
    <t>March</t>
  </si>
  <si>
    <t>April</t>
  </si>
  <si>
    <t>Target Days</t>
  </si>
  <si>
    <t>PCT TO TARGET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</si>
  <si>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</si>
  <si>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</si>
  <si>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</si>
  <si>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</si>
  <si>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</si>
  <si>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</si>
  <si>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</si>
  <si>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</si>
  <si>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</si>
  <si>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</si>
  <si>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</si>
  <si>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</si>
  <si>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</si>
  <si>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</si>
  <si>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</si>
  <si>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 xml:space="preserve">Sales- Drew or Derek </t>
  </si>
  <si>
    <t>Intro Call Held (22 &gt; 1)</t>
  </si>
  <si>
    <t>Leading (req created)</t>
  </si>
  <si>
    <t xml:space="preserve">Sales Team </t>
  </si>
  <si>
    <t>1.1.1</t>
  </si>
  <si>
    <r>
      <rPr>
        <rFont val="Roboto"/>
        <color rgb="FF000000"/>
        <sz val="9.0"/>
      </rPr>
      <t xml:space="preserve">Strategy Call Held </t>
    </r>
    <r>
      <rPr>
        <rFont val="Roboto"/>
        <color rgb="FF000000"/>
        <sz val="9.0"/>
      </rPr>
      <t>(6&gt;1)</t>
    </r>
  </si>
  <si>
    <t>Proposal Held</t>
  </si>
  <si>
    <t>SOW Held (3 &gt; 1)</t>
  </si>
  <si>
    <t>Closing (offer out)</t>
  </si>
  <si>
    <t>Closed Won</t>
  </si>
  <si>
    <t>Kickoff Call</t>
  </si>
  <si>
    <t xml:space="preserve">Hiring- Haley </t>
  </si>
  <si>
    <t>Req Created</t>
  </si>
  <si>
    <t>Talent Aquisition</t>
  </si>
  <si>
    <t>Screen Interview (32 &gt; 1) "want 22&gt;1"</t>
  </si>
  <si>
    <t>Who Interview</t>
  </si>
  <si>
    <t>Hiring Manager</t>
  </si>
  <si>
    <t>Presentation/Focused</t>
  </si>
  <si>
    <t>2.5</t>
  </si>
  <si>
    <t>Offer Letter Sent</t>
  </si>
  <si>
    <t>2.6</t>
  </si>
  <si>
    <t xml:space="preserve">Omnipresent Onboarding </t>
  </si>
  <si>
    <t>Omnipresent</t>
  </si>
  <si>
    <t>2.7</t>
  </si>
  <si>
    <t>Start Date</t>
  </si>
  <si>
    <t>Candidate</t>
  </si>
  <si>
    <t xml:space="preserve">Learning- Gus </t>
  </si>
  <si>
    <t>Directive Foundations</t>
  </si>
  <si>
    <t>L&amp;D</t>
  </si>
  <si>
    <t>3.2</t>
  </si>
  <si>
    <t>Who Presentation</t>
  </si>
  <si>
    <t>3.3</t>
  </si>
  <si>
    <t>Account Audit</t>
  </si>
  <si>
    <t>3.4</t>
  </si>
  <si>
    <t>LTV:CAC</t>
  </si>
  <si>
    <t>3.5</t>
  </si>
  <si>
    <t>NSM Setting</t>
  </si>
  <si>
    <t>3.6</t>
  </si>
  <si>
    <t>Growth Assessment</t>
  </si>
  <si>
    <t>3.7</t>
  </si>
  <si>
    <t>Mock Strategy Presentation</t>
  </si>
  <si>
    <t>3.8</t>
  </si>
  <si>
    <t>1st Client Assigned</t>
  </si>
  <si>
    <t>Director</t>
  </si>
  <si>
    <t>4</t>
  </si>
  <si>
    <t>Development- Gus</t>
  </si>
  <si>
    <t>4.1</t>
  </si>
  <si>
    <t>Complete 30-Day Onboarding Checklist</t>
  </si>
  <si>
    <t>AsD</t>
  </si>
  <si>
    <t>4.2</t>
  </si>
  <si>
    <t>Complete 60-Day Onboarding Checklist</t>
  </si>
  <si>
    <t>4.3</t>
  </si>
  <si>
    <t>Complete 90-Day Onboarding Checklist</t>
  </si>
  <si>
    <t>4.4</t>
  </si>
  <si>
    <t>Get 2nd Client</t>
  </si>
  <si>
    <t>Operational Rep- Paulina &amp; Jacob</t>
  </si>
  <si>
    <t>Labor Supply Model for SEO @ Directive</t>
  </si>
  <si>
    <t>May</t>
  </si>
  <si>
    <t>June</t>
  </si>
  <si>
    <t>Sales</t>
  </si>
  <si>
    <t>Strategy Call Held</t>
  </si>
  <si>
    <t>SOW Held (6 &gt; 1)</t>
  </si>
  <si>
    <t>Haley</t>
  </si>
  <si>
    <t>Director/AD</t>
  </si>
  <si>
    <t>Jesse/Director</t>
  </si>
  <si>
    <t>Recruiter</t>
  </si>
  <si>
    <t>KWR Phase 1 &amp; 2</t>
  </si>
  <si>
    <t>Core Page Audit</t>
  </si>
  <si>
    <t>Content Audit</t>
  </si>
  <si>
    <t>-</t>
  </si>
  <si>
    <t>Development</t>
  </si>
  <si>
    <t>Complete Directive Pillars</t>
  </si>
  <si>
    <t>4.1.1</t>
  </si>
  <si>
    <t>Complete All Identified Training</t>
  </si>
  <si>
    <t>4.1.2</t>
  </si>
  <si>
    <t>Signed Off on All Products/Platforms</t>
  </si>
  <si>
    <t>4.1.3</t>
  </si>
  <si>
    <t>Signed Off on All Processes</t>
  </si>
  <si>
    <t>30% BUR</t>
  </si>
  <si>
    <t>60% BUR</t>
  </si>
  <si>
    <t>90% BUR</t>
  </si>
  <si>
    <t>4.5</t>
  </si>
  <si>
    <t>Labor Supply Model for Creative @ Directive</t>
  </si>
  <si>
    <t>Brand Messaging + Positioning</t>
  </si>
  <si>
    <t>Design Mockup Presentation</t>
  </si>
  <si>
    <t>Labor Supply Model for Video @ Directive</t>
  </si>
  <si>
    <t>Labor Supply Model for RevOps @ Directive</t>
  </si>
  <si>
    <t>BASIC GANTT CHART</t>
  </si>
  <si>
    <t>PROJECT TITLE</t>
  </si>
  <si>
    <t>COMPANY NAME</t>
  </si>
  <si>
    <t>PROJECT MANAGER</t>
  </si>
  <si>
    <t>DATE</t>
  </si>
  <si>
    <t>PHASE ONE</t>
  </si>
  <si>
    <t>PHASE TWO</t>
  </si>
  <si>
    <t>PHASE THREE</t>
  </si>
  <si>
    <t>PHASE FOUR</t>
  </si>
  <si>
    <t>TASK TITLE</t>
  </si>
  <si>
    <t>START DATE</t>
  </si>
  <si>
    <t>DUE DATE</t>
  </si>
  <si>
    <t>DURATION</t>
  </si>
  <si>
    <t>PCT OF TASK COMPLETE</t>
  </si>
  <si>
    <t>M</t>
  </si>
  <si>
    <t>T</t>
  </si>
  <si>
    <t>W</t>
  </si>
  <si>
    <t>R</t>
  </si>
  <si>
    <t>F</t>
  </si>
  <si>
    <t>1</t>
  </si>
  <si>
    <t>1.1</t>
  </si>
  <si>
    <t>TASK ID- Paid</t>
  </si>
  <si>
    <t>Current Days in Lever</t>
  </si>
  <si>
    <t>Ideal Days in Lever</t>
  </si>
  <si>
    <t>Target Days (Sean)</t>
  </si>
  <si>
    <t>Resumes</t>
  </si>
  <si>
    <t>Lever</t>
  </si>
  <si>
    <t>Opps</t>
  </si>
  <si>
    <t>Screen Interview</t>
  </si>
  <si>
    <t>3 weeks to find strong fit from applicants</t>
  </si>
  <si>
    <t>Resume/Hire</t>
  </si>
  <si>
    <t>Zenefits</t>
  </si>
  <si>
    <t>Lindsay/Tara</t>
  </si>
  <si>
    <t>Signature</t>
  </si>
  <si>
    <t>2 weeks notice</t>
  </si>
  <si>
    <t>TASK ID- SEO</t>
  </si>
  <si>
    <t>2 weeks to find strong fit from applicants</t>
  </si>
  <si>
    <t>TASK ID- Design</t>
  </si>
  <si>
    <t>TASK ID- Video</t>
  </si>
  <si>
    <t xml:space="preserve">TASK ID- Rev Ops </t>
  </si>
  <si>
    <t>Stage</t>
  </si>
  <si>
    <t>Where?</t>
  </si>
  <si>
    <t>Type</t>
  </si>
  <si>
    <t>Now</t>
  </si>
  <si>
    <t>30 days</t>
  </si>
  <si>
    <t>60 Days</t>
  </si>
  <si>
    <t>90 Days</t>
  </si>
  <si>
    <t>120 Days</t>
  </si>
  <si>
    <t>Resourcing Meeting</t>
  </si>
  <si>
    <t xml:space="preserve">- Place recent closed won deals.
- Forecast upcoming renewals for the next 90 days.
- Map out transitions. </t>
  </si>
  <si>
    <t>Mavenlink/ Resource Meeting</t>
  </si>
  <si>
    <t>Strategist Hours</t>
  </si>
  <si>
    <t>- Map out vacation support. 
- Cover PiP's and predictable employee churn.
- Cover progress of new onboarding team member capacity.
* POp's gives regrettable churn rate and Catie applies to current numbers.</t>
  </si>
  <si>
    <t>Senior Hours</t>
  </si>
  <si>
    <t>Sales Forecast</t>
  </si>
  <si>
    <t>Commit Stage</t>
  </si>
  <si>
    <t>Strategy &amp; Proposal</t>
  </si>
  <si>
    <t>N/A</t>
  </si>
  <si>
    <t>- Directors commit to what opportunities they think will close. 
* Strategy calls held prospects get their tier updated based off of information gathered.</t>
  </si>
  <si>
    <t>Salesforce / ?</t>
  </si>
  <si>
    <t>Midsize Hours</t>
  </si>
  <si>
    <t xml:space="preserve">- Strategy calls held hours get projected in Clari 50 days out. Proposals 45 days and SOW now. 
* Caitie matches the hours by type into Clari (Strategist -&gt; Midsize, Enterprise -&gt; Senior.)
* Caitie applies the close rate by deliverable by stage to the hours &amp; Caitie meets with AE's to get context on strategy pipeline. </t>
  </si>
  <si>
    <t>Clari / Resource Meeting</t>
  </si>
  <si>
    <t>Enterpise Hours</t>
  </si>
  <si>
    <t>Difference</t>
  </si>
  <si>
    <t>Seniors Hours</t>
  </si>
  <si>
    <t>Hiring &amp; L&amp;D Timelines</t>
  </si>
  <si>
    <t xml:space="preserve">- Hiring has a 38 days to start date timeline.
* L&amp;D has a 15 days until 1st client &amp; 64 days until 2nd client timeline.
- </t>
  </si>
  <si>
    <t>Spreadsheet / Mavenlink / ?</t>
  </si>
  <si>
    <t>Strategist</t>
  </si>
  <si>
    <t>Reqs:</t>
  </si>
  <si>
    <t>Offer Signed</t>
  </si>
  <si>
    <t>Day 24</t>
  </si>
  <si>
    <t>Prospect Starts</t>
  </si>
  <si>
    <t>Day 38</t>
  </si>
  <si>
    <t>Approved for 1st Client</t>
  </si>
  <si>
    <t>Day 53</t>
  </si>
  <si>
    <t>Ramped to 2nd Client</t>
  </si>
  <si>
    <t>Day 102</t>
  </si>
  <si>
    <t>Senior</t>
  </si>
  <si>
    <t>Day 45</t>
  </si>
  <si>
    <t>Day 90</t>
  </si>
  <si>
    <t>Ramped to 3rd Client</t>
  </si>
  <si>
    <t>Day 120</t>
  </si>
  <si>
    <t>Req's Needed</t>
  </si>
  <si>
    <t>* How much open capacity should we have at all times to cover for people quitting or getting promoted?</t>
  </si>
  <si>
    <t>Regrettable (unforeseeable) Employee Churn</t>
  </si>
  <si>
    <t xml:space="preserve">- There is repeatable churn that happens within our departments that is not foreseeable. These are strategist that put in their 2 weeks and we have to have staff ready to go to service those clients. </t>
  </si>
  <si>
    <t>Zenefits / ?</t>
  </si>
  <si>
    <t xml:space="preserve">Regrettable Churn Rate </t>
  </si>
  <si>
    <t xml:space="preserve">Total Strategist Hours </t>
  </si>
  <si>
    <t xml:space="preserve">Total Senior Hours </t>
  </si>
  <si>
    <t xml:space="preserve"> Churned Strategist Hrs.</t>
  </si>
  <si>
    <t xml:space="preserve"> Churned Senior Hrs.</t>
  </si>
  <si>
    <t>Strategist Remaining Hrs.</t>
  </si>
  <si>
    <t>Senior Remaining Hrs.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</si>
</sst>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9">
    <font>
      <sz val="12.0"/>
      <color rgb="FF000000"/>
      <name val="Corbel"/>
    </font>
    <font>
      <sz val="12.0"/>
      <color rgb="FF999999"/>
      <name val="Corbel"/>
    </font>
    <font>
      <b/>
      <sz val="24.0"/>
      <color rgb="FF666666"/>
      <name val="Arial"/>
    </font>
    <font>
      <b/>
      <sz val="10.0"/>
      <color rgb="FF666666"/>
      <name val="Arial"/>
    </font>
    <font>
      <b/>
      <sz val="10.0"/>
      <color rgb="FF2E75B5"/>
      <name val="Arial"/>
    </font>
    <font>
      <b/>
      <sz val="10.0"/>
      <color rgb="FFFFFFFF"/>
      <name val="Arial"/>
    </font>
    <font>
      <sz val="10.0"/>
      <color rgb="FF000000"/>
      <name val="Arial"/>
    </font>
    <font/>
    <font>
      <b/>
      <sz val="9.0"/>
      <color rgb="FF000000"/>
      <name val="Roboto"/>
    </font>
    <font>
      <b/>
      <sz val="10.0"/>
      <color rgb="FF000000"/>
      <name val="Arial"/>
    </font>
    <font>
      <sz val="9.0"/>
      <color rgb="FFFFFFFF"/>
      <name val="Roboto"/>
    </font>
    <font>
      <b/>
      <sz val="9.0"/>
      <color rgb="FFFFFFFF"/>
      <name val="Roboto"/>
    </font>
    <font>
      <sz val="10.0"/>
      <color rgb="FFFFFFFF"/>
      <name val="Arial"/>
    </font>
    <font>
      <sz val="9.0"/>
      <color rgb="FF000000"/>
      <name val="Roboto"/>
    </font>
    <font>
      <name val="Arial"/>
    </font>
    <font>
      <sz val="12.0"/>
      <name val="Corbel"/>
    </font>
    <font>
      <sz val="12.0"/>
      <name val="Roboto"/>
    </font>
    <font>
      <b/>
      <sz val="11.0"/>
      <color rgb="FF000000"/>
      <name val="Corbel"/>
    </font>
    <font>
      <b/>
      <sz val="15.0"/>
      <color rgb="FF000000"/>
      <name val="Arial"/>
    </font>
    <font>
      <b/>
      <sz val="24.0"/>
      <color rgb="FF1E4E79"/>
      <name val="Arial"/>
    </font>
    <font>
      <b/>
      <sz val="9.0"/>
      <color rgb="FF000000"/>
      <name val="Arial"/>
    </font>
    <font>
      <sz val="9.0"/>
      <color rgb="FFFFFFFF"/>
      <name val="Arial"/>
    </font>
    <font>
      <b/>
      <sz val="9.0"/>
      <color rgb="FFFFFFFF"/>
      <name val="Arial"/>
    </font>
    <font>
      <sz val="9.0"/>
      <color rgb="FF000000"/>
      <name val="Arial"/>
    </font>
    <font>
      <sz val="12.0"/>
      <color rgb="FF000000"/>
      <name val="Century Gothic"/>
    </font>
    <font>
      <b/>
      <sz val="9.0"/>
      <name val="Arial"/>
    </font>
    <font>
      <sz val="9.0"/>
      <name val="Arial"/>
    </font>
    <font>
      <b/>
      <sz val="14.0"/>
      <color rgb="FFFFFFFF"/>
    </font>
    <font>
      <color rgb="FFFFFFFF"/>
    </font>
  </fonts>
  <fills count="3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833C0B"/>
        <bgColor rgb="FF833C0B"/>
      </patternFill>
    </fill>
    <fill>
      <patternFill patternType="solid">
        <fgColor rgb="FF7F6000"/>
        <bgColor rgb="FF7F6000"/>
      </patternFill>
    </fill>
    <fill>
      <patternFill patternType="solid">
        <fgColor rgb="FFD8D8D8"/>
        <bgColor rgb="FFD8D8D8"/>
      </patternFill>
    </fill>
    <fill>
      <patternFill patternType="solid">
        <fgColor rgb="FF2E75B5"/>
        <bgColor rgb="FF2E75B5"/>
      </patternFill>
    </fill>
    <fill>
      <patternFill patternType="solid">
        <fgColor rgb="FFC55A11"/>
        <bgColor rgb="FFC55A11"/>
      </patternFill>
    </fill>
    <fill>
      <patternFill patternType="solid">
        <fgColor rgb="FFBF9000"/>
        <bgColor rgb="FFBF900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666666"/>
        <bgColor rgb="FF666666"/>
      </patternFill>
    </fill>
    <fill>
      <patternFill patternType="solid">
        <fgColor rgb="FFF2F2F2"/>
        <bgColor rgb="FFF2F2F2"/>
      </patternFill>
    </fill>
    <fill>
      <patternFill patternType="solid">
        <fgColor rgb="FF5B9BD5"/>
        <bgColor rgb="FF5B9BD5"/>
      </patternFill>
    </fill>
    <fill>
      <patternFill patternType="solid">
        <fgColor rgb="FFF4CCCC"/>
        <bgColor rgb="FFF4CCCC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525252"/>
        <bgColor rgb="FF525252"/>
      </patternFill>
    </fill>
    <fill>
      <patternFill patternType="solid">
        <fgColor rgb="FF1E4E79"/>
        <bgColor rgb="FF1E4E79"/>
      </patternFill>
    </fill>
    <fill>
      <patternFill patternType="solid">
        <fgColor rgb="FF7B7B7B"/>
        <bgColor rgb="FF7B7B7B"/>
      </patternFill>
    </fill>
    <fill>
      <patternFill patternType="solid">
        <fgColor rgb="FFDADADA"/>
        <bgColor rgb="FFDADADA"/>
      </patternFill>
    </fill>
    <fill>
      <patternFill patternType="solid">
        <fgColor rgb="FFE7E6E6"/>
        <bgColor rgb="FFE7E6E6"/>
      </patternFill>
    </fill>
    <fill>
      <patternFill patternType="solid">
        <fgColor rgb="FFECECEC"/>
        <bgColor rgb="FFECECEC"/>
      </patternFill>
    </fill>
    <fill>
      <patternFill patternType="solid">
        <fgColor rgb="FFACDEC5"/>
        <bgColor rgb="FFACDEC5"/>
      </patternFill>
    </fill>
    <fill>
      <patternFill patternType="solid">
        <fgColor rgb="FFC8E9D9"/>
        <bgColor rgb="FFC8E9D9"/>
      </patternFill>
    </fill>
    <fill>
      <patternFill patternType="solid">
        <fgColor rgb="FFE4F4EC"/>
        <bgColor rgb="FFE4F4EC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</fills>
  <borders count="45">
    <border/>
    <border>
      <left style="medium">
        <color rgb="FFBFBFBF"/>
      </left>
      <top style="medium">
        <color rgb="FFBFBFBF"/>
      </top>
      <bottom style="thin">
        <color rgb="FFBFBFBF"/>
      </bottom>
    </border>
    <border>
      <top style="medium">
        <color rgb="FFBFBFBF"/>
      </top>
      <bottom style="thin">
        <color rgb="FFBFBFBF"/>
      </bottom>
    </border>
    <border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top style="medium">
        <color rgb="FFBFBFBF"/>
      </top>
    </border>
    <border>
      <top style="medium">
        <color rgb="FFBFBFBF"/>
      </top>
    </border>
    <border>
      <right style="medium">
        <color rgb="FFBFBFBF"/>
      </right>
      <top style="medium">
        <color rgb="FFBFBFBF"/>
      </top>
    </border>
    <border>
      <left style="medium">
        <color rgb="FFBFBFBF"/>
      </left>
      <right/>
      <top style="medium">
        <color rgb="FFBFBFBF"/>
      </top>
    </border>
    <border>
      <left style="medium">
        <color rgb="FFBFBFBF"/>
      </left>
      <right style="thin">
        <color rgb="FFBFBFBF"/>
      </right>
      <top style="medium">
        <color rgb="FFBFBFBF"/>
      </top>
    </border>
    <border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 style="medium">
        <color rgb="FFBFBFBF"/>
      </right>
      <top style="medium">
        <color rgb="FFBFBFBF"/>
      </top>
    </border>
    <border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top style="medium">
        <color rgb="FFBFBFBF"/>
      </top>
      <bottom style="thin">
        <color rgb="FFBFBFBF"/>
      </bottom>
    </border>
    <border>
      <left style="medium">
        <color rgb="FFBFBFBF"/>
      </left>
      <right/>
      <bottom style="double">
        <color rgb="FFBFBFBF"/>
      </bottom>
    </border>
    <border>
      <left style="medium">
        <color rgb="FFBFBFBF"/>
      </left>
      <right style="thin">
        <color rgb="FFBFBFBF"/>
      </right>
      <bottom style="double">
        <color rgb="FFBFBFBF"/>
      </bottom>
    </border>
    <border>
      <right style="thin">
        <color rgb="FFBFBFBF"/>
      </righ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 style="medium">
        <color rgb="FFBFBFBF"/>
      </right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medium">
        <color rgb="FFBFBFBF"/>
      </right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 style="thin">
        <color rgb="FFBFBFBF"/>
      </left>
      <right style="medium">
        <color rgb="FFBFBFBF"/>
      </right>
      <bottom style="thin">
        <color rgb="FFBFBFBF"/>
      </bottom>
    </border>
    <border>
      <left style="medium">
        <color rgb="FFBFBFBF"/>
      </left>
      <right/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0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1" fillId="2" fontId="5" numFmtId="0" xfId="0" applyAlignment="1" applyBorder="1" applyFill="1" applyFont="1">
      <alignment horizontal="center" shrinkToFit="0" vertical="center" wrapText="0"/>
    </xf>
    <xf borderId="2" fillId="0" fontId="7" numFmtId="0" xfId="0" applyBorder="1" applyFont="1"/>
    <xf borderId="3" fillId="0" fontId="7" numFmtId="0" xfId="0" applyBorder="1" applyFont="1"/>
    <xf borderId="4" fillId="3" fontId="5" numFmtId="0" xfId="0" applyAlignment="1" applyBorder="1" applyFill="1" applyFont="1">
      <alignment horizontal="center" readingOrder="0" shrinkToFit="0" vertical="center" wrapText="0"/>
    </xf>
    <xf borderId="5" fillId="0" fontId="7" numFmtId="0" xfId="0" applyBorder="1" applyFont="1"/>
    <xf borderId="6" fillId="0" fontId="7" numFmtId="0" xfId="0" applyBorder="1" applyFont="1"/>
    <xf borderId="1" fillId="4" fontId="5" numFmtId="0" xfId="0" applyAlignment="1" applyBorder="1" applyFill="1" applyFont="1">
      <alignment horizontal="center" readingOrder="0" shrinkToFit="0" vertical="center" wrapText="0"/>
    </xf>
    <xf borderId="7" fillId="5" fontId="8" numFmtId="0" xfId="0" applyAlignment="1" applyBorder="1" applyFill="1" applyFont="1">
      <alignment horizontal="center" shrinkToFit="0" vertical="center" wrapText="1"/>
    </xf>
    <xf borderId="8" fillId="5" fontId="8" numFmtId="0" xfId="0" applyAlignment="1" applyBorder="1" applyFont="1">
      <alignment horizontal="center" readingOrder="0" shrinkToFit="0" vertical="center" wrapText="1"/>
    </xf>
    <xf borderId="9" fillId="5" fontId="8" numFmtId="0" xfId="0" applyAlignment="1" applyBorder="1" applyFont="1">
      <alignment horizontal="center" readingOrder="0" shrinkToFit="0" vertical="center" wrapText="1"/>
    </xf>
    <xf borderId="10" fillId="5" fontId="8" numFmtId="0" xfId="0" applyAlignment="1" applyBorder="1" applyFont="1">
      <alignment horizontal="center" shrinkToFit="0" vertical="center" wrapText="1"/>
    </xf>
    <xf borderId="10" fillId="5" fontId="8" numFmtId="0" xfId="0" applyAlignment="1" applyBorder="1" applyFont="1">
      <alignment horizontal="center" readingOrder="0" shrinkToFit="0" vertical="center" wrapText="1"/>
    </xf>
    <xf borderId="11" fillId="5" fontId="8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shrinkToFit="0" vertical="center" wrapText="0"/>
    </xf>
    <xf borderId="12" fillId="0" fontId="7" numFmtId="0" xfId="0" applyBorder="1" applyFont="1"/>
    <xf borderId="13" fillId="6" fontId="5" numFmtId="0" xfId="0" applyAlignment="1" applyBorder="1" applyFont="1">
      <alignment horizontal="center" shrinkToFit="0" vertical="center" wrapText="0"/>
    </xf>
    <xf borderId="1" fillId="7" fontId="5" numFmtId="0" xfId="0" applyAlignment="1" applyBorder="1" applyFill="1" applyFont="1">
      <alignment horizontal="center" readingOrder="0" shrinkToFit="0" vertical="center" wrapText="0"/>
    </xf>
    <xf borderId="13" fillId="7" fontId="5" numFmtId="0" xfId="0" applyAlignment="1" applyBorder="1" applyFont="1">
      <alignment horizontal="center" readingOrder="0" shrinkToFit="0" vertical="center" wrapText="0"/>
    </xf>
    <xf borderId="1" fillId="8" fontId="5" numFmtId="0" xfId="0" applyAlignment="1" applyBorder="1" applyFill="1" applyFont="1">
      <alignment horizontal="center" readingOrder="0" shrinkToFit="0" vertical="center" wrapText="0"/>
    </xf>
    <xf borderId="13" fillId="8" fontId="5" numFmtId="0" xfId="0" applyAlignment="1" applyBorder="1" applyFont="1">
      <alignment horizontal="center" readingOrder="0" shrinkToFit="0" vertical="center" wrapText="0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9" fontId="9" numFmtId="0" xfId="0" applyAlignment="1" applyBorder="1" applyFill="1" applyFont="1">
      <alignment horizontal="center" readingOrder="0" shrinkToFit="0" vertical="center" wrapText="0"/>
    </xf>
    <xf borderId="20" fillId="9" fontId="9" numFmtId="0" xfId="0" applyAlignment="1" applyBorder="1" applyFont="1">
      <alignment horizontal="center" readingOrder="0" shrinkToFit="0" vertical="center" wrapText="0"/>
    </xf>
    <xf borderId="21" fillId="9" fontId="9" numFmtId="0" xfId="0" applyAlignment="1" applyBorder="1" applyFont="1">
      <alignment horizontal="center" readingOrder="0" shrinkToFit="0" vertical="center" wrapText="0"/>
    </xf>
    <xf borderId="19" fillId="10" fontId="9" numFmtId="0" xfId="0" applyAlignment="1" applyBorder="1" applyFill="1" applyFont="1">
      <alignment horizontal="center" shrinkToFit="0" vertical="center" wrapText="0"/>
    </xf>
    <xf borderId="20" fillId="10" fontId="9" numFmtId="0" xfId="0" applyAlignment="1" applyBorder="1" applyFont="1">
      <alignment horizontal="center" shrinkToFit="0" vertical="center" wrapText="0"/>
    </xf>
    <xf borderId="22" fillId="10" fontId="9" numFmtId="0" xfId="0" applyAlignment="1" applyBorder="1" applyFont="1">
      <alignment horizontal="center" shrinkToFit="0" vertical="center" wrapText="0"/>
    </xf>
    <xf borderId="19" fillId="11" fontId="9" numFmtId="0" xfId="0" applyAlignment="1" applyBorder="1" applyFill="1" applyFont="1">
      <alignment horizontal="center" shrinkToFit="0" vertical="center" wrapText="0"/>
    </xf>
    <xf borderId="20" fillId="11" fontId="9" numFmtId="0" xfId="0" applyAlignment="1" applyBorder="1" applyFont="1">
      <alignment horizontal="center" shrinkToFit="0" vertical="center" wrapText="0"/>
    </xf>
    <xf borderId="22" fillId="11" fontId="9" numFmtId="0" xfId="0" applyAlignment="1" applyBorder="1" applyFont="1">
      <alignment horizontal="center" shrinkToFit="0" vertical="center" wrapText="0"/>
    </xf>
    <xf borderId="23" fillId="12" fontId="10" numFmtId="49" xfId="0" applyAlignment="1" applyBorder="1" applyFill="1" applyFont="1" applyNumberFormat="1">
      <alignment horizontal="left" shrinkToFit="0" vertical="center" wrapText="0"/>
    </xf>
    <xf borderId="24" fillId="12" fontId="11" numFmtId="0" xfId="0" applyAlignment="1" applyBorder="1" applyFont="1">
      <alignment horizontal="center" readingOrder="0" shrinkToFit="0" vertical="center" wrapText="0"/>
    </xf>
    <xf borderId="25" fillId="12" fontId="10" numFmtId="0" xfId="0" applyAlignment="1" applyBorder="1" applyFont="1">
      <alignment horizontal="left" shrinkToFit="0" vertical="center" wrapText="0"/>
    </xf>
    <xf borderId="26" fillId="12" fontId="10" numFmtId="0" xfId="0" applyAlignment="1" applyBorder="1" applyFont="1">
      <alignment horizontal="left" shrinkToFit="0" vertical="center" wrapText="0"/>
    </xf>
    <xf borderId="27" fillId="12" fontId="10" numFmtId="3" xfId="0" applyAlignment="1" applyBorder="1" applyFont="1" applyNumberFormat="1">
      <alignment horizontal="center" shrinkToFit="0" vertical="center" wrapText="0"/>
    </xf>
    <xf borderId="26" fillId="12" fontId="11" numFmtId="9" xfId="0" applyAlignment="1" applyBorder="1" applyFont="1" applyNumberFormat="1">
      <alignment horizontal="center" shrinkToFit="0" vertical="center" wrapText="0"/>
    </xf>
    <xf borderId="28" fillId="12" fontId="12" numFmtId="0" xfId="0" applyAlignment="1" applyBorder="1" applyFont="1">
      <alignment shrinkToFit="0" wrapText="0"/>
    </xf>
    <xf borderId="27" fillId="12" fontId="12" numFmtId="0" xfId="0" applyAlignment="1" applyBorder="1" applyFont="1">
      <alignment shrinkToFit="0" wrapText="0"/>
    </xf>
    <xf borderId="29" fillId="12" fontId="12" numFmtId="0" xfId="0" applyAlignment="1" applyBorder="1" applyFont="1">
      <alignment shrinkToFit="0" wrapText="0"/>
    </xf>
    <xf borderId="30" fillId="13" fontId="13" numFmtId="49" xfId="0" applyAlignment="1" applyBorder="1" applyFill="1" applyFont="1" applyNumberFormat="1">
      <alignment horizontal="left" shrinkToFit="0" vertical="center" wrapText="0"/>
    </xf>
    <xf borderId="28" fillId="0" fontId="13" numFmtId="0" xfId="0" applyAlignment="1" applyBorder="1" applyFont="1">
      <alignment horizontal="left" readingOrder="0" shrinkToFit="0" vertical="center" wrapText="0"/>
    </xf>
    <xf borderId="31" fillId="0" fontId="13" numFmtId="0" xfId="0" applyAlignment="1" applyBorder="1" applyFont="1">
      <alignment horizontal="left" readingOrder="0" shrinkToFit="0" vertical="center" wrapText="0"/>
    </xf>
    <xf borderId="27" fillId="0" fontId="13" numFmtId="0" xfId="0" applyAlignment="1" applyBorder="1" applyFont="1">
      <alignment horizontal="left" readingOrder="0" shrinkToFit="0" vertical="center" wrapText="0"/>
    </xf>
    <xf borderId="27" fillId="0" fontId="13" numFmtId="164" xfId="0" applyAlignment="1" applyBorder="1" applyFont="1" applyNumberFormat="1">
      <alignment horizontal="center" readingOrder="0" shrinkToFit="0" vertical="center" wrapText="0"/>
    </xf>
    <xf borderId="27" fillId="0" fontId="13" numFmtId="0" xfId="0" applyAlignment="1" applyBorder="1" applyFont="1">
      <alignment horizontal="center" readingOrder="0" shrinkToFit="0" vertical="center" wrapText="0"/>
    </xf>
    <xf borderId="27" fillId="0" fontId="8" numFmtId="9" xfId="0" applyAlignment="1" applyBorder="1" applyFont="1" applyNumberFormat="1">
      <alignment horizontal="center" shrinkToFit="0" vertical="center" wrapText="0"/>
    </xf>
    <xf borderId="27" fillId="14" fontId="6" numFmtId="0" xfId="0" applyAlignment="1" applyBorder="1" applyFill="1" applyFont="1">
      <alignment shrinkToFit="0" wrapText="0"/>
    </xf>
    <xf borderId="0" fillId="15" fontId="14" numFmtId="0" xfId="0" applyFill="1" applyFont="1"/>
    <xf borderId="27" fillId="16" fontId="6" numFmtId="0" xfId="0" applyAlignment="1" applyBorder="1" applyFill="1" applyFont="1">
      <alignment shrinkToFit="0" wrapText="0"/>
    </xf>
    <xf borderId="28" fillId="0" fontId="6" numFmtId="0" xfId="0" applyAlignment="1" applyBorder="1" applyFont="1">
      <alignment shrinkToFit="0" wrapText="0"/>
    </xf>
    <xf borderId="27" fillId="0" fontId="6" numFmtId="0" xfId="0" applyAlignment="1" applyBorder="1" applyFont="1">
      <alignment shrinkToFit="0" wrapText="0"/>
    </xf>
    <xf borderId="27" fillId="17" fontId="6" numFmtId="0" xfId="0" applyAlignment="1" applyBorder="1" applyFill="1" applyFont="1">
      <alignment shrinkToFit="0" wrapText="0"/>
    </xf>
    <xf borderId="29" fillId="0" fontId="6" numFmtId="0" xfId="0" applyAlignment="1" applyBorder="1" applyFont="1">
      <alignment shrinkToFit="0" wrapText="0"/>
    </xf>
    <xf borderId="27" fillId="18" fontId="6" numFmtId="0" xfId="0" applyAlignment="1" applyBorder="1" applyFill="1" applyFont="1">
      <alignment shrinkToFit="0" wrapText="0"/>
    </xf>
    <xf borderId="31" fillId="0" fontId="13" numFmtId="0" xfId="0" applyAlignment="1" applyBorder="1" applyFont="1">
      <alignment horizontal="left" shrinkToFit="0" vertical="center" wrapText="0"/>
    </xf>
    <xf borderId="28" fillId="19" fontId="13" numFmtId="0" xfId="0" applyAlignment="1" applyBorder="1" applyFill="1" applyFont="1">
      <alignment horizontal="left" readingOrder="0" shrinkToFit="0" vertical="center" wrapText="0"/>
    </xf>
    <xf borderId="27" fillId="16" fontId="6" numFmtId="0" xfId="0" applyAlignment="1" applyBorder="1" applyFont="1">
      <alignment readingOrder="0" shrinkToFit="0" wrapText="0"/>
    </xf>
    <xf borderId="30" fillId="12" fontId="10" numFmtId="49" xfId="0" applyAlignment="1" applyBorder="1" applyFont="1" applyNumberFormat="1">
      <alignment horizontal="left" shrinkToFit="0" vertical="center" wrapText="0"/>
    </xf>
    <xf borderId="28" fillId="12" fontId="11" numFmtId="0" xfId="0" applyAlignment="1" applyBorder="1" applyFont="1">
      <alignment horizontal="center" readingOrder="0" shrinkToFit="0" vertical="center" wrapText="0"/>
    </xf>
    <xf borderId="31" fillId="12" fontId="10" numFmtId="0" xfId="0" applyAlignment="1" applyBorder="1" applyFont="1">
      <alignment horizontal="left" shrinkToFit="0" vertical="center" wrapText="0"/>
    </xf>
    <xf borderId="27" fillId="12" fontId="10" numFmtId="0" xfId="0" applyAlignment="1" applyBorder="1" applyFont="1">
      <alignment horizontal="left" shrinkToFit="0" vertical="center" wrapText="0"/>
    </xf>
    <xf borderId="27" fillId="12" fontId="10" numFmtId="3" xfId="0" applyAlignment="1" applyBorder="1" applyFont="1" applyNumberFormat="1">
      <alignment horizontal="center" readingOrder="0" shrinkToFit="0" vertical="center" wrapText="0"/>
    </xf>
    <xf borderId="27" fillId="12" fontId="11" numFmtId="9" xfId="0" applyAlignment="1" applyBorder="1" applyFont="1" applyNumberFormat="1">
      <alignment horizontal="center" shrinkToFit="0" vertical="center" wrapText="0"/>
    </xf>
    <xf borderId="27" fillId="0" fontId="13" numFmtId="3" xfId="0" applyAlignment="1" applyBorder="1" applyFont="1" applyNumberFormat="1">
      <alignment horizontal="center" shrinkToFit="0" vertical="center" wrapText="0"/>
    </xf>
    <xf borderId="29" fillId="20" fontId="8" numFmtId="9" xfId="0" applyAlignment="1" applyBorder="1" applyFill="1" applyFont="1" applyNumberFormat="1">
      <alignment horizontal="center" readingOrder="0" shrinkToFit="0" vertical="center" wrapText="0"/>
    </xf>
    <xf borderId="28" fillId="21" fontId="6" numFmtId="0" xfId="0" applyAlignment="1" applyBorder="1" applyFill="1" applyFont="1">
      <alignment shrinkToFit="0" wrapText="0"/>
    </xf>
    <xf borderId="27" fillId="0" fontId="13" numFmtId="3" xfId="0" applyAlignment="1" applyBorder="1" applyFont="1" applyNumberFormat="1">
      <alignment horizontal="center" readingOrder="0" shrinkToFit="0" vertical="center" wrapText="0"/>
    </xf>
    <xf borderId="30" fillId="13" fontId="13" numFmtId="49" xfId="0" applyAlignment="1" applyBorder="1" applyFont="1" applyNumberFormat="1">
      <alignment horizontal="left" readingOrder="0" shrinkToFit="0" vertical="center" wrapText="0"/>
    </xf>
    <xf borderId="27" fillId="0" fontId="8" numFmtId="9" xfId="0" applyAlignment="1" applyBorder="1" applyFont="1" applyNumberFormat="1">
      <alignment horizontal="center" readingOrder="0" shrinkToFit="0" vertical="center" wrapText="0"/>
    </xf>
    <xf borderId="27" fillId="20" fontId="6" numFmtId="0" xfId="0" applyAlignment="1" applyBorder="1" applyFont="1">
      <alignment shrinkToFit="0" wrapText="0"/>
    </xf>
    <xf borderId="28" fillId="11" fontId="6" numFmtId="0" xfId="0" applyAlignment="1" applyBorder="1" applyFont="1">
      <alignment shrinkToFit="0" wrapText="0"/>
    </xf>
    <xf borderId="31" fillId="0" fontId="6" numFmtId="0" xfId="0" applyAlignment="1" applyBorder="1" applyFont="1">
      <alignment shrinkToFit="0" wrapText="0"/>
    </xf>
    <xf borderId="32" fillId="0" fontId="15" numFmtId="0" xfId="0" applyAlignment="1" applyBorder="1" applyFont="1">
      <alignment vertical="bottom"/>
    </xf>
    <xf borderId="33" fillId="12" fontId="10" numFmtId="49" xfId="0" applyAlignment="1" applyBorder="1" applyFont="1" applyNumberFormat="1">
      <alignment readingOrder="0"/>
    </xf>
    <xf borderId="31" fillId="12" fontId="11" numFmtId="0" xfId="0" applyAlignment="1" applyBorder="1" applyFont="1">
      <alignment horizontal="center" readingOrder="0"/>
    </xf>
    <xf borderId="31" fillId="12" fontId="16" numFmtId="0" xfId="0" applyBorder="1" applyFont="1"/>
    <xf borderId="31" fillId="12" fontId="10" numFmtId="3" xfId="0" applyAlignment="1" applyBorder="1" applyFont="1" applyNumberFormat="1">
      <alignment horizontal="center"/>
    </xf>
    <xf borderId="33" fillId="12" fontId="16" numFmtId="9" xfId="0" applyBorder="1" applyFont="1" applyNumberFormat="1"/>
    <xf borderId="31" fillId="12" fontId="15" numFmtId="0" xfId="0" applyAlignment="1" applyBorder="1" applyFont="1">
      <alignment vertical="bottom"/>
    </xf>
    <xf borderId="33" fillId="12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shrinkToFit="0" wrapText="0"/>
    </xf>
    <xf borderId="0" fillId="0" fontId="19" numFmtId="0" xfId="0" applyAlignment="1" applyFont="1">
      <alignment horizontal="left" readingOrder="0" shrinkToFit="0" vertical="center" wrapText="0"/>
    </xf>
    <xf borderId="7" fillId="5" fontId="20" numFmtId="0" xfId="0" applyAlignment="1" applyBorder="1" applyFont="1">
      <alignment horizontal="center" shrinkToFit="0" vertical="center" wrapText="1"/>
    </xf>
    <xf borderId="8" fillId="5" fontId="20" numFmtId="0" xfId="0" applyAlignment="1" applyBorder="1" applyFont="1">
      <alignment horizontal="center" readingOrder="0" shrinkToFit="0" vertical="center" wrapText="1"/>
    </xf>
    <xf borderId="9" fillId="5" fontId="20" numFmtId="0" xfId="0" applyAlignment="1" applyBorder="1" applyFont="1">
      <alignment horizontal="center" readingOrder="0" shrinkToFit="0" vertical="center" wrapText="1"/>
    </xf>
    <xf borderId="10" fillId="5" fontId="20" numFmtId="0" xfId="0" applyAlignment="1" applyBorder="1" applyFont="1">
      <alignment horizontal="center" shrinkToFit="0" vertical="center" wrapText="1"/>
    </xf>
    <xf borderId="10" fillId="5" fontId="20" numFmtId="0" xfId="0" applyAlignment="1" applyBorder="1" applyFont="1">
      <alignment horizontal="center" readingOrder="0" shrinkToFit="0" vertical="center" wrapText="1"/>
    </xf>
    <xf borderId="11" fillId="5" fontId="20" numFmtId="0" xfId="0" applyAlignment="1" applyBorder="1" applyFont="1">
      <alignment horizontal="center" readingOrder="0" shrinkToFit="0" vertical="center" wrapText="1"/>
    </xf>
    <xf borderId="23" fillId="12" fontId="21" numFmtId="49" xfId="0" applyAlignment="1" applyBorder="1" applyFont="1" applyNumberFormat="1">
      <alignment horizontal="left" shrinkToFit="0" vertical="center" wrapText="0"/>
    </xf>
    <xf borderId="24" fillId="12" fontId="21" numFmtId="0" xfId="0" applyAlignment="1" applyBorder="1" applyFont="1">
      <alignment horizontal="left" readingOrder="0" shrinkToFit="0" vertical="center" wrapText="0"/>
    </xf>
    <xf borderId="25" fillId="12" fontId="21" numFmtId="0" xfId="0" applyAlignment="1" applyBorder="1" applyFont="1">
      <alignment horizontal="left" shrinkToFit="0" vertical="center" wrapText="0"/>
    </xf>
    <xf borderId="26" fillId="12" fontId="21" numFmtId="0" xfId="0" applyAlignment="1" applyBorder="1" applyFont="1">
      <alignment horizontal="left" shrinkToFit="0" vertical="center" wrapText="0"/>
    </xf>
    <xf borderId="27" fillId="12" fontId="21" numFmtId="3" xfId="0" applyAlignment="1" applyBorder="1" applyFont="1" applyNumberFormat="1">
      <alignment horizontal="center" shrinkToFit="0" vertical="center" wrapText="0"/>
    </xf>
    <xf borderId="26" fillId="12" fontId="22" numFmtId="9" xfId="0" applyAlignment="1" applyBorder="1" applyFont="1" applyNumberFormat="1">
      <alignment horizontal="center" shrinkToFit="0" vertical="center" wrapText="0"/>
    </xf>
    <xf borderId="30" fillId="13" fontId="23" numFmtId="49" xfId="0" applyAlignment="1" applyBorder="1" applyFont="1" applyNumberFormat="1">
      <alignment horizontal="left" shrinkToFit="0" vertical="center" wrapText="0"/>
    </xf>
    <xf borderId="28" fillId="0" fontId="20" numFmtId="0" xfId="0" applyAlignment="1" applyBorder="1" applyFont="1">
      <alignment horizontal="left" readingOrder="0" shrinkToFit="0" vertical="center" wrapText="0"/>
    </xf>
    <xf borderId="31" fillId="0" fontId="23" numFmtId="0" xfId="0" applyAlignment="1" applyBorder="1" applyFont="1">
      <alignment horizontal="left" readingOrder="0" shrinkToFit="0" vertical="center" wrapText="0"/>
    </xf>
    <xf borderId="27" fillId="0" fontId="23" numFmtId="0" xfId="0" applyAlignment="1" applyBorder="1" applyFont="1">
      <alignment horizontal="left" readingOrder="0" shrinkToFit="0" vertical="center" wrapText="0"/>
    </xf>
    <xf borderId="27" fillId="0" fontId="23" numFmtId="164" xfId="0" applyAlignment="1" applyBorder="1" applyFont="1" applyNumberFormat="1">
      <alignment horizontal="center" readingOrder="0" shrinkToFit="0" vertical="center" wrapText="0"/>
    </xf>
    <xf borderId="27" fillId="0" fontId="23" numFmtId="0" xfId="0" applyAlignment="1" applyBorder="1" applyFont="1">
      <alignment horizontal="center" readingOrder="0" shrinkToFit="0" vertical="center" wrapText="0"/>
    </xf>
    <xf borderId="27" fillId="0" fontId="20" numFmtId="9" xfId="0" applyAlignment="1" applyBorder="1" applyFont="1" applyNumberFormat="1">
      <alignment horizontal="center" shrinkToFit="0" vertical="center" wrapText="0"/>
    </xf>
    <xf borderId="28" fillId="0" fontId="23" numFmtId="0" xfId="0" applyAlignment="1" applyBorder="1" applyFont="1">
      <alignment horizontal="left" readingOrder="0" shrinkToFit="0" vertical="center" wrapText="0"/>
    </xf>
    <xf borderId="27" fillId="0" fontId="23" numFmtId="0" xfId="0" applyAlignment="1" applyBorder="1" applyFont="1">
      <alignment horizontal="left" shrinkToFit="0" vertical="center" wrapText="0"/>
    </xf>
    <xf borderId="31" fillId="0" fontId="23" numFmtId="0" xfId="0" applyAlignment="1" applyBorder="1" applyFont="1">
      <alignment horizontal="left" shrinkToFit="0" vertical="center" wrapText="0"/>
    </xf>
    <xf borderId="28" fillId="22" fontId="20" numFmtId="0" xfId="0" applyAlignment="1" applyBorder="1" applyFill="1" applyFont="1">
      <alignment horizontal="left" readingOrder="0" shrinkToFit="0" vertical="center" wrapText="0"/>
    </xf>
    <xf borderId="30" fillId="12" fontId="21" numFmtId="49" xfId="0" applyAlignment="1" applyBorder="1" applyFont="1" applyNumberFormat="1">
      <alignment horizontal="left" shrinkToFit="0" vertical="center" wrapText="0"/>
    </xf>
    <xf borderId="28" fillId="12" fontId="21" numFmtId="0" xfId="0" applyAlignment="1" applyBorder="1" applyFont="1">
      <alignment horizontal="left" readingOrder="0" shrinkToFit="0" vertical="center" wrapText="0"/>
    </xf>
    <xf borderId="31" fillId="12" fontId="21" numFmtId="0" xfId="0" applyAlignment="1" applyBorder="1" applyFont="1">
      <alignment horizontal="left" shrinkToFit="0" vertical="center" wrapText="0"/>
    </xf>
    <xf borderId="27" fillId="12" fontId="21" numFmtId="0" xfId="0" applyAlignment="1" applyBorder="1" applyFont="1">
      <alignment horizontal="left" shrinkToFit="0" vertical="center" wrapText="0"/>
    </xf>
    <xf borderId="27" fillId="12" fontId="21" numFmtId="3" xfId="0" applyAlignment="1" applyBorder="1" applyFont="1" applyNumberFormat="1">
      <alignment horizontal="center" readingOrder="0" shrinkToFit="0" vertical="center" wrapText="0"/>
    </xf>
    <xf borderId="27" fillId="12" fontId="22" numFmtId="9" xfId="0" applyAlignment="1" applyBorder="1" applyFont="1" applyNumberFormat="1">
      <alignment horizontal="center" shrinkToFit="0" vertical="center" wrapText="0"/>
    </xf>
    <xf borderId="28" fillId="23" fontId="23" numFmtId="0" xfId="0" applyAlignment="1" applyBorder="1" applyFill="1" applyFont="1">
      <alignment horizontal="left" readingOrder="0" shrinkToFit="0" vertical="center" wrapText="0"/>
    </xf>
    <xf borderId="27" fillId="0" fontId="23" numFmtId="3" xfId="0" applyAlignment="1" applyBorder="1" applyFont="1" applyNumberFormat="1">
      <alignment horizontal="center" shrinkToFit="0" vertical="center" wrapText="0"/>
    </xf>
    <xf borderId="29" fillId="20" fontId="20" numFmtId="9" xfId="0" applyAlignment="1" applyBorder="1" applyFont="1" applyNumberFormat="1">
      <alignment horizontal="center" readingOrder="0" shrinkToFit="0" vertical="center" wrapText="0"/>
    </xf>
    <xf borderId="28" fillId="23" fontId="20" numFmtId="0" xfId="0" applyAlignment="1" applyBorder="1" applyFont="1">
      <alignment horizontal="left" readingOrder="0" shrinkToFit="0" vertical="center" wrapText="0"/>
    </xf>
    <xf borderId="27" fillId="24" fontId="23" numFmtId="3" xfId="0" applyAlignment="1" applyBorder="1" applyFill="1" applyFont="1" applyNumberFormat="1">
      <alignment horizontal="center" shrinkToFit="0" vertical="center" wrapText="0"/>
    </xf>
    <xf borderId="27" fillId="0" fontId="23" numFmtId="3" xfId="0" applyAlignment="1" applyBorder="1" applyFont="1" applyNumberFormat="1">
      <alignment horizontal="center" readingOrder="0" shrinkToFit="0" vertical="center" wrapText="0"/>
    </xf>
    <xf borderId="27" fillId="25" fontId="23" numFmtId="3" xfId="0" applyAlignment="1" applyBorder="1" applyFill="1" applyFont="1" applyNumberFormat="1">
      <alignment horizontal="center" shrinkToFit="0" vertical="center" wrapText="0"/>
    </xf>
    <xf borderId="30" fillId="13" fontId="23" numFmtId="49" xfId="0" applyAlignment="1" applyBorder="1" applyFont="1" applyNumberFormat="1">
      <alignment horizontal="left" readingOrder="0" shrinkToFit="0" vertical="center" wrapText="0"/>
    </xf>
    <xf borderId="28" fillId="22" fontId="23" numFmtId="0" xfId="0" applyAlignment="1" applyBorder="1" applyFont="1">
      <alignment horizontal="left" readingOrder="0" shrinkToFit="0" vertical="center" wrapText="0"/>
    </xf>
    <xf borderId="27" fillId="25" fontId="23" numFmtId="3" xfId="0" applyAlignment="1" applyBorder="1" applyFont="1" applyNumberFormat="1">
      <alignment horizontal="center" readingOrder="0" shrinkToFit="0" vertical="center" wrapText="0"/>
    </xf>
    <xf borderId="27" fillId="0" fontId="20" numFmtId="9" xfId="0" applyAlignment="1" applyBorder="1" applyFont="1" applyNumberFormat="1">
      <alignment horizontal="center" readingOrder="0" shrinkToFit="0" vertical="center" wrapText="0"/>
    </xf>
    <xf borderId="27" fillId="11" fontId="6" numFmtId="0" xfId="0" applyAlignment="1" applyBorder="1" applyFont="1">
      <alignment shrinkToFit="0" wrapText="0"/>
    </xf>
    <xf borderId="33" fillId="12" fontId="21" numFmtId="49" xfId="0" applyAlignment="1" applyBorder="1" applyFont="1" applyNumberFormat="1">
      <alignment readingOrder="0"/>
    </xf>
    <xf borderId="31" fillId="12" fontId="21" numFmtId="0" xfId="0" applyAlignment="1" applyBorder="1" applyFont="1">
      <alignment readingOrder="0"/>
    </xf>
    <xf borderId="31" fillId="12" fontId="15" numFmtId="0" xfId="0" applyBorder="1" applyFont="1"/>
    <xf borderId="31" fillId="12" fontId="21" numFmtId="3" xfId="0" applyAlignment="1" applyBorder="1" applyFont="1" applyNumberFormat="1">
      <alignment horizontal="center"/>
    </xf>
    <xf borderId="33" fillId="12" fontId="15" numFmtId="9" xfId="0" applyBorder="1" applyFont="1" applyNumberFormat="1"/>
    <xf borderId="28" fillId="0" fontId="23" numFmtId="0" xfId="0" applyAlignment="1" applyBorder="1" applyFont="1">
      <alignment horizontal="right" readingOrder="0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24" numFmtId="0" xfId="0" applyAlignment="1" applyFont="1">
      <alignment shrinkToFit="0" wrapText="0"/>
    </xf>
    <xf borderId="34" fillId="26" fontId="5" numFmtId="0" xfId="0" applyAlignment="1" applyBorder="1" applyFill="1" applyFont="1">
      <alignment horizontal="center" shrinkToFit="0" vertical="center" wrapText="0"/>
    </xf>
    <xf borderId="35" fillId="0" fontId="7" numFmtId="0" xfId="0" applyBorder="1" applyFont="1"/>
    <xf borderId="34" fillId="0" fontId="6" numFmtId="0" xfId="0" applyAlignment="1" applyBorder="1" applyFont="1">
      <alignment horizontal="left" shrinkToFit="0" vertical="center" wrapText="1"/>
    </xf>
    <xf borderId="36" fillId="0" fontId="7" numFmtId="0" xfId="0" applyBorder="1" applyFont="1"/>
    <xf borderId="0" fillId="0" fontId="24" numFmtId="0" xfId="0" applyAlignment="1" applyFont="1">
      <alignment horizontal="left" shrinkToFit="0" vertical="center" wrapText="1"/>
    </xf>
    <xf borderId="1" fillId="27" fontId="5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26" fontId="5" numFmtId="0" xfId="0" applyAlignment="1" applyBorder="1" applyFont="1">
      <alignment horizontal="center" shrinkToFit="0" vertical="center" wrapText="0"/>
    </xf>
    <xf borderId="1" fillId="4" fontId="5" numFmtId="0" xfId="0" applyAlignment="1" applyBorder="1" applyFont="1">
      <alignment horizontal="center" shrinkToFit="0" vertical="center" wrapText="0"/>
    </xf>
    <xf borderId="8" fillId="5" fontId="20" numFmtId="0" xfId="0" applyAlignment="1" applyBorder="1" applyFont="1">
      <alignment horizontal="center" shrinkToFit="0" vertical="center" wrapText="1"/>
    </xf>
    <xf borderId="11" fillId="5" fontId="20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shrinkToFit="0" vertical="center" wrapText="0"/>
    </xf>
    <xf borderId="13" fillId="7" fontId="5" numFmtId="0" xfId="0" applyAlignment="1" applyBorder="1" applyFont="1">
      <alignment horizontal="center" shrinkToFit="0" vertical="center" wrapText="0"/>
    </xf>
    <xf borderId="1" fillId="28" fontId="5" numFmtId="0" xfId="0" applyAlignment="1" applyBorder="1" applyFill="1" applyFont="1">
      <alignment horizontal="center" shrinkToFit="0" vertical="center" wrapText="0"/>
    </xf>
    <xf borderId="13" fillId="28" fontId="5" numFmtId="0" xfId="0" applyAlignment="1" applyBorder="1" applyFont="1">
      <alignment horizontal="center" shrinkToFit="0" vertical="center" wrapText="0"/>
    </xf>
    <xf borderId="1" fillId="8" fontId="5" numFmtId="0" xfId="0" applyAlignment="1" applyBorder="1" applyFont="1">
      <alignment horizontal="center" shrinkToFit="0" vertical="center" wrapText="0"/>
    </xf>
    <xf borderId="13" fillId="8" fontId="5" numFmtId="0" xfId="0" applyAlignment="1" applyBorder="1" applyFont="1">
      <alignment horizontal="center" shrinkToFit="0" vertical="center" wrapText="0"/>
    </xf>
    <xf borderId="19" fillId="9" fontId="9" numFmtId="0" xfId="0" applyAlignment="1" applyBorder="1" applyFont="1">
      <alignment horizontal="center" shrinkToFit="0" vertical="center" wrapText="0"/>
    </xf>
    <xf borderId="20" fillId="9" fontId="9" numFmtId="0" xfId="0" applyAlignment="1" applyBorder="1" applyFont="1">
      <alignment horizontal="center" shrinkToFit="0" vertical="center" wrapText="0"/>
    </xf>
    <xf borderId="22" fillId="9" fontId="9" numFmtId="0" xfId="0" applyAlignment="1" applyBorder="1" applyFont="1">
      <alignment horizontal="center" shrinkToFit="0" vertical="center" wrapText="0"/>
    </xf>
    <xf borderId="19" fillId="29" fontId="9" numFmtId="0" xfId="0" applyAlignment="1" applyBorder="1" applyFill="1" applyFont="1">
      <alignment horizontal="center" shrinkToFit="0" vertical="center" wrapText="0"/>
    </xf>
    <xf borderId="20" fillId="29" fontId="9" numFmtId="0" xfId="0" applyAlignment="1" applyBorder="1" applyFont="1">
      <alignment horizontal="center" shrinkToFit="0" vertical="center" wrapText="0"/>
    </xf>
    <xf borderId="22" fillId="29" fontId="9" numFmtId="0" xfId="0" applyAlignment="1" applyBorder="1" applyFont="1">
      <alignment horizontal="center" shrinkToFit="0" vertical="center" wrapText="0"/>
    </xf>
    <xf borderId="23" fillId="30" fontId="23" numFmtId="0" xfId="0" applyAlignment="1" applyBorder="1" applyFill="1" applyFont="1">
      <alignment horizontal="left" shrinkToFit="0" vertical="center" wrapText="0"/>
    </xf>
    <xf borderId="24" fillId="5" fontId="23" numFmtId="0" xfId="0" applyAlignment="1" applyBorder="1" applyFont="1">
      <alignment horizontal="left" shrinkToFit="0" vertical="center" wrapText="0"/>
    </xf>
    <xf borderId="26" fillId="5" fontId="23" numFmtId="0" xfId="0" applyAlignment="1" applyBorder="1" applyFont="1">
      <alignment horizontal="left" shrinkToFit="0" vertical="center" wrapText="0"/>
    </xf>
    <xf borderId="26" fillId="5" fontId="23" numFmtId="14" xfId="0" applyAlignment="1" applyBorder="1" applyFont="1" applyNumberFormat="1">
      <alignment horizontal="center" shrinkToFit="0" vertical="center" wrapText="0"/>
    </xf>
    <xf borderId="26" fillId="5" fontId="23" numFmtId="1" xfId="0" applyAlignment="1" applyBorder="1" applyFont="1" applyNumberFormat="1">
      <alignment horizontal="center" shrinkToFit="0" vertical="center" wrapText="0"/>
    </xf>
    <xf borderId="26" fillId="5" fontId="20" numFmtId="9" xfId="0" applyAlignment="1" applyBorder="1" applyFont="1" applyNumberFormat="1">
      <alignment horizontal="center" shrinkToFit="0" vertical="center" wrapText="0"/>
    </xf>
    <xf borderId="28" fillId="5" fontId="6" numFmtId="0" xfId="0" applyAlignment="1" applyBorder="1" applyFont="1">
      <alignment shrinkToFit="0" wrapText="0"/>
    </xf>
    <xf borderId="27" fillId="5" fontId="6" numFmtId="0" xfId="0" applyAlignment="1" applyBorder="1" applyFont="1">
      <alignment shrinkToFit="0" wrapText="0"/>
    </xf>
    <xf borderId="29" fillId="5" fontId="6" numFmtId="0" xfId="0" applyAlignment="1" applyBorder="1" applyFont="1">
      <alignment shrinkToFit="0" wrapText="0"/>
    </xf>
    <xf borderId="30" fillId="30" fontId="23" numFmtId="0" xfId="0" applyAlignment="1" applyBorder="1" applyFont="1">
      <alignment horizontal="left" shrinkToFit="0" vertical="center" wrapText="0"/>
    </xf>
    <xf borderId="28" fillId="0" fontId="23" numFmtId="0" xfId="0" applyAlignment="1" applyBorder="1" applyFont="1">
      <alignment horizontal="left" shrinkToFit="0" vertical="center" wrapText="0"/>
    </xf>
    <xf borderId="27" fillId="0" fontId="23" numFmtId="14" xfId="0" applyAlignment="1" applyBorder="1" applyFont="1" applyNumberFormat="1">
      <alignment horizontal="center" shrinkToFit="0" vertical="center" wrapText="0"/>
    </xf>
    <xf borderId="27" fillId="0" fontId="23" numFmtId="1" xfId="0" applyAlignment="1" applyBorder="1" applyFont="1" applyNumberFormat="1">
      <alignment horizontal="center" shrinkToFit="0" vertical="center" wrapText="0"/>
    </xf>
    <xf borderId="27" fillId="31" fontId="6" numFmtId="0" xfId="0" applyAlignment="1" applyBorder="1" applyFill="1" applyFont="1">
      <alignment shrinkToFit="0" wrapText="0"/>
    </xf>
    <xf borderId="28" fillId="5" fontId="23" numFmtId="0" xfId="0" applyAlignment="1" applyBorder="1" applyFont="1">
      <alignment horizontal="left" shrinkToFit="0" vertical="center" wrapText="0"/>
    </xf>
    <xf borderId="27" fillId="5" fontId="23" numFmtId="0" xfId="0" applyAlignment="1" applyBorder="1" applyFont="1">
      <alignment horizontal="left" shrinkToFit="0" vertical="center" wrapText="0"/>
    </xf>
    <xf borderId="27" fillId="5" fontId="23" numFmtId="14" xfId="0" applyAlignment="1" applyBorder="1" applyFont="1" applyNumberFormat="1">
      <alignment horizontal="center" shrinkToFit="0" vertical="center" wrapText="0"/>
    </xf>
    <xf borderId="27" fillId="5" fontId="23" numFmtId="1" xfId="0" applyAlignment="1" applyBorder="1" applyFont="1" applyNumberFormat="1">
      <alignment horizontal="center" shrinkToFit="0" vertical="center" wrapText="0"/>
    </xf>
    <xf borderId="27" fillId="5" fontId="20" numFmtId="9" xfId="0" applyAlignment="1" applyBorder="1" applyFont="1" applyNumberFormat="1">
      <alignment horizontal="center" shrinkToFit="0" vertical="center" wrapText="0"/>
    </xf>
    <xf borderId="37" fillId="32" fontId="20" numFmtId="9" xfId="0" applyAlignment="1" applyBorder="1" applyFill="1" applyFont="1" applyNumberFormat="1">
      <alignment horizontal="center" readingOrder="0" shrinkToFit="0" vertical="center" wrapText="0"/>
    </xf>
    <xf borderId="37" fillId="33" fontId="20" numFmtId="9" xfId="0" applyAlignment="1" applyBorder="1" applyFill="1" applyFont="1" applyNumberFormat="1">
      <alignment horizontal="center" readingOrder="0" shrinkToFit="0" vertical="center" wrapText="0"/>
    </xf>
    <xf borderId="37" fillId="34" fontId="20" numFmtId="9" xfId="0" applyAlignment="1" applyBorder="1" applyFill="1" applyFont="1" applyNumberFormat="1">
      <alignment horizontal="center" readingOrder="0" shrinkToFit="0" vertical="center" wrapText="0"/>
    </xf>
    <xf borderId="38" fillId="30" fontId="23" numFmtId="0" xfId="0" applyAlignment="1" applyBorder="1" applyFont="1">
      <alignment horizontal="left" shrinkToFit="0" vertical="center" wrapText="0"/>
    </xf>
    <xf borderId="39" fillId="0" fontId="23" numFmtId="0" xfId="0" applyAlignment="1" applyBorder="1" applyFont="1">
      <alignment horizontal="left" shrinkToFit="0" vertical="center" wrapText="0"/>
    </xf>
    <xf borderId="40" fillId="0" fontId="23" numFmtId="14" xfId="0" applyAlignment="1" applyBorder="1" applyFont="1" applyNumberFormat="1">
      <alignment horizontal="center" shrinkToFit="0" vertical="center" wrapText="0"/>
    </xf>
    <xf borderId="40" fillId="0" fontId="23" numFmtId="1" xfId="0" applyAlignment="1" applyBorder="1" applyFont="1" applyNumberFormat="1">
      <alignment horizontal="center" shrinkToFit="0" vertical="center" wrapText="0"/>
    </xf>
    <xf borderId="39" fillId="0" fontId="6" numFmtId="0" xfId="0" applyAlignment="1" applyBorder="1" applyFont="1">
      <alignment shrinkToFit="0" wrapText="0"/>
    </xf>
    <xf borderId="40" fillId="0" fontId="6" numFmtId="0" xfId="0" applyAlignment="1" applyBorder="1" applyFont="1">
      <alignment shrinkToFit="0" wrapText="0"/>
    </xf>
    <xf borderId="40" fillId="16" fontId="6" numFmtId="0" xfId="0" applyAlignment="1" applyBorder="1" applyFont="1">
      <alignment shrinkToFit="0" wrapText="0"/>
    </xf>
    <xf borderId="41" fillId="0" fontId="6" numFmtId="0" xfId="0" applyAlignment="1" applyBorder="1" applyFont="1">
      <alignment shrinkToFit="0" wrapText="0"/>
    </xf>
    <xf borderId="40" fillId="17" fontId="6" numFmtId="0" xfId="0" applyAlignment="1" applyBorder="1" applyFont="1">
      <alignment shrinkToFit="0" wrapText="0"/>
    </xf>
    <xf borderId="40" fillId="31" fontId="6" numFmtId="0" xfId="0" applyAlignment="1" applyBorder="1" applyFont="1">
      <alignment shrinkToFit="0" wrapText="0"/>
    </xf>
    <xf borderId="40" fillId="18" fontId="6" numFmtId="0" xfId="0" applyAlignment="1" applyBorder="1" applyFont="1">
      <alignment shrinkToFit="0" wrapText="0"/>
    </xf>
    <xf borderId="0" fillId="5" fontId="25" numFmtId="0" xfId="0" applyAlignment="1" applyFont="1">
      <alignment horizontal="center" shrinkToFit="0" vertical="bottom" wrapText="1"/>
    </xf>
    <xf borderId="0" fillId="0" fontId="14" numFmtId="0" xfId="0" applyAlignment="1" applyFont="1">
      <alignment vertical="bottom"/>
    </xf>
    <xf borderId="0" fillId="12" fontId="21" numFmtId="49" xfId="0" applyAlignment="1" applyFont="1" applyNumberFormat="1">
      <alignment horizontal="center" vertical="bottom"/>
    </xf>
    <xf borderId="0" fillId="12" fontId="21" numFmtId="0" xfId="0" applyAlignment="1" applyFont="1">
      <alignment vertical="bottom"/>
    </xf>
    <xf borderId="0" fillId="12" fontId="14" numFmtId="0" xfId="0" applyAlignment="1" applyFont="1">
      <alignment vertical="bottom"/>
    </xf>
    <xf borderId="0" fillId="12" fontId="14" numFmtId="14" xfId="0" applyAlignment="1" applyFont="1" applyNumberFormat="1">
      <alignment vertical="bottom"/>
    </xf>
    <xf borderId="0" fillId="0" fontId="14" numFmtId="0" xfId="0" applyAlignment="1" applyFont="1">
      <alignment readingOrder="0" vertical="bottom"/>
    </xf>
    <xf borderId="0" fillId="13" fontId="26" numFmtId="49" xfId="0" applyAlignment="1" applyFont="1" applyNumberFormat="1">
      <alignment horizontal="center" vertical="bottom"/>
    </xf>
    <xf borderId="0" fillId="0" fontId="26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right" vertical="bottom"/>
    </xf>
    <xf borderId="0" fillId="0" fontId="26" numFmtId="0" xfId="0" applyAlignment="1" applyFont="1">
      <alignment horizontal="center" vertical="bottom"/>
    </xf>
    <xf borderId="0" fillId="0" fontId="14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/>
    </xf>
    <xf borderId="0" fillId="0" fontId="14" numFmtId="0" xfId="0" applyAlignment="1" applyFont="1">
      <alignment horizontal="right" vertical="bottom"/>
    </xf>
    <xf borderId="42" fillId="0" fontId="14" numFmtId="0" xfId="0" applyAlignment="1" applyBorder="1" applyFont="1">
      <alignment vertical="bottom"/>
    </xf>
    <xf borderId="43" fillId="5" fontId="25" numFmtId="0" xfId="0" applyAlignment="1" applyBorder="1" applyFont="1">
      <alignment horizontal="center" shrinkToFit="0" vertical="bottom" wrapText="1"/>
    </xf>
    <xf borderId="44" fillId="0" fontId="7" numFmtId="0" xfId="0" applyBorder="1" applyFont="1"/>
    <xf borderId="43" fillId="5" fontId="25" numFmtId="0" xfId="0" applyAlignment="1" applyBorder="1" applyFont="1">
      <alignment horizontal="center" readingOrder="0" shrinkToFit="0" vertical="bottom" wrapText="1"/>
    </xf>
    <xf borderId="0" fillId="0" fontId="15" numFmtId="0" xfId="0" applyAlignment="1" applyFont="1">
      <alignment horizontal="center" readingOrder="0" vertical="bottom"/>
    </xf>
    <xf borderId="0" fillId="0" fontId="26" numFmtId="0" xfId="0" applyAlignment="1" applyFont="1">
      <alignment horizontal="center" readingOrder="0" vertical="bottom"/>
    </xf>
    <xf borderId="0" fillId="27" fontId="2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6" fontId="28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35" fontId="7" numFmtId="0" xfId="0" applyAlignment="1" applyFill="1" applyFont="1">
      <alignment readingOrder="0"/>
    </xf>
    <xf borderId="0" fillId="36" fontId="28" numFmtId="0" xfId="0" applyAlignment="1" applyFill="1" applyFont="1">
      <alignment horizontal="center" readingOrder="0"/>
    </xf>
    <xf borderId="0" fillId="36" fontId="28" numFmtId="0" xfId="0" applyAlignment="1" applyFont="1">
      <alignment readingOrder="0"/>
    </xf>
    <xf borderId="0" fillId="36" fontId="28" numFmtId="0" xfId="0" applyFont="1"/>
    <xf borderId="0" fillId="23" fontId="7" numFmtId="0" xfId="0" applyAlignment="1" applyFont="1">
      <alignment readingOrder="0"/>
    </xf>
    <xf borderId="0" fillId="16" fontId="7" numFmtId="0" xfId="0" applyFont="1"/>
    <xf borderId="0" fillId="0" fontId="7" numFmtId="0" xfId="0" applyAlignment="1" applyFont="1">
      <alignment readingOrder="0" vertical="top"/>
    </xf>
    <xf borderId="0" fillId="0" fontId="7" numFmtId="0" xfId="0" applyAlignment="1" applyFont="1">
      <alignment readingOrder="0" shrinkToFit="0" vertical="top" wrapText="1"/>
    </xf>
    <xf borderId="0" fillId="28" fontId="28" numFmtId="0" xfId="0" applyAlignment="1" applyFont="1">
      <alignment horizontal="center" readingOrder="0"/>
    </xf>
    <xf borderId="0" fillId="0" fontId="28" numFmtId="0" xfId="0" applyFont="1"/>
    <xf borderId="0" fillId="20" fontId="28" numFmtId="0" xfId="0" applyAlignment="1" applyFont="1">
      <alignment horizontal="center"/>
    </xf>
    <xf borderId="0" fillId="20" fontId="7" numFmtId="0" xfId="0" applyFont="1"/>
    <xf borderId="0" fillId="23" fontId="7" numFmtId="10" xfId="0" applyAlignment="1" applyFont="1" applyNumberFormat="1">
      <alignment readingOrder="0"/>
    </xf>
    <xf borderId="0" fillId="37" fontId="7" numFmtId="0" xfId="0" applyFill="1" applyFont="1"/>
    <xf borderId="0" fillId="35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outlinePr summaryBelow="0" summaryRight="0"/>
  </sheetPr>
  <sheetViews>
    <sheetView showGridLines="0"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3.44" defaultRowHeight="15.0"/>
  <cols>
    <col customWidth="1" min="1" max="1" width="2.44"/>
    <col customWidth="1" min="2" max="2" width="7.89"/>
    <col customWidth="1" min="3" max="3" width="24.11"/>
    <col customWidth="1" min="4" max="4" width="13.67"/>
    <col customWidth="1" min="5" max="5" width="11.78"/>
    <col customWidth="1" min="6" max="9" width="9.0"/>
    <col customWidth="1" min="10" max="10" width="14.44"/>
    <col customWidth="1" min="11" max="115" width="3.0"/>
    <col customWidth="1" min="116" max="116" width="2.44"/>
  </cols>
  <sheetData>
    <row r="1" ht="54.7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5" t="s">
        <v>1</v>
      </c>
      <c r="DL1" s="6"/>
    </row>
    <row r="2" ht="18.0" customHeight="1">
      <c r="A2" s="6"/>
      <c r="B2" s="7"/>
      <c r="C2" s="4"/>
      <c r="D2" s="4"/>
      <c r="E2" s="4"/>
      <c r="F2" s="4"/>
      <c r="G2" s="4"/>
      <c r="H2" s="4"/>
      <c r="I2" s="4"/>
      <c r="J2" s="4"/>
      <c r="K2" s="8" t="str">
        <f>C5</f>
        <v>Sales- Drew or Derek 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10"/>
      <c r="BA2" s="11" t="s">
        <v>2</v>
      </c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3"/>
      <c r="CQ2" s="14" t="s">
        <v>3</v>
      </c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10"/>
      <c r="DL2" s="6"/>
    </row>
    <row r="3" ht="18.0" customHeight="1">
      <c r="A3" s="6"/>
      <c r="B3" s="15" t="s">
        <v>4</v>
      </c>
      <c r="C3" s="16" t="s">
        <v>5</v>
      </c>
      <c r="D3" s="17" t="s">
        <v>6</v>
      </c>
      <c r="E3" s="18" t="s">
        <v>7</v>
      </c>
      <c r="F3" s="19" t="s">
        <v>8</v>
      </c>
      <c r="G3" s="19" t="s">
        <v>9</v>
      </c>
      <c r="H3" s="19" t="s">
        <v>10</v>
      </c>
      <c r="I3" s="19" t="s">
        <v>11</v>
      </c>
      <c r="J3" s="20" t="s">
        <v>12</v>
      </c>
      <c r="K3" s="21" t="s">
        <v>13</v>
      </c>
      <c r="L3" s="9"/>
      <c r="M3" s="9"/>
      <c r="N3" s="9"/>
      <c r="O3" s="9"/>
      <c r="P3" s="9"/>
      <c r="Q3" s="22"/>
      <c r="R3" s="23" t="s">
        <v>14</v>
      </c>
      <c r="S3" s="9"/>
      <c r="T3" s="9"/>
      <c r="U3" s="9"/>
      <c r="V3" s="9"/>
      <c r="W3" s="9"/>
      <c r="X3" s="22"/>
      <c r="Y3" s="23" t="s">
        <v>15</v>
      </c>
      <c r="Z3" s="9"/>
      <c r="AA3" s="9"/>
      <c r="AB3" s="9"/>
      <c r="AC3" s="9"/>
      <c r="AD3" s="9"/>
      <c r="AE3" s="10"/>
      <c r="AF3" s="23" t="s">
        <v>16</v>
      </c>
      <c r="AG3" s="9"/>
      <c r="AH3" s="9"/>
      <c r="AI3" s="9"/>
      <c r="AJ3" s="9"/>
      <c r="AK3" s="9"/>
      <c r="AL3" s="10"/>
      <c r="AM3" s="23" t="s">
        <v>17</v>
      </c>
      <c r="AN3" s="9"/>
      <c r="AO3" s="9"/>
      <c r="AP3" s="9"/>
      <c r="AQ3" s="9"/>
      <c r="AR3" s="9"/>
      <c r="AS3" s="10"/>
      <c r="AT3" s="23" t="s">
        <v>18</v>
      </c>
      <c r="AU3" s="9"/>
      <c r="AV3" s="9"/>
      <c r="AW3" s="9"/>
      <c r="AX3" s="9"/>
      <c r="AY3" s="9"/>
      <c r="AZ3" s="10"/>
      <c r="BA3" s="24" t="s">
        <v>19</v>
      </c>
      <c r="BB3" s="9"/>
      <c r="BC3" s="9"/>
      <c r="BD3" s="9"/>
      <c r="BE3" s="9"/>
      <c r="BF3" s="9"/>
      <c r="BG3" s="22"/>
      <c r="BH3" s="25" t="s">
        <v>20</v>
      </c>
      <c r="BI3" s="9"/>
      <c r="BJ3" s="9"/>
      <c r="BK3" s="9"/>
      <c r="BL3" s="9"/>
      <c r="BM3" s="9"/>
      <c r="BN3" s="22"/>
      <c r="BO3" s="25" t="s">
        <v>21</v>
      </c>
      <c r="BP3" s="9"/>
      <c r="BQ3" s="9"/>
      <c r="BR3" s="9"/>
      <c r="BS3" s="9"/>
      <c r="BT3" s="9"/>
      <c r="BU3" s="10"/>
      <c r="BV3" s="24" t="s">
        <v>22</v>
      </c>
      <c r="BW3" s="9"/>
      <c r="BX3" s="9"/>
      <c r="BY3" s="9"/>
      <c r="BZ3" s="9"/>
      <c r="CA3" s="9"/>
      <c r="CB3" s="22"/>
      <c r="CC3" s="25" t="s">
        <v>23</v>
      </c>
      <c r="CD3" s="9"/>
      <c r="CE3" s="9"/>
      <c r="CF3" s="9"/>
      <c r="CG3" s="9"/>
      <c r="CH3" s="9"/>
      <c r="CI3" s="22"/>
      <c r="CJ3" s="25" t="s">
        <v>24</v>
      </c>
      <c r="CK3" s="9"/>
      <c r="CL3" s="9"/>
      <c r="CM3" s="9"/>
      <c r="CN3" s="9"/>
      <c r="CO3" s="9"/>
      <c r="CP3" s="10"/>
      <c r="CQ3" s="26" t="s">
        <v>25</v>
      </c>
      <c r="CR3" s="9"/>
      <c r="CS3" s="9"/>
      <c r="CT3" s="9"/>
      <c r="CU3" s="9"/>
      <c r="CV3" s="9"/>
      <c r="CW3" s="22"/>
      <c r="CX3" s="27" t="s">
        <v>26</v>
      </c>
      <c r="CY3" s="9"/>
      <c r="CZ3" s="9"/>
      <c r="DA3" s="9"/>
      <c r="DB3" s="9"/>
      <c r="DC3" s="9"/>
      <c r="DD3" s="22"/>
      <c r="DE3" s="27" t="s">
        <v>27</v>
      </c>
      <c r="DF3" s="9"/>
      <c r="DG3" s="9"/>
      <c r="DH3" s="9"/>
      <c r="DI3" s="9"/>
      <c r="DJ3" s="9"/>
      <c r="DK3" s="10"/>
      <c r="DL3" s="6"/>
    </row>
    <row r="4" ht="18.0" customHeight="1">
      <c r="A4" s="6"/>
      <c r="B4" s="28"/>
      <c r="C4" s="29"/>
      <c r="D4" s="30"/>
      <c r="E4" s="31"/>
      <c r="F4" s="31"/>
      <c r="G4" s="31"/>
      <c r="H4" s="31"/>
      <c r="I4" s="31"/>
      <c r="J4" s="32"/>
      <c r="K4" s="33">
        <v>1.0</v>
      </c>
      <c r="L4" s="34">
        <f t="shared" ref="L4:CP4" si="1">K4+1</f>
        <v>2</v>
      </c>
      <c r="M4" s="33">
        <f t="shared" si="1"/>
        <v>3</v>
      </c>
      <c r="N4" s="35">
        <f t="shared" si="1"/>
        <v>4</v>
      </c>
      <c r="O4" s="35">
        <f t="shared" si="1"/>
        <v>5</v>
      </c>
      <c r="P4" s="34">
        <f t="shared" si="1"/>
        <v>6</v>
      </c>
      <c r="Q4" s="33">
        <f t="shared" si="1"/>
        <v>7</v>
      </c>
      <c r="R4" s="33">
        <f t="shared" si="1"/>
        <v>8</v>
      </c>
      <c r="S4" s="34">
        <f t="shared" si="1"/>
        <v>9</v>
      </c>
      <c r="T4" s="33">
        <f t="shared" si="1"/>
        <v>10</v>
      </c>
      <c r="U4" s="35">
        <f t="shared" si="1"/>
        <v>11</v>
      </c>
      <c r="V4" s="35">
        <f t="shared" si="1"/>
        <v>12</v>
      </c>
      <c r="W4" s="34">
        <f t="shared" si="1"/>
        <v>13</v>
      </c>
      <c r="X4" s="33">
        <f t="shared" si="1"/>
        <v>14</v>
      </c>
      <c r="Y4" s="33">
        <f t="shared" si="1"/>
        <v>15</v>
      </c>
      <c r="Z4" s="34">
        <f t="shared" si="1"/>
        <v>16</v>
      </c>
      <c r="AA4" s="35">
        <f t="shared" si="1"/>
        <v>17</v>
      </c>
      <c r="AB4" s="35">
        <f t="shared" si="1"/>
        <v>18</v>
      </c>
      <c r="AC4" s="33">
        <f t="shared" si="1"/>
        <v>19</v>
      </c>
      <c r="AD4" s="34">
        <f t="shared" si="1"/>
        <v>20</v>
      </c>
      <c r="AE4" s="33">
        <f t="shared" si="1"/>
        <v>21</v>
      </c>
      <c r="AF4" s="33">
        <f t="shared" si="1"/>
        <v>22</v>
      </c>
      <c r="AG4" s="33">
        <f t="shared" si="1"/>
        <v>23</v>
      </c>
      <c r="AH4" s="33">
        <f t="shared" si="1"/>
        <v>24</v>
      </c>
      <c r="AI4" s="33">
        <f t="shared" si="1"/>
        <v>25</v>
      </c>
      <c r="AJ4" s="33">
        <f t="shared" si="1"/>
        <v>26</v>
      </c>
      <c r="AK4" s="33">
        <f t="shared" si="1"/>
        <v>27</v>
      </c>
      <c r="AL4" s="33">
        <f t="shared" si="1"/>
        <v>28</v>
      </c>
      <c r="AM4" s="33">
        <f t="shared" si="1"/>
        <v>29</v>
      </c>
      <c r="AN4" s="33">
        <f t="shared" si="1"/>
        <v>30</v>
      </c>
      <c r="AO4" s="33">
        <f t="shared" si="1"/>
        <v>31</v>
      </c>
      <c r="AP4" s="33">
        <f t="shared" si="1"/>
        <v>32</v>
      </c>
      <c r="AQ4" s="33">
        <f t="shared" si="1"/>
        <v>33</v>
      </c>
      <c r="AR4" s="33">
        <f t="shared" si="1"/>
        <v>34</v>
      </c>
      <c r="AS4" s="33">
        <f t="shared" si="1"/>
        <v>35</v>
      </c>
      <c r="AT4" s="33">
        <f t="shared" si="1"/>
        <v>36</v>
      </c>
      <c r="AU4" s="33">
        <f t="shared" si="1"/>
        <v>37</v>
      </c>
      <c r="AV4" s="33">
        <f t="shared" si="1"/>
        <v>38</v>
      </c>
      <c r="AW4" s="33">
        <f t="shared" si="1"/>
        <v>39</v>
      </c>
      <c r="AX4" s="33">
        <f t="shared" si="1"/>
        <v>40</v>
      </c>
      <c r="AY4" s="33">
        <f t="shared" si="1"/>
        <v>41</v>
      </c>
      <c r="AZ4" s="33">
        <f t="shared" si="1"/>
        <v>42</v>
      </c>
      <c r="BA4" s="36">
        <f t="shared" si="1"/>
        <v>43</v>
      </c>
      <c r="BB4" s="37">
        <f t="shared" si="1"/>
        <v>44</v>
      </c>
      <c r="BC4" s="37">
        <f t="shared" si="1"/>
        <v>45</v>
      </c>
      <c r="BD4" s="37">
        <f t="shared" si="1"/>
        <v>46</v>
      </c>
      <c r="BE4" s="37">
        <f t="shared" si="1"/>
        <v>47</v>
      </c>
      <c r="BF4" s="37">
        <f t="shared" si="1"/>
        <v>48</v>
      </c>
      <c r="BG4" s="37">
        <f t="shared" si="1"/>
        <v>49</v>
      </c>
      <c r="BH4" s="37">
        <f t="shared" si="1"/>
        <v>50</v>
      </c>
      <c r="BI4" s="37">
        <f t="shared" si="1"/>
        <v>51</v>
      </c>
      <c r="BJ4" s="37">
        <f t="shared" si="1"/>
        <v>52</v>
      </c>
      <c r="BK4" s="37">
        <f t="shared" si="1"/>
        <v>53</v>
      </c>
      <c r="BL4" s="37">
        <f t="shared" si="1"/>
        <v>54</v>
      </c>
      <c r="BM4" s="37">
        <f t="shared" si="1"/>
        <v>55</v>
      </c>
      <c r="BN4" s="37">
        <f t="shared" si="1"/>
        <v>56</v>
      </c>
      <c r="BO4" s="37">
        <f t="shared" si="1"/>
        <v>57</v>
      </c>
      <c r="BP4" s="37">
        <f t="shared" si="1"/>
        <v>58</v>
      </c>
      <c r="BQ4" s="37">
        <f t="shared" si="1"/>
        <v>59</v>
      </c>
      <c r="BR4" s="37">
        <f t="shared" si="1"/>
        <v>60</v>
      </c>
      <c r="BS4" s="37">
        <f t="shared" si="1"/>
        <v>61</v>
      </c>
      <c r="BT4" s="37">
        <f t="shared" si="1"/>
        <v>62</v>
      </c>
      <c r="BU4" s="38">
        <f t="shared" si="1"/>
        <v>63</v>
      </c>
      <c r="BV4" s="36">
        <f t="shared" si="1"/>
        <v>64</v>
      </c>
      <c r="BW4" s="37">
        <f t="shared" si="1"/>
        <v>65</v>
      </c>
      <c r="BX4" s="37">
        <f t="shared" si="1"/>
        <v>66</v>
      </c>
      <c r="BY4" s="37">
        <f t="shared" si="1"/>
        <v>67</v>
      </c>
      <c r="BZ4" s="37">
        <f t="shared" si="1"/>
        <v>68</v>
      </c>
      <c r="CA4" s="37">
        <f t="shared" si="1"/>
        <v>69</v>
      </c>
      <c r="CB4" s="37">
        <f t="shared" si="1"/>
        <v>70</v>
      </c>
      <c r="CC4" s="37">
        <f t="shared" si="1"/>
        <v>71</v>
      </c>
      <c r="CD4" s="37">
        <f t="shared" si="1"/>
        <v>72</v>
      </c>
      <c r="CE4" s="37">
        <f t="shared" si="1"/>
        <v>73</v>
      </c>
      <c r="CF4" s="37">
        <f t="shared" si="1"/>
        <v>74</v>
      </c>
      <c r="CG4" s="37">
        <f t="shared" si="1"/>
        <v>75</v>
      </c>
      <c r="CH4" s="37">
        <f t="shared" si="1"/>
        <v>76</v>
      </c>
      <c r="CI4" s="37">
        <f t="shared" si="1"/>
        <v>77</v>
      </c>
      <c r="CJ4" s="37">
        <f t="shared" si="1"/>
        <v>78</v>
      </c>
      <c r="CK4" s="37">
        <f t="shared" si="1"/>
        <v>79</v>
      </c>
      <c r="CL4" s="37">
        <f t="shared" si="1"/>
        <v>80</v>
      </c>
      <c r="CM4" s="37">
        <f t="shared" si="1"/>
        <v>81</v>
      </c>
      <c r="CN4" s="37">
        <f t="shared" si="1"/>
        <v>82</v>
      </c>
      <c r="CO4" s="37">
        <f t="shared" si="1"/>
        <v>83</v>
      </c>
      <c r="CP4" s="38">
        <f t="shared" si="1"/>
        <v>84</v>
      </c>
      <c r="CQ4" s="39">
        <f>BU4+1</f>
        <v>64</v>
      </c>
      <c r="CR4" s="40">
        <f t="shared" ref="CR4:DK4" si="2">CQ4+1</f>
        <v>65</v>
      </c>
      <c r="CS4" s="40">
        <f t="shared" si="2"/>
        <v>66</v>
      </c>
      <c r="CT4" s="40">
        <f t="shared" si="2"/>
        <v>67</v>
      </c>
      <c r="CU4" s="40">
        <f t="shared" si="2"/>
        <v>68</v>
      </c>
      <c r="CV4" s="40">
        <f t="shared" si="2"/>
        <v>69</v>
      </c>
      <c r="CW4" s="40">
        <f t="shared" si="2"/>
        <v>70</v>
      </c>
      <c r="CX4" s="40">
        <f t="shared" si="2"/>
        <v>71</v>
      </c>
      <c r="CY4" s="40">
        <f t="shared" si="2"/>
        <v>72</v>
      </c>
      <c r="CZ4" s="40">
        <f t="shared" si="2"/>
        <v>73</v>
      </c>
      <c r="DA4" s="40">
        <f t="shared" si="2"/>
        <v>74</v>
      </c>
      <c r="DB4" s="40">
        <f t="shared" si="2"/>
        <v>75</v>
      </c>
      <c r="DC4" s="40">
        <f t="shared" si="2"/>
        <v>76</v>
      </c>
      <c r="DD4" s="40">
        <f t="shared" si="2"/>
        <v>77</v>
      </c>
      <c r="DE4" s="40">
        <f t="shared" si="2"/>
        <v>78</v>
      </c>
      <c r="DF4" s="40">
        <f t="shared" si="2"/>
        <v>79</v>
      </c>
      <c r="DG4" s="40">
        <f t="shared" si="2"/>
        <v>80</v>
      </c>
      <c r="DH4" s="40">
        <f t="shared" si="2"/>
        <v>81</v>
      </c>
      <c r="DI4" s="40">
        <f t="shared" si="2"/>
        <v>82</v>
      </c>
      <c r="DJ4" s="40">
        <f t="shared" si="2"/>
        <v>83</v>
      </c>
      <c r="DK4" s="41">
        <f t="shared" si="2"/>
        <v>84</v>
      </c>
      <c r="DL4" s="6"/>
    </row>
    <row r="5" ht="18.0" customHeight="1">
      <c r="A5" s="6"/>
      <c r="B5" s="42">
        <v>1.0</v>
      </c>
      <c r="C5" s="43" t="s">
        <v>28</v>
      </c>
      <c r="D5" s="44"/>
      <c r="E5" s="45"/>
      <c r="F5" s="46">
        <f t="shared" ref="F5:G5" si="3">SUM(F6:F11)</f>
        <v>76.8</v>
      </c>
      <c r="G5" s="46">
        <f t="shared" si="3"/>
        <v>67</v>
      </c>
      <c r="H5" s="46"/>
      <c r="I5" s="46">
        <f>SUM(I6:I11)</f>
        <v>50</v>
      </c>
      <c r="J5" s="47"/>
      <c r="K5" s="48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50"/>
      <c r="AF5" s="48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50"/>
      <c r="BA5" s="48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50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50"/>
      <c r="CJ5" s="49"/>
      <c r="CK5" s="49"/>
      <c r="CL5" s="49"/>
      <c r="CM5" s="49"/>
      <c r="CN5" s="49"/>
      <c r="CO5" s="49"/>
      <c r="CP5" s="49"/>
      <c r="CQ5" s="48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50"/>
      <c r="DL5" s="6"/>
    </row>
    <row r="6" ht="18.0" customHeight="1">
      <c r="A6" s="6"/>
      <c r="B6" s="51">
        <v>1.1</v>
      </c>
      <c r="C6" s="52" t="s">
        <v>29</v>
      </c>
      <c r="D6" s="53" t="s">
        <v>30</v>
      </c>
      <c r="E6" s="54" t="s">
        <v>31</v>
      </c>
      <c r="F6" s="55">
        <v>5.0</v>
      </c>
      <c r="G6" s="56">
        <v>5.0</v>
      </c>
      <c r="H6" s="56">
        <v>4.0</v>
      </c>
      <c r="I6" s="56">
        <v>5.0</v>
      </c>
      <c r="J6" s="57">
        <f t="shared" ref="J6:J11" si="4">I6/F6</f>
        <v>1</v>
      </c>
      <c r="K6" s="58"/>
      <c r="L6" s="58"/>
      <c r="M6" s="58"/>
      <c r="N6" s="58"/>
      <c r="O6" s="58"/>
      <c r="P6" s="59"/>
      <c r="Q6" s="59"/>
      <c r="R6" s="59"/>
      <c r="S6" s="60"/>
      <c r="T6" s="60"/>
      <c r="U6" s="60"/>
      <c r="V6" s="60"/>
      <c r="W6" s="60"/>
      <c r="X6" s="60"/>
      <c r="Y6" s="61"/>
      <c r="Z6" s="61"/>
      <c r="AA6" s="61"/>
      <c r="AB6" s="61"/>
      <c r="AC6" s="61"/>
      <c r="AD6" s="61"/>
      <c r="AE6" s="61"/>
      <c r="AF6" s="60"/>
      <c r="AG6" s="60"/>
      <c r="AH6" s="60"/>
      <c r="AI6" s="60"/>
      <c r="AJ6" s="60"/>
      <c r="AK6" s="60"/>
      <c r="AL6" s="60"/>
      <c r="AM6" s="61"/>
      <c r="AN6" s="61"/>
      <c r="AO6" s="61"/>
      <c r="AP6" s="61"/>
      <c r="AQ6" s="61"/>
      <c r="AR6" s="61"/>
      <c r="AS6" s="61"/>
      <c r="AT6" s="60"/>
      <c r="AU6" s="60"/>
      <c r="AV6" s="60"/>
      <c r="AW6" s="60"/>
      <c r="AX6" s="60"/>
      <c r="AY6" s="60"/>
      <c r="AZ6" s="60"/>
      <c r="BA6" s="61"/>
      <c r="BB6" s="62"/>
      <c r="BC6" s="62"/>
      <c r="BD6" s="62"/>
      <c r="BE6" s="62"/>
      <c r="BF6" s="62"/>
      <c r="BG6" s="62"/>
      <c r="BH6" s="63"/>
      <c r="BI6" s="63"/>
      <c r="BJ6" s="63"/>
      <c r="BK6" s="63"/>
      <c r="BL6" s="63"/>
      <c r="BM6" s="63"/>
      <c r="BN6" s="63"/>
      <c r="BO6" s="62"/>
      <c r="BP6" s="62"/>
      <c r="BQ6" s="62"/>
      <c r="BR6" s="62"/>
      <c r="BS6" s="62"/>
      <c r="BT6" s="62"/>
      <c r="BU6" s="64"/>
      <c r="BV6" s="63"/>
      <c r="BW6" s="63"/>
      <c r="BX6" s="63"/>
      <c r="BY6" s="63"/>
      <c r="BZ6" s="63"/>
      <c r="CA6" s="63"/>
      <c r="CB6" s="63"/>
      <c r="CC6" s="62"/>
      <c r="CD6" s="62"/>
      <c r="CE6" s="62"/>
      <c r="CF6" s="62"/>
      <c r="CG6" s="62"/>
      <c r="CH6" s="62"/>
      <c r="CI6" s="64"/>
      <c r="CJ6" s="63"/>
      <c r="CK6" s="63"/>
      <c r="CL6" s="63"/>
      <c r="CM6" s="63"/>
      <c r="CN6" s="63"/>
      <c r="CO6" s="63"/>
      <c r="CP6" s="63"/>
      <c r="CQ6" s="61"/>
      <c r="CR6" s="62"/>
      <c r="CS6" s="62"/>
      <c r="CT6" s="62"/>
      <c r="CU6" s="62"/>
      <c r="CV6" s="62"/>
      <c r="CW6" s="62"/>
      <c r="CX6" s="65"/>
      <c r="CY6" s="65"/>
      <c r="CZ6" s="65"/>
      <c r="DA6" s="65"/>
      <c r="DB6" s="65"/>
      <c r="DC6" s="65"/>
      <c r="DD6" s="65"/>
      <c r="DE6" s="62"/>
      <c r="DF6" s="62"/>
      <c r="DG6" s="62"/>
      <c r="DH6" s="62"/>
      <c r="DI6" s="62"/>
      <c r="DJ6" s="62"/>
      <c r="DK6" s="64"/>
      <c r="DL6" s="6"/>
    </row>
    <row r="7" ht="18.0" customHeight="1">
      <c r="A7" s="6"/>
      <c r="B7" s="51" t="s">
        <v>32</v>
      </c>
      <c r="C7" s="52" t="s">
        <v>33</v>
      </c>
      <c r="D7" s="53"/>
      <c r="E7" s="54" t="s">
        <v>31</v>
      </c>
      <c r="F7" s="55">
        <v>10.0</v>
      </c>
      <c r="G7" s="56">
        <v>8.0</v>
      </c>
      <c r="H7" s="56">
        <v>8.0</v>
      </c>
      <c r="I7" s="56">
        <v>4.0</v>
      </c>
      <c r="J7" s="57">
        <f t="shared" si="4"/>
        <v>0.4</v>
      </c>
      <c r="K7" s="61"/>
      <c r="L7" s="62"/>
      <c r="M7" s="62"/>
      <c r="N7" s="62"/>
      <c r="O7" s="62"/>
      <c r="P7" s="58"/>
      <c r="Q7" s="58"/>
      <c r="R7" s="58"/>
      <c r="S7" s="58"/>
      <c r="T7" s="59"/>
      <c r="U7" s="59"/>
      <c r="V7" s="59"/>
      <c r="W7" s="59"/>
      <c r="X7" s="59"/>
      <c r="Y7" s="61"/>
      <c r="Z7" s="61"/>
      <c r="AA7" s="61"/>
      <c r="AB7" s="62"/>
      <c r="AC7" s="62"/>
      <c r="AD7" s="62"/>
      <c r="AE7" s="62"/>
      <c r="AF7" s="60"/>
      <c r="AG7" s="60"/>
      <c r="AH7" s="60"/>
      <c r="AI7" s="60"/>
      <c r="AJ7" s="60"/>
      <c r="AK7" s="60"/>
      <c r="AL7" s="60"/>
      <c r="AM7" s="61"/>
      <c r="AN7" s="62"/>
      <c r="AO7" s="62"/>
      <c r="AP7" s="62"/>
      <c r="AQ7" s="62"/>
      <c r="AR7" s="62"/>
      <c r="AS7" s="62"/>
      <c r="AT7" s="60"/>
      <c r="AU7" s="60"/>
      <c r="AV7" s="60"/>
      <c r="AW7" s="60"/>
      <c r="AX7" s="60"/>
      <c r="AY7" s="60"/>
      <c r="AZ7" s="60"/>
      <c r="BA7" s="61"/>
      <c r="BB7" s="62"/>
      <c r="BC7" s="62"/>
      <c r="BD7" s="62"/>
      <c r="BE7" s="62"/>
      <c r="BF7" s="62"/>
      <c r="BG7" s="62"/>
      <c r="BH7" s="63"/>
      <c r="BI7" s="63"/>
      <c r="BJ7" s="63"/>
      <c r="BK7" s="63"/>
      <c r="BL7" s="63"/>
      <c r="BM7" s="63"/>
      <c r="BN7" s="63"/>
      <c r="BO7" s="62"/>
      <c r="BP7" s="62"/>
      <c r="BQ7" s="62"/>
      <c r="BR7" s="62"/>
      <c r="BS7" s="62"/>
      <c r="BT7" s="62"/>
      <c r="BU7" s="64"/>
      <c r="BV7" s="63"/>
      <c r="BW7" s="63"/>
      <c r="BX7" s="63"/>
      <c r="BY7" s="63"/>
      <c r="BZ7" s="63"/>
      <c r="CA7" s="63"/>
      <c r="CB7" s="63"/>
      <c r="CC7" s="62"/>
      <c r="CD7" s="62"/>
      <c r="CE7" s="62"/>
      <c r="CF7" s="62"/>
      <c r="CG7" s="62"/>
      <c r="CH7" s="62"/>
      <c r="CI7" s="64"/>
      <c r="CJ7" s="63"/>
      <c r="CK7" s="63"/>
      <c r="CL7" s="63"/>
      <c r="CM7" s="63"/>
      <c r="CN7" s="63"/>
      <c r="CO7" s="63"/>
      <c r="CP7" s="63"/>
      <c r="CQ7" s="61"/>
      <c r="CR7" s="62"/>
      <c r="CS7" s="62"/>
      <c r="CT7" s="62"/>
      <c r="CU7" s="62"/>
      <c r="CV7" s="62"/>
      <c r="CW7" s="62"/>
      <c r="CX7" s="65"/>
      <c r="CY7" s="65"/>
      <c r="CZ7" s="65"/>
      <c r="DA7" s="65"/>
      <c r="DB7" s="65"/>
      <c r="DC7" s="65"/>
      <c r="DD7" s="65"/>
      <c r="DE7" s="62"/>
      <c r="DF7" s="62"/>
      <c r="DG7" s="62"/>
      <c r="DH7" s="62"/>
      <c r="DI7" s="62"/>
      <c r="DJ7" s="62"/>
      <c r="DK7" s="64"/>
      <c r="DL7" s="6"/>
    </row>
    <row r="8" ht="18.0" customHeight="1">
      <c r="A8" s="6"/>
      <c r="B8" s="51">
        <v>1.2</v>
      </c>
      <c r="C8" s="52" t="s">
        <v>34</v>
      </c>
      <c r="D8" s="66"/>
      <c r="E8" s="54" t="s">
        <v>31</v>
      </c>
      <c r="F8" s="55">
        <v>11.0</v>
      </c>
      <c r="G8" s="56">
        <v>10.0</v>
      </c>
      <c r="H8" s="56">
        <v>8.0</v>
      </c>
      <c r="I8" s="56">
        <v>5.0</v>
      </c>
      <c r="J8" s="57">
        <f t="shared" si="4"/>
        <v>0.4545454545</v>
      </c>
      <c r="K8" s="61"/>
      <c r="L8" s="62"/>
      <c r="M8" s="62"/>
      <c r="N8" s="62"/>
      <c r="O8" s="62"/>
      <c r="P8" s="62"/>
      <c r="Q8" s="62"/>
      <c r="R8" s="60"/>
      <c r="S8" s="60"/>
      <c r="T8" s="58"/>
      <c r="U8" s="58"/>
      <c r="V8" s="58"/>
      <c r="W8" s="58"/>
      <c r="X8" s="58"/>
      <c r="Y8" s="59"/>
      <c r="Z8" s="59"/>
      <c r="AA8" s="59"/>
      <c r="AB8" s="59"/>
      <c r="AC8" s="59"/>
      <c r="AD8" s="59"/>
      <c r="AE8" s="59"/>
      <c r="AF8" s="60"/>
      <c r="AG8" s="60"/>
      <c r="AH8" s="60"/>
      <c r="AI8" s="60"/>
      <c r="AJ8" s="60"/>
      <c r="AK8" s="60"/>
      <c r="AL8" s="60"/>
      <c r="AM8" s="61"/>
      <c r="AN8" s="62"/>
      <c r="AO8" s="62"/>
      <c r="AP8" s="62"/>
      <c r="AQ8" s="62"/>
      <c r="AR8" s="62"/>
      <c r="AS8" s="62"/>
      <c r="AT8" s="60"/>
      <c r="AU8" s="60"/>
      <c r="AV8" s="60"/>
      <c r="AW8" s="60"/>
      <c r="AX8" s="60"/>
      <c r="AY8" s="60"/>
      <c r="AZ8" s="60"/>
      <c r="BA8" s="61"/>
      <c r="BB8" s="62"/>
      <c r="BC8" s="62"/>
      <c r="BD8" s="62"/>
      <c r="BE8" s="62"/>
      <c r="BF8" s="62"/>
      <c r="BG8" s="62"/>
      <c r="BH8" s="63"/>
      <c r="BI8" s="63"/>
      <c r="BJ8" s="63"/>
      <c r="BK8" s="63"/>
      <c r="BL8" s="63"/>
      <c r="BM8" s="63"/>
      <c r="BN8" s="63"/>
      <c r="BO8" s="62"/>
      <c r="BP8" s="62"/>
      <c r="BQ8" s="62"/>
      <c r="BR8" s="62"/>
      <c r="BS8" s="62"/>
      <c r="BT8" s="62"/>
      <c r="BU8" s="64"/>
      <c r="BV8" s="63"/>
      <c r="BW8" s="63"/>
      <c r="BX8" s="63"/>
      <c r="BY8" s="63"/>
      <c r="BZ8" s="63"/>
      <c r="CA8" s="63"/>
      <c r="CB8" s="63"/>
      <c r="CC8" s="62"/>
      <c r="CD8" s="62"/>
      <c r="CE8" s="62"/>
      <c r="CF8" s="62"/>
      <c r="CG8" s="62"/>
      <c r="CH8" s="62"/>
      <c r="CI8" s="64"/>
      <c r="CJ8" s="63"/>
      <c r="CK8" s="63"/>
      <c r="CL8" s="63"/>
      <c r="CM8" s="63"/>
      <c r="CN8" s="63"/>
      <c r="CO8" s="63"/>
      <c r="CP8" s="63"/>
      <c r="CQ8" s="61"/>
      <c r="CR8" s="62"/>
      <c r="CS8" s="62"/>
      <c r="CT8" s="62"/>
      <c r="CU8" s="62"/>
      <c r="CV8" s="62"/>
      <c r="CW8" s="62"/>
      <c r="CX8" s="65"/>
      <c r="CY8" s="65"/>
      <c r="CZ8" s="65"/>
      <c r="DA8" s="65"/>
      <c r="DB8" s="65"/>
      <c r="DC8" s="65"/>
      <c r="DD8" s="65"/>
      <c r="DE8" s="62"/>
      <c r="DF8" s="62"/>
      <c r="DG8" s="62"/>
      <c r="DH8" s="62"/>
      <c r="DI8" s="62"/>
      <c r="DJ8" s="62"/>
      <c r="DK8" s="64"/>
      <c r="DL8" s="6"/>
    </row>
    <row r="9" ht="18.0" customHeight="1">
      <c r="A9" s="6"/>
      <c r="B9" s="51">
        <v>1.3</v>
      </c>
      <c r="C9" s="67" t="s">
        <v>35</v>
      </c>
      <c r="D9" s="53" t="s">
        <v>36</v>
      </c>
      <c r="E9" s="54" t="s">
        <v>31</v>
      </c>
      <c r="F9" s="55">
        <v>13.0</v>
      </c>
      <c r="G9" s="56">
        <v>7.0</v>
      </c>
      <c r="H9" s="56">
        <v>5.2</v>
      </c>
      <c r="I9" s="56">
        <v>5.0</v>
      </c>
      <c r="J9" s="57">
        <f t="shared" si="4"/>
        <v>0.3846153846</v>
      </c>
      <c r="K9" s="61"/>
      <c r="L9" s="62"/>
      <c r="M9" s="62"/>
      <c r="N9" s="62"/>
      <c r="O9" s="62"/>
      <c r="P9" s="62"/>
      <c r="Q9" s="62"/>
      <c r="R9" s="60"/>
      <c r="S9" s="60"/>
      <c r="T9" s="60"/>
      <c r="U9" s="60"/>
      <c r="V9" s="60"/>
      <c r="W9" s="68"/>
      <c r="X9" s="60"/>
      <c r="Y9" s="58"/>
      <c r="Z9" s="58"/>
      <c r="AA9" s="58"/>
      <c r="AB9" s="58"/>
      <c r="AC9" s="58"/>
      <c r="AD9" s="59"/>
      <c r="AE9" s="59"/>
      <c r="AF9" s="59"/>
      <c r="AG9" s="59"/>
      <c r="AH9" s="59"/>
      <c r="AI9" s="59"/>
      <c r="AJ9" s="59"/>
      <c r="AK9" s="60"/>
      <c r="AL9" s="60"/>
      <c r="AM9" s="61"/>
      <c r="AN9" s="61"/>
      <c r="AO9" s="61"/>
      <c r="AP9" s="61"/>
      <c r="AQ9" s="61"/>
      <c r="AR9" s="61"/>
      <c r="AS9" s="61"/>
      <c r="AT9" s="60"/>
      <c r="AU9" s="60"/>
      <c r="AV9" s="60"/>
      <c r="AW9" s="60"/>
      <c r="AX9" s="60"/>
      <c r="AY9" s="60"/>
      <c r="AZ9" s="60"/>
      <c r="BA9" s="61"/>
      <c r="BB9" s="62"/>
      <c r="BC9" s="62"/>
      <c r="BD9" s="62"/>
      <c r="BE9" s="62"/>
      <c r="BF9" s="62"/>
      <c r="BG9" s="62"/>
      <c r="BH9" s="63"/>
      <c r="BI9" s="63"/>
      <c r="BJ9" s="63"/>
      <c r="BK9" s="63"/>
      <c r="BL9" s="63"/>
      <c r="BM9" s="63"/>
      <c r="BN9" s="63"/>
      <c r="BO9" s="62"/>
      <c r="BP9" s="62"/>
      <c r="BQ9" s="62"/>
      <c r="BR9" s="62"/>
      <c r="BS9" s="62"/>
      <c r="BT9" s="62"/>
      <c r="BU9" s="64"/>
      <c r="BV9" s="63"/>
      <c r="BW9" s="63"/>
      <c r="BX9" s="63"/>
      <c r="BY9" s="63"/>
      <c r="BZ9" s="63"/>
      <c r="CA9" s="63"/>
      <c r="CB9" s="63"/>
      <c r="CC9" s="62"/>
      <c r="CD9" s="62"/>
      <c r="CE9" s="62"/>
      <c r="CF9" s="62"/>
      <c r="CG9" s="62"/>
      <c r="CH9" s="62"/>
      <c r="CI9" s="64"/>
      <c r="CJ9" s="63"/>
      <c r="CK9" s="63"/>
      <c r="CL9" s="63"/>
      <c r="CM9" s="63"/>
      <c r="CN9" s="63"/>
      <c r="CO9" s="63"/>
      <c r="CP9" s="63"/>
      <c r="CQ9" s="61"/>
      <c r="CR9" s="62"/>
      <c r="CS9" s="62"/>
      <c r="CT9" s="62"/>
      <c r="CU9" s="62"/>
      <c r="CV9" s="62"/>
      <c r="CW9" s="62"/>
      <c r="CX9" s="65"/>
      <c r="CY9" s="65"/>
      <c r="CZ9" s="65"/>
      <c r="DA9" s="65"/>
      <c r="DB9" s="65"/>
      <c r="DC9" s="65"/>
      <c r="DD9" s="65"/>
      <c r="DE9" s="62"/>
      <c r="DF9" s="62"/>
      <c r="DG9" s="62"/>
      <c r="DH9" s="62"/>
      <c r="DI9" s="62"/>
      <c r="DJ9" s="62"/>
      <c r="DK9" s="64"/>
      <c r="DL9" s="6"/>
    </row>
    <row r="10" ht="18.0" customHeight="1">
      <c r="A10" s="6"/>
      <c r="B10" s="51">
        <v>1.4</v>
      </c>
      <c r="C10" s="52" t="s">
        <v>37</v>
      </c>
      <c r="D10" s="66"/>
      <c r="E10" s="54" t="s">
        <v>31</v>
      </c>
      <c r="F10" s="55">
        <v>21.8</v>
      </c>
      <c r="G10" s="56">
        <v>24.0</v>
      </c>
      <c r="H10" s="56">
        <v>31.5</v>
      </c>
      <c r="I10" s="56">
        <v>21.0</v>
      </c>
      <c r="J10" s="57">
        <f t="shared" si="4"/>
        <v>0.9633027523</v>
      </c>
      <c r="K10" s="61"/>
      <c r="L10" s="62"/>
      <c r="M10" s="62"/>
      <c r="N10" s="62"/>
      <c r="O10" s="62"/>
      <c r="P10" s="62"/>
      <c r="Q10" s="62"/>
      <c r="R10" s="60"/>
      <c r="S10" s="60"/>
      <c r="T10" s="60"/>
      <c r="U10" s="60"/>
      <c r="V10" s="60"/>
      <c r="W10" s="60"/>
      <c r="X10" s="60"/>
      <c r="Y10" s="61"/>
      <c r="Z10" s="62"/>
      <c r="AA10" s="62"/>
      <c r="AB10" s="62"/>
      <c r="AC10" s="62"/>
      <c r="AD10" s="58"/>
      <c r="AE10" s="58"/>
      <c r="AF10" s="58"/>
      <c r="AG10" s="58"/>
      <c r="AH10" s="58"/>
      <c r="AI10" s="60"/>
      <c r="AJ10" s="60"/>
      <c r="AK10" s="60"/>
      <c r="AL10" s="60"/>
      <c r="AM10" s="61"/>
      <c r="AN10" s="61"/>
      <c r="AO10" s="61"/>
      <c r="AP10" s="61"/>
      <c r="AQ10" s="61"/>
      <c r="AR10" s="61"/>
      <c r="AS10" s="62"/>
      <c r="AT10" s="60"/>
      <c r="AU10" s="60"/>
      <c r="AV10" s="60"/>
      <c r="AW10" s="60"/>
      <c r="AX10" s="60"/>
      <c r="AY10" s="60"/>
      <c r="AZ10" s="60"/>
      <c r="BA10" s="62"/>
      <c r="BB10" s="62"/>
      <c r="BC10" s="62"/>
      <c r="BD10" s="62"/>
      <c r="BE10" s="62"/>
      <c r="BF10" s="62"/>
      <c r="BG10" s="62"/>
      <c r="BH10" s="63"/>
      <c r="BI10" s="63"/>
      <c r="BJ10" s="63"/>
      <c r="BK10" s="63"/>
      <c r="BL10" s="63"/>
      <c r="BM10" s="63"/>
      <c r="BN10" s="63"/>
      <c r="BO10" s="62"/>
      <c r="BP10" s="62"/>
      <c r="BQ10" s="62"/>
      <c r="BR10" s="62"/>
      <c r="BS10" s="62"/>
      <c r="BT10" s="62"/>
      <c r="BU10" s="64"/>
      <c r="BV10" s="63"/>
      <c r="BW10" s="63"/>
      <c r="BX10" s="63"/>
      <c r="BY10" s="63"/>
      <c r="BZ10" s="63"/>
      <c r="CA10" s="63"/>
      <c r="CB10" s="63"/>
      <c r="CC10" s="62"/>
      <c r="CD10" s="62"/>
      <c r="CE10" s="62"/>
      <c r="CF10" s="62"/>
      <c r="CG10" s="62"/>
      <c r="CH10" s="62"/>
      <c r="CI10" s="64"/>
      <c r="CJ10" s="63"/>
      <c r="CK10" s="63"/>
      <c r="CL10" s="63"/>
      <c r="CM10" s="63"/>
      <c r="CN10" s="63"/>
      <c r="CO10" s="63"/>
      <c r="CP10" s="63"/>
      <c r="CQ10" s="61"/>
      <c r="CR10" s="62"/>
      <c r="CS10" s="62"/>
      <c r="CT10" s="62"/>
      <c r="CU10" s="62"/>
      <c r="CV10" s="62"/>
      <c r="CW10" s="62"/>
      <c r="CX10" s="65"/>
      <c r="CY10" s="65"/>
      <c r="CZ10" s="65"/>
      <c r="DA10" s="65"/>
      <c r="DB10" s="65"/>
      <c r="DC10" s="65"/>
      <c r="DD10" s="65"/>
      <c r="DE10" s="62"/>
      <c r="DF10" s="62"/>
      <c r="DG10" s="62"/>
      <c r="DH10" s="62"/>
      <c r="DI10" s="62"/>
      <c r="DJ10" s="62"/>
      <c r="DK10" s="64"/>
      <c r="DL10" s="6"/>
    </row>
    <row r="11" ht="18.0" customHeight="1">
      <c r="A11" s="6"/>
      <c r="B11" s="51">
        <v>1.5</v>
      </c>
      <c r="C11" s="52" t="s">
        <v>38</v>
      </c>
      <c r="D11" s="66"/>
      <c r="E11" s="54" t="s">
        <v>31</v>
      </c>
      <c r="F11" s="55">
        <v>16.0</v>
      </c>
      <c r="G11" s="56">
        <v>13.0</v>
      </c>
      <c r="H11" s="56"/>
      <c r="I11" s="56">
        <v>10.0</v>
      </c>
      <c r="J11" s="57">
        <f t="shared" si="4"/>
        <v>0.625</v>
      </c>
      <c r="K11" s="61"/>
      <c r="L11" s="62"/>
      <c r="M11" s="62"/>
      <c r="N11" s="62"/>
      <c r="O11" s="62"/>
      <c r="P11" s="62"/>
      <c r="Q11" s="62"/>
      <c r="R11" s="60"/>
      <c r="S11" s="60"/>
      <c r="T11" s="60"/>
      <c r="U11" s="60"/>
      <c r="V11" s="60"/>
      <c r="W11" s="60"/>
      <c r="X11" s="60"/>
      <c r="Y11" s="61"/>
      <c r="Z11" s="62"/>
      <c r="AA11" s="62"/>
      <c r="AB11" s="62"/>
      <c r="AC11" s="62"/>
      <c r="AD11" s="62"/>
      <c r="AE11" s="62"/>
      <c r="AF11" s="60"/>
      <c r="AG11" s="60"/>
      <c r="AH11" s="60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62"/>
      <c r="BE11" s="62"/>
      <c r="BF11" s="62"/>
      <c r="BG11" s="62"/>
      <c r="BH11" s="63"/>
      <c r="BI11" s="63"/>
      <c r="BJ11" s="63"/>
      <c r="BK11" s="63"/>
      <c r="BL11" s="63"/>
      <c r="BM11" s="63"/>
      <c r="BN11" s="63"/>
      <c r="BO11" s="62"/>
      <c r="BP11" s="62"/>
      <c r="BQ11" s="62"/>
      <c r="BR11" s="62"/>
      <c r="BS11" s="62"/>
      <c r="BT11" s="62"/>
      <c r="BU11" s="64"/>
      <c r="BV11" s="63"/>
      <c r="BW11" s="63"/>
      <c r="BX11" s="63"/>
      <c r="BY11" s="63"/>
      <c r="BZ11" s="63"/>
      <c r="CA11" s="63"/>
      <c r="CB11" s="63"/>
      <c r="CC11" s="62"/>
      <c r="CD11" s="62"/>
      <c r="CE11" s="62"/>
      <c r="CF11" s="62"/>
      <c r="CG11" s="62"/>
      <c r="CH11" s="62"/>
      <c r="CI11" s="64"/>
      <c r="CJ11" s="63"/>
      <c r="CK11" s="63"/>
      <c r="CL11" s="63"/>
      <c r="CM11" s="63"/>
      <c r="CN11" s="63"/>
      <c r="CO11" s="63"/>
      <c r="CP11" s="63"/>
      <c r="CQ11" s="61"/>
      <c r="CR11" s="62"/>
      <c r="CS11" s="62"/>
      <c r="CT11" s="62"/>
      <c r="CU11" s="62"/>
      <c r="CV11" s="62"/>
      <c r="CW11" s="62"/>
      <c r="CX11" s="65"/>
      <c r="CY11" s="65"/>
      <c r="CZ11" s="65"/>
      <c r="DA11" s="65"/>
      <c r="DB11" s="65"/>
      <c r="DC11" s="65"/>
      <c r="DD11" s="65"/>
      <c r="DE11" s="62"/>
      <c r="DF11" s="62"/>
      <c r="DG11" s="62"/>
      <c r="DH11" s="62"/>
      <c r="DI11" s="62"/>
      <c r="DJ11" s="62"/>
      <c r="DK11" s="64"/>
      <c r="DL11" s="62"/>
    </row>
    <row r="12" ht="18.0" customHeight="1">
      <c r="A12" s="6"/>
      <c r="B12" s="69">
        <v>2.0</v>
      </c>
      <c r="C12" s="70" t="s">
        <v>39</v>
      </c>
      <c r="D12" s="71"/>
      <c r="E12" s="72"/>
      <c r="F12" s="46">
        <f>SUM(F13:F19)</f>
        <v>60</v>
      </c>
      <c r="G12" s="73">
        <v>25.0</v>
      </c>
      <c r="H12" s="73">
        <v>25.0</v>
      </c>
      <c r="I12" s="73">
        <v>25.0</v>
      </c>
      <c r="J12" s="74"/>
      <c r="K12" s="48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8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8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8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50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50"/>
      <c r="CJ12" s="49"/>
      <c r="CK12" s="49"/>
      <c r="CL12" s="49"/>
      <c r="CM12" s="49"/>
      <c r="CN12" s="49"/>
      <c r="CO12" s="49"/>
      <c r="CP12" s="49"/>
      <c r="CQ12" s="48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50"/>
      <c r="DL12" s="6"/>
    </row>
    <row r="13" ht="18.0" customHeight="1">
      <c r="A13" s="6"/>
      <c r="B13" s="51">
        <v>2.1</v>
      </c>
      <c r="C13" s="52" t="s">
        <v>40</v>
      </c>
      <c r="D13" s="53"/>
      <c r="E13" s="54" t="s">
        <v>41</v>
      </c>
      <c r="F13" s="75">
        <v>1.0</v>
      </c>
      <c r="G13" s="75">
        <v>1.0</v>
      </c>
      <c r="H13" s="75">
        <v>1.0</v>
      </c>
      <c r="I13" s="75">
        <v>1.0</v>
      </c>
      <c r="J13" s="76">
        <f t="shared" ref="J13:J19" si="5">I13/F13</f>
        <v>1</v>
      </c>
      <c r="K13" s="61"/>
      <c r="L13" s="62"/>
      <c r="M13" s="62"/>
      <c r="N13" s="62"/>
      <c r="O13" s="62"/>
      <c r="P13" s="77"/>
      <c r="Q13" s="62"/>
      <c r="R13" s="60"/>
      <c r="S13" s="60"/>
      <c r="T13" s="60"/>
      <c r="U13" s="60"/>
      <c r="V13" s="60"/>
      <c r="W13" s="60"/>
      <c r="X13" s="60"/>
      <c r="Y13" s="61"/>
      <c r="Z13" s="62"/>
      <c r="AA13" s="62"/>
      <c r="AB13" s="62"/>
      <c r="AC13" s="62"/>
      <c r="AD13" s="62"/>
      <c r="AE13" s="62"/>
      <c r="AF13" s="60"/>
      <c r="AG13" s="60"/>
      <c r="AH13" s="60"/>
      <c r="AI13" s="60"/>
      <c r="AJ13" s="60"/>
      <c r="AK13" s="60"/>
      <c r="AL13" s="60"/>
      <c r="AM13" s="61"/>
      <c r="AN13" s="62"/>
      <c r="AO13" s="62"/>
      <c r="AP13" s="62"/>
      <c r="AQ13" s="62"/>
      <c r="AR13" s="62"/>
      <c r="AS13" s="62"/>
      <c r="AT13" s="60"/>
      <c r="AU13" s="60"/>
      <c r="AV13" s="60"/>
      <c r="AW13" s="60"/>
      <c r="AX13" s="60"/>
      <c r="AY13" s="60"/>
      <c r="AZ13" s="60"/>
      <c r="BA13" s="61"/>
      <c r="BB13" s="62"/>
      <c r="BC13" s="62"/>
      <c r="BD13" s="62"/>
      <c r="BE13" s="62"/>
      <c r="BF13" s="62"/>
      <c r="BG13" s="62"/>
      <c r="BH13" s="63"/>
      <c r="BI13" s="63"/>
      <c r="BJ13" s="63"/>
      <c r="BK13" s="63"/>
      <c r="BL13" s="63"/>
      <c r="BM13" s="63"/>
      <c r="BN13" s="63"/>
      <c r="BO13" s="62"/>
      <c r="BP13" s="62"/>
      <c r="BQ13" s="62"/>
      <c r="BR13" s="62"/>
      <c r="BS13" s="62"/>
      <c r="BT13" s="62"/>
      <c r="BU13" s="64"/>
      <c r="BV13" s="63"/>
      <c r="BW13" s="63"/>
      <c r="BX13" s="63"/>
      <c r="BY13" s="63"/>
      <c r="BZ13" s="63"/>
      <c r="CA13" s="63"/>
      <c r="CB13" s="63"/>
      <c r="CC13" s="62"/>
      <c r="CD13" s="62"/>
      <c r="CE13" s="62"/>
      <c r="CF13" s="62"/>
      <c r="CG13" s="62"/>
      <c r="CH13" s="62"/>
      <c r="CI13" s="64"/>
      <c r="CJ13" s="63"/>
      <c r="CK13" s="63"/>
      <c r="CL13" s="63"/>
      <c r="CM13" s="63"/>
      <c r="CN13" s="63"/>
      <c r="CO13" s="63"/>
      <c r="CP13" s="63"/>
      <c r="CQ13" s="61"/>
      <c r="CR13" s="62"/>
      <c r="CS13" s="62"/>
      <c r="CT13" s="62"/>
      <c r="CU13" s="62"/>
      <c r="CV13" s="62"/>
      <c r="CW13" s="62"/>
      <c r="CX13" s="65"/>
      <c r="CY13" s="65"/>
      <c r="CZ13" s="65"/>
      <c r="DA13" s="65"/>
      <c r="DB13" s="65"/>
      <c r="DC13" s="65"/>
      <c r="DD13" s="65"/>
      <c r="DE13" s="62"/>
      <c r="DF13" s="62"/>
      <c r="DG13" s="62"/>
      <c r="DH13" s="62"/>
      <c r="DI13" s="62"/>
      <c r="DJ13" s="62"/>
      <c r="DK13" s="64"/>
      <c r="DL13" s="6"/>
    </row>
    <row r="14" ht="18.0" customHeight="1">
      <c r="A14" s="6"/>
      <c r="B14" s="51">
        <v>2.2</v>
      </c>
      <c r="C14" s="52" t="s">
        <v>42</v>
      </c>
      <c r="D14" s="53"/>
      <c r="E14" s="54" t="s">
        <v>41</v>
      </c>
      <c r="F14" s="75">
        <v>21.0</v>
      </c>
      <c r="G14" s="75">
        <v>14.0</v>
      </c>
      <c r="H14" s="75">
        <v>14.0</v>
      </c>
      <c r="I14" s="78">
        <v>1.0</v>
      </c>
      <c r="J14" s="76">
        <f t="shared" si="5"/>
        <v>0.04761904762</v>
      </c>
      <c r="K14" s="61"/>
      <c r="L14" s="62"/>
      <c r="M14" s="62"/>
      <c r="N14" s="62"/>
      <c r="O14" s="62"/>
      <c r="P14" s="62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59"/>
      <c r="AF14" s="59"/>
      <c r="AG14" s="59"/>
      <c r="AH14" s="59"/>
      <c r="AI14" s="59"/>
      <c r="AJ14" s="59"/>
      <c r="AK14" s="59"/>
      <c r="AL14" s="60"/>
      <c r="AM14" s="61"/>
      <c r="AN14" s="62"/>
      <c r="AO14" s="62"/>
      <c r="AP14" s="62"/>
      <c r="AQ14" s="62"/>
      <c r="AR14" s="62"/>
      <c r="AS14" s="62"/>
      <c r="AT14" s="60"/>
      <c r="AU14" s="60"/>
      <c r="AV14" s="60"/>
      <c r="AW14" s="60"/>
      <c r="AX14" s="60"/>
      <c r="AY14" s="60"/>
      <c r="AZ14" s="60"/>
      <c r="BA14" s="61"/>
      <c r="BB14" s="62"/>
      <c r="BC14" s="62"/>
      <c r="BD14" s="62"/>
      <c r="BE14" s="62"/>
      <c r="BF14" s="62"/>
      <c r="BG14" s="62"/>
      <c r="BH14" s="63"/>
      <c r="BI14" s="63"/>
      <c r="BJ14" s="63"/>
      <c r="BK14" s="63"/>
      <c r="BL14" s="63"/>
      <c r="BM14" s="63"/>
      <c r="BN14" s="63"/>
      <c r="BO14" s="62"/>
      <c r="BP14" s="62"/>
      <c r="BQ14" s="62"/>
      <c r="BR14" s="62"/>
      <c r="BS14" s="62"/>
      <c r="BT14" s="62"/>
      <c r="BU14" s="64"/>
      <c r="BV14" s="63"/>
      <c r="BW14" s="63"/>
      <c r="BX14" s="63"/>
      <c r="BY14" s="63"/>
      <c r="BZ14" s="63"/>
      <c r="CA14" s="63"/>
      <c r="CB14" s="63"/>
      <c r="CC14" s="62"/>
      <c r="CD14" s="62"/>
      <c r="CE14" s="62"/>
      <c r="CF14" s="62"/>
      <c r="CG14" s="62"/>
      <c r="CH14" s="62"/>
      <c r="CI14" s="64"/>
      <c r="CJ14" s="63"/>
      <c r="CK14" s="63"/>
      <c r="CL14" s="63"/>
      <c r="CM14" s="63"/>
      <c r="CN14" s="63"/>
      <c r="CO14" s="63"/>
      <c r="CP14" s="63"/>
      <c r="CQ14" s="61"/>
      <c r="CR14" s="62"/>
      <c r="CS14" s="62"/>
      <c r="CT14" s="62"/>
      <c r="CU14" s="62"/>
      <c r="CV14" s="62"/>
      <c r="CW14" s="62"/>
      <c r="CX14" s="65"/>
      <c r="CY14" s="65"/>
      <c r="CZ14" s="65"/>
      <c r="DA14" s="65"/>
      <c r="DB14" s="65"/>
      <c r="DC14" s="65"/>
      <c r="DD14" s="65"/>
      <c r="DE14" s="62"/>
      <c r="DF14" s="62"/>
      <c r="DG14" s="62"/>
      <c r="DH14" s="62"/>
      <c r="DI14" s="62"/>
      <c r="DJ14" s="62"/>
      <c r="DK14" s="64"/>
      <c r="DL14" s="6"/>
    </row>
    <row r="15" ht="18.0" customHeight="1">
      <c r="A15" s="6"/>
      <c r="B15" s="51">
        <v>2.3</v>
      </c>
      <c r="C15" s="52" t="s">
        <v>43</v>
      </c>
      <c r="D15" s="53"/>
      <c r="E15" s="54" t="s">
        <v>44</v>
      </c>
      <c r="F15" s="75">
        <v>4.0</v>
      </c>
      <c r="G15" s="75">
        <v>3.0</v>
      </c>
      <c r="H15" s="75">
        <v>3.0</v>
      </c>
      <c r="I15" s="75">
        <v>3.0</v>
      </c>
      <c r="J15" s="76">
        <f t="shared" si="5"/>
        <v>0.75</v>
      </c>
      <c r="K15" s="61"/>
      <c r="L15" s="62"/>
      <c r="M15" s="62"/>
      <c r="N15" s="62"/>
      <c r="O15" s="62"/>
      <c r="P15" s="62"/>
      <c r="Q15" s="62"/>
      <c r="R15" s="60"/>
      <c r="S15" s="60"/>
      <c r="T15" s="60"/>
      <c r="U15" s="60"/>
      <c r="V15" s="60"/>
      <c r="W15" s="60"/>
      <c r="X15" s="60"/>
      <c r="Y15" s="61"/>
      <c r="Z15" s="62"/>
      <c r="AA15" s="62"/>
      <c r="AB15" s="62"/>
      <c r="AC15" s="62"/>
      <c r="AD15" s="62"/>
      <c r="AE15" s="77"/>
      <c r="AF15" s="77"/>
      <c r="AG15" s="77"/>
      <c r="AH15" s="59"/>
      <c r="AI15" s="60"/>
      <c r="AJ15" s="60"/>
      <c r="AK15" s="60"/>
      <c r="AL15" s="60"/>
      <c r="AM15" s="61"/>
      <c r="AN15" s="62"/>
      <c r="AO15" s="62"/>
      <c r="AP15" s="62"/>
      <c r="AQ15" s="62"/>
      <c r="AR15" s="62"/>
      <c r="AS15" s="62"/>
      <c r="AT15" s="60"/>
      <c r="AU15" s="60"/>
      <c r="AV15" s="60"/>
      <c r="AW15" s="60"/>
      <c r="AX15" s="60"/>
      <c r="AY15" s="60"/>
      <c r="AZ15" s="60"/>
      <c r="BA15" s="61"/>
      <c r="BB15" s="62"/>
      <c r="BC15" s="62"/>
      <c r="BD15" s="62"/>
      <c r="BE15" s="62"/>
      <c r="BF15" s="62"/>
      <c r="BG15" s="62"/>
      <c r="BH15" s="63"/>
      <c r="BI15" s="63"/>
      <c r="BJ15" s="63"/>
      <c r="BK15" s="63"/>
      <c r="BL15" s="63"/>
      <c r="BM15" s="63"/>
      <c r="BN15" s="63"/>
      <c r="BO15" s="62"/>
      <c r="BP15" s="62"/>
      <c r="BQ15" s="62"/>
      <c r="BR15" s="62"/>
      <c r="BS15" s="62"/>
      <c r="BT15" s="62"/>
      <c r="BU15" s="64"/>
      <c r="BV15" s="63"/>
      <c r="BW15" s="63"/>
      <c r="BX15" s="63"/>
      <c r="BY15" s="63"/>
      <c r="BZ15" s="63"/>
      <c r="CA15" s="63"/>
      <c r="CB15" s="63"/>
      <c r="CC15" s="62"/>
      <c r="CD15" s="62"/>
      <c r="CE15" s="62"/>
      <c r="CF15" s="62"/>
      <c r="CG15" s="62"/>
      <c r="CH15" s="62"/>
      <c r="CI15" s="64"/>
      <c r="CJ15" s="63"/>
      <c r="CK15" s="63"/>
      <c r="CL15" s="63"/>
      <c r="CM15" s="63"/>
      <c r="CN15" s="63"/>
      <c r="CO15" s="63"/>
      <c r="CP15" s="63"/>
      <c r="CQ15" s="61"/>
      <c r="CR15" s="62"/>
      <c r="CS15" s="62"/>
      <c r="CT15" s="62"/>
      <c r="CU15" s="62"/>
      <c r="CV15" s="62"/>
      <c r="CW15" s="62"/>
      <c r="CX15" s="65"/>
      <c r="CY15" s="65"/>
      <c r="CZ15" s="65"/>
      <c r="DA15" s="65"/>
      <c r="DB15" s="65"/>
      <c r="DC15" s="65"/>
      <c r="DD15" s="65"/>
      <c r="DE15" s="62"/>
      <c r="DF15" s="62"/>
      <c r="DG15" s="62"/>
      <c r="DH15" s="62"/>
      <c r="DI15" s="62"/>
      <c r="DJ15" s="62"/>
      <c r="DK15" s="64"/>
      <c r="DL15" s="6"/>
    </row>
    <row r="16" ht="18.0" customHeight="1">
      <c r="A16" s="6"/>
      <c r="B16" s="51">
        <v>2.4</v>
      </c>
      <c r="C16" s="52" t="s">
        <v>45</v>
      </c>
      <c r="D16" s="53"/>
      <c r="E16" s="54" t="s">
        <v>44</v>
      </c>
      <c r="F16" s="75">
        <v>5.0</v>
      </c>
      <c r="G16" s="75">
        <v>4.0</v>
      </c>
      <c r="H16" s="75">
        <v>4.0</v>
      </c>
      <c r="I16" s="75">
        <v>4.0</v>
      </c>
      <c r="J16" s="76">
        <f t="shared" si="5"/>
        <v>0.8</v>
      </c>
      <c r="K16" s="61"/>
      <c r="L16" s="62"/>
      <c r="M16" s="62"/>
      <c r="N16" s="62"/>
      <c r="O16" s="62"/>
      <c r="P16" s="62"/>
      <c r="Q16" s="62"/>
      <c r="R16" s="60"/>
      <c r="S16" s="60"/>
      <c r="T16" s="60"/>
      <c r="U16" s="60"/>
      <c r="V16" s="60"/>
      <c r="W16" s="60"/>
      <c r="X16" s="60"/>
      <c r="Y16" s="61"/>
      <c r="Z16" s="62"/>
      <c r="AA16" s="62"/>
      <c r="AB16" s="62"/>
      <c r="AC16" s="62"/>
      <c r="AD16" s="62"/>
      <c r="AE16" s="62"/>
      <c r="AF16" s="60"/>
      <c r="AG16" s="60"/>
      <c r="AH16" s="77"/>
      <c r="AI16" s="77"/>
      <c r="AJ16" s="77"/>
      <c r="AK16" s="77"/>
      <c r="AL16" s="59"/>
      <c r="AM16" s="61"/>
      <c r="AN16" s="62"/>
      <c r="AO16" s="62"/>
      <c r="AP16" s="62"/>
      <c r="AQ16" s="62"/>
      <c r="AR16" s="62"/>
      <c r="AS16" s="62"/>
      <c r="AT16" s="60"/>
      <c r="AU16" s="60"/>
      <c r="AV16" s="60"/>
      <c r="AW16" s="60"/>
      <c r="AX16" s="60"/>
      <c r="AY16" s="60"/>
      <c r="AZ16" s="60"/>
      <c r="BA16" s="61"/>
      <c r="BB16" s="62"/>
      <c r="BC16" s="62"/>
      <c r="BD16" s="62"/>
      <c r="BE16" s="62"/>
      <c r="BF16" s="62"/>
      <c r="BG16" s="62"/>
      <c r="BH16" s="63"/>
      <c r="BI16" s="63"/>
      <c r="BJ16" s="63"/>
      <c r="BK16" s="63"/>
      <c r="BL16" s="63"/>
      <c r="BM16" s="63"/>
      <c r="BN16" s="63"/>
      <c r="BO16" s="62"/>
      <c r="BP16" s="62"/>
      <c r="BQ16" s="62"/>
      <c r="BR16" s="62"/>
      <c r="BS16" s="62"/>
      <c r="BT16" s="62"/>
      <c r="BU16" s="64"/>
      <c r="BV16" s="63"/>
      <c r="BW16" s="63"/>
      <c r="BX16" s="63"/>
      <c r="BY16" s="63"/>
      <c r="BZ16" s="63"/>
      <c r="CA16" s="63"/>
      <c r="CB16" s="63"/>
      <c r="CC16" s="62"/>
      <c r="CD16" s="62"/>
      <c r="CE16" s="62"/>
      <c r="CF16" s="62"/>
      <c r="CG16" s="62"/>
      <c r="CH16" s="62"/>
      <c r="CI16" s="64"/>
      <c r="CJ16" s="63"/>
      <c r="CK16" s="63"/>
      <c r="CL16" s="63"/>
      <c r="CM16" s="63"/>
      <c r="CN16" s="63"/>
      <c r="CO16" s="63"/>
      <c r="CP16" s="63"/>
      <c r="CQ16" s="61"/>
      <c r="CR16" s="62"/>
      <c r="CS16" s="62"/>
      <c r="CT16" s="62"/>
      <c r="CU16" s="62"/>
      <c r="CV16" s="62"/>
      <c r="CW16" s="62"/>
      <c r="CX16" s="65"/>
      <c r="CY16" s="65"/>
      <c r="CZ16" s="65"/>
      <c r="DA16" s="65"/>
      <c r="DB16" s="65"/>
      <c r="DC16" s="65"/>
      <c r="DD16" s="65"/>
      <c r="DE16" s="62"/>
      <c r="DF16" s="62"/>
      <c r="DG16" s="62"/>
      <c r="DH16" s="62"/>
      <c r="DI16" s="62"/>
      <c r="DJ16" s="62"/>
      <c r="DK16" s="64"/>
      <c r="DL16" s="6"/>
    </row>
    <row r="17" ht="18.0" customHeight="1">
      <c r="A17" s="6"/>
      <c r="B17" s="79" t="s">
        <v>46</v>
      </c>
      <c r="C17" s="67" t="s">
        <v>47</v>
      </c>
      <c r="D17" s="53"/>
      <c r="E17" s="54" t="s">
        <v>41</v>
      </c>
      <c r="F17" s="75">
        <v>1.0</v>
      </c>
      <c r="G17" s="75">
        <v>1.0</v>
      </c>
      <c r="H17" s="75">
        <v>1.0</v>
      </c>
      <c r="I17" s="75">
        <v>1.0</v>
      </c>
      <c r="J17" s="76">
        <f t="shared" si="5"/>
        <v>1</v>
      </c>
      <c r="K17" s="61"/>
      <c r="L17" s="62"/>
      <c r="M17" s="62"/>
      <c r="N17" s="62"/>
      <c r="O17" s="62"/>
      <c r="P17" s="62"/>
      <c r="Q17" s="62"/>
      <c r="R17" s="60"/>
      <c r="S17" s="60"/>
      <c r="T17" s="60"/>
      <c r="U17" s="60"/>
      <c r="V17" s="60"/>
      <c r="W17" s="60"/>
      <c r="X17" s="60"/>
      <c r="Y17" s="61"/>
      <c r="Z17" s="62"/>
      <c r="AA17" s="62"/>
      <c r="AB17" s="62"/>
      <c r="AC17" s="62"/>
      <c r="AD17" s="62"/>
      <c r="AE17" s="62"/>
      <c r="AF17" s="60"/>
      <c r="AG17" s="60"/>
      <c r="AH17" s="60"/>
      <c r="AI17" s="60"/>
      <c r="AJ17" s="60"/>
      <c r="AK17" s="60"/>
      <c r="AL17" s="77"/>
      <c r="AM17" s="61"/>
      <c r="AN17" s="62"/>
      <c r="AO17" s="62"/>
      <c r="AP17" s="62"/>
      <c r="AQ17" s="62"/>
      <c r="AR17" s="62"/>
      <c r="AS17" s="62"/>
      <c r="AT17" s="60"/>
      <c r="AU17" s="60"/>
      <c r="AV17" s="60"/>
      <c r="AW17" s="60"/>
      <c r="AX17" s="60"/>
      <c r="AY17" s="60"/>
      <c r="AZ17" s="60"/>
      <c r="BA17" s="61"/>
      <c r="BB17" s="62"/>
      <c r="BC17" s="62"/>
      <c r="BD17" s="62"/>
      <c r="BE17" s="62"/>
      <c r="BF17" s="62"/>
      <c r="BG17" s="62"/>
      <c r="BH17" s="63"/>
      <c r="BI17" s="63"/>
      <c r="BJ17" s="63"/>
      <c r="BK17" s="63"/>
      <c r="BL17" s="63"/>
      <c r="BM17" s="63"/>
      <c r="BN17" s="63"/>
      <c r="BO17" s="62"/>
      <c r="BP17" s="62"/>
      <c r="BQ17" s="62"/>
      <c r="BR17" s="62"/>
      <c r="BS17" s="62"/>
      <c r="BT17" s="62"/>
      <c r="BU17" s="64"/>
      <c r="BV17" s="63"/>
      <c r="BW17" s="63"/>
      <c r="BX17" s="63"/>
      <c r="BY17" s="63"/>
      <c r="BZ17" s="63"/>
      <c r="CA17" s="63"/>
      <c r="CB17" s="63"/>
      <c r="CC17" s="62"/>
      <c r="CD17" s="62"/>
      <c r="CE17" s="62"/>
      <c r="CF17" s="62"/>
      <c r="CG17" s="62"/>
      <c r="CH17" s="62"/>
      <c r="CI17" s="64"/>
      <c r="CJ17" s="63"/>
      <c r="CK17" s="63"/>
      <c r="CL17" s="63"/>
      <c r="CM17" s="63"/>
      <c r="CN17" s="63"/>
      <c r="CO17" s="63"/>
      <c r="CP17" s="63"/>
      <c r="CQ17" s="61"/>
      <c r="CR17" s="62"/>
      <c r="CS17" s="62"/>
      <c r="CT17" s="62"/>
      <c r="CU17" s="62"/>
      <c r="CV17" s="62"/>
      <c r="CW17" s="62"/>
      <c r="CX17" s="65"/>
      <c r="CY17" s="65"/>
      <c r="CZ17" s="65"/>
      <c r="DA17" s="65"/>
      <c r="DB17" s="65"/>
      <c r="DC17" s="65"/>
      <c r="DD17" s="65"/>
      <c r="DE17" s="62"/>
      <c r="DF17" s="62"/>
      <c r="DG17" s="62"/>
      <c r="DH17" s="62"/>
      <c r="DI17" s="62"/>
      <c r="DJ17" s="62"/>
      <c r="DK17" s="64"/>
      <c r="DL17" s="6"/>
    </row>
    <row r="18" ht="18.0" customHeight="1">
      <c r="A18" s="6"/>
      <c r="B18" s="79" t="s">
        <v>48</v>
      </c>
      <c r="C18" s="52" t="s">
        <v>49</v>
      </c>
      <c r="D18" s="53"/>
      <c r="E18" s="54" t="s">
        <v>50</v>
      </c>
      <c r="F18" s="78">
        <v>14.0</v>
      </c>
      <c r="G18" s="78">
        <v>14.0</v>
      </c>
      <c r="H18" s="78">
        <v>14.0</v>
      </c>
      <c r="I18" s="78">
        <v>14.0</v>
      </c>
      <c r="J18" s="76">
        <f t="shared" si="5"/>
        <v>1</v>
      </c>
      <c r="K18" s="61"/>
      <c r="L18" s="62"/>
      <c r="M18" s="62"/>
      <c r="N18" s="62"/>
      <c r="O18" s="62"/>
      <c r="P18" s="62"/>
      <c r="Q18" s="62"/>
      <c r="R18" s="60"/>
      <c r="S18" s="60"/>
      <c r="T18" s="60"/>
      <c r="U18" s="60"/>
      <c r="V18" s="60"/>
      <c r="W18" s="60"/>
      <c r="X18" s="60"/>
      <c r="Y18" s="61"/>
      <c r="Z18" s="62"/>
      <c r="AA18" s="62"/>
      <c r="AB18" s="62"/>
      <c r="AC18" s="62"/>
      <c r="AD18" s="62"/>
      <c r="AE18" s="62"/>
      <c r="AF18" s="60"/>
      <c r="AG18" s="60"/>
      <c r="AH18" s="60"/>
      <c r="AI18" s="60"/>
      <c r="AJ18" s="60"/>
      <c r="AK18" s="60"/>
      <c r="AL18" s="60"/>
      <c r="AM18" s="77"/>
      <c r="AN18" s="62"/>
      <c r="AO18" s="62"/>
      <c r="AP18" s="62"/>
      <c r="AQ18" s="62"/>
      <c r="AR18" s="62"/>
      <c r="AS18" s="62"/>
      <c r="AT18" s="60"/>
      <c r="AU18" s="60"/>
      <c r="AV18" s="60"/>
      <c r="AW18" s="60"/>
      <c r="AX18" s="60"/>
      <c r="AY18" s="60"/>
      <c r="AZ18" s="60"/>
      <c r="BA18" s="61"/>
      <c r="BB18" s="62"/>
      <c r="BC18" s="62"/>
      <c r="BD18" s="62"/>
      <c r="BE18" s="62"/>
      <c r="BF18" s="62"/>
      <c r="BG18" s="62"/>
      <c r="BH18" s="63"/>
      <c r="BI18" s="63"/>
      <c r="BJ18" s="63"/>
      <c r="BK18" s="63"/>
      <c r="BL18" s="63"/>
      <c r="BM18" s="63"/>
      <c r="BN18" s="63"/>
      <c r="BO18" s="62"/>
      <c r="BP18" s="62"/>
      <c r="BQ18" s="62"/>
      <c r="BR18" s="62"/>
      <c r="BS18" s="62"/>
      <c r="BT18" s="62"/>
      <c r="BU18" s="64"/>
      <c r="BV18" s="63"/>
      <c r="BW18" s="63"/>
      <c r="BX18" s="63"/>
      <c r="BY18" s="63"/>
      <c r="BZ18" s="63"/>
      <c r="CA18" s="63"/>
      <c r="CB18" s="63"/>
      <c r="CC18" s="62"/>
      <c r="CD18" s="62"/>
      <c r="CE18" s="62"/>
      <c r="CF18" s="62"/>
      <c r="CG18" s="62"/>
      <c r="CH18" s="62"/>
      <c r="CI18" s="64"/>
      <c r="CJ18" s="63"/>
      <c r="CK18" s="63"/>
      <c r="CL18" s="63"/>
      <c r="CM18" s="63"/>
      <c r="CN18" s="63"/>
      <c r="CO18" s="63"/>
      <c r="CP18" s="63"/>
      <c r="CQ18" s="61"/>
      <c r="CR18" s="62"/>
      <c r="CS18" s="62"/>
      <c r="CT18" s="62"/>
      <c r="CU18" s="62"/>
      <c r="CV18" s="62"/>
      <c r="CW18" s="62"/>
      <c r="CX18" s="65"/>
      <c r="CY18" s="65"/>
      <c r="CZ18" s="65"/>
      <c r="DA18" s="65"/>
      <c r="DB18" s="65"/>
      <c r="DC18" s="65"/>
      <c r="DD18" s="65"/>
      <c r="DE18" s="62"/>
      <c r="DF18" s="62"/>
      <c r="DG18" s="62"/>
      <c r="DH18" s="62"/>
      <c r="DI18" s="62"/>
      <c r="DJ18" s="62"/>
      <c r="DK18" s="64"/>
      <c r="DL18" s="6"/>
    </row>
    <row r="19" ht="18.0" customHeight="1">
      <c r="A19" s="6"/>
      <c r="B19" s="79" t="s">
        <v>51</v>
      </c>
      <c r="C19" s="52" t="s">
        <v>52</v>
      </c>
      <c r="D19" s="53"/>
      <c r="E19" s="54" t="s">
        <v>53</v>
      </c>
      <c r="F19" s="75">
        <v>14.0</v>
      </c>
      <c r="G19" s="75">
        <v>14.0</v>
      </c>
      <c r="H19" s="75">
        <v>14.0</v>
      </c>
      <c r="I19" s="78">
        <v>1.0</v>
      </c>
      <c r="J19" s="76">
        <f t="shared" si="5"/>
        <v>0.07142857143</v>
      </c>
      <c r="K19" s="61"/>
      <c r="L19" s="62"/>
      <c r="M19" s="62"/>
      <c r="N19" s="62"/>
      <c r="O19" s="62"/>
      <c r="P19" s="62"/>
      <c r="Q19" s="62"/>
      <c r="R19" s="60"/>
      <c r="S19" s="60"/>
      <c r="T19" s="60"/>
      <c r="U19" s="60"/>
      <c r="V19" s="60"/>
      <c r="W19" s="60"/>
      <c r="X19" s="60"/>
      <c r="Y19" s="61"/>
      <c r="Z19" s="62"/>
      <c r="AA19" s="62"/>
      <c r="AB19" s="62"/>
      <c r="AC19" s="62"/>
      <c r="AD19" s="62"/>
      <c r="AE19" s="62"/>
      <c r="AF19" s="60"/>
      <c r="AG19" s="60"/>
      <c r="AH19" s="60"/>
      <c r="AI19" s="60"/>
      <c r="AJ19" s="60"/>
      <c r="AK19" s="60"/>
      <c r="AL19" s="60"/>
      <c r="AM19" s="61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62"/>
      <c r="BC19" s="62"/>
      <c r="BD19" s="62"/>
      <c r="BE19" s="62"/>
      <c r="BF19" s="62"/>
      <c r="BG19" s="62"/>
      <c r="BH19" s="63"/>
      <c r="BI19" s="63"/>
      <c r="BJ19" s="63"/>
      <c r="BK19" s="63"/>
      <c r="BL19" s="63"/>
      <c r="BM19" s="63"/>
      <c r="BN19" s="63"/>
      <c r="BO19" s="62"/>
      <c r="BP19" s="62"/>
      <c r="BQ19" s="62"/>
      <c r="BR19" s="62"/>
      <c r="BS19" s="62"/>
      <c r="BT19" s="62"/>
      <c r="BU19" s="64"/>
      <c r="BV19" s="63"/>
      <c r="BW19" s="63"/>
      <c r="BX19" s="63"/>
      <c r="BY19" s="63"/>
      <c r="BZ19" s="63"/>
      <c r="CA19" s="63"/>
      <c r="CB19" s="63"/>
      <c r="CC19" s="62"/>
      <c r="CD19" s="62"/>
      <c r="CE19" s="62"/>
      <c r="CF19" s="62"/>
      <c r="CG19" s="62"/>
      <c r="CH19" s="62"/>
      <c r="CI19" s="64"/>
      <c r="CJ19" s="63"/>
      <c r="CK19" s="63"/>
      <c r="CL19" s="63"/>
      <c r="CM19" s="63"/>
      <c r="CN19" s="63"/>
      <c r="CO19" s="63"/>
      <c r="CP19" s="63"/>
      <c r="CQ19" s="61"/>
      <c r="CR19" s="62"/>
      <c r="CS19" s="62"/>
      <c r="CT19" s="62"/>
      <c r="CU19" s="62"/>
      <c r="CV19" s="62"/>
      <c r="CW19" s="62"/>
      <c r="CX19" s="65"/>
      <c r="CY19" s="65"/>
      <c r="CZ19" s="65"/>
      <c r="DA19" s="65"/>
      <c r="DB19" s="65"/>
      <c r="DC19" s="65"/>
      <c r="DD19" s="65"/>
      <c r="DE19" s="62"/>
      <c r="DF19" s="62"/>
      <c r="DG19" s="62"/>
      <c r="DH19" s="62"/>
      <c r="DI19" s="62"/>
      <c r="DJ19" s="62"/>
      <c r="DK19" s="64"/>
      <c r="DL19" s="6"/>
    </row>
    <row r="20" ht="15.75" customHeight="1">
      <c r="A20" s="6"/>
      <c r="B20" s="69">
        <v>3.0</v>
      </c>
      <c r="C20" s="70" t="s">
        <v>54</v>
      </c>
      <c r="D20" s="71"/>
      <c r="E20" s="72"/>
      <c r="F20" s="46">
        <f t="shared" ref="F20:G20" si="6">SUM(F21:F28)</f>
        <v>32</v>
      </c>
      <c r="G20" s="46">
        <f t="shared" si="6"/>
        <v>29</v>
      </c>
      <c r="H20" s="46"/>
      <c r="I20" s="46">
        <f>SUM(I21:I28)</f>
        <v>22</v>
      </c>
      <c r="J20" s="74"/>
      <c r="K20" s="48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8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8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8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50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50"/>
      <c r="CJ20" s="49"/>
      <c r="CK20" s="49"/>
      <c r="CL20" s="49"/>
      <c r="CM20" s="49"/>
      <c r="CN20" s="49"/>
      <c r="CO20" s="49"/>
      <c r="CP20" s="49"/>
      <c r="CQ20" s="48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50"/>
      <c r="DL20" s="6"/>
    </row>
    <row r="21" ht="15.75" customHeight="1">
      <c r="A21" s="6"/>
      <c r="B21" s="51">
        <v>3.1</v>
      </c>
      <c r="C21" s="52" t="s">
        <v>55</v>
      </c>
      <c r="D21" s="53"/>
      <c r="E21" s="54" t="s">
        <v>56</v>
      </c>
      <c r="F21" s="56">
        <v>5.0</v>
      </c>
      <c r="G21" s="56">
        <v>5.0</v>
      </c>
      <c r="H21" s="56"/>
      <c r="I21" s="56">
        <v>5.0</v>
      </c>
      <c r="J21" s="80">
        <f t="shared" ref="J21:J28" si="7">I21/F21</f>
        <v>1</v>
      </c>
      <c r="K21" s="61"/>
      <c r="L21" s="62"/>
      <c r="M21" s="62"/>
      <c r="N21" s="62"/>
      <c r="O21" s="81"/>
      <c r="P21" s="81"/>
      <c r="Q21" s="81"/>
      <c r="R21" s="60"/>
      <c r="S21" s="60"/>
      <c r="T21" s="60"/>
      <c r="U21" s="60"/>
      <c r="V21" s="60"/>
      <c r="W21" s="60"/>
      <c r="X21" s="60"/>
      <c r="Y21" s="61"/>
      <c r="Z21" s="62"/>
      <c r="AA21" s="62"/>
      <c r="AB21" s="62"/>
      <c r="AC21" s="62"/>
      <c r="AD21" s="62"/>
      <c r="AE21" s="62"/>
      <c r="AF21" s="60"/>
      <c r="AG21" s="60"/>
      <c r="AH21" s="60"/>
      <c r="AI21" s="60"/>
      <c r="AJ21" s="60"/>
      <c r="AK21" s="60"/>
      <c r="AL21" s="60"/>
      <c r="AM21" s="61"/>
      <c r="AN21" s="62"/>
      <c r="AO21" s="62"/>
      <c r="AP21" s="62"/>
      <c r="AQ21" s="62"/>
      <c r="AR21" s="62"/>
      <c r="AS21" s="62"/>
      <c r="AT21" s="60"/>
      <c r="AU21" s="60"/>
      <c r="AV21" s="60"/>
      <c r="AW21" s="60"/>
      <c r="AX21" s="60"/>
      <c r="AY21" s="60"/>
      <c r="AZ21" s="60"/>
      <c r="BA21" s="82"/>
      <c r="BB21" s="82"/>
      <c r="BC21" s="82"/>
      <c r="BD21" s="82"/>
      <c r="BE21" s="82"/>
      <c r="BF21" s="62"/>
      <c r="BG21" s="62"/>
      <c r="BH21" s="63"/>
      <c r="BI21" s="63"/>
      <c r="BJ21" s="63"/>
      <c r="BK21" s="63"/>
      <c r="BL21" s="63"/>
      <c r="BM21" s="63"/>
      <c r="BN21" s="63"/>
      <c r="BO21" s="62"/>
      <c r="BP21" s="62"/>
      <c r="BQ21" s="62"/>
      <c r="BR21" s="62"/>
      <c r="BS21" s="62"/>
      <c r="BT21" s="62"/>
      <c r="BU21" s="64"/>
      <c r="BV21" s="63"/>
      <c r="BW21" s="63"/>
      <c r="BX21" s="63"/>
      <c r="BY21" s="63"/>
      <c r="BZ21" s="63"/>
      <c r="CA21" s="63"/>
      <c r="CB21" s="63"/>
      <c r="CC21" s="62"/>
      <c r="CD21" s="62"/>
      <c r="CE21" s="62"/>
      <c r="CF21" s="62"/>
      <c r="CG21" s="62"/>
      <c r="CH21" s="62"/>
      <c r="CI21" s="64"/>
      <c r="CJ21" s="63"/>
      <c r="CK21" s="63"/>
      <c r="CL21" s="63"/>
      <c r="CM21" s="63"/>
      <c r="CN21" s="63"/>
      <c r="CO21" s="63"/>
      <c r="CP21" s="63"/>
      <c r="CQ21" s="61"/>
      <c r="CR21" s="62"/>
      <c r="CS21" s="62"/>
      <c r="CT21" s="62"/>
      <c r="CU21" s="62"/>
      <c r="CV21" s="62"/>
      <c r="CW21" s="62"/>
      <c r="CX21" s="65"/>
      <c r="CY21" s="65"/>
      <c r="CZ21" s="65"/>
      <c r="DA21" s="65"/>
      <c r="DB21" s="65"/>
      <c r="DC21" s="65"/>
      <c r="DD21" s="65"/>
      <c r="DE21" s="62"/>
      <c r="DF21" s="62"/>
      <c r="DG21" s="62"/>
      <c r="DH21" s="62"/>
      <c r="DI21" s="62"/>
      <c r="DJ21" s="62"/>
      <c r="DK21" s="64"/>
      <c r="DL21" s="6"/>
    </row>
    <row r="22" ht="15.75" customHeight="1">
      <c r="A22" s="6"/>
      <c r="B22" s="79" t="s">
        <v>57</v>
      </c>
      <c r="C22" s="52" t="s">
        <v>58</v>
      </c>
      <c r="D22" s="53"/>
      <c r="E22" s="54"/>
      <c r="F22" s="56">
        <v>6.0</v>
      </c>
      <c r="G22" s="56">
        <v>5.0</v>
      </c>
      <c r="H22" s="56"/>
      <c r="I22" s="56">
        <v>3.0</v>
      </c>
      <c r="J22" s="80">
        <f t="shared" si="7"/>
        <v>0.5</v>
      </c>
      <c r="K22" s="61"/>
      <c r="L22" s="62"/>
      <c r="M22" s="62"/>
      <c r="N22" s="62"/>
      <c r="O22" s="62"/>
      <c r="P22" s="62"/>
      <c r="Q22" s="7"/>
      <c r="R22" s="60"/>
      <c r="S22" s="60"/>
      <c r="T22" s="60"/>
      <c r="U22" s="60"/>
      <c r="V22" s="60"/>
      <c r="W22" s="60"/>
      <c r="X22" s="60"/>
      <c r="Y22" s="61"/>
      <c r="Z22" s="62"/>
      <c r="AA22" s="62"/>
      <c r="AB22" s="62"/>
      <c r="AC22" s="62"/>
      <c r="AD22" s="62"/>
      <c r="AE22" s="62"/>
      <c r="AF22" s="60"/>
      <c r="AG22" s="60"/>
      <c r="AH22" s="60"/>
      <c r="AI22" s="60"/>
      <c r="AJ22" s="60"/>
      <c r="AK22" s="60"/>
      <c r="AL22" s="60"/>
      <c r="AM22" s="61"/>
      <c r="AN22" s="62"/>
      <c r="AO22" s="62"/>
      <c r="AP22" s="62"/>
      <c r="AQ22" s="62"/>
      <c r="AR22" s="62"/>
      <c r="AS22" s="62"/>
      <c r="AT22" s="60"/>
      <c r="AU22" s="60"/>
      <c r="AV22" s="60"/>
      <c r="AW22" s="60"/>
      <c r="AX22" s="60"/>
      <c r="AY22" s="60"/>
      <c r="AZ22" s="60"/>
      <c r="BA22" s="61"/>
      <c r="BB22" s="83"/>
      <c r="BC22" s="82"/>
      <c r="BD22" s="82"/>
      <c r="BE22" s="82"/>
      <c r="BF22" s="62"/>
      <c r="BG22" s="62"/>
      <c r="BH22" s="63"/>
      <c r="BI22" s="63"/>
      <c r="BJ22" s="63"/>
      <c r="BK22" s="63"/>
      <c r="BL22" s="63"/>
      <c r="BM22" s="63"/>
      <c r="BN22" s="63"/>
      <c r="BO22" s="62"/>
      <c r="BP22" s="62"/>
      <c r="BQ22" s="62"/>
      <c r="BR22" s="62"/>
      <c r="BS22" s="62"/>
      <c r="BT22" s="62"/>
      <c r="BU22" s="64"/>
      <c r="BV22" s="63"/>
      <c r="BW22" s="63"/>
      <c r="BX22" s="63"/>
      <c r="BY22" s="63"/>
      <c r="BZ22" s="63"/>
      <c r="CA22" s="63"/>
      <c r="CB22" s="63"/>
      <c r="CC22" s="62"/>
      <c r="CD22" s="62"/>
      <c r="CE22" s="62"/>
      <c r="CF22" s="62"/>
      <c r="CG22" s="62"/>
      <c r="CH22" s="62"/>
      <c r="CI22" s="64"/>
      <c r="CJ22" s="63"/>
      <c r="CK22" s="63"/>
      <c r="CL22" s="63"/>
      <c r="CM22" s="63"/>
      <c r="CN22" s="63"/>
      <c r="CO22" s="63"/>
      <c r="CP22" s="63"/>
      <c r="CQ22" s="61"/>
      <c r="CR22" s="62"/>
      <c r="CS22" s="62"/>
      <c r="CT22" s="62"/>
      <c r="CU22" s="62"/>
      <c r="CV22" s="62"/>
      <c r="CW22" s="62"/>
      <c r="CX22" s="65"/>
      <c r="CY22" s="65"/>
      <c r="CZ22" s="65"/>
      <c r="DA22" s="65"/>
      <c r="DB22" s="65"/>
      <c r="DC22" s="65"/>
      <c r="DD22" s="65"/>
      <c r="DE22" s="62"/>
      <c r="DF22" s="62"/>
      <c r="DG22" s="62"/>
      <c r="DH22" s="62"/>
      <c r="DI22" s="62"/>
      <c r="DJ22" s="62"/>
      <c r="DK22" s="64"/>
      <c r="DL22" s="6"/>
    </row>
    <row r="23" ht="15.75" customHeight="1">
      <c r="A23" s="6"/>
      <c r="B23" s="79" t="s">
        <v>59</v>
      </c>
      <c r="C23" s="52" t="s">
        <v>60</v>
      </c>
      <c r="D23" s="53"/>
      <c r="E23" s="54"/>
      <c r="F23" s="56">
        <v>2.0</v>
      </c>
      <c r="G23" s="56">
        <v>2.0</v>
      </c>
      <c r="H23" s="56"/>
      <c r="I23" s="56">
        <v>2.0</v>
      </c>
      <c r="J23" s="80">
        <f t="shared" si="7"/>
        <v>1</v>
      </c>
      <c r="K23" s="61"/>
      <c r="L23" s="62"/>
      <c r="M23" s="62"/>
      <c r="N23" s="62"/>
      <c r="O23" s="62"/>
      <c r="P23" s="62"/>
      <c r="Q23" s="7"/>
      <c r="R23" s="60"/>
      <c r="S23" s="60"/>
      <c r="T23" s="60"/>
      <c r="U23" s="60"/>
      <c r="V23" s="60"/>
      <c r="W23" s="60"/>
      <c r="X23" s="60"/>
      <c r="Y23" s="61"/>
      <c r="Z23" s="62"/>
      <c r="AA23" s="62"/>
      <c r="AB23" s="62"/>
      <c r="AC23" s="62"/>
      <c r="AD23" s="62"/>
      <c r="AE23" s="62"/>
      <c r="AF23" s="60"/>
      <c r="AG23" s="60"/>
      <c r="AH23" s="60"/>
      <c r="AI23" s="60"/>
      <c r="AJ23" s="60"/>
      <c r="AK23" s="60"/>
      <c r="AL23" s="60"/>
      <c r="AM23" s="61"/>
      <c r="AN23" s="62"/>
      <c r="AO23" s="62"/>
      <c r="AP23" s="62"/>
      <c r="AQ23" s="62"/>
      <c r="AR23" s="62"/>
      <c r="AS23" s="62"/>
      <c r="AT23" s="60"/>
      <c r="AU23" s="60"/>
      <c r="AV23" s="60"/>
      <c r="AW23" s="60"/>
      <c r="AX23" s="60"/>
      <c r="AY23" s="60"/>
      <c r="AZ23" s="60"/>
      <c r="BA23" s="61"/>
      <c r="BB23" s="83"/>
      <c r="BC23" s="83"/>
      <c r="BD23" s="82"/>
      <c r="BE23" s="82"/>
      <c r="BF23" s="62"/>
      <c r="BG23" s="62"/>
      <c r="BH23" s="63"/>
      <c r="BI23" s="63"/>
      <c r="BJ23" s="63"/>
      <c r="BK23" s="63"/>
      <c r="BL23" s="63"/>
      <c r="BM23" s="63"/>
      <c r="BN23" s="63"/>
      <c r="BO23" s="62"/>
      <c r="BP23" s="62"/>
      <c r="BQ23" s="62"/>
      <c r="BR23" s="62"/>
      <c r="BS23" s="62"/>
      <c r="BT23" s="62"/>
      <c r="BU23" s="64"/>
      <c r="BV23" s="63"/>
      <c r="BW23" s="63"/>
      <c r="BX23" s="63"/>
      <c r="BY23" s="63"/>
      <c r="BZ23" s="63"/>
      <c r="CA23" s="63"/>
      <c r="CB23" s="63"/>
      <c r="CC23" s="62"/>
      <c r="CD23" s="62"/>
      <c r="CE23" s="62"/>
      <c r="CF23" s="62"/>
      <c r="CG23" s="62"/>
      <c r="CH23" s="62"/>
      <c r="CI23" s="64"/>
      <c r="CJ23" s="63"/>
      <c r="CK23" s="63"/>
      <c r="CL23" s="63"/>
      <c r="CM23" s="63"/>
      <c r="CN23" s="63"/>
      <c r="CO23" s="63"/>
      <c r="CP23" s="63"/>
      <c r="CQ23" s="61"/>
      <c r="CR23" s="62"/>
      <c r="CS23" s="62"/>
      <c r="CT23" s="62"/>
      <c r="CU23" s="62"/>
      <c r="CV23" s="62"/>
      <c r="CW23" s="62"/>
      <c r="CX23" s="65"/>
      <c r="CY23" s="65"/>
      <c r="CZ23" s="65"/>
      <c r="DA23" s="65"/>
      <c r="DB23" s="65"/>
      <c r="DC23" s="65"/>
      <c r="DD23" s="65"/>
      <c r="DE23" s="62"/>
      <c r="DF23" s="62"/>
      <c r="DG23" s="62"/>
      <c r="DH23" s="62"/>
      <c r="DI23" s="62"/>
      <c r="DJ23" s="62"/>
      <c r="DK23" s="64"/>
      <c r="DL23" s="6"/>
    </row>
    <row r="24" ht="15.75" customHeight="1">
      <c r="A24" s="6"/>
      <c r="B24" s="79" t="s">
        <v>61</v>
      </c>
      <c r="C24" s="52" t="s">
        <v>62</v>
      </c>
      <c r="D24" s="53"/>
      <c r="E24" s="54" t="s">
        <v>56</v>
      </c>
      <c r="F24" s="56">
        <v>6.0</v>
      </c>
      <c r="G24" s="56">
        <v>2.0</v>
      </c>
      <c r="H24" s="56"/>
      <c r="I24" s="56">
        <v>3.0</v>
      </c>
      <c r="J24" s="80">
        <f t="shared" si="7"/>
        <v>0.5</v>
      </c>
      <c r="K24" s="61"/>
      <c r="L24" s="62"/>
      <c r="M24" s="62"/>
      <c r="N24" s="62"/>
      <c r="O24" s="62"/>
      <c r="P24" s="62"/>
      <c r="Q24" s="62"/>
      <c r="R24" s="60"/>
      <c r="S24" s="60"/>
      <c r="T24" s="60"/>
      <c r="U24" s="60"/>
      <c r="V24" s="60"/>
      <c r="W24" s="60"/>
      <c r="X24" s="60"/>
      <c r="Y24" s="61"/>
      <c r="Z24" s="62"/>
      <c r="AA24" s="62"/>
      <c r="AB24" s="62"/>
      <c r="AC24" s="62"/>
      <c r="AD24" s="62"/>
      <c r="AE24" s="62"/>
      <c r="AF24" s="60"/>
      <c r="AG24" s="60"/>
      <c r="AH24" s="60"/>
      <c r="AI24" s="60"/>
      <c r="AJ24" s="60"/>
      <c r="AK24" s="60"/>
      <c r="AL24" s="60"/>
      <c r="AM24" s="61"/>
      <c r="AN24" s="62"/>
      <c r="AO24" s="62"/>
      <c r="AP24" s="62"/>
      <c r="AQ24" s="62"/>
      <c r="AR24" s="62"/>
      <c r="AS24" s="62"/>
      <c r="AT24" s="60"/>
      <c r="AU24" s="60"/>
      <c r="AV24" s="60"/>
      <c r="AW24" s="60"/>
      <c r="AX24" s="60"/>
      <c r="AY24" s="60"/>
      <c r="AZ24" s="60"/>
      <c r="BA24" s="61"/>
      <c r="BB24" s="62"/>
      <c r="BC24" s="62"/>
      <c r="BD24" s="62"/>
      <c r="BE24" s="62"/>
      <c r="BF24" s="62"/>
      <c r="BG24" s="62"/>
      <c r="BH24" s="82"/>
      <c r="BI24" s="82"/>
      <c r="BJ24" s="82"/>
      <c r="BK24" s="63"/>
      <c r="BL24" s="63"/>
      <c r="BM24" s="63"/>
      <c r="BN24" s="63"/>
      <c r="BO24" s="62"/>
      <c r="BP24" s="62"/>
      <c r="BQ24" s="62"/>
      <c r="BR24" s="62"/>
      <c r="BS24" s="62"/>
      <c r="BT24" s="62"/>
      <c r="BU24" s="64"/>
      <c r="BV24" s="63"/>
      <c r="BW24" s="63"/>
      <c r="BX24" s="63"/>
      <c r="BY24" s="63"/>
      <c r="BZ24" s="63"/>
      <c r="CA24" s="63"/>
      <c r="CB24" s="63"/>
      <c r="CC24" s="62"/>
      <c r="CD24" s="62"/>
      <c r="CE24" s="62"/>
      <c r="CF24" s="62"/>
      <c r="CG24" s="62"/>
      <c r="CH24" s="62"/>
      <c r="CI24" s="64"/>
      <c r="CJ24" s="63"/>
      <c r="CK24" s="63"/>
      <c r="CL24" s="63"/>
      <c r="CM24" s="63"/>
      <c r="CN24" s="63"/>
      <c r="CO24" s="63"/>
      <c r="CP24" s="63"/>
      <c r="CQ24" s="61"/>
      <c r="CR24" s="62"/>
      <c r="CS24" s="62"/>
      <c r="CT24" s="62"/>
      <c r="CU24" s="62"/>
      <c r="CV24" s="62"/>
      <c r="CW24" s="62"/>
      <c r="CX24" s="65"/>
      <c r="CY24" s="65"/>
      <c r="CZ24" s="65"/>
      <c r="DA24" s="65"/>
      <c r="DB24" s="65"/>
      <c r="DC24" s="65"/>
      <c r="DD24" s="65"/>
      <c r="DE24" s="62"/>
      <c r="DF24" s="62"/>
      <c r="DG24" s="62"/>
      <c r="DH24" s="62"/>
      <c r="DI24" s="62"/>
      <c r="DJ24" s="62"/>
      <c r="DK24" s="64"/>
      <c r="DL24" s="6"/>
    </row>
    <row r="25" ht="15.75" customHeight="1">
      <c r="A25" s="6"/>
      <c r="B25" s="79" t="s">
        <v>63</v>
      </c>
      <c r="C25" s="52" t="s">
        <v>64</v>
      </c>
      <c r="D25" s="53"/>
      <c r="E25" s="54" t="s">
        <v>56</v>
      </c>
      <c r="F25" s="56">
        <v>2.0</v>
      </c>
      <c r="G25" s="56">
        <v>2.0</v>
      </c>
      <c r="H25" s="56"/>
      <c r="I25" s="56">
        <v>2.0</v>
      </c>
      <c r="J25" s="80">
        <f t="shared" si="7"/>
        <v>1</v>
      </c>
      <c r="K25" s="61"/>
      <c r="L25" s="62"/>
      <c r="M25" s="62"/>
      <c r="N25" s="62"/>
      <c r="O25" s="62"/>
      <c r="P25" s="62"/>
      <c r="Q25" s="62"/>
      <c r="R25" s="60"/>
      <c r="S25" s="60"/>
      <c r="T25" s="60"/>
      <c r="U25" s="60"/>
      <c r="V25" s="60"/>
      <c r="W25" s="60"/>
      <c r="X25" s="60"/>
      <c r="Y25" s="61"/>
      <c r="Z25" s="62"/>
      <c r="AA25" s="62"/>
      <c r="AB25" s="62"/>
      <c r="AC25" s="62"/>
      <c r="AD25" s="62"/>
      <c r="AE25" s="62"/>
      <c r="AF25" s="60"/>
      <c r="AG25" s="60"/>
      <c r="AH25" s="60"/>
      <c r="AI25" s="60"/>
      <c r="AJ25" s="60"/>
      <c r="AK25" s="60"/>
      <c r="AL25" s="60"/>
      <c r="AM25" s="61"/>
      <c r="AN25" s="62"/>
      <c r="AO25" s="62"/>
      <c r="AP25" s="62"/>
      <c r="AQ25" s="62"/>
      <c r="AR25" s="62"/>
      <c r="AS25" s="62"/>
      <c r="AT25" s="60"/>
      <c r="AU25" s="60"/>
      <c r="AV25" s="60"/>
      <c r="AW25" s="60"/>
      <c r="AX25" s="60"/>
      <c r="AY25" s="60"/>
      <c r="AZ25" s="60"/>
      <c r="BA25" s="61"/>
      <c r="BB25" s="62"/>
      <c r="BC25" s="62"/>
      <c r="BD25" s="62"/>
      <c r="BE25" s="62"/>
      <c r="BF25" s="62"/>
      <c r="BG25" s="62"/>
      <c r="BH25" s="63"/>
      <c r="BI25" s="82"/>
      <c r="BJ25" s="82"/>
      <c r="BK25" s="63"/>
      <c r="BL25" s="63"/>
      <c r="BM25" s="63"/>
      <c r="BN25" s="63"/>
      <c r="BO25" s="62"/>
      <c r="BP25" s="62"/>
      <c r="BQ25" s="62"/>
      <c r="BR25" s="62"/>
      <c r="BS25" s="62"/>
      <c r="BT25" s="62"/>
      <c r="BU25" s="64"/>
      <c r="BV25" s="63"/>
      <c r="BW25" s="63"/>
      <c r="BX25" s="63"/>
      <c r="BY25" s="63"/>
      <c r="BZ25" s="63"/>
      <c r="CA25" s="63"/>
      <c r="CB25" s="63"/>
      <c r="CC25" s="62"/>
      <c r="CD25" s="62"/>
      <c r="CE25" s="62"/>
      <c r="CF25" s="62"/>
      <c r="CG25" s="62"/>
      <c r="CH25" s="62"/>
      <c r="CI25" s="64"/>
      <c r="CJ25" s="63"/>
      <c r="CK25" s="63"/>
      <c r="CL25" s="63"/>
      <c r="CM25" s="63"/>
      <c r="CN25" s="63"/>
      <c r="CO25" s="63"/>
      <c r="CP25" s="63"/>
      <c r="CQ25" s="61"/>
      <c r="CR25" s="62"/>
      <c r="CS25" s="62"/>
      <c r="CT25" s="62"/>
      <c r="CU25" s="62"/>
      <c r="CV25" s="62"/>
      <c r="CW25" s="62"/>
      <c r="CX25" s="65"/>
      <c r="CY25" s="65"/>
      <c r="CZ25" s="65"/>
      <c r="DA25" s="65"/>
      <c r="DB25" s="65"/>
      <c r="DC25" s="65"/>
      <c r="DD25" s="65"/>
      <c r="DE25" s="62"/>
      <c r="DF25" s="62"/>
      <c r="DG25" s="62"/>
      <c r="DH25" s="62"/>
      <c r="DI25" s="62"/>
      <c r="DJ25" s="62"/>
      <c r="DK25" s="64"/>
      <c r="DL25" s="6"/>
    </row>
    <row r="26" ht="15.75" customHeight="1">
      <c r="A26" s="6"/>
      <c r="B26" s="79" t="s">
        <v>65</v>
      </c>
      <c r="C26" s="52" t="s">
        <v>66</v>
      </c>
      <c r="D26" s="53"/>
      <c r="E26" s="54" t="s">
        <v>56</v>
      </c>
      <c r="F26" s="56">
        <v>4.0</v>
      </c>
      <c r="G26" s="56">
        <v>5.0</v>
      </c>
      <c r="H26" s="56"/>
      <c r="I26" s="56">
        <v>2.0</v>
      </c>
      <c r="J26" s="80">
        <f t="shared" si="7"/>
        <v>0.5</v>
      </c>
      <c r="K26" s="61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0"/>
      <c r="W26" s="60"/>
      <c r="X26" s="60"/>
      <c r="Y26" s="61"/>
      <c r="Z26" s="62"/>
      <c r="AA26" s="62"/>
      <c r="AB26" s="62"/>
      <c r="AC26" s="62"/>
      <c r="AD26" s="62"/>
      <c r="AE26" s="62"/>
      <c r="AF26" s="60"/>
      <c r="AG26" s="60"/>
      <c r="AH26" s="60"/>
      <c r="AI26" s="60"/>
      <c r="AJ26" s="60"/>
      <c r="AK26" s="60"/>
      <c r="AL26" s="60"/>
      <c r="AM26" s="61"/>
      <c r="AN26" s="62"/>
      <c r="AO26" s="62"/>
      <c r="AP26" s="62"/>
      <c r="AQ26" s="62"/>
      <c r="AR26" s="62"/>
      <c r="AS26" s="62"/>
      <c r="AT26" s="60"/>
      <c r="AU26" s="60"/>
      <c r="AV26" s="60"/>
      <c r="AW26" s="60"/>
      <c r="AX26" s="60"/>
      <c r="AY26" s="60"/>
      <c r="AZ26" s="60"/>
      <c r="BA26" s="61"/>
      <c r="BB26" s="62"/>
      <c r="BC26" s="62"/>
      <c r="BD26" s="83"/>
      <c r="BE26" s="62"/>
      <c r="BF26" s="62"/>
      <c r="BG26" s="62"/>
      <c r="BH26" s="63"/>
      <c r="BI26" s="63"/>
      <c r="BJ26" s="63"/>
      <c r="BK26" s="82"/>
      <c r="BL26" s="82"/>
      <c r="BM26" s="63"/>
      <c r="BN26" s="63"/>
      <c r="BO26" s="62"/>
      <c r="BP26" s="62"/>
      <c r="BQ26" s="62"/>
      <c r="BR26" s="62"/>
      <c r="BS26" s="62"/>
      <c r="BT26" s="62"/>
      <c r="BU26" s="64"/>
      <c r="BV26" s="63"/>
      <c r="BW26" s="63"/>
      <c r="BX26" s="63"/>
      <c r="BY26" s="63"/>
      <c r="BZ26" s="63"/>
      <c r="CA26" s="63"/>
      <c r="CB26" s="63"/>
      <c r="CC26" s="62"/>
      <c r="CD26" s="62"/>
      <c r="CE26" s="62"/>
      <c r="CF26" s="62"/>
      <c r="CG26" s="62"/>
      <c r="CH26" s="62"/>
      <c r="CI26" s="64"/>
      <c r="CJ26" s="63"/>
      <c r="CK26" s="63"/>
      <c r="CL26" s="63"/>
      <c r="CM26" s="63"/>
      <c r="CN26" s="63"/>
      <c r="CO26" s="63"/>
      <c r="CP26" s="63"/>
      <c r="CQ26" s="61"/>
      <c r="CR26" s="62"/>
      <c r="CS26" s="62"/>
      <c r="CT26" s="62"/>
      <c r="CU26" s="62"/>
      <c r="CV26" s="62"/>
      <c r="CW26" s="62"/>
      <c r="CX26" s="65"/>
      <c r="CY26" s="65"/>
      <c r="CZ26" s="65"/>
      <c r="DA26" s="65"/>
      <c r="DB26" s="65"/>
      <c r="DC26" s="65"/>
      <c r="DD26" s="65"/>
      <c r="DE26" s="62"/>
      <c r="DF26" s="62"/>
      <c r="DG26" s="62"/>
      <c r="DH26" s="62"/>
      <c r="DI26" s="62"/>
      <c r="DJ26" s="62"/>
      <c r="DK26" s="64"/>
      <c r="DL26" s="6"/>
    </row>
    <row r="27" ht="15.75" customHeight="1">
      <c r="A27" s="6"/>
      <c r="B27" s="79" t="s">
        <v>67</v>
      </c>
      <c r="C27" s="52" t="s">
        <v>68</v>
      </c>
      <c r="D27" s="53"/>
      <c r="E27" s="54" t="s">
        <v>56</v>
      </c>
      <c r="F27" s="56">
        <v>4.0</v>
      </c>
      <c r="G27" s="56">
        <v>5.0</v>
      </c>
      <c r="H27" s="56"/>
      <c r="I27" s="56">
        <v>2.0</v>
      </c>
      <c r="J27" s="80">
        <f t="shared" si="7"/>
        <v>0.5</v>
      </c>
      <c r="K27" s="61"/>
      <c r="L27" s="62"/>
      <c r="M27" s="62"/>
      <c r="N27" s="62"/>
      <c r="O27" s="62"/>
      <c r="P27" s="62"/>
      <c r="Q27" s="62"/>
      <c r="R27" s="60"/>
      <c r="S27" s="60"/>
      <c r="T27" s="60"/>
      <c r="U27" s="60"/>
      <c r="V27" s="60"/>
      <c r="W27" s="60"/>
      <c r="X27" s="60"/>
      <c r="Y27" s="61"/>
      <c r="Z27" s="62"/>
      <c r="AA27" s="62"/>
      <c r="AB27" s="62"/>
      <c r="AC27" s="62"/>
      <c r="AD27" s="62"/>
      <c r="AE27" s="62"/>
      <c r="AF27" s="60"/>
      <c r="AG27" s="60"/>
      <c r="AH27" s="60"/>
      <c r="AI27" s="60"/>
      <c r="AJ27" s="60"/>
      <c r="AK27" s="60"/>
      <c r="AL27" s="60"/>
      <c r="AM27" s="61"/>
      <c r="AN27" s="62"/>
      <c r="AO27" s="62"/>
      <c r="AP27" s="62"/>
      <c r="AQ27" s="62"/>
      <c r="AR27" s="62"/>
      <c r="AS27" s="62"/>
      <c r="AT27" s="60"/>
      <c r="AU27" s="60"/>
      <c r="AV27" s="60"/>
      <c r="AW27" s="60"/>
      <c r="AX27" s="60"/>
      <c r="AY27" s="60"/>
      <c r="AZ27" s="60"/>
      <c r="BA27" s="61"/>
      <c r="BB27" s="62"/>
      <c r="BC27" s="62"/>
      <c r="BD27" s="62"/>
      <c r="BE27" s="62"/>
      <c r="BF27" s="62"/>
      <c r="BG27" s="62"/>
      <c r="BH27" s="63"/>
      <c r="BI27" s="63"/>
      <c r="BJ27" s="63"/>
      <c r="BK27" s="82"/>
      <c r="BL27" s="82"/>
      <c r="BM27" s="63"/>
      <c r="BN27" s="63"/>
      <c r="BO27" s="62"/>
      <c r="BP27" s="62"/>
      <c r="BQ27" s="62"/>
      <c r="BR27" s="62"/>
      <c r="BS27" s="62"/>
      <c r="BT27" s="62"/>
      <c r="BU27" s="64"/>
      <c r="BV27" s="63"/>
      <c r="BW27" s="63"/>
      <c r="BX27" s="63"/>
      <c r="BY27" s="63"/>
      <c r="BZ27" s="63"/>
      <c r="CA27" s="63"/>
      <c r="CB27" s="63"/>
      <c r="CC27" s="62"/>
      <c r="CD27" s="62"/>
      <c r="CE27" s="62"/>
      <c r="CF27" s="62"/>
      <c r="CG27" s="62"/>
      <c r="CH27" s="62"/>
      <c r="CI27" s="64"/>
      <c r="CJ27" s="63"/>
      <c r="CK27" s="63"/>
      <c r="CL27" s="63"/>
      <c r="CM27" s="63"/>
      <c r="CN27" s="63"/>
      <c r="CO27" s="63"/>
      <c r="CP27" s="63"/>
      <c r="CQ27" s="61"/>
      <c r="CR27" s="62"/>
      <c r="CS27" s="62"/>
      <c r="CT27" s="62"/>
      <c r="CU27" s="62"/>
      <c r="CV27" s="62"/>
      <c r="CW27" s="62"/>
      <c r="CX27" s="65"/>
      <c r="CY27" s="65"/>
      <c r="CZ27" s="65"/>
      <c r="DA27" s="65"/>
      <c r="DB27" s="65"/>
      <c r="DC27" s="65"/>
      <c r="DD27" s="65"/>
      <c r="DE27" s="62"/>
      <c r="DF27" s="62"/>
      <c r="DG27" s="62"/>
      <c r="DH27" s="62"/>
      <c r="DI27" s="62"/>
      <c r="DJ27" s="62"/>
      <c r="DK27" s="64"/>
      <c r="DL27" s="6"/>
    </row>
    <row r="28" ht="15.75" customHeight="1">
      <c r="A28" s="6"/>
      <c r="B28" s="79" t="s">
        <v>69</v>
      </c>
      <c r="C28" s="67" t="s">
        <v>70</v>
      </c>
      <c r="D28" s="53"/>
      <c r="E28" s="54" t="s">
        <v>71</v>
      </c>
      <c r="F28" s="56">
        <v>3.0</v>
      </c>
      <c r="G28" s="56">
        <v>3.0</v>
      </c>
      <c r="H28" s="56"/>
      <c r="I28" s="56">
        <v>3.0</v>
      </c>
      <c r="J28" s="80">
        <f t="shared" si="7"/>
        <v>1</v>
      </c>
      <c r="K28" s="61"/>
      <c r="L28" s="62"/>
      <c r="M28" s="62"/>
      <c r="N28" s="62"/>
      <c r="O28" s="62"/>
      <c r="P28" s="62"/>
      <c r="Q28" s="62"/>
      <c r="R28" s="60"/>
      <c r="S28" s="60"/>
      <c r="T28" s="60"/>
      <c r="U28" s="60"/>
      <c r="V28" s="60"/>
      <c r="W28" s="60"/>
      <c r="X28" s="60"/>
      <c r="Y28" s="61"/>
      <c r="Z28" s="62"/>
      <c r="AA28" s="62"/>
      <c r="AB28" s="62"/>
      <c r="AC28" s="62"/>
      <c r="AD28" s="62"/>
      <c r="AE28" s="62"/>
      <c r="AF28" s="60"/>
      <c r="AG28" s="60"/>
      <c r="AH28" s="60"/>
      <c r="AI28" s="60"/>
      <c r="AJ28" s="60"/>
      <c r="AK28" s="60"/>
      <c r="AL28" s="60"/>
      <c r="AM28" s="61"/>
      <c r="AN28" s="62"/>
      <c r="AO28" s="62"/>
      <c r="AP28" s="62"/>
      <c r="AQ28" s="62"/>
      <c r="AR28" s="62"/>
      <c r="AS28" s="62"/>
      <c r="AT28" s="60"/>
      <c r="AU28" s="60"/>
      <c r="AV28" s="60"/>
      <c r="AW28" s="60"/>
      <c r="AX28" s="60"/>
      <c r="AY28" s="60"/>
      <c r="AZ28" s="60"/>
      <c r="BA28" s="61"/>
      <c r="BB28" s="62"/>
      <c r="BC28" s="62"/>
      <c r="BD28" s="62"/>
      <c r="BE28" s="62"/>
      <c r="BF28" s="62"/>
      <c r="BG28" s="62"/>
      <c r="BH28" s="63"/>
      <c r="BI28" s="63"/>
      <c r="BJ28" s="63"/>
      <c r="BK28" s="63"/>
      <c r="BL28" s="63"/>
      <c r="BM28" s="82"/>
      <c r="BN28" s="82"/>
      <c r="BO28" s="82"/>
      <c r="BP28" s="62"/>
      <c r="BQ28" s="62"/>
      <c r="BR28" s="62"/>
      <c r="BS28" s="62"/>
      <c r="BT28" s="62"/>
      <c r="BU28" s="64"/>
      <c r="BV28" s="63"/>
      <c r="BW28" s="63"/>
      <c r="BX28" s="63"/>
      <c r="BY28" s="63"/>
      <c r="BZ28" s="63"/>
      <c r="CA28" s="63"/>
      <c r="CB28" s="63"/>
      <c r="CC28" s="62"/>
      <c r="CD28" s="62"/>
      <c r="CE28" s="62"/>
      <c r="CF28" s="62"/>
      <c r="CG28" s="62"/>
      <c r="CH28" s="62"/>
      <c r="CI28" s="64"/>
      <c r="CJ28" s="63"/>
      <c r="CK28" s="63"/>
      <c r="CL28" s="63"/>
      <c r="CM28" s="63"/>
      <c r="CN28" s="63"/>
      <c r="CO28" s="63"/>
      <c r="CP28" s="63"/>
      <c r="CQ28" s="61"/>
      <c r="CR28" s="62"/>
      <c r="CS28" s="62"/>
      <c r="CT28" s="62"/>
      <c r="CU28" s="62"/>
      <c r="CV28" s="62"/>
      <c r="CW28" s="62"/>
      <c r="CX28" s="65"/>
      <c r="CY28" s="65"/>
      <c r="CZ28" s="65"/>
      <c r="DA28" s="65"/>
      <c r="DB28" s="65"/>
      <c r="DC28" s="65"/>
      <c r="DD28" s="65"/>
      <c r="DE28" s="62"/>
      <c r="DF28" s="62"/>
      <c r="DG28" s="62"/>
      <c r="DH28" s="62"/>
      <c r="DI28" s="62"/>
      <c r="DJ28" s="62"/>
      <c r="DK28" s="64"/>
      <c r="DL28" s="6"/>
    </row>
    <row r="29" ht="15.75" customHeight="1">
      <c r="A29" s="84"/>
      <c r="B29" s="85" t="s">
        <v>72</v>
      </c>
      <c r="C29" s="86" t="s">
        <v>73</v>
      </c>
      <c r="D29" s="87"/>
      <c r="E29" s="87"/>
      <c r="F29" s="88">
        <f t="shared" ref="F29:G29" si="8">SUM(F30:F33)</f>
        <v>115</v>
      </c>
      <c r="G29" s="88">
        <f t="shared" si="8"/>
        <v>107</v>
      </c>
      <c r="H29" s="88"/>
      <c r="I29" s="88">
        <f>SUM(I30:I33)</f>
        <v>93</v>
      </c>
      <c r="J29" s="89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1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1"/>
      <c r="CJ29" s="90"/>
      <c r="CK29" s="90"/>
      <c r="CL29" s="90"/>
      <c r="CM29" s="90"/>
      <c r="CN29" s="90"/>
      <c r="CO29" s="90"/>
      <c r="CP29" s="90"/>
      <c r="CQ29" s="90"/>
      <c r="CR29" s="90"/>
      <c r="CS29" s="90"/>
      <c r="CT29" s="90"/>
      <c r="CU29" s="90"/>
      <c r="CV29" s="90"/>
      <c r="CW29" s="90"/>
      <c r="CX29" s="90"/>
      <c r="CY29" s="90"/>
      <c r="CZ29" s="90"/>
      <c r="DA29" s="90"/>
      <c r="DB29" s="90"/>
      <c r="DC29" s="90"/>
      <c r="DD29" s="90"/>
      <c r="DE29" s="90"/>
      <c r="DF29" s="90"/>
      <c r="DG29" s="90"/>
      <c r="DH29" s="90"/>
      <c r="DI29" s="90"/>
      <c r="DJ29" s="90"/>
      <c r="DK29" s="91"/>
      <c r="DL29" s="92"/>
    </row>
    <row r="30" ht="15.75" customHeight="1">
      <c r="A30" s="6"/>
      <c r="B30" s="79" t="s">
        <v>74</v>
      </c>
      <c r="C30" s="52" t="s">
        <v>75</v>
      </c>
      <c r="D30" s="53"/>
      <c r="E30" s="54" t="s">
        <v>76</v>
      </c>
      <c r="F30" s="56">
        <v>34.0</v>
      </c>
      <c r="G30" s="56">
        <v>32.0</v>
      </c>
      <c r="H30" s="56"/>
      <c r="I30" s="56">
        <v>30.0</v>
      </c>
      <c r="J30" s="80">
        <f t="shared" ref="J30:J33" si="9">I30/F30</f>
        <v>0.8823529412</v>
      </c>
      <c r="K30" s="61"/>
      <c r="L30" s="62"/>
      <c r="M30" s="62"/>
      <c r="N30" s="62"/>
      <c r="O30" s="62"/>
      <c r="P30" s="62"/>
      <c r="Q30" s="62"/>
      <c r="R30" s="60"/>
      <c r="S30" s="60"/>
      <c r="T30" s="60"/>
      <c r="U30" s="60"/>
      <c r="V30" s="60"/>
      <c r="W30" s="60"/>
      <c r="X30" s="60"/>
      <c r="Y30" s="61"/>
      <c r="Z30" s="62"/>
      <c r="AA30" s="62"/>
      <c r="AB30" s="62"/>
      <c r="AC30" s="62"/>
      <c r="AD30" s="62"/>
      <c r="AE30" s="62"/>
      <c r="AF30" s="60"/>
      <c r="AG30" s="60"/>
      <c r="AH30" s="60"/>
      <c r="AI30" s="60"/>
      <c r="AJ30" s="60"/>
      <c r="AK30" s="60"/>
      <c r="AL30" s="60"/>
      <c r="AM30" s="61"/>
      <c r="AN30" s="62"/>
      <c r="AO30" s="62"/>
      <c r="AP30" s="62"/>
      <c r="AQ30" s="62"/>
      <c r="AR30" s="62"/>
      <c r="AS30" s="62"/>
      <c r="AT30" s="60"/>
      <c r="AU30" s="60"/>
      <c r="AV30" s="60"/>
      <c r="AW30" s="60"/>
      <c r="AX30" s="60"/>
      <c r="AY30" s="60"/>
      <c r="AZ30" s="60"/>
      <c r="BA30" s="61"/>
      <c r="BB30" s="62"/>
      <c r="BC30" s="62"/>
      <c r="BD30" s="62"/>
      <c r="BE30" s="62"/>
      <c r="BF30" s="62"/>
      <c r="BG30" s="62"/>
      <c r="BH30" s="63"/>
      <c r="BI30" s="63"/>
      <c r="BJ30" s="63"/>
      <c r="BK30" s="63"/>
      <c r="BL30" s="63"/>
      <c r="BM30" s="63"/>
      <c r="BN30" s="63"/>
      <c r="BO30" s="62"/>
      <c r="BP30" s="62"/>
      <c r="BQ30" s="62"/>
      <c r="BR30" s="62"/>
      <c r="BS30" s="62"/>
      <c r="BT30" s="62"/>
      <c r="BU30" s="64"/>
      <c r="BV30" s="63"/>
      <c r="BW30" s="63"/>
      <c r="BX30" s="63"/>
      <c r="BY30" s="63"/>
      <c r="BZ30" s="63"/>
      <c r="CA30" s="63"/>
      <c r="CB30" s="63"/>
      <c r="CC30" s="62"/>
      <c r="CD30" s="62"/>
      <c r="CE30" s="62"/>
      <c r="CF30" s="62"/>
      <c r="CG30" s="62"/>
      <c r="CH30" s="62"/>
      <c r="CI30" s="64"/>
      <c r="CJ30" s="63"/>
      <c r="CK30" s="63"/>
      <c r="CL30" s="63"/>
      <c r="CM30" s="63"/>
      <c r="CN30" s="63"/>
      <c r="CO30" s="63"/>
      <c r="CP30" s="63"/>
      <c r="CQ30" s="61"/>
      <c r="CR30" s="62"/>
      <c r="CS30" s="62"/>
      <c r="CT30" s="62"/>
      <c r="CU30" s="62"/>
      <c r="CV30" s="62"/>
      <c r="CW30" s="62"/>
      <c r="CX30" s="65"/>
      <c r="CY30" s="65"/>
      <c r="CZ30" s="65"/>
      <c r="DA30" s="65"/>
      <c r="DB30" s="65"/>
      <c r="DC30" s="65"/>
      <c r="DD30" s="65"/>
      <c r="DE30" s="62"/>
      <c r="DF30" s="62"/>
      <c r="DG30" s="62"/>
      <c r="DH30" s="62"/>
      <c r="DI30" s="62"/>
      <c r="DJ30" s="62"/>
      <c r="DK30" s="64"/>
      <c r="DL30" s="6"/>
    </row>
    <row r="31" ht="15.75" customHeight="1">
      <c r="A31" s="6"/>
      <c r="B31" s="79" t="s">
        <v>77</v>
      </c>
      <c r="C31" s="52" t="s">
        <v>78</v>
      </c>
      <c r="D31" s="53"/>
      <c r="E31" s="54" t="s">
        <v>76</v>
      </c>
      <c r="F31" s="56">
        <v>40.0</v>
      </c>
      <c r="G31" s="56">
        <v>38.0</v>
      </c>
      <c r="H31" s="56"/>
      <c r="I31" s="56">
        <v>30.0</v>
      </c>
      <c r="J31" s="80">
        <f t="shared" si="9"/>
        <v>0.75</v>
      </c>
      <c r="K31" s="61"/>
      <c r="L31" s="62"/>
      <c r="M31" s="62"/>
      <c r="N31" s="62"/>
      <c r="O31" s="62"/>
      <c r="P31" s="62"/>
      <c r="Q31" s="62"/>
      <c r="R31" s="60"/>
      <c r="S31" s="60"/>
      <c r="T31" s="60"/>
      <c r="U31" s="60"/>
      <c r="V31" s="60"/>
      <c r="W31" s="60"/>
      <c r="X31" s="60"/>
      <c r="Y31" s="61"/>
      <c r="Z31" s="62"/>
      <c r="AA31" s="62"/>
      <c r="AB31" s="62"/>
      <c r="AC31" s="62"/>
      <c r="AD31" s="62"/>
      <c r="AE31" s="62"/>
      <c r="AF31" s="60"/>
      <c r="AG31" s="60"/>
      <c r="AH31" s="60"/>
      <c r="AI31" s="60"/>
      <c r="AJ31" s="60"/>
      <c r="AK31" s="60"/>
      <c r="AL31" s="60"/>
      <c r="AM31" s="61"/>
      <c r="AN31" s="62"/>
      <c r="AO31" s="62"/>
      <c r="AP31" s="62"/>
      <c r="AQ31" s="62"/>
      <c r="AR31" s="62"/>
      <c r="AS31" s="62"/>
      <c r="AT31" s="60"/>
      <c r="AU31" s="60"/>
      <c r="AV31" s="60"/>
      <c r="AW31" s="60"/>
      <c r="AX31" s="60"/>
      <c r="AY31" s="60"/>
      <c r="AZ31" s="60"/>
      <c r="BA31" s="61"/>
      <c r="BB31" s="62"/>
      <c r="BC31" s="62"/>
      <c r="BD31" s="62"/>
      <c r="BE31" s="62"/>
      <c r="BF31" s="62"/>
      <c r="BG31" s="62"/>
      <c r="BH31" s="63"/>
      <c r="BI31" s="63"/>
      <c r="BJ31" s="63"/>
      <c r="BK31" s="63"/>
      <c r="BL31" s="63"/>
      <c r="BM31" s="63"/>
      <c r="BN31" s="63"/>
      <c r="BO31" s="62"/>
      <c r="BP31" s="62"/>
      <c r="BQ31" s="62"/>
      <c r="BR31" s="62"/>
      <c r="BS31" s="62"/>
      <c r="BT31" s="62"/>
      <c r="BU31" s="64"/>
      <c r="BV31" s="63"/>
      <c r="BW31" s="63"/>
      <c r="BX31" s="63"/>
      <c r="BY31" s="63"/>
      <c r="BZ31" s="63"/>
      <c r="CA31" s="63"/>
      <c r="CB31" s="63"/>
      <c r="CC31" s="62"/>
      <c r="CD31" s="62"/>
      <c r="CE31" s="62"/>
      <c r="CF31" s="62"/>
      <c r="CG31" s="62"/>
      <c r="CH31" s="62"/>
      <c r="CI31" s="64"/>
      <c r="CJ31" s="63"/>
      <c r="CK31" s="63"/>
      <c r="CL31" s="63"/>
      <c r="CM31" s="63"/>
      <c r="CN31" s="63"/>
      <c r="CO31" s="63"/>
      <c r="CP31" s="63"/>
      <c r="CQ31" s="61"/>
      <c r="CR31" s="62"/>
      <c r="CS31" s="62"/>
      <c r="CT31" s="62"/>
      <c r="CU31" s="62"/>
      <c r="CV31" s="62"/>
      <c r="CW31" s="62"/>
      <c r="CX31" s="65"/>
      <c r="CY31" s="65"/>
      <c r="CZ31" s="65"/>
      <c r="DA31" s="65"/>
      <c r="DB31" s="65"/>
      <c r="DC31" s="65"/>
      <c r="DD31" s="65"/>
      <c r="DE31" s="62"/>
      <c r="DF31" s="62"/>
      <c r="DG31" s="62"/>
      <c r="DH31" s="62"/>
      <c r="DI31" s="62"/>
      <c r="DJ31" s="62"/>
      <c r="DK31" s="64"/>
      <c r="DL31" s="6"/>
    </row>
    <row r="32" ht="15.75" customHeight="1">
      <c r="A32" s="6"/>
      <c r="B32" s="79" t="s">
        <v>79</v>
      </c>
      <c r="C32" s="52" t="s">
        <v>80</v>
      </c>
      <c r="D32" s="53"/>
      <c r="E32" s="54" t="s">
        <v>76</v>
      </c>
      <c r="F32" s="56">
        <v>38.0</v>
      </c>
      <c r="G32" s="56">
        <v>34.0</v>
      </c>
      <c r="H32" s="56"/>
      <c r="I32" s="56">
        <v>30.0</v>
      </c>
      <c r="J32" s="80">
        <f t="shared" si="9"/>
        <v>0.7894736842</v>
      </c>
      <c r="K32" s="61"/>
      <c r="L32" s="62"/>
      <c r="M32" s="62"/>
      <c r="N32" s="62"/>
      <c r="O32" s="62"/>
      <c r="P32" s="62"/>
      <c r="Q32" s="62"/>
      <c r="R32" s="60"/>
      <c r="S32" s="60"/>
      <c r="T32" s="60"/>
      <c r="U32" s="60"/>
      <c r="V32" s="60"/>
      <c r="W32" s="60"/>
      <c r="X32" s="60"/>
      <c r="Y32" s="61"/>
      <c r="Z32" s="62"/>
      <c r="AA32" s="62"/>
      <c r="AB32" s="62"/>
      <c r="AC32" s="62"/>
      <c r="AD32" s="62"/>
      <c r="AE32" s="62"/>
      <c r="AF32" s="60"/>
      <c r="AG32" s="60"/>
      <c r="AH32" s="60"/>
      <c r="AI32" s="60"/>
      <c r="AJ32" s="60"/>
      <c r="AK32" s="60"/>
      <c r="AL32" s="60"/>
      <c r="AM32" s="61"/>
      <c r="AN32" s="62"/>
      <c r="AO32" s="62"/>
      <c r="AP32" s="62"/>
      <c r="AQ32" s="62"/>
      <c r="AR32" s="62"/>
      <c r="AS32" s="62"/>
      <c r="AT32" s="60"/>
      <c r="AU32" s="60"/>
      <c r="AV32" s="60"/>
      <c r="AW32" s="60"/>
      <c r="AX32" s="60"/>
      <c r="AY32" s="60"/>
      <c r="AZ32" s="60"/>
      <c r="BA32" s="61"/>
      <c r="BB32" s="62"/>
      <c r="BC32" s="62"/>
      <c r="BD32" s="62"/>
      <c r="BE32" s="62"/>
      <c r="BF32" s="62"/>
      <c r="BG32" s="62"/>
      <c r="BH32" s="63"/>
      <c r="BI32" s="63"/>
      <c r="BJ32" s="63"/>
      <c r="BK32" s="63"/>
      <c r="BL32" s="63"/>
      <c r="BM32" s="63"/>
      <c r="BN32" s="63"/>
      <c r="BO32" s="62"/>
      <c r="BP32" s="62"/>
      <c r="BQ32" s="62"/>
      <c r="BR32" s="62"/>
      <c r="BS32" s="62"/>
      <c r="BT32" s="62"/>
      <c r="BU32" s="64"/>
      <c r="BV32" s="63"/>
      <c r="BW32" s="63"/>
      <c r="BX32" s="63"/>
      <c r="BY32" s="63"/>
      <c r="BZ32" s="63"/>
      <c r="CA32" s="63"/>
      <c r="CB32" s="63"/>
      <c r="CC32" s="62"/>
      <c r="CD32" s="62"/>
      <c r="CE32" s="62"/>
      <c r="CF32" s="62"/>
      <c r="CG32" s="62"/>
      <c r="CH32" s="62"/>
      <c r="CI32" s="64"/>
      <c r="CJ32" s="63"/>
      <c r="CK32" s="63"/>
      <c r="CL32" s="63"/>
      <c r="CM32" s="63"/>
      <c r="CN32" s="63"/>
      <c r="CO32" s="63"/>
      <c r="CP32" s="63"/>
      <c r="CQ32" s="61"/>
      <c r="CR32" s="62"/>
      <c r="CS32" s="62"/>
      <c r="CT32" s="62"/>
      <c r="CU32" s="62"/>
      <c r="CV32" s="62"/>
      <c r="CW32" s="62"/>
      <c r="CX32" s="65"/>
      <c r="CY32" s="65"/>
      <c r="CZ32" s="65"/>
      <c r="DA32" s="65"/>
      <c r="DB32" s="65"/>
      <c r="DC32" s="65"/>
      <c r="DD32" s="65"/>
      <c r="DE32" s="62"/>
      <c r="DF32" s="62"/>
      <c r="DG32" s="62"/>
      <c r="DH32" s="62"/>
      <c r="DI32" s="62"/>
      <c r="DJ32" s="62"/>
      <c r="DK32" s="64"/>
      <c r="DL32" s="6"/>
    </row>
    <row r="33" ht="15.75" customHeight="1">
      <c r="A33" s="6"/>
      <c r="B33" s="79" t="s">
        <v>81</v>
      </c>
      <c r="C33" s="67" t="s">
        <v>82</v>
      </c>
      <c r="D33" s="66"/>
      <c r="E33" s="54" t="s">
        <v>71</v>
      </c>
      <c r="F33" s="56">
        <v>3.0</v>
      </c>
      <c r="G33" s="56">
        <v>3.0</v>
      </c>
      <c r="H33" s="56"/>
      <c r="I33" s="56">
        <v>3.0</v>
      </c>
      <c r="J33" s="80">
        <f t="shared" si="9"/>
        <v>1</v>
      </c>
      <c r="K33" s="61"/>
      <c r="L33" s="62"/>
      <c r="M33" s="62"/>
      <c r="N33" s="62"/>
      <c r="O33" s="62"/>
      <c r="P33" s="62"/>
      <c r="Q33" s="62"/>
      <c r="R33" s="60"/>
      <c r="S33" s="60"/>
      <c r="T33" s="60"/>
      <c r="U33" s="60"/>
      <c r="V33" s="60"/>
      <c r="W33" s="60"/>
      <c r="X33" s="60"/>
      <c r="Y33" s="61"/>
      <c r="Z33" s="62"/>
      <c r="AA33" s="62"/>
      <c r="AB33" s="62"/>
      <c r="AC33" s="62"/>
      <c r="AD33" s="62"/>
      <c r="AE33" s="62"/>
      <c r="AF33" s="60"/>
      <c r="AG33" s="60"/>
      <c r="AH33" s="60"/>
      <c r="AI33" s="60"/>
      <c r="AJ33" s="60"/>
      <c r="AK33" s="60"/>
      <c r="AL33" s="60"/>
      <c r="AM33" s="61"/>
      <c r="AN33" s="62"/>
      <c r="AO33" s="62"/>
      <c r="AP33" s="62"/>
      <c r="AQ33" s="62"/>
      <c r="AR33" s="62"/>
      <c r="AS33" s="62"/>
      <c r="AT33" s="60"/>
      <c r="AU33" s="60"/>
      <c r="AV33" s="60"/>
      <c r="AW33" s="60"/>
      <c r="AX33" s="60"/>
      <c r="AY33" s="60"/>
      <c r="AZ33" s="60"/>
      <c r="BA33" s="61"/>
      <c r="BB33" s="62"/>
      <c r="BC33" s="62"/>
      <c r="BD33" s="62"/>
      <c r="BE33" s="62"/>
      <c r="BF33" s="62"/>
      <c r="BG33" s="62"/>
      <c r="BH33" s="63"/>
      <c r="BI33" s="63"/>
      <c r="BJ33" s="63"/>
      <c r="BK33" s="63"/>
      <c r="BL33" s="63"/>
      <c r="BM33" s="63"/>
      <c r="BN33" s="63"/>
      <c r="BO33" s="62"/>
      <c r="BP33" s="62"/>
      <c r="BQ33" s="62"/>
      <c r="BR33" s="62"/>
      <c r="BS33" s="62"/>
      <c r="BT33" s="62"/>
      <c r="BU33" s="64"/>
      <c r="BV33" s="63"/>
      <c r="BW33" s="63"/>
      <c r="BX33" s="63"/>
      <c r="BY33" s="63"/>
      <c r="BZ33" s="63"/>
      <c r="CA33" s="63"/>
      <c r="CB33" s="63"/>
      <c r="CC33" s="62"/>
      <c r="CD33" s="62"/>
      <c r="CE33" s="62"/>
      <c r="CF33" s="62"/>
      <c r="CG33" s="62"/>
      <c r="CH33" s="62"/>
      <c r="CI33" s="64"/>
      <c r="CJ33" s="63"/>
      <c r="CK33" s="63"/>
      <c r="CL33" s="63"/>
      <c r="CM33" s="63"/>
      <c r="CN33" s="63"/>
      <c r="CO33" s="63"/>
      <c r="CP33" s="63"/>
      <c r="CQ33" s="61"/>
      <c r="CR33" s="62"/>
      <c r="CS33" s="62"/>
      <c r="CT33" s="62"/>
      <c r="CU33" s="62"/>
      <c r="CV33" s="62"/>
      <c r="CW33" s="62"/>
      <c r="CX33" s="65"/>
      <c r="CY33" s="65"/>
      <c r="CZ33" s="65"/>
      <c r="DA33" s="65"/>
      <c r="DB33" s="65"/>
      <c r="DC33" s="65"/>
      <c r="DD33" s="65"/>
      <c r="DE33" s="62"/>
      <c r="DF33" s="62"/>
      <c r="DG33" s="62"/>
      <c r="DH33" s="62"/>
      <c r="DI33" s="62"/>
      <c r="DJ33" s="62"/>
      <c r="DK33" s="64"/>
      <c r="DL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</row>
    <row r="35" ht="15.75" customHeight="1">
      <c r="A35" s="6"/>
      <c r="B35" s="6"/>
      <c r="C35" s="93" t="s">
        <v>83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</row>
    <row r="41" ht="18.75" customHeight="1">
      <c r="A41" s="6"/>
      <c r="B41" s="6"/>
      <c r="C41" s="94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</row>
  </sheetData>
  <mergeCells count="28">
    <mergeCell ref="BO3:BU3"/>
    <mergeCell ref="BV3:CB3"/>
    <mergeCell ref="CC3:CI3"/>
    <mergeCell ref="CJ3:CP3"/>
    <mergeCell ref="CQ3:CW3"/>
    <mergeCell ref="CX3:DD3"/>
    <mergeCell ref="CW1:DK1"/>
    <mergeCell ref="K2:AZ2"/>
    <mergeCell ref="BA2:CP2"/>
    <mergeCell ref="CQ2:DK2"/>
    <mergeCell ref="B3:B4"/>
    <mergeCell ref="C3:C4"/>
    <mergeCell ref="D3:D4"/>
    <mergeCell ref="DE3:DK3"/>
    <mergeCell ref="E3:E4"/>
    <mergeCell ref="F3:F4"/>
    <mergeCell ref="G3:G4"/>
    <mergeCell ref="H3:H4"/>
    <mergeCell ref="I3:I4"/>
    <mergeCell ref="J3:J4"/>
    <mergeCell ref="K3:Q3"/>
    <mergeCell ref="R3:X3"/>
    <mergeCell ref="Y3:AE3"/>
    <mergeCell ref="AF3:AL3"/>
    <mergeCell ref="AM3:AS3"/>
    <mergeCell ref="AT3:AZ3"/>
    <mergeCell ref="BA3:BG3"/>
    <mergeCell ref="BH3:BN3"/>
  </mergeCells>
  <conditionalFormatting sqref="J6:J11">
    <cfRule type="colorScale" priority="1">
      <colorScale>
        <cfvo type="min"/>
        <cfvo type="max"/>
        <color rgb="FFFFFFFF"/>
        <color rgb="FF57BB8A"/>
      </colorScale>
    </cfRule>
  </conditionalFormatting>
  <conditionalFormatting sqref="J13:J19">
    <cfRule type="colorScale" priority="2">
      <colorScale>
        <cfvo type="min"/>
        <cfvo type="max"/>
        <color rgb="FFFFFFFF"/>
        <color rgb="FF57BB8A"/>
      </colorScale>
    </cfRule>
  </conditionalFormatting>
  <conditionalFormatting sqref="J21:J33">
    <cfRule type="colorScale" priority="3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outlinePr summaryBelow="0" summaryRight="0"/>
  </sheetPr>
  <sheetViews>
    <sheetView showGridLines="0"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3.44" defaultRowHeight="15.0"/>
  <cols>
    <col customWidth="1" min="1" max="1" width="2.44"/>
    <col customWidth="1" min="2" max="2" width="7.89"/>
    <col customWidth="1" min="3" max="3" width="24.11"/>
    <col customWidth="1" min="4" max="4" width="13.67"/>
    <col customWidth="1" min="5" max="5" width="11.78"/>
    <col customWidth="1" min="6" max="11" width="9.0"/>
    <col customWidth="1" min="12" max="12" width="14.44"/>
    <col customWidth="1" min="13" max="117" width="3.0"/>
    <col customWidth="1" min="118" max="118" width="2.44"/>
  </cols>
  <sheetData>
    <row r="1" ht="54.75" customHeight="1">
      <c r="A1" s="6"/>
      <c r="B1" s="95" t="s">
        <v>84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5" t="s">
        <v>1</v>
      </c>
      <c r="DN1" s="6"/>
    </row>
    <row r="2" ht="18.0" customHeight="1">
      <c r="A2" s="6"/>
      <c r="B2" s="7"/>
      <c r="C2" s="4"/>
      <c r="D2" s="4"/>
      <c r="E2" s="4"/>
      <c r="F2" s="4"/>
      <c r="G2" s="4"/>
      <c r="H2" s="4"/>
      <c r="I2" s="4"/>
      <c r="J2" s="4"/>
      <c r="K2" s="4"/>
      <c r="L2" s="4"/>
      <c r="M2" s="8" t="str">
        <f>C5</f>
        <v>Sales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10"/>
      <c r="BC2" s="11" t="s">
        <v>2</v>
      </c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4" t="s">
        <v>3</v>
      </c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10"/>
      <c r="DN2" s="6"/>
    </row>
    <row r="3" ht="18.0" customHeight="1">
      <c r="A3" s="6"/>
      <c r="B3" s="96" t="s">
        <v>4</v>
      </c>
      <c r="C3" s="97" t="s">
        <v>5</v>
      </c>
      <c r="D3" s="98" t="s">
        <v>6</v>
      </c>
      <c r="E3" s="99" t="s">
        <v>7</v>
      </c>
      <c r="F3" s="100" t="s">
        <v>8</v>
      </c>
      <c r="G3" s="100" t="s">
        <v>9</v>
      </c>
      <c r="H3" s="100" t="s">
        <v>10</v>
      </c>
      <c r="I3" s="100" t="s">
        <v>85</v>
      </c>
      <c r="J3" s="100" t="s">
        <v>86</v>
      </c>
      <c r="K3" s="100" t="s">
        <v>11</v>
      </c>
      <c r="L3" s="101" t="s">
        <v>12</v>
      </c>
      <c r="M3" s="21" t="s">
        <v>13</v>
      </c>
      <c r="N3" s="9"/>
      <c r="O3" s="9"/>
      <c r="P3" s="9"/>
      <c r="Q3" s="9"/>
      <c r="R3" s="9"/>
      <c r="S3" s="22"/>
      <c r="T3" s="23" t="s">
        <v>14</v>
      </c>
      <c r="U3" s="9"/>
      <c r="V3" s="9"/>
      <c r="W3" s="9"/>
      <c r="X3" s="9"/>
      <c r="Y3" s="9"/>
      <c r="Z3" s="22"/>
      <c r="AA3" s="23" t="s">
        <v>15</v>
      </c>
      <c r="AB3" s="9"/>
      <c r="AC3" s="9"/>
      <c r="AD3" s="9"/>
      <c r="AE3" s="9"/>
      <c r="AF3" s="9"/>
      <c r="AG3" s="10"/>
      <c r="AH3" s="23" t="s">
        <v>16</v>
      </c>
      <c r="AI3" s="9"/>
      <c r="AJ3" s="9"/>
      <c r="AK3" s="9"/>
      <c r="AL3" s="9"/>
      <c r="AM3" s="9"/>
      <c r="AN3" s="10"/>
      <c r="AO3" s="23" t="s">
        <v>17</v>
      </c>
      <c r="AP3" s="9"/>
      <c r="AQ3" s="9"/>
      <c r="AR3" s="9"/>
      <c r="AS3" s="9"/>
      <c r="AT3" s="9"/>
      <c r="AU3" s="10"/>
      <c r="AV3" s="23" t="s">
        <v>18</v>
      </c>
      <c r="AW3" s="9"/>
      <c r="AX3" s="9"/>
      <c r="AY3" s="9"/>
      <c r="AZ3" s="9"/>
      <c r="BA3" s="9"/>
      <c r="BB3" s="10"/>
      <c r="BC3" s="24" t="s">
        <v>19</v>
      </c>
      <c r="BD3" s="9"/>
      <c r="BE3" s="9"/>
      <c r="BF3" s="9"/>
      <c r="BG3" s="9"/>
      <c r="BH3" s="9"/>
      <c r="BI3" s="22"/>
      <c r="BJ3" s="25" t="s">
        <v>20</v>
      </c>
      <c r="BK3" s="9"/>
      <c r="BL3" s="9"/>
      <c r="BM3" s="9"/>
      <c r="BN3" s="9"/>
      <c r="BO3" s="9"/>
      <c r="BP3" s="22"/>
      <c r="BQ3" s="25" t="s">
        <v>21</v>
      </c>
      <c r="BR3" s="9"/>
      <c r="BS3" s="9"/>
      <c r="BT3" s="9"/>
      <c r="BU3" s="9"/>
      <c r="BV3" s="9"/>
      <c r="BW3" s="10"/>
      <c r="BX3" s="24" t="s">
        <v>22</v>
      </c>
      <c r="BY3" s="9"/>
      <c r="BZ3" s="9"/>
      <c r="CA3" s="9"/>
      <c r="CB3" s="9"/>
      <c r="CC3" s="9"/>
      <c r="CD3" s="22"/>
      <c r="CE3" s="25" t="s">
        <v>23</v>
      </c>
      <c r="CF3" s="9"/>
      <c r="CG3" s="9"/>
      <c r="CH3" s="9"/>
      <c r="CI3" s="9"/>
      <c r="CJ3" s="9"/>
      <c r="CK3" s="22"/>
      <c r="CL3" s="25" t="s">
        <v>24</v>
      </c>
      <c r="CM3" s="9"/>
      <c r="CN3" s="9"/>
      <c r="CO3" s="9"/>
      <c r="CP3" s="9"/>
      <c r="CQ3" s="9"/>
      <c r="CR3" s="10"/>
      <c r="CS3" s="26" t="s">
        <v>25</v>
      </c>
      <c r="CT3" s="9"/>
      <c r="CU3" s="9"/>
      <c r="CV3" s="9"/>
      <c r="CW3" s="9"/>
      <c r="CX3" s="9"/>
      <c r="CY3" s="22"/>
      <c r="CZ3" s="27" t="s">
        <v>26</v>
      </c>
      <c r="DA3" s="9"/>
      <c r="DB3" s="9"/>
      <c r="DC3" s="9"/>
      <c r="DD3" s="9"/>
      <c r="DE3" s="9"/>
      <c r="DF3" s="22"/>
      <c r="DG3" s="27" t="s">
        <v>27</v>
      </c>
      <c r="DH3" s="9"/>
      <c r="DI3" s="9"/>
      <c r="DJ3" s="9"/>
      <c r="DK3" s="9"/>
      <c r="DL3" s="9"/>
      <c r="DM3" s="10"/>
      <c r="DN3" s="6"/>
    </row>
    <row r="4" ht="18.0" customHeight="1">
      <c r="A4" s="6"/>
      <c r="B4" s="28"/>
      <c r="C4" s="29"/>
      <c r="D4" s="30"/>
      <c r="E4" s="31"/>
      <c r="F4" s="31"/>
      <c r="G4" s="31"/>
      <c r="H4" s="31"/>
      <c r="I4" s="31"/>
      <c r="J4" s="31"/>
      <c r="K4" s="31"/>
      <c r="L4" s="32"/>
      <c r="M4" s="33">
        <v>1.0</v>
      </c>
      <c r="N4" s="34">
        <f t="shared" ref="N4:CR4" si="1">M4+1</f>
        <v>2</v>
      </c>
      <c r="O4" s="33">
        <f t="shared" si="1"/>
        <v>3</v>
      </c>
      <c r="P4" s="35">
        <f t="shared" si="1"/>
        <v>4</v>
      </c>
      <c r="Q4" s="35">
        <f t="shared" si="1"/>
        <v>5</v>
      </c>
      <c r="R4" s="34">
        <f t="shared" si="1"/>
        <v>6</v>
      </c>
      <c r="S4" s="33">
        <f t="shared" si="1"/>
        <v>7</v>
      </c>
      <c r="T4" s="33">
        <f t="shared" si="1"/>
        <v>8</v>
      </c>
      <c r="U4" s="34">
        <f t="shared" si="1"/>
        <v>9</v>
      </c>
      <c r="V4" s="33">
        <f t="shared" si="1"/>
        <v>10</v>
      </c>
      <c r="W4" s="35">
        <f t="shared" si="1"/>
        <v>11</v>
      </c>
      <c r="X4" s="35">
        <f t="shared" si="1"/>
        <v>12</v>
      </c>
      <c r="Y4" s="34">
        <f t="shared" si="1"/>
        <v>13</v>
      </c>
      <c r="Z4" s="33">
        <f t="shared" si="1"/>
        <v>14</v>
      </c>
      <c r="AA4" s="33">
        <f t="shared" si="1"/>
        <v>15</v>
      </c>
      <c r="AB4" s="34">
        <f t="shared" si="1"/>
        <v>16</v>
      </c>
      <c r="AC4" s="35">
        <f t="shared" si="1"/>
        <v>17</v>
      </c>
      <c r="AD4" s="35">
        <f t="shared" si="1"/>
        <v>18</v>
      </c>
      <c r="AE4" s="33">
        <f t="shared" si="1"/>
        <v>19</v>
      </c>
      <c r="AF4" s="34">
        <f t="shared" si="1"/>
        <v>20</v>
      </c>
      <c r="AG4" s="33">
        <f t="shared" si="1"/>
        <v>21</v>
      </c>
      <c r="AH4" s="33">
        <f t="shared" si="1"/>
        <v>22</v>
      </c>
      <c r="AI4" s="33">
        <f t="shared" si="1"/>
        <v>23</v>
      </c>
      <c r="AJ4" s="33">
        <f t="shared" si="1"/>
        <v>24</v>
      </c>
      <c r="AK4" s="33">
        <f t="shared" si="1"/>
        <v>25</v>
      </c>
      <c r="AL4" s="33">
        <f t="shared" si="1"/>
        <v>26</v>
      </c>
      <c r="AM4" s="33">
        <f t="shared" si="1"/>
        <v>27</v>
      </c>
      <c r="AN4" s="33">
        <f t="shared" si="1"/>
        <v>28</v>
      </c>
      <c r="AO4" s="33">
        <f t="shared" si="1"/>
        <v>29</v>
      </c>
      <c r="AP4" s="33">
        <f t="shared" si="1"/>
        <v>30</v>
      </c>
      <c r="AQ4" s="33">
        <f t="shared" si="1"/>
        <v>31</v>
      </c>
      <c r="AR4" s="33">
        <f t="shared" si="1"/>
        <v>32</v>
      </c>
      <c r="AS4" s="33">
        <f t="shared" si="1"/>
        <v>33</v>
      </c>
      <c r="AT4" s="33">
        <f t="shared" si="1"/>
        <v>34</v>
      </c>
      <c r="AU4" s="33">
        <f t="shared" si="1"/>
        <v>35</v>
      </c>
      <c r="AV4" s="33">
        <f t="shared" si="1"/>
        <v>36</v>
      </c>
      <c r="AW4" s="33">
        <f t="shared" si="1"/>
        <v>37</v>
      </c>
      <c r="AX4" s="33">
        <f t="shared" si="1"/>
        <v>38</v>
      </c>
      <c r="AY4" s="33">
        <f t="shared" si="1"/>
        <v>39</v>
      </c>
      <c r="AZ4" s="33">
        <f t="shared" si="1"/>
        <v>40</v>
      </c>
      <c r="BA4" s="33">
        <f t="shared" si="1"/>
        <v>41</v>
      </c>
      <c r="BB4" s="33">
        <f t="shared" si="1"/>
        <v>42</v>
      </c>
      <c r="BC4" s="36">
        <f t="shared" si="1"/>
        <v>43</v>
      </c>
      <c r="BD4" s="37">
        <f t="shared" si="1"/>
        <v>44</v>
      </c>
      <c r="BE4" s="37">
        <f t="shared" si="1"/>
        <v>45</v>
      </c>
      <c r="BF4" s="37">
        <f t="shared" si="1"/>
        <v>46</v>
      </c>
      <c r="BG4" s="37">
        <f t="shared" si="1"/>
        <v>47</v>
      </c>
      <c r="BH4" s="37">
        <f t="shared" si="1"/>
        <v>48</v>
      </c>
      <c r="BI4" s="37">
        <f t="shared" si="1"/>
        <v>49</v>
      </c>
      <c r="BJ4" s="37">
        <f t="shared" si="1"/>
        <v>50</v>
      </c>
      <c r="BK4" s="37">
        <f t="shared" si="1"/>
        <v>51</v>
      </c>
      <c r="BL4" s="37">
        <f t="shared" si="1"/>
        <v>52</v>
      </c>
      <c r="BM4" s="37">
        <f t="shared" si="1"/>
        <v>53</v>
      </c>
      <c r="BN4" s="37">
        <f t="shared" si="1"/>
        <v>54</v>
      </c>
      <c r="BO4" s="37">
        <f t="shared" si="1"/>
        <v>55</v>
      </c>
      <c r="BP4" s="37">
        <f t="shared" si="1"/>
        <v>56</v>
      </c>
      <c r="BQ4" s="37">
        <f t="shared" si="1"/>
        <v>57</v>
      </c>
      <c r="BR4" s="37">
        <f t="shared" si="1"/>
        <v>58</v>
      </c>
      <c r="BS4" s="37">
        <f t="shared" si="1"/>
        <v>59</v>
      </c>
      <c r="BT4" s="37">
        <f t="shared" si="1"/>
        <v>60</v>
      </c>
      <c r="BU4" s="37">
        <f t="shared" si="1"/>
        <v>61</v>
      </c>
      <c r="BV4" s="37">
        <f t="shared" si="1"/>
        <v>62</v>
      </c>
      <c r="BW4" s="38">
        <f t="shared" si="1"/>
        <v>63</v>
      </c>
      <c r="BX4" s="36">
        <f t="shared" si="1"/>
        <v>64</v>
      </c>
      <c r="BY4" s="37">
        <f t="shared" si="1"/>
        <v>65</v>
      </c>
      <c r="BZ4" s="37">
        <f t="shared" si="1"/>
        <v>66</v>
      </c>
      <c r="CA4" s="37">
        <f t="shared" si="1"/>
        <v>67</v>
      </c>
      <c r="CB4" s="37">
        <f t="shared" si="1"/>
        <v>68</v>
      </c>
      <c r="CC4" s="37">
        <f t="shared" si="1"/>
        <v>69</v>
      </c>
      <c r="CD4" s="37">
        <f t="shared" si="1"/>
        <v>70</v>
      </c>
      <c r="CE4" s="37">
        <f t="shared" si="1"/>
        <v>71</v>
      </c>
      <c r="CF4" s="37">
        <f t="shared" si="1"/>
        <v>72</v>
      </c>
      <c r="CG4" s="37">
        <f t="shared" si="1"/>
        <v>73</v>
      </c>
      <c r="CH4" s="37">
        <f t="shared" si="1"/>
        <v>74</v>
      </c>
      <c r="CI4" s="37">
        <f t="shared" si="1"/>
        <v>75</v>
      </c>
      <c r="CJ4" s="37">
        <f t="shared" si="1"/>
        <v>76</v>
      </c>
      <c r="CK4" s="37">
        <f t="shared" si="1"/>
        <v>77</v>
      </c>
      <c r="CL4" s="37">
        <f t="shared" si="1"/>
        <v>78</v>
      </c>
      <c r="CM4" s="37">
        <f t="shared" si="1"/>
        <v>79</v>
      </c>
      <c r="CN4" s="37">
        <f t="shared" si="1"/>
        <v>80</v>
      </c>
      <c r="CO4" s="37">
        <f t="shared" si="1"/>
        <v>81</v>
      </c>
      <c r="CP4" s="37">
        <f t="shared" si="1"/>
        <v>82</v>
      </c>
      <c r="CQ4" s="37">
        <f t="shared" si="1"/>
        <v>83</v>
      </c>
      <c r="CR4" s="38">
        <f t="shared" si="1"/>
        <v>84</v>
      </c>
      <c r="CS4" s="39">
        <f>BW4+1</f>
        <v>64</v>
      </c>
      <c r="CT4" s="40">
        <f t="shared" ref="CT4:DM4" si="2">CS4+1</f>
        <v>65</v>
      </c>
      <c r="CU4" s="40">
        <f t="shared" si="2"/>
        <v>66</v>
      </c>
      <c r="CV4" s="40">
        <f t="shared" si="2"/>
        <v>67</v>
      </c>
      <c r="CW4" s="40">
        <f t="shared" si="2"/>
        <v>68</v>
      </c>
      <c r="CX4" s="40">
        <f t="shared" si="2"/>
        <v>69</v>
      </c>
      <c r="CY4" s="40">
        <f t="shared" si="2"/>
        <v>70</v>
      </c>
      <c r="CZ4" s="40">
        <f t="shared" si="2"/>
        <v>71</v>
      </c>
      <c r="DA4" s="40">
        <f t="shared" si="2"/>
        <v>72</v>
      </c>
      <c r="DB4" s="40">
        <f t="shared" si="2"/>
        <v>73</v>
      </c>
      <c r="DC4" s="40">
        <f t="shared" si="2"/>
        <v>74</v>
      </c>
      <c r="DD4" s="40">
        <f t="shared" si="2"/>
        <v>75</v>
      </c>
      <c r="DE4" s="40">
        <f t="shared" si="2"/>
        <v>76</v>
      </c>
      <c r="DF4" s="40">
        <f t="shared" si="2"/>
        <v>77</v>
      </c>
      <c r="DG4" s="40">
        <f t="shared" si="2"/>
        <v>78</v>
      </c>
      <c r="DH4" s="40">
        <f t="shared" si="2"/>
        <v>79</v>
      </c>
      <c r="DI4" s="40">
        <f t="shared" si="2"/>
        <v>80</v>
      </c>
      <c r="DJ4" s="40">
        <f t="shared" si="2"/>
        <v>81</v>
      </c>
      <c r="DK4" s="40">
        <f t="shared" si="2"/>
        <v>82</v>
      </c>
      <c r="DL4" s="40">
        <f t="shared" si="2"/>
        <v>83</v>
      </c>
      <c r="DM4" s="41">
        <f t="shared" si="2"/>
        <v>84</v>
      </c>
      <c r="DN4" s="6"/>
    </row>
    <row r="5" ht="18.0" customHeight="1">
      <c r="A5" s="6"/>
      <c r="B5" s="102">
        <v>1.0</v>
      </c>
      <c r="C5" s="103" t="s">
        <v>87</v>
      </c>
      <c r="D5" s="104"/>
      <c r="E5" s="105"/>
      <c r="F5" s="106">
        <f t="shared" ref="F5:G5" si="3">SUM(F6:F11)</f>
        <v>92</v>
      </c>
      <c r="G5" s="106">
        <f t="shared" si="3"/>
        <v>65.5</v>
      </c>
      <c r="H5" s="106"/>
      <c r="I5" s="106"/>
      <c r="J5" s="106"/>
      <c r="K5" s="106">
        <f>SUM(K6:K11)</f>
        <v>50</v>
      </c>
      <c r="L5" s="107"/>
      <c r="M5" s="48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50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48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50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50"/>
      <c r="CL5" s="49"/>
      <c r="CM5" s="49"/>
      <c r="CN5" s="49"/>
      <c r="CO5" s="49"/>
      <c r="CP5" s="49"/>
      <c r="CQ5" s="49"/>
      <c r="CR5" s="49"/>
      <c r="CS5" s="48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50"/>
      <c r="DN5" s="6"/>
    </row>
    <row r="6" ht="18.0" customHeight="1">
      <c r="A6" s="6"/>
      <c r="B6" s="108">
        <v>1.1</v>
      </c>
      <c r="C6" s="109" t="s">
        <v>29</v>
      </c>
      <c r="D6" s="110" t="s">
        <v>30</v>
      </c>
      <c r="E6" s="111"/>
      <c r="F6" s="112">
        <v>6.0</v>
      </c>
      <c r="G6" s="113">
        <v>7.0</v>
      </c>
      <c r="H6" s="113">
        <v>4.0</v>
      </c>
      <c r="I6" s="113"/>
      <c r="J6" s="113"/>
      <c r="K6" s="113">
        <v>5.0</v>
      </c>
      <c r="L6" s="114">
        <f t="shared" ref="L6:L11" si="4">K6/F6</f>
        <v>0.8333333333</v>
      </c>
      <c r="M6" s="58"/>
      <c r="N6" s="58"/>
      <c r="O6" s="58"/>
      <c r="P6" s="58"/>
      <c r="Q6" s="58"/>
      <c r="R6" s="59"/>
      <c r="S6" s="59"/>
      <c r="T6" s="59"/>
      <c r="U6" s="60"/>
      <c r="V6" s="60"/>
      <c r="W6" s="60"/>
      <c r="X6" s="60"/>
      <c r="Y6" s="60"/>
      <c r="Z6" s="60"/>
      <c r="AA6" s="61"/>
      <c r="AB6" s="61"/>
      <c r="AC6" s="61"/>
      <c r="AD6" s="61"/>
      <c r="AE6" s="61"/>
      <c r="AF6" s="61"/>
      <c r="AG6" s="61"/>
      <c r="AH6" s="60"/>
      <c r="AI6" s="60"/>
      <c r="AJ6" s="60"/>
      <c r="AK6" s="60"/>
      <c r="AL6" s="60"/>
      <c r="AM6" s="60"/>
      <c r="AN6" s="60"/>
      <c r="AO6" s="61"/>
      <c r="AP6" s="61"/>
      <c r="AQ6" s="61"/>
      <c r="AR6" s="61"/>
      <c r="AS6" s="61"/>
      <c r="AT6" s="61"/>
      <c r="AU6" s="61"/>
      <c r="AV6" s="60"/>
      <c r="AW6" s="60"/>
      <c r="AX6" s="60"/>
      <c r="AY6" s="60"/>
      <c r="AZ6" s="60"/>
      <c r="BA6" s="60"/>
      <c r="BB6" s="60"/>
      <c r="BC6" s="61"/>
      <c r="BD6" s="62"/>
      <c r="BE6" s="62"/>
      <c r="BF6" s="62"/>
      <c r="BG6" s="62"/>
      <c r="BH6" s="62"/>
      <c r="BI6" s="62"/>
      <c r="BJ6" s="63"/>
      <c r="BK6" s="63"/>
      <c r="BL6" s="63"/>
      <c r="BM6" s="63"/>
      <c r="BN6" s="63"/>
      <c r="BO6" s="63"/>
      <c r="BP6" s="63"/>
      <c r="BQ6" s="62"/>
      <c r="BR6" s="62"/>
      <c r="BS6" s="62"/>
      <c r="BT6" s="62"/>
      <c r="BU6" s="62"/>
      <c r="BV6" s="62"/>
      <c r="BW6" s="64"/>
      <c r="BX6" s="63"/>
      <c r="BY6" s="63"/>
      <c r="BZ6" s="63"/>
      <c r="CA6" s="63"/>
      <c r="CB6" s="63"/>
      <c r="CC6" s="63"/>
      <c r="CD6" s="63"/>
      <c r="CE6" s="62"/>
      <c r="CF6" s="62"/>
      <c r="CG6" s="62"/>
      <c r="CH6" s="62"/>
      <c r="CI6" s="62"/>
      <c r="CJ6" s="62"/>
      <c r="CK6" s="64"/>
      <c r="CL6" s="63"/>
      <c r="CM6" s="63"/>
      <c r="CN6" s="63"/>
      <c r="CO6" s="63"/>
      <c r="CP6" s="63"/>
      <c r="CQ6" s="63"/>
      <c r="CR6" s="63"/>
      <c r="CS6" s="61"/>
      <c r="CT6" s="62"/>
      <c r="CU6" s="62"/>
      <c r="CV6" s="62"/>
      <c r="CW6" s="62"/>
      <c r="CX6" s="62"/>
      <c r="CY6" s="62"/>
      <c r="CZ6" s="65"/>
      <c r="DA6" s="65"/>
      <c r="DB6" s="65"/>
      <c r="DC6" s="65"/>
      <c r="DD6" s="65"/>
      <c r="DE6" s="65"/>
      <c r="DF6" s="65"/>
      <c r="DG6" s="62"/>
      <c r="DH6" s="62"/>
      <c r="DI6" s="62"/>
      <c r="DJ6" s="62"/>
      <c r="DK6" s="62"/>
      <c r="DL6" s="62"/>
      <c r="DM6" s="64"/>
      <c r="DN6" s="6"/>
    </row>
    <row r="7" ht="18.0" customHeight="1">
      <c r="A7" s="6"/>
      <c r="B7" s="108" t="s">
        <v>32</v>
      </c>
      <c r="C7" s="115" t="s">
        <v>88</v>
      </c>
      <c r="D7" s="110"/>
      <c r="E7" s="116"/>
      <c r="F7" s="112">
        <v>11.8</v>
      </c>
      <c r="G7" s="113">
        <v>7.0</v>
      </c>
      <c r="H7" s="113">
        <v>6.0</v>
      </c>
      <c r="I7" s="113"/>
      <c r="J7" s="113"/>
      <c r="K7" s="113">
        <v>4.0</v>
      </c>
      <c r="L7" s="114">
        <f t="shared" si="4"/>
        <v>0.3389830508</v>
      </c>
      <c r="M7" s="61"/>
      <c r="N7" s="62"/>
      <c r="O7" s="62"/>
      <c r="P7" s="62"/>
      <c r="Q7" s="62"/>
      <c r="R7" s="58"/>
      <c r="S7" s="58"/>
      <c r="T7" s="58"/>
      <c r="U7" s="58"/>
      <c r="V7" s="59"/>
      <c r="W7" s="59"/>
      <c r="X7" s="59"/>
      <c r="Y7" s="59"/>
      <c r="Z7" s="59"/>
      <c r="AA7" s="61"/>
      <c r="AB7" s="61"/>
      <c r="AC7" s="61"/>
      <c r="AD7" s="62"/>
      <c r="AE7" s="62"/>
      <c r="AF7" s="62"/>
      <c r="AG7" s="62"/>
      <c r="AH7" s="60"/>
      <c r="AI7" s="60"/>
      <c r="AJ7" s="60"/>
      <c r="AK7" s="60"/>
      <c r="AL7" s="60"/>
      <c r="AM7" s="60"/>
      <c r="AN7" s="60"/>
      <c r="AO7" s="61"/>
      <c r="AP7" s="62"/>
      <c r="AQ7" s="62"/>
      <c r="AR7" s="62"/>
      <c r="AS7" s="62"/>
      <c r="AT7" s="62"/>
      <c r="AU7" s="62"/>
      <c r="AV7" s="60"/>
      <c r="AW7" s="60"/>
      <c r="AX7" s="60"/>
      <c r="AY7" s="60"/>
      <c r="AZ7" s="60"/>
      <c r="BA7" s="60"/>
      <c r="BB7" s="60"/>
      <c r="BC7" s="61"/>
      <c r="BD7" s="62"/>
      <c r="BE7" s="62"/>
      <c r="BF7" s="62"/>
      <c r="BG7" s="62"/>
      <c r="BH7" s="62"/>
      <c r="BI7" s="62"/>
      <c r="BJ7" s="63"/>
      <c r="BK7" s="63"/>
      <c r="BL7" s="63"/>
      <c r="BM7" s="63"/>
      <c r="BN7" s="63"/>
      <c r="BO7" s="63"/>
      <c r="BP7" s="63"/>
      <c r="BQ7" s="62"/>
      <c r="BR7" s="62"/>
      <c r="BS7" s="62"/>
      <c r="BT7" s="62"/>
      <c r="BU7" s="62"/>
      <c r="BV7" s="62"/>
      <c r="BW7" s="64"/>
      <c r="BX7" s="63"/>
      <c r="BY7" s="63"/>
      <c r="BZ7" s="63"/>
      <c r="CA7" s="63"/>
      <c r="CB7" s="63"/>
      <c r="CC7" s="63"/>
      <c r="CD7" s="63"/>
      <c r="CE7" s="62"/>
      <c r="CF7" s="62"/>
      <c r="CG7" s="62"/>
      <c r="CH7" s="62"/>
      <c r="CI7" s="62"/>
      <c r="CJ7" s="62"/>
      <c r="CK7" s="64"/>
      <c r="CL7" s="63"/>
      <c r="CM7" s="63"/>
      <c r="CN7" s="63"/>
      <c r="CO7" s="63"/>
      <c r="CP7" s="63"/>
      <c r="CQ7" s="63"/>
      <c r="CR7" s="63"/>
      <c r="CS7" s="61"/>
      <c r="CT7" s="62"/>
      <c r="CU7" s="62"/>
      <c r="CV7" s="62"/>
      <c r="CW7" s="62"/>
      <c r="CX7" s="62"/>
      <c r="CY7" s="62"/>
      <c r="CZ7" s="65"/>
      <c r="DA7" s="65"/>
      <c r="DB7" s="65"/>
      <c r="DC7" s="65"/>
      <c r="DD7" s="65"/>
      <c r="DE7" s="65"/>
      <c r="DF7" s="65"/>
      <c r="DG7" s="62"/>
      <c r="DH7" s="62"/>
      <c r="DI7" s="62"/>
      <c r="DJ7" s="62"/>
      <c r="DK7" s="62"/>
      <c r="DL7" s="62"/>
      <c r="DM7" s="64"/>
      <c r="DN7" s="6"/>
    </row>
    <row r="8" ht="18.0" customHeight="1">
      <c r="A8" s="6"/>
      <c r="B8" s="108">
        <v>1.2</v>
      </c>
      <c r="C8" s="115" t="s">
        <v>34</v>
      </c>
      <c r="D8" s="117"/>
      <c r="E8" s="116"/>
      <c r="F8" s="112">
        <v>11.9</v>
      </c>
      <c r="G8" s="113">
        <v>14.0</v>
      </c>
      <c r="H8" s="113">
        <v>7.0</v>
      </c>
      <c r="I8" s="113"/>
      <c r="J8" s="113"/>
      <c r="K8" s="113">
        <v>5.0</v>
      </c>
      <c r="L8" s="114">
        <f t="shared" si="4"/>
        <v>0.4201680672</v>
      </c>
      <c r="M8" s="61"/>
      <c r="N8" s="62"/>
      <c r="O8" s="62"/>
      <c r="P8" s="62"/>
      <c r="Q8" s="62"/>
      <c r="R8" s="62"/>
      <c r="S8" s="62"/>
      <c r="T8" s="60"/>
      <c r="U8" s="60"/>
      <c r="V8" s="58"/>
      <c r="W8" s="58"/>
      <c r="X8" s="58"/>
      <c r="Y8" s="58"/>
      <c r="Z8" s="58"/>
      <c r="AA8" s="59"/>
      <c r="AB8" s="59"/>
      <c r="AC8" s="59"/>
      <c r="AD8" s="59"/>
      <c r="AE8" s="59"/>
      <c r="AF8" s="59"/>
      <c r="AG8" s="59"/>
      <c r="AH8" s="60"/>
      <c r="AI8" s="60"/>
      <c r="AJ8" s="60"/>
      <c r="AK8" s="60"/>
      <c r="AL8" s="60"/>
      <c r="AM8" s="60"/>
      <c r="AN8" s="60"/>
      <c r="AO8" s="61"/>
      <c r="AP8" s="62"/>
      <c r="AQ8" s="62"/>
      <c r="AR8" s="62"/>
      <c r="AS8" s="62"/>
      <c r="AT8" s="62"/>
      <c r="AU8" s="62"/>
      <c r="AV8" s="60"/>
      <c r="AW8" s="60"/>
      <c r="AX8" s="60"/>
      <c r="AY8" s="60"/>
      <c r="AZ8" s="60"/>
      <c r="BA8" s="60"/>
      <c r="BB8" s="60"/>
      <c r="BC8" s="61"/>
      <c r="BD8" s="62"/>
      <c r="BE8" s="62"/>
      <c r="BF8" s="62"/>
      <c r="BG8" s="62"/>
      <c r="BH8" s="62"/>
      <c r="BI8" s="62"/>
      <c r="BJ8" s="63"/>
      <c r="BK8" s="63"/>
      <c r="BL8" s="63"/>
      <c r="BM8" s="63"/>
      <c r="BN8" s="63"/>
      <c r="BO8" s="63"/>
      <c r="BP8" s="63"/>
      <c r="BQ8" s="62"/>
      <c r="BR8" s="62"/>
      <c r="BS8" s="62"/>
      <c r="BT8" s="62"/>
      <c r="BU8" s="62"/>
      <c r="BV8" s="62"/>
      <c r="BW8" s="64"/>
      <c r="BX8" s="63"/>
      <c r="BY8" s="63"/>
      <c r="BZ8" s="63"/>
      <c r="CA8" s="63"/>
      <c r="CB8" s="63"/>
      <c r="CC8" s="63"/>
      <c r="CD8" s="63"/>
      <c r="CE8" s="62"/>
      <c r="CF8" s="62"/>
      <c r="CG8" s="62"/>
      <c r="CH8" s="62"/>
      <c r="CI8" s="62"/>
      <c r="CJ8" s="62"/>
      <c r="CK8" s="64"/>
      <c r="CL8" s="63"/>
      <c r="CM8" s="63"/>
      <c r="CN8" s="63"/>
      <c r="CO8" s="63"/>
      <c r="CP8" s="63"/>
      <c r="CQ8" s="63"/>
      <c r="CR8" s="63"/>
      <c r="CS8" s="61"/>
      <c r="CT8" s="62"/>
      <c r="CU8" s="62"/>
      <c r="CV8" s="62"/>
      <c r="CW8" s="62"/>
      <c r="CX8" s="62"/>
      <c r="CY8" s="62"/>
      <c r="CZ8" s="65"/>
      <c r="DA8" s="65"/>
      <c r="DB8" s="65"/>
      <c r="DC8" s="65"/>
      <c r="DD8" s="65"/>
      <c r="DE8" s="65"/>
      <c r="DF8" s="65"/>
      <c r="DG8" s="62"/>
      <c r="DH8" s="62"/>
      <c r="DI8" s="62"/>
      <c r="DJ8" s="62"/>
      <c r="DK8" s="62"/>
      <c r="DL8" s="62"/>
      <c r="DM8" s="64"/>
      <c r="DN8" s="6"/>
    </row>
    <row r="9" ht="18.0" customHeight="1">
      <c r="A9" s="6"/>
      <c r="B9" s="108">
        <v>1.3</v>
      </c>
      <c r="C9" s="118" t="s">
        <v>89</v>
      </c>
      <c r="D9" s="110" t="s">
        <v>36</v>
      </c>
      <c r="E9" s="116"/>
      <c r="F9" s="112">
        <v>12.7</v>
      </c>
      <c r="G9" s="113">
        <v>11.0</v>
      </c>
      <c r="H9" s="113">
        <v>5.7</v>
      </c>
      <c r="I9" s="113"/>
      <c r="J9" s="113"/>
      <c r="K9" s="113">
        <v>5.0</v>
      </c>
      <c r="L9" s="114">
        <f t="shared" si="4"/>
        <v>0.3937007874</v>
      </c>
      <c r="M9" s="61"/>
      <c r="N9" s="62"/>
      <c r="O9" s="62"/>
      <c r="P9" s="62"/>
      <c r="Q9" s="62"/>
      <c r="R9" s="62"/>
      <c r="S9" s="62"/>
      <c r="T9" s="60"/>
      <c r="U9" s="60"/>
      <c r="V9" s="60"/>
      <c r="W9" s="60"/>
      <c r="X9" s="60"/>
      <c r="Y9" s="68"/>
      <c r="Z9" s="60"/>
      <c r="AA9" s="58"/>
      <c r="AB9" s="58"/>
      <c r="AC9" s="58"/>
      <c r="AD9" s="58"/>
      <c r="AE9" s="58"/>
      <c r="AF9" s="59"/>
      <c r="AG9" s="59"/>
      <c r="AH9" s="59"/>
      <c r="AI9" s="59"/>
      <c r="AJ9" s="59"/>
      <c r="AK9" s="59"/>
      <c r="AL9" s="59"/>
      <c r="AM9" s="60"/>
      <c r="AN9" s="60"/>
      <c r="AO9" s="61"/>
      <c r="AP9" s="61"/>
      <c r="AQ9" s="61"/>
      <c r="AR9" s="61"/>
      <c r="AS9" s="61"/>
      <c r="AT9" s="61"/>
      <c r="AU9" s="61"/>
      <c r="AV9" s="60"/>
      <c r="AW9" s="60"/>
      <c r="AX9" s="60"/>
      <c r="AY9" s="60"/>
      <c r="AZ9" s="60"/>
      <c r="BA9" s="60"/>
      <c r="BB9" s="60"/>
      <c r="BC9" s="61"/>
      <c r="BD9" s="62"/>
      <c r="BE9" s="62"/>
      <c r="BF9" s="62"/>
      <c r="BG9" s="62"/>
      <c r="BH9" s="62"/>
      <c r="BI9" s="62"/>
      <c r="BJ9" s="63"/>
      <c r="BK9" s="63"/>
      <c r="BL9" s="63"/>
      <c r="BM9" s="63"/>
      <c r="BN9" s="63"/>
      <c r="BO9" s="63"/>
      <c r="BP9" s="63"/>
      <c r="BQ9" s="62"/>
      <c r="BR9" s="62"/>
      <c r="BS9" s="62"/>
      <c r="BT9" s="62"/>
      <c r="BU9" s="62"/>
      <c r="BV9" s="62"/>
      <c r="BW9" s="64"/>
      <c r="BX9" s="63"/>
      <c r="BY9" s="63"/>
      <c r="BZ9" s="63"/>
      <c r="CA9" s="63"/>
      <c r="CB9" s="63"/>
      <c r="CC9" s="63"/>
      <c r="CD9" s="63"/>
      <c r="CE9" s="62"/>
      <c r="CF9" s="62"/>
      <c r="CG9" s="62"/>
      <c r="CH9" s="62"/>
      <c r="CI9" s="62"/>
      <c r="CJ9" s="62"/>
      <c r="CK9" s="64"/>
      <c r="CL9" s="63"/>
      <c r="CM9" s="63"/>
      <c r="CN9" s="63"/>
      <c r="CO9" s="63"/>
      <c r="CP9" s="63"/>
      <c r="CQ9" s="63"/>
      <c r="CR9" s="63"/>
      <c r="CS9" s="61"/>
      <c r="CT9" s="62"/>
      <c r="CU9" s="62"/>
      <c r="CV9" s="62"/>
      <c r="CW9" s="62"/>
      <c r="CX9" s="62"/>
      <c r="CY9" s="62"/>
      <c r="CZ9" s="65"/>
      <c r="DA9" s="65"/>
      <c r="DB9" s="65"/>
      <c r="DC9" s="65"/>
      <c r="DD9" s="65"/>
      <c r="DE9" s="65"/>
      <c r="DF9" s="65"/>
      <c r="DG9" s="62"/>
      <c r="DH9" s="62"/>
      <c r="DI9" s="62"/>
      <c r="DJ9" s="62"/>
      <c r="DK9" s="62"/>
      <c r="DL9" s="62"/>
      <c r="DM9" s="64"/>
      <c r="DN9" s="6"/>
    </row>
    <row r="10" ht="18.0" customHeight="1">
      <c r="A10" s="6"/>
      <c r="B10" s="108">
        <v>1.4</v>
      </c>
      <c r="C10" s="115" t="s">
        <v>37</v>
      </c>
      <c r="D10" s="117"/>
      <c r="E10" s="116"/>
      <c r="F10" s="112">
        <v>33.6</v>
      </c>
      <c r="G10" s="113">
        <v>13.5</v>
      </c>
      <c r="H10" s="113">
        <v>16.0</v>
      </c>
      <c r="I10" s="113"/>
      <c r="J10" s="113"/>
      <c r="K10" s="113">
        <v>21.0</v>
      </c>
      <c r="L10" s="114">
        <f t="shared" si="4"/>
        <v>0.625</v>
      </c>
      <c r="M10" s="61"/>
      <c r="N10" s="62"/>
      <c r="O10" s="62"/>
      <c r="P10" s="62"/>
      <c r="Q10" s="62"/>
      <c r="R10" s="62"/>
      <c r="S10" s="62"/>
      <c r="T10" s="60"/>
      <c r="U10" s="60"/>
      <c r="V10" s="60"/>
      <c r="W10" s="60"/>
      <c r="X10" s="60"/>
      <c r="Y10" s="60"/>
      <c r="Z10" s="60"/>
      <c r="AA10" s="61"/>
      <c r="AB10" s="62"/>
      <c r="AC10" s="62"/>
      <c r="AD10" s="62"/>
      <c r="AE10" s="62"/>
      <c r="AF10" s="58"/>
      <c r="AG10" s="58"/>
      <c r="AH10" s="58"/>
      <c r="AI10" s="58"/>
      <c r="AJ10" s="58"/>
      <c r="AK10" s="60"/>
      <c r="AL10" s="60"/>
      <c r="AM10" s="60"/>
      <c r="AN10" s="60"/>
      <c r="AO10" s="61"/>
      <c r="AP10" s="61"/>
      <c r="AQ10" s="61"/>
      <c r="AR10" s="61"/>
      <c r="AS10" s="61"/>
      <c r="AT10" s="61"/>
      <c r="AU10" s="62"/>
      <c r="AV10" s="60"/>
      <c r="AW10" s="60"/>
      <c r="AX10" s="60"/>
      <c r="AY10" s="60"/>
      <c r="AZ10" s="60"/>
      <c r="BA10" s="60"/>
      <c r="BB10" s="60"/>
      <c r="BC10" s="62"/>
      <c r="BD10" s="62"/>
      <c r="BE10" s="62"/>
      <c r="BF10" s="62"/>
      <c r="BG10" s="62"/>
      <c r="BH10" s="62"/>
      <c r="BI10" s="62"/>
      <c r="BJ10" s="63"/>
      <c r="BK10" s="63"/>
      <c r="BL10" s="63"/>
      <c r="BM10" s="63"/>
      <c r="BN10" s="63"/>
      <c r="BO10" s="63"/>
      <c r="BP10" s="63"/>
      <c r="BQ10" s="62"/>
      <c r="BR10" s="62"/>
      <c r="BS10" s="62"/>
      <c r="BT10" s="62"/>
      <c r="BU10" s="62"/>
      <c r="BV10" s="62"/>
      <c r="BW10" s="64"/>
      <c r="BX10" s="63"/>
      <c r="BY10" s="63"/>
      <c r="BZ10" s="63"/>
      <c r="CA10" s="63"/>
      <c r="CB10" s="63"/>
      <c r="CC10" s="63"/>
      <c r="CD10" s="63"/>
      <c r="CE10" s="62"/>
      <c r="CF10" s="62"/>
      <c r="CG10" s="62"/>
      <c r="CH10" s="62"/>
      <c r="CI10" s="62"/>
      <c r="CJ10" s="62"/>
      <c r="CK10" s="64"/>
      <c r="CL10" s="63"/>
      <c r="CM10" s="63"/>
      <c r="CN10" s="63"/>
      <c r="CO10" s="63"/>
      <c r="CP10" s="63"/>
      <c r="CQ10" s="63"/>
      <c r="CR10" s="63"/>
      <c r="CS10" s="61"/>
      <c r="CT10" s="62"/>
      <c r="CU10" s="62"/>
      <c r="CV10" s="62"/>
      <c r="CW10" s="62"/>
      <c r="CX10" s="62"/>
      <c r="CY10" s="62"/>
      <c r="CZ10" s="65"/>
      <c r="DA10" s="65"/>
      <c r="DB10" s="65"/>
      <c r="DC10" s="65"/>
      <c r="DD10" s="65"/>
      <c r="DE10" s="65"/>
      <c r="DF10" s="65"/>
      <c r="DG10" s="62"/>
      <c r="DH10" s="62"/>
      <c r="DI10" s="62"/>
      <c r="DJ10" s="62"/>
      <c r="DK10" s="62"/>
      <c r="DL10" s="62"/>
      <c r="DM10" s="64"/>
      <c r="DN10" s="6"/>
    </row>
    <row r="11" ht="18.0" customHeight="1">
      <c r="A11" s="6"/>
      <c r="B11" s="108">
        <v>1.5</v>
      </c>
      <c r="C11" s="115" t="s">
        <v>38</v>
      </c>
      <c r="D11" s="117"/>
      <c r="E11" s="116"/>
      <c r="F11" s="112">
        <v>16.0</v>
      </c>
      <c r="G11" s="113">
        <v>13.0</v>
      </c>
      <c r="H11" s="113"/>
      <c r="I11" s="113"/>
      <c r="J11" s="113"/>
      <c r="K11" s="113">
        <v>10.0</v>
      </c>
      <c r="L11" s="114">
        <f t="shared" si="4"/>
        <v>0.625</v>
      </c>
      <c r="M11" s="61"/>
      <c r="N11" s="62"/>
      <c r="O11" s="62"/>
      <c r="P11" s="62"/>
      <c r="Q11" s="62"/>
      <c r="R11" s="62"/>
      <c r="S11" s="62"/>
      <c r="T11" s="60"/>
      <c r="U11" s="60"/>
      <c r="V11" s="60"/>
      <c r="W11" s="60"/>
      <c r="X11" s="60"/>
      <c r="Y11" s="60"/>
      <c r="Z11" s="60"/>
      <c r="AA11" s="61"/>
      <c r="AB11" s="62"/>
      <c r="AC11" s="62"/>
      <c r="AD11" s="62"/>
      <c r="AE11" s="62"/>
      <c r="AF11" s="62"/>
      <c r="AG11" s="62"/>
      <c r="AH11" s="60"/>
      <c r="AI11" s="60"/>
      <c r="AJ11" s="60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62"/>
      <c r="BG11" s="62"/>
      <c r="BH11" s="62"/>
      <c r="BI11" s="62"/>
      <c r="BJ11" s="63"/>
      <c r="BK11" s="63"/>
      <c r="BL11" s="63"/>
      <c r="BM11" s="63"/>
      <c r="BN11" s="63"/>
      <c r="BO11" s="63"/>
      <c r="BP11" s="63"/>
      <c r="BQ11" s="62"/>
      <c r="BR11" s="62"/>
      <c r="BS11" s="62"/>
      <c r="BT11" s="62"/>
      <c r="BU11" s="62"/>
      <c r="BV11" s="62"/>
      <c r="BW11" s="64"/>
      <c r="BX11" s="63"/>
      <c r="BY11" s="63"/>
      <c r="BZ11" s="63"/>
      <c r="CA11" s="63"/>
      <c r="CB11" s="63"/>
      <c r="CC11" s="63"/>
      <c r="CD11" s="63"/>
      <c r="CE11" s="62"/>
      <c r="CF11" s="62"/>
      <c r="CG11" s="62"/>
      <c r="CH11" s="62"/>
      <c r="CI11" s="62"/>
      <c r="CJ11" s="62"/>
      <c r="CK11" s="64"/>
      <c r="CL11" s="63"/>
      <c r="CM11" s="63"/>
      <c r="CN11" s="63"/>
      <c r="CO11" s="63"/>
      <c r="CP11" s="63"/>
      <c r="CQ11" s="63"/>
      <c r="CR11" s="63"/>
      <c r="CS11" s="61"/>
      <c r="CT11" s="62"/>
      <c r="CU11" s="62"/>
      <c r="CV11" s="62"/>
      <c r="CW11" s="62"/>
      <c r="CX11" s="62"/>
      <c r="CY11" s="62"/>
      <c r="CZ11" s="65"/>
      <c r="DA11" s="65"/>
      <c r="DB11" s="65"/>
      <c r="DC11" s="65"/>
      <c r="DD11" s="65"/>
      <c r="DE11" s="65"/>
      <c r="DF11" s="65"/>
      <c r="DG11" s="62"/>
      <c r="DH11" s="62"/>
      <c r="DI11" s="62"/>
      <c r="DJ11" s="62"/>
      <c r="DK11" s="62"/>
      <c r="DL11" s="62"/>
      <c r="DM11" s="64"/>
      <c r="DN11" s="62"/>
    </row>
    <row r="12" ht="18.0" customHeight="1">
      <c r="A12" s="6"/>
      <c r="B12" s="119">
        <v>2.0</v>
      </c>
      <c r="C12" s="120" t="s">
        <v>2</v>
      </c>
      <c r="D12" s="121"/>
      <c r="E12" s="122"/>
      <c r="F12" s="106">
        <f>SUM(F13:F19)</f>
        <v>47</v>
      </c>
      <c r="G12" s="123">
        <v>38.0</v>
      </c>
      <c r="H12" s="123">
        <v>38.0</v>
      </c>
      <c r="I12" s="123"/>
      <c r="J12" s="123"/>
      <c r="K12" s="123">
        <v>25.0</v>
      </c>
      <c r="L12" s="124"/>
      <c r="M12" s="48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8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8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8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50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50"/>
      <c r="CL12" s="49"/>
      <c r="CM12" s="49"/>
      <c r="CN12" s="49"/>
      <c r="CO12" s="49"/>
      <c r="CP12" s="49"/>
      <c r="CQ12" s="49"/>
      <c r="CR12" s="49"/>
      <c r="CS12" s="48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50"/>
      <c r="DN12" s="6"/>
    </row>
    <row r="13" ht="18.0" customHeight="1">
      <c r="A13" s="6"/>
      <c r="B13" s="108">
        <v>2.1</v>
      </c>
      <c r="C13" s="125" t="s">
        <v>40</v>
      </c>
      <c r="D13" s="110"/>
      <c r="E13" s="111" t="s">
        <v>90</v>
      </c>
      <c r="F13" s="126">
        <v>1.0</v>
      </c>
      <c r="G13" s="126">
        <v>1.0</v>
      </c>
      <c r="H13" s="126">
        <v>1.0</v>
      </c>
      <c r="I13" s="126"/>
      <c r="J13" s="126"/>
      <c r="K13" s="126">
        <v>1.0</v>
      </c>
      <c r="L13" s="127">
        <f t="shared" ref="L13:L19" si="5">K13/F13</f>
        <v>1</v>
      </c>
      <c r="M13" s="61"/>
      <c r="N13" s="62"/>
      <c r="O13" s="62"/>
      <c r="P13" s="62"/>
      <c r="Q13" s="62"/>
      <c r="R13" s="77"/>
      <c r="S13" s="62"/>
      <c r="T13" s="60"/>
      <c r="U13" s="60"/>
      <c r="V13" s="60"/>
      <c r="W13" s="60"/>
      <c r="X13" s="60"/>
      <c r="Y13" s="60"/>
      <c r="Z13" s="60"/>
      <c r="AA13" s="61"/>
      <c r="AB13" s="62"/>
      <c r="AC13" s="62"/>
      <c r="AD13" s="62"/>
      <c r="AE13" s="62"/>
      <c r="AF13" s="62"/>
      <c r="AG13" s="62"/>
      <c r="AH13" s="60"/>
      <c r="AI13" s="60"/>
      <c r="AJ13" s="60"/>
      <c r="AK13" s="60"/>
      <c r="AL13" s="60"/>
      <c r="AM13" s="60"/>
      <c r="AN13" s="60"/>
      <c r="AO13" s="61"/>
      <c r="AP13" s="62"/>
      <c r="AQ13" s="62"/>
      <c r="AR13" s="62"/>
      <c r="AS13" s="62"/>
      <c r="AT13" s="62"/>
      <c r="AU13" s="62"/>
      <c r="AV13" s="60"/>
      <c r="AW13" s="60"/>
      <c r="AX13" s="60"/>
      <c r="AY13" s="60"/>
      <c r="AZ13" s="60"/>
      <c r="BA13" s="60"/>
      <c r="BB13" s="60"/>
      <c r="BC13" s="61"/>
      <c r="BD13" s="62"/>
      <c r="BE13" s="62"/>
      <c r="BF13" s="62"/>
      <c r="BG13" s="62"/>
      <c r="BH13" s="62"/>
      <c r="BI13" s="62"/>
      <c r="BJ13" s="63"/>
      <c r="BK13" s="63"/>
      <c r="BL13" s="63"/>
      <c r="BM13" s="63"/>
      <c r="BN13" s="63"/>
      <c r="BO13" s="63"/>
      <c r="BP13" s="63"/>
      <c r="BQ13" s="62"/>
      <c r="BR13" s="62"/>
      <c r="BS13" s="62"/>
      <c r="BT13" s="62"/>
      <c r="BU13" s="62"/>
      <c r="BV13" s="62"/>
      <c r="BW13" s="64"/>
      <c r="BX13" s="63"/>
      <c r="BY13" s="63"/>
      <c r="BZ13" s="63"/>
      <c r="CA13" s="63"/>
      <c r="CB13" s="63"/>
      <c r="CC13" s="63"/>
      <c r="CD13" s="63"/>
      <c r="CE13" s="62"/>
      <c r="CF13" s="62"/>
      <c r="CG13" s="62"/>
      <c r="CH13" s="62"/>
      <c r="CI13" s="62"/>
      <c r="CJ13" s="62"/>
      <c r="CK13" s="64"/>
      <c r="CL13" s="63"/>
      <c r="CM13" s="63"/>
      <c r="CN13" s="63"/>
      <c r="CO13" s="63"/>
      <c r="CP13" s="63"/>
      <c r="CQ13" s="63"/>
      <c r="CR13" s="63"/>
      <c r="CS13" s="61"/>
      <c r="CT13" s="62"/>
      <c r="CU13" s="62"/>
      <c r="CV13" s="62"/>
      <c r="CW13" s="62"/>
      <c r="CX13" s="62"/>
      <c r="CY13" s="62"/>
      <c r="CZ13" s="65"/>
      <c r="DA13" s="65"/>
      <c r="DB13" s="65"/>
      <c r="DC13" s="65"/>
      <c r="DD13" s="65"/>
      <c r="DE13" s="65"/>
      <c r="DF13" s="65"/>
      <c r="DG13" s="62"/>
      <c r="DH13" s="62"/>
      <c r="DI13" s="62"/>
      <c r="DJ13" s="62"/>
      <c r="DK13" s="62"/>
      <c r="DL13" s="62"/>
      <c r="DM13" s="64"/>
      <c r="DN13" s="6"/>
    </row>
    <row r="14" ht="18.0" customHeight="1">
      <c r="A14" s="6"/>
      <c r="B14" s="108">
        <v>2.2</v>
      </c>
      <c r="C14" s="128" t="s">
        <v>42</v>
      </c>
      <c r="D14" s="110"/>
      <c r="E14" s="111" t="s">
        <v>90</v>
      </c>
      <c r="F14" s="129">
        <v>21.0</v>
      </c>
      <c r="G14" s="126">
        <v>14.0</v>
      </c>
      <c r="H14" s="126">
        <v>14.0</v>
      </c>
      <c r="I14" s="130"/>
      <c r="J14" s="130"/>
      <c r="K14" s="130">
        <v>1.0</v>
      </c>
      <c r="L14" s="127">
        <f t="shared" si="5"/>
        <v>0.04761904762</v>
      </c>
      <c r="M14" s="61"/>
      <c r="N14" s="62"/>
      <c r="O14" s="62"/>
      <c r="P14" s="62"/>
      <c r="Q14" s="62"/>
      <c r="R14" s="62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59"/>
      <c r="AH14" s="59"/>
      <c r="AI14" s="59"/>
      <c r="AJ14" s="59"/>
      <c r="AK14" s="59"/>
      <c r="AL14" s="59"/>
      <c r="AM14" s="59"/>
      <c r="AN14" s="60"/>
      <c r="AO14" s="61"/>
      <c r="AP14" s="62"/>
      <c r="AQ14" s="62"/>
      <c r="AR14" s="62"/>
      <c r="AS14" s="62"/>
      <c r="AT14" s="62"/>
      <c r="AU14" s="62"/>
      <c r="AV14" s="60"/>
      <c r="AW14" s="60"/>
      <c r="AX14" s="60"/>
      <c r="AY14" s="60"/>
      <c r="AZ14" s="60"/>
      <c r="BA14" s="60"/>
      <c r="BB14" s="60"/>
      <c r="BC14" s="61"/>
      <c r="BD14" s="62"/>
      <c r="BE14" s="62"/>
      <c r="BF14" s="62"/>
      <c r="BG14" s="62"/>
      <c r="BH14" s="62"/>
      <c r="BI14" s="62"/>
      <c r="BJ14" s="63"/>
      <c r="BK14" s="63"/>
      <c r="BL14" s="63"/>
      <c r="BM14" s="63"/>
      <c r="BN14" s="63"/>
      <c r="BO14" s="63"/>
      <c r="BP14" s="63"/>
      <c r="BQ14" s="62"/>
      <c r="BR14" s="62"/>
      <c r="BS14" s="62"/>
      <c r="BT14" s="62"/>
      <c r="BU14" s="62"/>
      <c r="BV14" s="62"/>
      <c r="BW14" s="64"/>
      <c r="BX14" s="63"/>
      <c r="BY14" s="63"/>
      <c r="BZ14" s="63"/>
      <c r="CA14" s="63"/>
      <c r="CB14" s="63"/>
      <c r="CC14" s="63"/>
      <c r="CD14" s="63"/>
      <c r="CE14" s="62"/>
      <c r="CF14" s="62"/>
      <c r="CG14" s="62"/>
      <c r="CH14" s="62"/>
      <c r="CI14" s="62"/>
      <c r="CJ14" s="62"/>
      <c r="CK14" s="64"/>
      <c r="CL14" s="63"/>
      <c r="CM14" s="63"/>
      <c r="CN14" s="63"/>
      <c r="CO14" s="63"/>
      <c r="CP14" s="63"/>
      <c r="CQ14" s="63"/>
      <c r="CR14" s="63"/>
      <c r="CS14" s="61"/>
      <c r="CT14" s="62"/>
      <c r="CU14" s="62"/>
      <c r="CV14" s="62"/>
      <c r="CW14" s="62"/>
      <c r="CX14" s="62"/>
      <c r="CY14" s="62"/>
      <c r="CZ14" s="65"/>
      <c r="DA14" s="65"/>
      <c r="DB14" s="65"/>
      <c r="DC14" s="65"/>
      <c r="DD14" s="65"/>
      <c r="DE14" s="65"/>
      <c r="DF14" s="65"/>
      <c r="DG14" s="62"/>
      <c r="DH14" s="62"/>
      <c r="DI14" s="62"/>
      <c r="DJ14" s="62"/>
      <c r="DK14" s="62"/>
      <c r="DL14" s="62"/>
      <c r="DM14" s="64"/>
      <c r="DN14" s="6"/>
    </row>
    <row r="15" ht="18.0" customHeight="1">
      <c r="A15" s="6"/>
      <c r="B15" s="108">
        <v>2.3</v>
      </c>
      <c r="C15" s="115" t="s">
        <v>43</v>
      </c>
      <c r="D15" s="110"/>
      <c r="E15" s="111" t="s">
        <v>91</v>
      </c>
      <c r="F15" s="126">
        <v>4.0</v>
      </c>
      <c r="G15" s="131">
        <v>3.0</v>
      </c>
      <c r="H15" s="131">
        <v>3.0</v>
      </c>
      <c r="I15" s="131"/>
      <c r="J15" s="131"/>
      <c r="K15" s="131">
        <v>3.0</v>
      </c>
      <c r="L15" s="127">
        <f t="shared" si="5"/>
        <v>0.75</v>
      </c>
      <c r="M15" s="61"/>
      <c r="N15" s="62"/>
      <c r="O15" s="62"/>
      <c r="P15" s="62"/>
      <c r="Q15" s="62"/>
      <c r="R15" s="62"/>
      <c r="S15" s="62"/>
      <c r="T15" s="60"/>
      <c r="U15" s="60"/>
      <c r="V15" s="60"/>
      <c r="W15" s="60"/>
      <c r="X15" s="60"/>
      <c r="Y15" s="60"/>
      <c r="Z15" s="60"/>
      <c r="AA15" s="61"/>
      <c r="AB15" s="62"/>
      <c r="AC15" s="62"/>
      <c r="AD15" s="62"/>
      <c r="AE15" s="62"/>
      <c r="AF15" s="62"/>
      <c r="AG15" s="77"/>
      <c r="AH15" s="77"/>
      <c r="AI15" s="77"/>
      <c r="AJ15" s="59"/>
      <c r="AK15" s="60"/>
      <c r="AL15" s="60"/>
      <c r="AM15" s="60"/>
      <c r="AN15" s="60"/>
      <c r="AO15" s="61"/>
      <c r="AP15" s="62"/>
      <c r="AQ15" s="62"/>
      <c r="AR15" s="62"/>
      <c r="AS15" s="62"/>
      <c r="AT15" s="62"/>
      <c r="AU15" s="62"/>
      <c r="AV15" s="60"/>
      <c r="AW15" s="60"/>
      <c r="AX15" s="60"/>
      <c r="AY15" s="60"/>
      <c r="AZ15" s="60"/>
      <c r="BA15" s="60"/>
      <c r="BB15" s="60"/>
      <c r="BC15" s="61"/>
      <c r="BD15" s="62"/>
      <c r="BE15" s="62"/>
      <c r="BF15" s="62"/>
      <c r="BG15" s="62"/>
      <c r="BH15" s="62"/>
      <c r="BI15" s="62"/>
      <c r="BJ15" s="63"/>
      <c r="BK15" s="63"/>
      <c r="BL15" s="63"/>
      <c r="BM15" s="63"/>
      <c r="BN15" s="63"/>
      <c r="BO15" s="63"/>
      <c r="BP15" s="63"/>
      <c r="BQ15" s="62"/>
      <c r="BR15" s="62"/>
      <c r="BS15" s="62"/>
      <c r="BT15" s="62"/>
      <c r="BU15" s="62"/>
      <c r="BV15" s="62"/>
      <c r="BW15" s="64"/>
      <c r="BX15" s="63"/>
      <c r="BY15" s="63"/>
      <c r="BZ15" s="63"/>
      <c r="CA15" s="63"/>
      <c r="CB15" s="63"/>
      <c r="CC15" s="63"/>
      <c r="CD15" s="63"/>
      <c r="CE15" s="62"/>
      <c r="CF15" s="62"/>
      <c r="CG15" s="62"/>
      <c r="CH15" s="62"/>
      <c r="CI15" s="62"/>
      <c r="CJ15" s="62"/>
      <c r="CK15" s="64"/>
      <c r="CL15" s="63"/>
      <c r="CM15" s="63"/>
      <c r="CN15" s="63"/>
      <c r="CO15" s="63"/>
      <c r="CP15" s="63"/>
      <c r="CQ15" s="63"/>
      <c r="CR15" s="63"/>
      <c r="CS15" s="61"/>
      <c r="CT15" s="62"/>
      <c r="CU15" s="62"/>
      <c r="CV15" s="62"/>
      <c r="CW15" s="62"/>
      <c r="CX15" s="62"/>
      <c r="CY15" s="62"/>
      <c r="CZ15" s="65"/>
      <c r="DA15" s="65"/>
      <c r="DB15" s="65"/>
      <c r="DC15" s="65"/>
      <c r="DD15" s="65"/>
      <c r="DE15" s="65"/>
      <c r="DF15" s="65"/>
      <c r="DG15" s="62"/>
      <c r="DH15" s="62"/>
      <c r="DI15" s="62"/>
      <c r="DJ15" s="62"/>
      <c r="DK15" s="62"/>
      <c r="DL15" s="62"/>
      <c r="DM15" s="64"/>
      <c r="DN15" s="6"/>
    </row>
    <row r="16" ht="18.0" customHeight="1">
      <c r="A16" s="6"/>
      <c r="B16" s="108">
        <v>2.4</v>
      </c>
      <c r="C16" s="115" t="s">
        <v>45</v>
      </c>
      <c r="D16" s="110"/>
      <c r="E16" s="111" t="s">
        <v>92</v>
      </c>
      <c r="F16" s="126">
        <v>5.0</v>
      </c>
      <c r="G16" s="131">
        <v>4.0</v>
      </c>
      <c r="H16" s="131">
        <v>4.0</v>
      </c>
      <c r="I16" s="131"/>
      <c r="J16" s="131"/>
      <c r="K16" s="131">
        <v>4.0</v>
      </c>
      <c r="L16" s="127">
        <f t="shared" si="5"/>
        <v>0.8</v>
      </c>
      <c r="M16" s="61"/>
      <c r="N16" s="62"/>
      <c r="O16" s="62"/>
      <c r="P16" s="62"/>
      <c r="Q16" s="62"/>
      <c r="R16" s="62"/>
      <c r="S16" s="62"/>
      <c r="T16" s="60"/>
      <c r="U16" s="60"/>
      <c r="V16" s="60"/>
      <c r="W16" s="60"/>
      <c r="X16" s="60"/>
      <c r="Y16" s="60"/>
      <c r="Z16" s="60"/>
      <c r="AA16" s="61"/>
      <c r="AB16" s="62"/>
      <c r="AC16" s="62"/>
      <c r="AD16" s="62"/>
      <c r="AE16" s="62"/>
      <c r="AF16" s="62"/>
      <c r="AG16" s="62"/>
      <c r="AH16" s="60"/>
      <c r="AI16" s="60"/>
      <c r="AJ16" s="77"/>
      <c r="AK16" s="77"/>
      <c r="AL16" s="77"/>
      <c r="AM16" s="77"/>
      <c r="AN16" s="59"/>
      <c r="AO16" s="61"/>
      <c r="AP16" s="62"/>
      <c r="AQ16" s="62"/>
      <c r="AR16" s="62"/>
      <c r="AS16" s="62"/>
      <c r="AT16" s="62"/>
      <c r="AU16" s="62"/>
      <c r="AV16" s="60"/>
      <c r="AW16" s="60"/>
      <c r="AX16" s="60"/>
      <c r="AY16" s="60"/>
      <c r="AZ16" s="60"/>
      <c r="BA16" s="60"/>
      <c r="BB16" s="60"/>
      <c r="BC16" s="61"/>
      <c r="BD16" s="62"/>
      <c r="BE16" s="62"/>
      <c r="BF16" s="62"/>
      <c r="BG16" s="62"/>
      <c r="BH16" s="62"/>
      <c r="BI16" s="62"/>
      <c r="BJ16" s="63"/>
      <c r="BK16" s="63"/>
      <c r="BL16" s="63"/>
      <c r="BM16" s="63"/>
      <c r="BN16" s="63"/>
      <c r="BO16" s="63"/>
      <c r="BP16" s="63"/>
      <c r="BQ16" s="62"/>
      <c r="BR16" s="62"/>
      <c r="BS16" s="62"/>
      <c r="BT16" s="62"/>
      <c r="BU16" s="62"/>
      <c r="BV16" s="62"/>
      <c r="BW16" s="64"/>
      <c r="BX16" s="63"/>
      <c r="BY16" s="63"/>
      <c r="BZ16" s="63"/>
      <c r="CA16" s="63"/>
      <c r="CB16" s="63"/>
      <c r="CC16" s="63"/>
      <c r="CD16" s="63"/>
      <c r="CE16" s="62"/>
      <c r="CF16" s="62"/>
      <c r="CG16" s="62"/>
      <c r="CH16" s="62"/>
      <c r="CI16" s="62"/>
      <c r="CJ16" s="62"/>
      <c r="CK16" s="64"/>
      <c r="CL16" s="63"/>
      <c r="CM16" s="63"/>
      <c r="CN16" s="63"/>
      <c r="CO16" s="63"/>
      <c r="CP16" s="63"/>
      <c r="CQ16" s="63"/>
      <c r="CR16" s="63"/>
      <c r="CS16" s="61"/>
      <c r="CT16" s="62"/>
      <c r="CU16" s="62"/>
      <c r="CV16" s="62"/>
      <c r="CW16" s="62"/>
      <c r="CX16" s="62"/>
      <c r="CY16" s="62"/>
      <c r="CZ16" s="65"/>
      <c r="DA16" s="65"/>
      <c r="DB16" s="65"/>
      <c r="DC16" s="65"/>
      <c r="DD16" s="65"/>
      <c r="DE16" s="65"/>
      <c r="DF16" s="65"/>
      <c r="DG16" s="62"/>
      <c r="DH16" s="62"/>
      <c r="DI16" s="62"/>
      <c r="DJ16" s="62"/>
      <c r="DK16" s="62"/>
      <c r="DL16" s="62"/>
      <c r="DM16" s="64"/>
      <c r="DN16" s="6"/>
    </row>
    <row r="17" ht="18.0" customHeight="1">
      <c r="A17" s="6"/>
      <c r="B17" s="132" t="s">
        <v>46</v>
      </c>
      <c r="C17" s="133" t="s">
        <v>47</v>
      </c>
      <c r="D17" s="110"/>
      <c r="E17" s="111" t="s">
        <v>93</v>
      </c>
      <c r="F17" s="126">
        <v>1.0</v>
      </c>
      <c r="G17" s="131">
        <v>1.0</v>
      </c>
      <c r="H17" s="131">
        <v>1.0</v>
      </c>
      <c r="I17" s="131"/>
      <c r="J17" s="131"/>
      <c r="K17" s="131">
        <v>1.0</v>
      </c>
      <c r="L17" s="127">
        <f t="shared" si="5"/>
        <v>1</v>
      </c>
      <c r="M17" s="61"/>
      <c r="N17" s="62"/>
      <c r="O17" s="62"/>
      <c r="P17" s="62"/>
      <c r="Q17" s="62"/>
      <c r="R17" s="62"/>
      <c r="S17" s="62"/>
      <c r="T17" s="60"/>
      <c r="U17" s="60"/>
      <c r="V17" s="60"/>
      <c r="W17" s="60"/>
      <c r="X17" s="60"/>
      <c r="Y17" s="60"/>
      <c r="Z17" s="60"/>
      <c r="AA17" s="61"/>
      <c r="AB17" s="62"/>
      <c r="AC17" s="62"/>
      <c r="AD17" s="62"/>
      <c r="AE17" s="62"/>
      <c r="AF17" s="62"/>
      <c r="AG17" s="62"/>
      <c r="AH17" s="60"/>
      <c r="AI17" s="60"/>
      <c r="AJ17" s="60"/>
      <c r="AK17" s="60"/>
      <c r="AL17" s="60"/>
      <c r="AM17" s="60"/>
      <c r="AN17" s="77"/>
      <c r="AO17" s="61"/>
      <c r="AP17" s="62"/>
      <c r="AQ17" s="62"/>
      <c r="AR17" s="62"/>
      <c r="AS17" s="62"/>
      <c r="AT17" s="62"/>
      <c r="AU17" s="62"/>
      <c r="AV17" s="60"/>
      <c r="AW17" s="60"/>
      <c r="AX17" s="60"/>
      <c r="AY17" s="60"/>
      <c r="AZ17" s="60"/>
      <c r="BA17" s="60"/>
      <c r="BB17" s="60"/>
      <c r="BC17" s="61"/>
      <c r="BD17" s="62"/>
      <c r="BE17" s="62"/>
      <c r="BF17" s="62"/>
      <c r="BG17" s="62"/>
      <c r="BH17" s="62"/>
      <c r="BI17" s="62"/>
      <c r="BJ17" s="63"/>
      <c r="BK17" s="63"/>
      <c r="BL17" s="63"/>
      <c r="BM17" s="63"/>
      <c r="BN17" s="63"/>
      <c r="BO17" s="63"/>
      <c r="BP17" s="63"/>
      <c r="BQ17" s="62"/>
      <c r="BR17" s="62"/>
      <c r="BS17" s="62"/>
      <c r="BT17" s="62"/>
      <c r="BU17" s="62"/>
      <c r="BV17" s="62"/>
      <c r="BW17" s="64"/>
      <c r="BX17" s="63"/>
      <c r="BY17" s="63"/>
      <c r="BZ17" s="63"/>
      <c r="CA17" s="63"/>
      <c r="CB17" s="63"/>
      <c r="CC17" s="63"/>
      <c r="CD17" s="63"/>
      <c r="CE17" s="62"/>
      <c r="CF17" s="62"/>
      <c r="CG17" s="62"/>
      <c r="CH17" s="62"/>
      <c r="CI17" s="62"/>
      <c r="CJ17" s="62"/>
      <c r="CK17" s="64"/>
      <c r="CL17" s="63"/>
      <c r="CM17" s="63"/>
      <c r="CN17" s="63"/>
      <c r="CO17" s="63"/>
      <c r="CP17" s="63"/>
      <c r="CQ17" s="63"/>
      <c r="CR17" s="63"/>
      <c r="CS17" s="61"/>
      <c r="CT17" s="62"/>
      <c r="CU17" s="62"/>
      <c r="CV17" s="62"/>
      <c r="CW17" s="62"/>
      <c r="CX17" s="62"/>
      <c r="CY17" s="62"/>
      <c r="CZ17" s="65"/>
      <c r="DA17" s="65"/>
      <c r="DB17" s="65"/>
      <c r="DC17" s="65"/>
      <c r="DD17" s="65"/>
      <c r="DE17" s="65"/>
      <c r="DF17" s="65"/>
      <c r="DG17" s="62"/>
      <c r="DH17" s="62"/>
      <c r="DI17" s="62"/>
      <c r="DJ17" s="62"/>
      <c r="DK17" s="62"/>
      <c r="DL17" s="62"/>
      <c r="DM17" s="64"/>
      <c r="DN17" s="6"/>
    </row>
    <row r="18" ht="18.0" customHeight="1">
      <c r="A18" s="6"/>
      <c r="B18" s="132" t="s">
        <v>48</v>
      </c>
      <c r="C18" s="115" t="s">
        <v>49</v>
      </c>
      <c r="D18" s="110"/>
      <c r="E18" s="111" t="s">
        <v>53</v>
      </c>
      <c r="F18" s="126">
        <v>1.0</v>
      </c>
      <c r="G18" s="131">
        <v>1.0</v>
      </c>
      <c r="H18" s="131">
        <v>1.0</v>
      </c>
      <c r="I18" s="134"/>
      <c r="J18" s="134"/>
      <c r="K18" s="134">
        <v>14.0</v>
      </c>
      <c r="L18" s="127">
        <f t="shared" si="5"/>
        <v>14</v>
      </c>
      <c r="M18" s="61"/>
      <c r="N18" s="62"/>
      <c r="O18" s="62"/>
      <c r="P18" s="62"/>
      <c r="Q18" s="62"/>
      <c r="R18" s="62"/>
      <c r="S18" s="62"/>
      <c r="T18" s="60"/>
      <c r="U18" s="60"/>
      <c r="V18" s="60"/>
      <c r="W18" s="60"/>
      <c r="X18" s="60"/>
      <c r="Y18" s="60"/>
      <c r="Z18" s="60"/>
      <c r="AA18" s="61"/>
      <c r="AB18" s="62"/>
      <c r="AC18" s="62"/>
      <c r="AD18" s="62"/>
      <c r="AE18" s="62"/>
      <c r="AF18" s="62"/>
      <c r="AG18" s="62"/>
      <c r="AH18" s="60"/>
      <c r="AI18" s="60"/>
      <c r="AJ18" s="60"/>
      <c r="AK18" s="60"/>
      <c r="AL18" s="60"/>
      <c r="AM18" s="60"/>
      <c r="AN18" s="60"/>
      <c r="AO18" s="77"/>
      <c r="AP18" s="62"/>
      <c r="AQ18" s="62"/>
      <c r="AR18" s="62"/>
      <c r="AS18" s="62"/>
      <c r="AT18" s="62"/>
      <c r="AU18" s="62"/>
      <c r="AV18" s="60"/>
      <c r="AW18" s="60"/>
      <c r="AX18" s="60"/>
      <c r="AY18" s="60"/>
      <c r="AZ18" s="60"/>
      <c r="BA18" s="60"/>
      <c r="BB18" s="60"/>
      <c r="BC18" s="61"/>
      <c r="BD18" s="62"/>
      <c r="BE18" s="62"/>
      <c r="BF18" s="62"/>
      <c r="BG18" s="62"/>
      <c r="BH18" s="62"/>
      <c r="BI18" s="62"/>
      <c r="BJ18" s="63"/>
      <c r="BK18" s="63"/>
      <c r="BL18" s="63"/>
      <c r="BM18" s="63"/>
      <c r="BN18" s="63"/>
      <c r="BO18" s="63"/>
      <c r="BP18" s="63"/>
      <c r="BQ18" s="62"/>
      <c r="BR18" s="62"/>
      <c r="BS18" s="62"/>
      <c r="BT18" s="62"/>
      <c r="BU18" s="62"/>
      <c r="BV18" s="62"/>
      <c r="BW18" s="64"/>
      <c r="BX18" s="63"/>
      <c r="BY18" s="63"/>
      <c r="BZ18" s="63"/>
      <c r="CA18" s="63"/>
      <c r="CB18" s="63"/>
      <c r="CC18" s="63"/>
      <c r="CD18" s="63"/>
      <c r="CE18" s="62"/>
      <c r="CF18" s="62"/>
      <c r="CG18" s="62"/>
      <c r="CH18" s="62"/>
      <c r="CI18" s="62"/>
      <c r="CJ18" s="62"/>
      <c r="CK18" s="64"/>
      <c r="CL18" s="63"/>
      <c r="CM18" s="63"/>
      <c r="CN18" s="63"/>
      <c r="CO18" s="63"/>
      <c r="CP18" s="63"/>
      <c r="CQ18" s="63"/>
      <c r="CR18" s="63"/>
      <c r="CS18" s="61"/>
      <c r="CT18" s="62"/>
      <c r="CU18" s="62"/>
      <c r="CV18" s="62"/>
      <c r="CW18" s="62"/>
      <c r="CX18" s="62"/>
      <c r="CY18" s="62"/>
      <c r="CZ18" s="65"/>
      <c r="DA18" s="65"/>
      <c r="DB18" s="65"/>
      <c r="DC18" s="65"/>
      <c r="DD18" s="65"/>
      <c r="DE18" s="65"/>
      <c r="DF18" s="65"/>
      <c r="DG18" s="62"/>
      <c r="DH18" s="62"/>
      <c r="DI18" s="62"/>
      <c r="DJ18" s="62"/>
      <c r="DK18" s="62"/>
      <c r="DL18" s="62"/>
      <c r="DM18" s="64"/>
      <c r="DN18" s="6"/>
    </row>
    <row r="19" ht="18.0" customHeight="1">
      <c r="A19" s="6"/>
      <c r="B19" s="132" t="s">
        <v>51</v>
      </c>
      <c r="C19" s="115" t="s">
        <v>52</v>
      </c>
      <c r="D19" s="110"/>
      <c r="E19" s="111" t="s">
        <v>53</v>
      </c>
      <c r="F19" s="126">
        <v>14.0</v>
      </c>
      <c r="G19" s="131">
        <v>14.0</v>
      </c>
      <c r="H19" s="131">
        <v>14.0</v>
      </c>
      <c r="I19" s="134"/>
      <c r="J19" s="134"/>
      <c r="K19" s="134">
        <v>1.0</v>
      </c>
      <c r="L19" s="127">
        <f t="shared" si="5"/>
        <v>0.07142857143</v>
      </c>
      <c r="M19" s="61"/>
      <c r="N19" s="62"/>
      <c r="O19" s="62"/>
      <c r="P19" s="62"/>
      <c r="Q19" s="62"/>
      <c r="R19" s="62"/>
      <c r="S19" s="62"/>
      <c r="T19" s="60"/>
      <c r="U19" s="60"/>
      <c r="V19" s="60"/>
      <c r="W19" s="60"/>
      <c r="X19" s="60"/>
      <c r="Y19" s="60"/>
      <c r="Z19" s="60"/>
      <c r="AA19" s="61"/>
      <c r="AB19" s="62"/>
      <c r="AC19" s="62"/>
      <c r="AD19" s="62"/>
      <c r="AE19" s="62"/>
      <c r="AF19" s="62"/>
      <c r="AG19" s="62"/>
      <c r="AH19" s="60"/>
      <c r="AI19" s="60"/>
      <c r="AJ19" s="60"/>
      <c r="AK19" s="60"/>
      <c r="AL19" s="60"/>
      <c r="AM19" s="60"/>
      <c r="AN19" s="60"/>
      <c r="AO19" s="61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62"/>
      <c r="BE19" s="62"/>
      <c r="BF19" s="62"/>
      <c r="BG19" s="62"/>
      <c r="BH19" s="62"/>
      <c r="BI19" s="62"/>
      <c r="BJ19" s="63"/>
      <c r="BK19" s="63"/>
      <c r="BL19" s="63"/>
      <c r="BM19" s="63"/>
      <c r="BN19" s="63"/>
      <c r="BO19" s="63"/>
      <c r="BP19" s="63"/>
      <c r="BQ19" s="62"/>
      <c r="BR19" s="62"/>
      <c r="BS19" s="62"/>
      <c r="BT19" s="62"/>
      <c r="BU19" s="62"/>
      <c r="BV19" s="62"/>
      <c r="BW19" s="64"/>
      <c r="BX19" s="63"/>
      <c r="BY19" s="63"/>
      <c r="BZ19" s="63"/>
      <c r="CA19" s="63"/>
      <c r="CB19" s="63"/>
      <c r="CC19" s="63"/>
      <c r="CD19" s="63"/>
      <c r="CE19" s="62"/>
      <c r="CF19" s="62"/>
      <c r="CG19" s="62"/>
      <c r="CH19" s="62"/>
      <c r="CI19" s="62"/>
      <c r="CJ19" s="62"/>
      <c r="CK19" s="64"/>
      <c r="CL19" s="63"/>
      <c r="CM19" s="63"/>
      <c r="CN19" s="63"/>
      <c r="CO19" s="63"/>
      <c r="CP19" s="63"/>
      <c r="CQ19" s="63"/>
      <c r="CR19" s="63"/>
      <c r="CS19" s="61"/>
      <c r="CT19" s="62"/>
      <c r="CU19" s="62"/>
      <c r="CV19" s="62"/>
      <c r="CW19" s="62"/>
      <c r="CX19" s="62"/>
      <c r="CY19" s="62"/>
      <c r="CZ19" s="65"/>
      <c r="DA19" s="65"/>
      <c r="DB19" s="65"/>
      <c r="DC19" s="65"/>
      <c r="DD19" s="65"/>
      <c r="DE19" s="65"/>
      <c r="DF19" s="65"/>
      <c r="DG19" s="62"/>
      <c r="DH19" s="62"/>
      <c r="DI19" s="62"/>
      <c r="DJ19" s="62"/>
      <c r="DK19" s="62"/>
      <c r="DL19" s="62"/>
      <c r="DM19" s="64"/>
      <c r="DN19" s="6"/>
    </row>
    <row r="20" ht="15.75" customHeight="1">
      <c r="A20" s="6"/>
      <c r="B20" s="119">
        <v>3.0</v>
      </c>
      <c r="C20" s="120" t="s">
        <v>3</v>
      </c>
      <c r="D20" s="121"/>
      <c r="E20" s="122"/>
      <c r="F20" s="106">
        <f t="shared" ref="F20:G20" si="6">SUM(F21:F26)</f>
        <v>20</v>
      </c>
      <c r="G20" s="106">
        <f t="shared" si="6"/>
        <v>20</v>
      </c>
      <c r="H20" s="106"/>
      <c r="I20" s="106"/>
      <c r="J20" s="106"/>
      <c r="K20" s="106">
        <f>SUM(K21:K26)</f>
        <v>12</v>
      </c>
      <c r="L20" s="124"/>
      <c r="M20" s="48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8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8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8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50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50"/>
      <c r="CL20" s="49"/>
      <c r="CM20" s="49"/>
      <c r="CN20" s="49"/>
      <c r="CO20" s="49"/>
      <c r="CP20" s="49"/>
      <c r="CQ20" s="49"/>
      <c r="CR20" s="49"/>
      <c r="CS20" s="48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50"/>
      <c r="DN20" s="6"/>
    </row>
    <row r="21" ht="15.75" customHeight="1">
      <c r="A21" s="6"/>
      <c r="B21" s="108">
        <v>3.1</v>
      </c>
      <c r="C21" s="115" t="s">
        <v>58</v>
      </c>
      <c r="D21" s="110"/>
      <c r="E21" s="111" t="s">
        <v>56</v>
      </c>
      <c r="F21" s="113">
        <v>5.0</v>
      </c>
      <c r="G21" s="113">
        <v>5.0</v>
      </c>
      <c r="H21" s="113"/>
      <c r="I21" s="113"/>
      <c r="J21" s="113"/>
      <c r="K21" s="113">
        <v>1.0</v>
      </c>
      <c r="L21" s="135">
        <f t="shared" ref="L21:L26" si="7">K21/F21</f>
        <v>0.2</v>
      </c>
      <c r="M21" s="61"/>
      <c r="N21" s="62"/>
      <c r="O21" s="62"/>
      <c r="P21" s="62"/>
      <c r="Q21" s="62"/>
      <c r="R21" s="136"/>
      <c r="S21" s="136"/>
      <c r="T21" s="136"/>
      <c r="U21" s="136"/>
      <c r="V21" s="136"/>
      <c r="W21" s="60"/>
      <c r="X21" s="60"/>
      <c r="Y21" s="60"/>
      <c r="Z21" s="60"/>
      <c r="AA21" s="61"/>
      <c r="AB21" s="62"/>
      <c r="AC21" s="62"/>
      <c r="AD21" s="62"/>
      <c r="AE21" s="62"/>
      <c r="AF21" s="62"/>
      <c r="AG21" s="62"/>
      <c r="AH21" s="60"/>
      <c r="AI21" s="60"/>
      <c r="AJ21" s="60"/>
      <c r="AK21" s="60"/>
      <c r="AL21" s="60"/>
      <c r="AM21" s="60"/>
      <c r="AN21" s="60"/>
      <c r="AO21" s="61"/>
      <c r="AP21" s="62"/>
      <c r="AQ21" s="62"/>
      <c r="AR21" s="62"/>
      <c r="AS21" s="62"/>
      <c r="AT21" s="62"/>
      <c r="AU21" s="62"/>
      <c r="AV21" s="60"/>
      <c r="AW21" s="60"/>
      <c r="AX21" s="60"/>
      <c r="AY21" s="60"/>
      <c r="AZ21" s="60"/>
      <c r="BA21" s="60"/>
      <c r="BB21" s="60"/>
      <c r="BC21" s="82"/>
      <c r="BD21" s="62"/>
      <c r="BE21" s="62"/>
      <c r="BF21" s="62"/>
      <c r="BG21" s="62"/>
      <c r="BH21" s="62"/>
      <c r="BI21" s="62"/>
      <c r="BJ21" s="63"/>
      <c r="BK21" s="63"/>
      <c r="BL21" s="63"/>
      <c r="BM21" s="63"/>
      <c r="BN21" s="63"/>
      <c r="BO21" s="63"/>
      <c r="BP21" s="63"/>
      <c r="BQ21" s="62"/>
      <c r="BR21" s="62"/>
      <c r="BS21" s="62"/>
      <c r="BT21" s="62"/>
      <c r="BU21" s="62"/>
      <c r="BV21" s="62"/>
      <c r="BW21" s="64"/>
      <c r="BX21" s="63"/>
      <c r="BY21" s="63"/>
      <c r="BZ21" s="63"/>
      <c r="CA21" s="63"/>
      <c r="CB21" s="63"/>
      <c r="CC21" s="63"/>
      <c r="CD21" s="63"/>
      <c r="CE21" s="62"/>
      <c r="CF21" s="62"/>
      <c r="CG21" s="62"/>
      <c r="CH21" s="62"/>
      <c r="CI21" s="62"/>
      <c r="CJ21" s="62"/>
      <c r="CK21" s="64"/>
      <c r="CL21" s="63"/>
      <c r="CM21" s="63"/>
      <c r="CN21" s="63"/>
      <c r="CO21" s="63"/>
      <c r="CP21" s="63"/>
      <c r="CQ21" s="63"/>
      <c r="CR21" s="63"/>
      <c r="CS21" s="61"/>
      <c r="CT21" s="62"/>
      <c r="CU21" s="62"/>
      <c r="CV21" s="62"/>
      <c r="CW21" s="62"/>
      <c r="CX21" s="62"/>
      <c r="CY21" s="62"/>
      <c r="CZ21" s="65"/>
      <c r="DA21" s="65"/>
      <c r="DB21" s="65"/>
      <c r="DC21" s="65"/>
      <c r="DD21" s="65"/>
      <c r="DE21" s="65"/>
      <c r="DF21" s="65"/>
      <c r="DG21" s="62"/>
      <c r="DH21" s="62"/>
      <c r="DI21" s="62"/>
      <c r="DJ21" s="62"/>
      <c r="DK21" s="62"/>
      <c r="DL21" s="62"/>
      <c r="DM21" s="64"/>
      <c r="DN21" s="6"/>
    </row>
    <row r="22" ht="15.75" customHeight="1">
      <c r="A22" s="6"/>
      <c r="B22" s="132" t="s">
        <v>57</v>
      </c>
      <c r="C22" s="115" t="s">
        <v>94</v>
      </c>
      <c r="D22" s="110"/>
      <c r="E22" s="111" t="s">
        <v>56</v>
      </c>
      <c r="F22" s="113">
        <v>5.0</v>
      </c>
      <c r="G22" s="113">
        <v>5.0</v>
      </c>
      <c r="H22" s="113"/>
      <c r="I22" s="113"/>
      <c r="J22" s="113"/>
      <c r="K22" s="113">
        <v>2.0</v>
      </c>
      <c r="L22" s="135">
        <f t="shared" si="7"/>
        <v>0.4</v>
      </c>
      <c r="M22" s="61"/>
      <c r="N22" s="62"/>
      <c r="O22" s="62"/>
      <c r="P22" s="62"/>
      <c r="Q22" s="62"/>
      <c r="R22" s="62"/>
      <c r="S22" s="62"/>
      <c r="T22" s="60"/>
      <c r="U22" s="60"/>
      <c r="V22" s="60"/>
      <c r="W22" s="136"/>
      <c r="X22" s="136"/>
      <c r="Y22" s="136"/>
      <c r="Z22" s="136"/>
      <c r="AA22" s="82"/>
      <c r="AB22" s="62"/>
      <c r="AC22" s="62"/>
      <c r="AD22" s="62"/>
      <c r="AE22" s="62"/>
      <c r="AF22" s="62"/>
      <c r="AG22" s="62"/>
      <c r="AH22" s="60"/>
      <c r="AI22" s="60"/>
      <c r="AJ22" s="60"/>
      <c r="AK22" s="60"/>
      <c r="AL22" s="60"/>
      <c r="AM22" s="60"/>
      <c r="AN22" s="60"/>
      <c r="AO22" s="61"/>
      <c r="AP22" s="62"/>
      <c r="AQ22" s="62"/>
      <c r="AR22" s="62"/>
      <c r="AS22" s="62"/>
      <c r="AT22" s="62"/>
      <c r="AU22" s="62"/>
      <c r="AV22" s="60"/>
      <c r="AW22" s="60"/>
      <c r="AX22" s="60"/>
      <c r="AY22" s="60"/>
      <c r="AZ22" s="60"/>
      <c r="BA22" s="60"/>
      <c r="BB22" s="60"/>
      <c r="BC22" s="61"/>
      <c r="BD22" s="82"/>
      <c r="BE22" s="59"/>
      <c r="BF22" s="62"/>
      <c r="BG22" s="62"/>
      <c r="BH22" s="62"/>
      <c r="BI22" s="62"/>
      <c r="BJ22" s="63"/>
      <c r="BK22" s="63"/>
      <c r="BL22" s="63"/>
      <c r="BM22" s="63"/>
      <c r="BN22" s="63"/>
      <c r="BO22" s="63"/>
      <c r="BP22" s="63"/>
      <c r="BQ22" s="62"/>
      <c r="BR22" s="62"/>
      <c r="BS22" s="62"/>
      <c r="BT22" s="62"/>
      <c r="BU22" s="62"/>
      <c r="BV22" s="62"/>
      <c r="BW22" s="64"/>
      <c r="BX22" s="63"/>
      <c r="BY22" s="63"/>
      <c r="BZ22" s="63"/>
      <c r="CA22" s="63"/>
      <c r="CB22" s="63"/>
      <c r="CC22" s="63"/>
      <c r="CD22" s="63"/>
      <c r="CE22" s="62"/>
      <c r="CF22" s="62"/>
      <c r="CG22" s="62"/>
      <c r="CH22" s="62"/>
      <c r="CI22" s="62"/>
      <c r="CJ22" s="62"/>
      <c r="CK22" s="64"/>
      <c r="CL22" s="63"/>
      <c r="CM22" s="63"/>
      <c r="CN22" s="63"/>
      <c r="CO22" s="63"/>
      <c r="CP22" s="63"/>
      <c r="CQ22" s="63"/>
      <c r="CR22" s="63"/>
      <c r="CS22" s="61"/>
      <c r="CT22" s="62"/>
      <c r="CU22" s="62"/>
      <c r="CV22" s="62"/>
      <c r="CW22" s="62"/>
      <c r="CX22" s="62"/>
      <c r="CY22" s="62"/>
      <c r="CZ22" s="65"/>
      <c r="DA22" s="65"/>
      <c r="DB22" s="65"/>
      <c r="DC22" s="65"/>
      <c r="DD22" s="65"/>
      <c r="DE22" s="65"/>
      <c r="DF22" s="65"/>
      <c r="DG22" s="62"/>
      <c r="DH22" s="62"/>
      <c r="DI22" s="62"/>
      <c r="DJ22" s="62"/>
      <c r="DK22" s="62"/>
      <c r="DL22" s="62"/>
      <c r="DM22" s="64"/>
      <c r="DN22" s="6"/>
    </row>
    <row r="23" ht="15.75" customHeight="1">
      <c r="A23" s="6"/>
      <c r="B23" s="132" t="s">
        <v>59</v>
      </c>
      <c r="C23" s="115" t="s">
        <v>95</v>
      </c>
      <c r="D23" s="110"/>
      <c r="E23" s="111" t="s">
        <v>56</v>
      </c>
      <c r="F23" s="113">
        <v>4.0</v>
      </c>
      <c r="G23" s="113">
        <v>4.0</v>
      </c>
      <c r="H23" s="113"/>
      <c r="I23" s="113"/>
      <c r="J23" s="113"/>
      <c r="K23" s="113">
        <v>2.0</v>
      </c>
      <c r="L23" s="135">
        <f t="shared" si="7"/>
        <v>0.5</v>
      </c>
      <c r="M23" s="61"/>
      <c r="N23" s="62"/>
      <c r="O23" s="62"/>
      <c r="P23" s="62"/>
      <c r="Q23" s="62"/>
      <c r="R23" s="62"/>
      <c r="S23" s="62"/>
      <c r="T23" s="60"/>
      <c r="U23" s="60"/>
      <c r="V23" s="60"/>
      <c r="W23" s="60"/>
      <c r="X23" s="60"/>
      <c r="Y23" s="60"/>
      <c r="Z23" s="60"/>
      <c r="AA23" s="136"/>
      <c r="AB23" s="136"/>
      <c r="AC23" s="136"/>
      <c r="AD23" s="136"/>
      <c r="AE23" s="81"/>
      <c r="AF23" s="62"/>
      <c r="AG23" s="62"/>
      <c r="AH23" s="60"/>
      <c r="AI23" s="60"/>
      <c r="AJ23" s="60"/>
      <c r="AK23" s="60"/>
      <c r="AL23" s="60"/>
      <c r="AM23" s="60"/>
      <c r="AN23" s="60"/>
      <c r="AO23" s="61"/>
      <c r="AP23" s="62"/>
      <c r="AQ23" s="62"/>
      <c r="AR23" s="62"/>
      <c r="AS23" s="62"/>
      <c r="AT23" s="62"/>
      <c r="AU23" s="62"/>
      <c r="AV23" s="60"/>
      <c r="AW23" s="60"/>
      <c r="AX23" s="60"/>
      <c r="AY23" s="60"/>
      <c r="AZ23" s="60"/>
      <c r="BA23" s="60"/>
      <c r="BB23" s="60"/>
      <c r="BC23" s="61"/>
      <c r="BD23" s="62"/>
      <c r="BE23" s="82"/>
      <c r="BF23" s="59"/>
      <c r="BG23" s="62"/>
      <c r="BH23" s="62"/>
      <c r="BI23" s="62"/>
      <c r="BJ23" s="63"/>
      <c r="BK23" s="63"/>
      <c r="BL23" s="63"/>
      <c r="BM23" s="63"/>
      <c r="BN23" s="63"/>
      <c r="BO23" s="63"/>
      <c r="BP23" s="63"/>
      <c r="BQ23" s="62"/>
      <c r="BR23" s="62"/>
      <c r="BS23" s="62"/>
      <c r="BT23" s="62"/>
      <c r="BU23" s="62"/>
      <c r="BV23" s="62"/>
      <c r="BW23" s="64"/>
      <c r="BX23" s="63"/>
      <c r="BY23" s="63"/>
      <c r="BZ23" s="63"/>
      <c r="CA23" s="63"/>
      <c r="CB23" s="63"/>
      <c r="CC23" s="63"/>
      <c r="CD23" s="63"/>
      <c r="CE23" s="62"/>
      <c r="CF23" s="62"/>
      <c r="CG23" s="62"/>
      <c r="CH23" s="62"/>
      <c r="CI23" s="62"/>
      <c r="CJ23" s="62"/>
      <c r="CK23" s="64"/>
      <c r="CL23" s="63"/>
      <c r="CM23" s="63"/>
      <c r="CN23" s="63"/>
      <c r="CO23" s="63"/>
      <c r="CP23" s="63"/>
      <c r="CQ23" s="63"/>
      <c r="CR23" s="63"/>
      <c r="CS23" s="61"/>
      <c r="CT23" s="62"/>
      <c r="CU23" s="62"/>
      <c r="CV23" s="62"/>
      <c r="CW23" s="62"/>
      <c r="CX23" s="62"/>
      <c r="CY23" s="62"/>
      <c r="CZ23" s="65"/>
      <c r="DA23" s="65"/>
      <c r="DB23" s="65"/>
      <c r="DC23" s="65"/>
      <c r="DD23" s="65"/>
      <c r="DE23" s="65"/>
      <c r="DF23" s="65"/>
      <c r="DG23" s="62"/>
      <c r="DH23" s="62"/>
      <c r="DI23" s="62"/>
      <c r="DJ23" s="62"/>
      <c r="DK23" s="62"/>
      <c r="DL23" s="62"/>
      <c r="DM23" s="64"/>
      <c r="DN23" s="6"/>
    </row>
    <row r="24" ht="15.75" customHeight="1">
      <c r="A24" s="6"/>
      <c r="B24" s="132" t="s">
        <v>61</v>
      </c>
      <c r="C24" s="115" t="s">
        <v>96</v>
      </c>
      <c r="D24" s="110"/>
      <c r="E24" s="111" t="s">
        <v>56</v>
      </c>
      <c r="F24" s="113">
        <v>4.0</v>
      </c>
      <c r="G24" s="113">
        <v>4.0</v>
      </c>
      <c r="H24" s="113"/>
      <c r="I24" s="113"/>
      <c r="J24" s="113"/>
      <c r="K24" s="113">
        <v>2.0</v>
      </c>
      <c r="L24" s="135">
        <f t="shared" si="7"/>
        <v>0.5</v>
      </c>
      <c r="M24" s="61"/>
      <c r="N24" s="62"/>
      <c r="O24" s="62"/>
      <c r="P24" s="62"/>
      <c r="Q24" s="62"/>
      <c r="R24" s="62"/>
      <c r="S24" s="62"/>
      <c r="T24" s="60"/>
      <c r="U24" s="60"/>
      <c r="V24" s="60"/>
      <c r="W24" s="60"/>
      <c r="X24" s="60"/>
      <c r="Y24" s="60"/>
      <c r="Z24" s="60"/>
      <c r="AA24" s="61"/>
      <c r="AB24" s="62"/>
      <c r="AC24" s="62"/>
      <c r="AD24" s="62"/>
      <c r="AE24" s="136"/>
      <c r="AF24" s="136"/>
      <c r="AG24" s="136"/>
      <c r="AH24" s="136"/>
      <c r="AI24" s="60"/>
      <c r="AJ24" s="60"/>
      <c r="AK24" s="60"/>
      <c r="AL24" s="60"/>
      <c r="AM24" s="60"/>
      <c r="AN24" s="60"/>
      <c r="AO24" s="61"/>
      <c r="AP24" s="62"/>
      <c r="AQ24" s="62"/>
      <c r="AR24" s="62"/>
      <c r="AS24" s="62"/>
      <c r="AT24" s="62"/>
      <c r="AU24" s="62"/>
      <c r="AV24" s="60"/>
      <c r="AW24" s="60"/>
      <c r="AX24" s="60"/>
      <c r="AY24" s="60"/>
      <c r="AZ24" s="60"/>
      <c r="BA24" s="60"/>
      <c r="BB24" s="60"/>
      <c r="BC24" s="61"/>
      <c r="BD24" s="62"/>
      <c r="BE24" s="62"/>
      <c r="BF24" s="82"/>
      <c r="BG24" s="59"/>
      <c r="BH24" s="62"/>
      <c r="BI24" s="62"/>
      <c r="BJ24" s="63"/>
      <c r="BK24" s="63"/>
      <c r="BL24" s="63"/>
      <c r="BM24" s="63"/>
      <c r="BN24" s="63"/>
      <c r="BO24" s="63"/>
      <c r="BP24" s="63"/>
      <c r="BQ24" s="62"/>
      <c r="BR24" s="62"/>
      <c r="BS24" s="62"/>
      <c r="BT24" s="62"/>
      <c r="BU24" s="62"/>
      <c r="BV24" s="62"/>
      <c r="BW24" s="64"/>
      <c r="BX24" s="63"/>
      <c r="BY24" s="63"/>
      <c r="BZ24" s="63"/>
      <c r="CA24" s="63"/>
      <c r="CB24" s="63"/>
      <c r="CC24" s="63"/>
      <c r="CD24" s="63"/>
      <c r="CE24" s="62"/>
      <c r="CF24" s="62"/>
      <c r="CG24" s="62"/>
      <c r="CH24" s="62"/>
      <c r="CI24" s="62"/>
      <c r="CJ24" s="62"/>
      <c r="CK24" s="64"/>
      <c r="CL24" s="63"/>
      <c r="CM24" s="63"/>
      <c r="CN24" s="63"/>
      <c r="CO24" s="63"/>
      <c r="CP24" s="63"/>
      <c r="CQ24" s="63"/>
      <c r="CR24" s="63"/>
      <c r="CS24" s="61"/>
      <c r="CT24" s="62"/>
      <c r="CU24" s="62"/>
      <c r="CV24" s="62"/>
      <c r="CW24" s="62"/>
      <c r="CX24" s="62"/>
      <c r="CY24" s="62"/>
      <c r="CZ24" s="65"/>
      <c r="DA24" s="65"/>
      <c r="DB24" s="65"/>
      <c r="DC24" s="65"/>
      <c r="DD24" s="65"/>
      <c r="DE24" s="65"/>
      <c r="DF24" s="65"/>
      <c r="DG24" s="62"/>
      <c r="DH24" s="62"/>
      <c r="DI24" s="62"/>
      <c r="DJ24" s="62"/>
      <c r="DK24" s="62"/>
      <c r="DL24" s="62"/>
      <c r="DM24" s="64"/>
      <c r="DN24" s="6"/>
    </row>
    <row r="25" ht="15.75" customHeight="1">
      <c r="A25" s="6"/>
      <c r="B25" s="132" t="s">
        <v>63</v>
      </c>
      <c r="C25" s="115" t="s">
        <v>68</v>
      </c>
      <c r="D25" s="110"/>
      <c r="E25" s="111" t="s">
        <v>56</v>
      </c>
      <c r="F25" s="113">
        <v>2.0</v>
      </c>
      <c r="G25" s="113">
        <v>2.0</v>
      </c>
      <c r="H25" s="113"/>
      <c r="I25" s="113"/>
      <c r="J25" s="113"/>
      <c r="K25" s="113">
        <v>2.0</v>
      </c>
      <c r="L25" s="135">
        <f t="shared" si="7"/>
        <v>1</v>
      </c>
      <c r="M25" s="61"/>
      <c r="N25" s="62"/>
      <c r="O25" s="62"/>
      <c r="P25" s="62"/>
      <c r="Q25" s="62"/>
      <c r="R25" s="62"/>
      <c r="S25" s="62"/>
      <c r="T25" s="60"/>
      <c r="U25" s="60"/>
      <c r="V25" s="60"/>
      <c r="W25" s="60"/>
      <c r="X25" s="60"/>
      <c r="Y25" s="60"/>
      <c r="Z25" s="60"/>
      <c r="AA25" s="61"/>
      <c r="AB25" s="62"/>
      <c r="AC25" s="62"/>
      <c r="AD25" s="62"/>
      <c r="AE25" s="62"/>
      <c r="AF25" s="62"/>
      <c r="AG25" s="62"/>
      <c r="AH25" s="60"/>
      <c r="AI25" s="136"/>
      <c r="AJ25" s="136"/>
      <c r="AK25" s="60"/>
      <c r="AL25" s="60"/>
      <c r="AM25" s="60"/>
      <c r="AN25" s="60"/>
      <c r="AO25" s="61"/>
      <c r="AP25" s="62"/>
      <c r="AQ25" s="62"/>
      <c r="AR25" s="62"/>
      <c r="AS25" s="62"/>
      <c r="AT25" s="62"/>
      <c r="AU25" s="62"/>
      <c r="AV25" s="60"/>
      <c r="AW25" s="60"/>
      <c r="AX25" s="60"/>
      <c r="AY25" s="60"/>
      <c r="AZ25" s="60"/>
      <c r="BA25" s="60"/>
      <c r="BB25" s="60"/>
      <c r="BC25" s="61"/>
      <c r="BD25" s="62"/>
      <c r="BE25" s="62"/>
      <c r="BF25" s="62"/>
      <c r="BG25" s="82"/>
      <c r="BH25" s="59"/>
      <c r="BI25" s="62"/>
      <c r="BJ25" s="63"/>
      <c r="BK25" s="63"/>
      <c r="BL25" s="63"/>
      <c r="BM25" s="63"/>
      <c r="BN25" s="63"/>
      <c r="BO25" s="63"/>
      <c r="BP25" s="63"/>
      <c r="BQ25" s="62"/>
      <c r="BR25" s="62"/>
      <c r="BS25" s="62"/>
      <c r="BT25" s="62"/>
      <c r="BU25" s="62"/>
      <c r="BV25" s="62"/>
      <c r="BW25" s="64"/>
      <c r="BX25" s="63"/>
      <c r="BY25" s="63"/>
      <c r="BZ25" s="63"/>
      <c r="CA25" s="63"/>
      <c r="CB25" s="63"/>
      <c r="CC25" s="63"/>
      <c r="CD25" s="63"/>
      <c r="CE25" s="62"/>
      <c r="CF25" s="62"/>
      <c r="CG25" s="62"/>
      <c r="CH25" s="62"/>
      <c r="CI25" s="62"/>
      <c r="CJ25" s="62"/>
      <c r="CK25" s="64"/>
      <c r="CL25" s="63"/>
      <c r="CM25" s="63"/>
      <c r="CN25" s="63"/>
      <c r="CO25" s="63"/>
      <c r="CP25" s="63"/>
      <c r="CQ25" s="63"/>
      <c r="CR25" s="63"/>
      <c r="CS25" s="61"/>
      <c r="CT25" s="62"/>
      <c r="CU25" s="62"/>
      <c r="CV25" s="62"/>
      <c r="CW25" s="62"/>
      <c r="CX25" s="62"/>
      <c r="CY25" s="62"/>
      <c r="CZ25" s="65"/>
      <c r="DA25" s="65"/>
      <c r="DB25" s="65"/>
      <c r="DC25" s="65"/>
      <c r="DD25" s="65"/>
      <c r="DE25" s="65"/>
      <c r="DF25" s="65"/>
      <c r="DG25" s="62"/>
      <c r="DH25" s="62"/>
      <c r="DI25" s="62"/>
      <c r="DJ25" s="62"/>
      <c r="DK25" s="62"/>
      <c r="DL25" s="62"/>
      <c r="DM25" s="64"/>
      <c r="DN25" s="6"/>
    </row>
    <row r="26" ht="15.75" customHeight="1">
      <c r="A26" s="6"/>
      <c r="B26" s="132" t="s">
        <v>65</v>
      </c>
      <c r="C26" s="118" t="s">
        <v>70</v>
      </c>
      <c r="D26" s="110"/>
      <c r="E26" s="111" t="s">
        <v>71</v>
      </c>
      <c r="F26" s="113" t="s">
        <v>97</v>
      </c>
      <c r="G26" s="113" t="s">
        <v>97</v>
      </c>
      <c r="H26" s="113"/>
      <c r="I26" s="113"/>
      <c r="J26" s="113"/>
      <c r="K26" s="113">
        <v>3.0</v>
      </c>
      <c r="L26" s="135" t="str">
        <f t="shared" si="7"/>
        <v>#VALUE!</v>
      </c>
      <c r="M26" s="61"/>
      <c r="N26" s="62"/>
      <c r="O26" s="62"/>
      <c r="P26" s="62"/>
      <c r="Q26" s="62"/>
      <c r="R26" s="62"/>
      <c r="S26" s="62"/>
      <c r="T26" s="60"/>
      <c r="U26" s="60"/>
      <c r="V26" s="60"/>
      <c r="W26" s="60"/>
      <c r="X26" s="60"/>
      <c r="Y26" s="60"/>
      <c r="Z26" s="60"/>
      <c r="AA26" s="61"/>
      <c r="AB26" s="62"/>
      <c r="AC26" s="62"/>
      <c r="AD26" s="62"/>
      <c r="AE26" s="62"/>
      <c r="AF26" s="62"/>
      <c r="AG26" s="62"/>
      <c r="AH26" s="60"/>
      <c r="AI26" s="60"/>
      <c r="AJ26" s="60"/>
      <c r="AK26" s="60"/>
      <c r="AL26" s="60"/>
      <c r="AM26" s="60"/>
      <c r="AN26" s="60"/>
      <c r="AO26" s="61"/>
      <c r="AP26" s="62"/>
      <c r="AQ26" s="62"/>
      <c r="AR26" s="62"/>
      <c r="AS26" s="62"/>
      <c r="AT26" s="62"/>
      <c r="AU26" s="62"/>
      <c r="AV26" s="60"/>
      <c r="AW26" s="60"/>
      <c r="AX26" s="60"/>
      <c r="AY26" s="60"/>
      <c r="AZ26" s="60"/>
      <c r="BA26" s="60"/>
      <c r="BB26" s="60"/>
      <c r="BC26" s="61"/>
      <c r="BD26" s="62"/>
      <c r="BE26" s="62"/>
      <c r="BF26" s="62"/>
      <c r="BG26" s="62"/>
      <c r="BH26" s="62"/>
      <c r="BI26" s="62"/>
      <c r="BJ26" s="63"/>
      <c r="BK26" s="63"/>
      <c r="BL26" s="63"/>
      <c r="BM26" s="63"/>
      <c r="BN26" s="63"/>
      <c r="BO26" s="82"/>
      <c r="BP26" s="82"/>
      <c r="BQ26" s="82"/>
      <c r="BR26" s="62"/>
      <c r="BS26" s="62"/>
      <c r="BT26" s="62"/>
      <c r="BU26" s="62"/>
      <c r="BV26" s="62"/>
      <c r="BW26" s="64"/>
      <c r="BX26" s="63"/>
      <c r="BY26" s="63"/>
      <c r="BZ26" s="63"/>
      <c r="CA26" s="63"/>
      <c r="CB26" s="63"/>
      <c r="CC26" s="63"/>
      <c r="CD26" s="63"/>
      <c r="CE26" s="62"/>
      <c r="CF26" s="62"/>
      <c r="CG26" s="62"/>
      <c r="CH26" s="62"/>
      <c r="CI26" s="62"/>
      <c r="CJ26" s="62"/>
      <c r="CK26" s="64"/>
      <c r="CL26" s="63"/>
      <c r="CM26" s="63"/>
      <c r="CN26" s="63"/>
      <c r="CO26" s="63"/>
      <c r="CP26" s="63"/>
      <c r="CQ26" s="63"/>
      <c r="CR26" s="63"/>
      <c r="CS26" s="61"/>
      <c r="CT26" s="62"/>
      <c r="CU26" s="62"/>
      <c r="CV26" s="62"/>
      <c r="CW26" s="62"/>
      <c r="CX26" s="62"/>
      <c r="CY26" s="62"/>
      <c r="CZ26" s="65"/>
      <c r="DA26" s="65"/>
      <c r="DB26" s="65"/>
      <c r="DC26" s="65"/>
      <c r="DD26" s="65"/>
      <c r="DE26" s="65"/>
      <c r="DF26" s="65"/>
      <c r="DG26" s="62"/>
      <c r="DH26" s="62"/>
      <c r="DI26" s="62"/>
      <c r="DJ26" s="62"/>
      <c r="DK26" s="62"/>
      <c r="DL26" s="62"/>
      <c r="DM26" s="64"/>
      <c r="DN26" s="6"/>
    </row>
    <row r="27" ht="15.75" customHeight="1">
      <c r="A27" s="84"/>
      <c r="B27" s="137" t="s">
        <v>72</v>
      </c>
      <c r="C27" s="138" t="s">
        <v>98</v>
      </c>
      <c r="D27" s="139"/>
      <c r="E27" s="139"/>
      <c r="F27" s="140">
        <f>SUM(F28:F35)</f>
        <v>0</v>
      </c>
      <c r="G27" s="140"/>
      <c r="H27" s="140"/>
      <c r="I27" s="140"/>
      <c r="J27" s="140"/>
      <c r="K27" s="140">
        <f>SUM(K28:K35)</f>
        <v>49</v>
      </c>
      <c r="L27" s="141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1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1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0"/>
      <c r="DL27" s="90"/>
      <c r="DM27" s="91"/>
      <c r="DN27" s="92"/>
    </row>
    <row r="28" ht="15.75" customHeight="1">
      <c r="A28" s="6"/>
      <c r="B28" s="132" t="s">
        <v>74</v>
      </c>
      <c r="C28" s="115" t="s">
        <v>99</v>
      </c>
      <c r="D28" s="110"/>
      <c r="E28" s="111" t="s">
        <v>56</v>
      </c>
      <c r="F28" s="113" t="s">
        <v>97</v>
      </c>
      <c r="G28" s="113"/>
      <c r="H28" s="113"/>
      <c r="I28" s="113"/>
      <c r="J28" s="113"/>
      <c r="K28" s="113">
        <v>18.0</v>
      </c>
      <c r="L28" s="114">
        <v>0.0</v>
      </c>
      <c r="M28" s="61"/>
      <c r="N28" s="62"/>
      <c r="O28" s="62"/>
      <c r="P28" s="62"/>
      <c r="Q28" s="62"/>
      <c r="R28" s="62"/>
      <c r="S28" s="62"/>
      <c r="T28" s="60"/>
      <c r="U28" s="60"/>
      <c r="V28" s="60"/>
      <c r="W28" s="60"/>
      <c r="X28" s="60"/>
      <c r="Y28" s="60"/>
      <c r="Z28" s="60"/>
      <c r="AA28" s="61"/>
      <c r="AB28" s="62"/>
      <c r="AC28" s="62"/>
      <c r="AD28" s="62"/>
      <c r="AE28" s="62"/>
      <c r="AF28" s="62"/>
      <c r="AG28" s="62"/>
      <c r="AH28" s="60"/>
      <c r="AI28" s="60"/>
      <c r="AJ28" s="60"/>
      <c r="AK28" s="60"/>
      <c r="AL28" s="60"/>
      <c r="AM28" s="60"/>
      <c r="AN28" s="60"/>
      <c r="AO28" s="61"/>
      <c r="AP28" s="62"/>
      <c r="AQ28" s="62"/>
      <c r="AR28" s="62"/>
      <c r="AS28" s="62"/>
      <c r="AT28" s="62"/>
      <c r="AU28" s="62"/>
      <c r="AV28" s="60"/>
      <c r="AW28" s="60"/>
      <c r="AX28" s="60"/>
      <c r="AY28" s="60"/>
      <c r="AZ28" s="60"/>
      <c r="BA28" s="60"/>
      <c r="BB28" s="60"/>
      <c r="BC28" s="61"/>
      <c r="BD28" s="62"/>
      <c r="BE28" s="62"/>
      <c r="BF28" s="62"/>
      <c r="BG28" s="62"/>
      <c r="BH28" s="62"/>
      <c r="BI28" s="62"/>
      <c r="BJ28" s="63"/>
      <c r="BK28" s="63"/>
      <c r="BL28" s="63"/>
      <c r="BM28" s="63"/>
      <c r="BN28" s="63"/>
      <c r="BO28" s="63"/>
      <c r="BP28" s="63"/>
      <c r="BQ28" s="62"/>
      <c r="BR28" s="62"/>
      <c r="BS28" s="62"/>
      <c r="BT28" s="62"/>
      <c r="BU28" s="62"/>
      <c r="BV28" s="62"/>
      <c r="BW28" s="64"/>
      <c r="BX28" s="63"/>
      <c r="BY28" s="63"/>
      <c r="BZ28" s="63"/>
      <c r="CA28" s="63"/>
      <c r="CB28" s="63"/>
      <c r="CC28" s="63"/>
      <c r="CD28" s="63"/>
      <c r="CE28" s="62"/>
      <c r="CF28" s="62"/>
      <c r="CG28" s="62"/>
      <c r="CH28" s="62"/>
      <c r="CI28" s="62"/>
      <c r="CJ28" s="62"/>
      <c r="CK28" s="64"/>
      <c r="CL28" s="63"/>
      <c r="CM28" s="63"/>
      <c r="CN28" s="63"/>
      <c r="CO28" s="63"/>
      <c r="CP28" s="63"/>
      <c r="CQ28" s="63"/>
      <c r="CR28" s="63"/>
      <c r="CS28" s="61"/>
      <c r="CT28" s="62"/>
      <c r="CU28" s="62"/>
      <c r="CV28" s="62"/>
      <c r="CW28" s="62"/>
      <c r="CX28" s="62"/>
      <c r="CY28" s="62"/>
      <c r="CZ28" s="65"/>
      <c r="DA28" s="65"/>
      <c r="DB28" s="65"/>
      <c r="DC28" s="65"/>
      <c r="DD28" s="65"/>
      <c r="DE28" s="65"/>
      <c r="DF28" s="65"/>
      <c r="DG28" s="62"/>
      <c r="DH28" s="62"/>
      <c r="DI28" s="62"/>
      <c r="DJ28" s="62"/>
      <c r="DK28" s="62"/>
      <c r="DL28" s="62"/>
      <c r="DM28" s="64"/>
      <c r="DN28" s="6"/>
    </row>
    <row r="29" ht="15.75" customHeight="1">
      <c r="A29" s="6"/>
      <c r="B29" s="132" t="s">
        <v>100</v>
      </c>
      <c r="C29" s="142" t="s">
        <v>101</v>
      </c>
      <c r="D29" s="110"/>
      <c r="E29" s="111" t="s">
        <v>56</v>
      </c>
      <c r="F29" s="113"/>
      <c r="G29" s="113"/>
      <c r="H29" s="113"/>
      <c r="I29" s="113"/>
      <c r="J29" s="113"/>
      <c r="K29" s="113"/>
      <c r="L29" s="114"/>
      <c r="M29" s="61"/>
      <c r="N29" s="62"/>
      <c r="O29" s="62"/>
      <c r="P29" s="62"/>
      <c r="Q29" s="62"/>
      <c r="R29" s="62"/>
      <c r="S29" s="62"/>
      <c r="T29" s="60"/>
      <c r="U29" s="60"/>
      <c r="V29" s="60"/>
      <c r="W29" s="60"/>
      <c r="X29" s="60"/>
      <c r="Y29" s="60"/>
      <c r="Z29" s="60"/>
      <c r="AA29" s="61"/>
      <c r="AB29" s="62"/>
      <c r="AC29" s="62"/>
      <c r="AD29" s="62"/>
      <c r="AE29" s="62"/>
      <c r="AF29" s="62"/>
      <c r="AG29" s="62"/>
      <c r="AH29" s="60"/>
      <c r="AI29" s="60"/>
      <c r="AJ29" s="60"/>
      <c r="AK29" s="60"/>
      <c r="AL29" s="60"/>
      <c r="AM29" s="60"/>
      <c r="AN29" s="60"/>
      <c r="AO29" s="61"/>
      <c r="AP29" s="62"/>
      <c r="AQ29" s="62"/>
      <c r="AR29" s="62"/>
      <c r="AS29" s="62"/>
      <c r="AT29" s="62"/>
      <c r="AU29" s="62"/>
      <c r="AV29" s="60"/>
      <c r="AW29" s="60"/>
      <c r="AX29" s="60"/>
      <c r="AY29" s="60"/>
      <c r="AZ29" s="60"/>
      <c r="BA29" s="60"/>
      <c r="BB29" s="60"/>
      <c r="BC29" s="61"/>
      <c r="BD29" s="62"/>
      <c r="BE29" s="62"/>
      <c r="BF29" s="62"/>
      <c r="BG29" s="62"/>
      <c r="BH29" s="62"/>
      <c r="BI29" s="62"/>
      <c r="BJ29" s="63"/>
      <c r="BK29" s="63"/>
      <c r="BL29" s="63"/>
      <c r="BM29" s="63"/>
      <c r="BN29" s="63"/>
      <c r="BO29" s="63"/>
      <c r="BP29" s="63"/>
      <c r="BQ29" s="62"/>
      <c r="BR29" s="62"/>
      <c r="BS29" s="62"/>
      <c r="BT29" s="62"/>
      <c r="BU29" s="62"/>
      <c r="BV29" s="62"/>
      <c r="BW29" s="64"/>
      <c r="BX29" s="63"/>
      <c r="BY29" s="63"/>
      <c r="BZ29" s="63"/>
      <c r="CA29" s="63"/>
      <c r="CB29" s="63"/>
      <c r="CC29" s="63"/>
      <c r="CD29" s="63"/>
      <c r="CE29" s="62"/>
      <c r="CF29" s="62"/>
      <c r="CG29" s="62"/>
      <c r="CH29" s="62"/>
      <c r="CI29" s="62"/>
      <c r="CJ29" s="62"/>
      <c r="CK29" s="64"/>
      <c r="CL29" s="63"/>
      <c r="CM29" s="63"/>
      <c r="CN29" s="63"/>
      <c r="CO29" s="63"/>
      <c r="CP29" s="63"/>
      <c r="CQ29" s="63"/>
      <c r="CR29" s="63"/>
      <c r="CS29" s="61"/>
      <c r="CT29" s="62"/>
      <c r="CU29" s="62"/>
      <c r="CV29" s="62"/>
      <c r="CW29" s="62"/>
      <c r="CX29" s="62"/>
      <c r="CY29" s="62"/>
      <c r="CZ29" s="65"/>
      <c r="DA29" s="65"/>
      <c r="DB29" s="65"/>
      <c r="DC29" s="65"/>
      <c r="DD29" s="65"/>
      <c r="DE29" s="65"/>
      <c r="DF29" s="65"/>
      <c r="DG29" s="62"/>
      <c r="DH29" s="62"/>
      <c r="DI29" s="62"/>
      <c r="DJ29" s="62"/>
      <c r="DK29" s="62"/>
      <c r="DL29" s="62"/>
      <c r="DM29" s="64"/>
      <c r="DN29" s="6"/>
    </row>
    <row r="30" ht="15.75" customHeight="1">
      <c r="A30" s="6"/>
      <c r="B30" s="132" t="s">
        <v>102</v>
      </c>
      <c r="C30" s="142" t="s">
        <v>103</v>
      </c>
      <c r="D30" s="110"/>
      <c r="E30" s="111" t="s">
        <v>56</v>
      </c>
      <c r="F30" s="113"/>
      <c r="G30" s="113"/>
      <c r="H30" s="113"/>
      <c r="I30" s="113"/>
      <c r="J30" s="113"/>
      <c r="K30" s="113"/>
      <c r="L30" s="114"/>
      <c r="M30" s="61"/>
      <c r="N30" s="62"/>
      <c r="O30" s="62"/>
      <c r="P30" s="62"/>
      <c r="Q30" s="62"/>
      <c r="R30" s="62"/>
      <c r="S30" s="62"/>
      <c r="T30" s="60"/>
      <c r="U30" s="60"/>
      <c r="V30" s="60"/>
      <c r="W30" s="60"/>
      <c r="X30" s="60"/>
      <c r="Y30" s="60"/>
      <c r="Z30" s="60"/>
      <c r="AA30" s="61"/>
      <c r="AB30" s="62"/>
      <c r="AC30" s="62"/>
      <c r="AD30" s="62"/>
      <c r="AE30" s="62"/>
      <c r="AF30" s="62"/>
      <c r="AG30" s="62"/>
      <c r="AH30" s="60"/>
      <c r="AI30" s="60"/>
      <c r="AJ30" s="60"/>
      <c r="AK30" s="60"/>
      <c r="AL30" s="60"/>
      <c r="AM30" s="60"/>
      <c r="AN30" s="60"/>
      <c r="AO30" s="61"/>
      <c r="AP30" s="62"/>
      <c r="AQ30" s="62"/>
      <c r="AR30" s="62"/>
      <c r="AS30" s="62"/>
      <c r="AT30" s="62"/>
      <c r="AU30" s="62"/>
      <c r="AV30" s="60"/>
      <c r="AW30" s="60"/>
      <c r="AX30" s="60"/>
      <c r="AY30" s="60"/>
      <c r="AZ30" s="60"/>
      <c r="BA30" s="60"/>
      <c r="BB30" s="60"/>
      <c r="BC30" s="61"/>
      <c r="BD30" s="62"/>
      <c r="BE30" s="62"/>
      <c r="BF30" s="62"/>
      <c r="BG30" s="62"/>
      <c r="BH30" s="62"/>
      <c r="BI30" s="62"/>
      <c r="BJ30" s="63"/>
      <c r="BK30" s="63"/>
      <c r="BL30" s="63"/>
      <c r="BM30" s="63"/>
      <c r="BN30" s="63"/>
      <c r="BO30" s="63"/>
      <c r="BP30" s="63"/>
      <c r="BQ30" s="62"/>
      <c r="BR30" s="62"/>
      <c r="BS30" s="62"/>
      <c r="BT30" s="62"/>
      <c r="BU30" s="62"/>
      <c r="BV30" s="62"/>
      <c r="BW30" s="64"/>
      <c r="BX30" s="63"/>
      <c r="BY30" s="63"/>
      <c r="BZ30" s="63"/>
      <c r="CA30" s="63"/>
      <c r="CB30" s="63"/>
      <c r="CC30" s="63"/>
      <c r="CD30" s="63"/>
      <c r="CE30" s="62"/>
      <c r="CF30" s="62"/>
      <c r="CG30" s="62"/>
      <c r="CH30" s="62"/>
      <c r="CI30" s="62"/>
      <c r="CJ30" s="62"/>
      <c r="CK30" s="64"/>
      <c r="CL30" s="63"/>
      <c r="CM30" s="63"/>
      <c r="CN30" s="63"/>
      <c r="CO30" s="63"/>
      <c r="CP30" s="63"/>
      <c r="CQ30" s="63"/>
      <c r="CR30" s="63"/>
      <c r="CS30" s="61"/>
      <c r="CT30" s="62"/>
      <c r="CU30" s="62"/>
      <c r="CV30" s="62"/>
      <c r="CW30" s="62"/>
      <c r="CX30" s="62"/>
      <c r="CY30" s="62"/>
      <c r="CZ30" s="65"/>
      <c r="DA30" s="65"/>
      <c r="DB30" s="65"/>
      <c r="DC30" s="65"/>
      <c r="DD30" s="65"/>
      <c r="DE30" s="65"/>
      <c r="DF30" s="65"/>
      <c r="DG30" s="62"/>
      <c r="DH30" s="62"/>
      <c r="DI30" s="62"/>
      <c r="DJ30" s="62"/>
      <c r="DK30" s="62"/>
      <c r="DL30" s="62"/>
      <c r="DM30" s="64"/>
      <c r="DN30" s="6"/>
    </row>
    <row r="31" ht="15.75" customHeight="1">
      <c r="A31" s="6"/>
      <c r="B31" s="132" t="s">
        <v>104</v>
      </c>
      <c r="C31" s="142" t="s">
        <v>105</v>
      </c>
      <c r="D31" s="110"/>
      <c r="E31" s="111" t="s">
        <v>56</v>
      </c>
      <c r="F31" s="113"/>
      <c r="G31" s="113"/>
      <c r="H31" s="113"/>
      <c r="I31" s="113"/>
      <c r="J31" s="113"/>
      <c r="K31" s="113"/>
      <c r="L31" s="114"/>
      <c r="M31" s="61"/>
      <c r="N31" s="62"/>
      <c r="O31" s="62"/>
      <c r="P31" s="62"/>
      <c r="Q31" s="62"/>
      <c r="R31" s="62"/>
      <c r="S31" s="62"/>
      <c r="T31" s="60"/>
      <c r="U31" s="60"/>
      <c r="V31" s="60"/>
      <c r="W31" s="60"/>
      <c r="X31" s="60"/>
      <c r="Y31" s="60"/>
      <c r="Z31" s="60"/>
      <c r="AA31" s="61"/>
      <c r="AB31" s="62"/>
      <c r="AC31" s="62"/>
      <c r="AD31" s="62"/>
      <c r="AE31" s="62"/>
      <c r="AF31" s="62"/>
      <c r="AG31" s="62"/>
      <c r="AH31" s="60"/>
      <c r="AI31" s="60"/>
      <c r="AJ31" s="60"/>
      <c r="AK31" s="60"/>
      <c r="AL31" s="60"/>
      <c r="AM31" s="60"/>
      <c r="AN31" s="60"/>
      <c r="AO31" s="61"/>
      <c r="AP31" s="62"/>
      <c r="AQ31" s="62"/>
      <c r="AR31" s="62"/>
      <c r="AS31" s="62"/>
      <c r="AT31" s="62"/>
      <c r="AU31" s="62"/>
      <c r="AV31" s="60"/>
      <c r="AW31" s="60"/>
      <c r="AX31" s="60"/>
      <c r="AY31" s="60"/>
      <c r="AZ31" s="60"/>
      <c r="BA31" s="60"/>
      <c r="BB31" s="60"/>
      <c r="BC31" s="61"/>
      <c r="BD31" s="62"/>
      <c r="BE31" s="62"/>
      <c r="BF31" s="62"/>
      <c r="BG31" s="62"/>
      <c r="BH31" s="62"/>
      <c r="BI31" s="62"/>
      <c r="BJ31" s="63"/>
      <c r="BK31" s="63"/>
      <c r="BL31" s="63"/>
      <c r="BM31" s="63"/>
      <c r="BN31" s="63"/>
      <c r="BO31" s="63"/>
      <c r="BP31" s="63"/>
      <c r="BQ31" s="62"/>
      <c r="BR31" s="62"/>
      <c r="BS31" s="62"/>
      <c r="BT31" s="62"/>
      <c r="BU31" s="62"/>
      <c r="BV31" s="62"/>
      <c r="BW31" s="64"/>
      <c r="BX31" s="63"/>
      <c r="BY31" s="63"/>
      <c r="BZ31" s="63"/>
      <c r="CA31" s="63"/>
      <c r="CB31" s="63"/>
      <c r="CC31" s="63"/>
      <c r="CD31" s="63"/>
      <c r="CE31" s="62"/>
      <c r="CF31" s="62"/>
      <c r="CG31" s="62"/>
      <c r="CH31" s="62"/>
      <c r="CI31" s="62"/>
      <c r="CJ31" s="62"/>
      <c r="CK31" s="64"/>
      <c r="CL31" s="63"/>
      <c r="CM31" s="63"/>
      <c r="CN31" s="63"/>
      <c r="CO31" s="63"/>
      <c r="CP31" s="63"/>
      <c r="CQ31" s="63"/>
      <c r="CR31" s="63"/>
      <c r="CS31" s="61"/>
      <c r="CT31" s="62"/>
      <c r="CU31" s="62"/>
      <c r="CV31" s="62"/>
      <c r="CW31" s="62"/>
      <c r="CX31" s="62"/>
      <c r="CY31" s="62"/>
      <c r="CZ31" s="65"/>
      <c r="DA31" s="65"/>
      <c r="DB31" s="65"/>
      <c r="DC31" s="65"/>
      <c r="DD31" s="65"/>
      <c r="DE31" s="65"/>
      <c r="DF31" s="65"/>
      <c r="DG31" s="62"/>
      <c r="DH31" s="62"/>
      <c r="DI31" s="62"/>
      <c r="DJ31" s="62"/>
      <c r="DK31" s="62"/>
      <c r="DL31" s="62"/>
      <c r="DM31" s="64"/>
      <c r="DN31" s="6"/>
    </row>
    <row r="32" ht="15.75" customHeight="1">
      <c r="A32" s="6"/>
      <c r="B32" s="132" t="s">
        <v>77</v>
      </c>
      <c r="C32" s="115" t="s">
        <v>106</v>
      </c>
      <c r="D32" s="110"/>
      <c r="E32" s="111" t="s">
        <v>76</v>
      </c>
      <c r="F32" s="113"/>
      <c r="G32" s="113"/>
      <c r="H32" s="113"/>
      <c r="I32" s="113"/>
      <c r="J32" s="113"/>
      <c r="K32" s="113"/>
      <c r="L32" s="114"/>
      <c r="M32" s="61"/>
      <c r="N32" s="62"/>
      <c r="O32" s="62"/>
      <c r="P32" s="62"/>
      <c r="Q32" s="62"/>
      <c r="R32" s="62"/>
      <c r="S32" s="62"/>
      <c r="T32" s="60"/>
      <c r="U32" s="60"/>
      <c r="V32" s="60"/>
      <c r="W32" s="60"/>
      <c r="X32" s="60"/>
      <c r="Y32" s="60"/>
      <c r="Z32" s="60"/>
      <c r="AA32" s="61"/>
      <c r="AB32" s="62"/>
      <c r="AC32" s="62"/>
      <c r="AD32" s="62"/>
      <c r="AE32" s="62"/>
      <c r="AF32" s="62"/>
      <c r="AG32" s="62"/>
      <c r="AH32" s="60"/>
      <c r="AI32" s="60"/>
      <c r="AJ32" s="60"/>
      <c r="AK32" s="60"/>
      <c r="AL32" s="60"/>
      <c r="AM32" s="60"/>
      <c r="AN32" s="60"/>
      <c r="AO32" s="61"/>
      <c r="AP32" s="62"/>
      <c r="AQ32" s="62"/>
      <c r="AR32" s="62"/>
      <c r="AS32" s="62"/>
      <c r="AT32" s="62"/>
      <c r="AU32" s="62"/>
      <c r="AV32" s="60"/>
      <c r="AW32" s="60"/>
      <c r="AX32" s="60"/>
      <c r="AY32" s="60"/>
      <c r="AZ32" s="60"/>
      <c r="BA32" s="60"/>
      <c r="BB32" s="60"/>
      <c r="BC32" s="61"/>
      <c r="BD32" s="62"/>
      <c r="BE32" s="62"/>
      <c r="BF32" s="62"/>
      <c r="BG32" s="62"/>
      <c r="BH32" s="62"/>
      <c r="BI32" s="62"/>
      <c r="BJ32" s="63"/>
      <c r="BK32" s="63"/>
      <c r="BL32" s="63"/>
      <c r="BM32" s="63"/>
      <c r="BN32" s="63"/>
      <c r="BO32" s="63"/>
      <c r="BP32" s="63"/>
      <c r="BQ32" s="62"/>
      <c r="BR32" s="62"/>
      <c r="BS32" s="62"/>
      <c r="BT32" s="62"/>
      <c r="BU32" s="62"/>
      <c r="BV32" s="62"/>
      <c r="BW32" s="64"/>
      <c r="BX32" s="63"/>
      <c r="BY32" s="63"/>
      <c r="BZ32" s="63"/>
      <c r="CA32" s="63"/>
      <c r="CB32" s="63"/>
      <c r="CC32" s="63"/>
      <c r="CD32" s="63"/>
      <c r="CE32" s="62"/>
      <c r="CF32" s="62"/>
      <c r="CG32" s="62"/>
      <c r="CH32" s="62"/>
      <c r="CI32" s="62"/>
      <c r="CJ32" s="62"/>
      <c r="CK32" s="64"/>
      <c r="CL32" s="63"/>
      <c r="CM32" s="63"/>
      <c r="CN32" s="63"/>
      <c r="CO32" s="63"/>
      <c r="CP32" s="63"/>
      <c r="CQ32" s="63"/>
      <c r="CR32" s="63"/>
      <c r="CS32" s="61"/>
      <c r="CT32" s="62"/>
      <c r="CU32" s="62"/>
      <c r="CV32" s="62"/>
      <c r="CW32" s="62"/>
      <c r="CX32" s="62"/>
      <c r="CY32" s="62"/>
      <c r="CZ32" s="65"/>
      <c r="DA32" s="65"/>
      <c r="DB32" s="65"/>
      <c r="DC32" s="65"/>
      <c r="DD32" s="65"/>
      <c r="DE32" s="65"/>
      <c r="DF32" s="65"/>
      <c r="DG32" s="62"/>
      <c r="DH32" s="62"/>
      <c r="DI32" s="62"/>
      <c r="DJ32" s="62"/>
      <c r="DK32" s="62"/>
      <c r="DL32" s="62"/>
      <c r="DM32" s="64"/>
      <c r="DN32" s="6"/>
    </row>
    <row r="33" ht="15.75" customHeight="1">
      <c r="A33" s="6"/>
      <c r="B33" s="132" t="s">
        <v>79</v>
      </c>
      <c r="C33" s="115" t="s">
        <v>107</v>
      </c>
      <c r="D33" s="117"/>
      <c r="E33" s="111" t="s">
        <v>76</v>
      </c>
      <c r="F33" s="113" t="s">
        <v>97</v>
      </c>
      <c r="G33" s="113"/>
      <c r="H33" s="113"/>
      <c r="I33" s="113"/>
      <c r="J33" s="113"/>
      <c r="K33" s="113">
        <v>14.0</v>
      </c>
      <c r="L33" s="114">
        <v>0.0</v>
      </c>
      <c r="M33" s="61"/>
      <c r="N33" s="62"/>
      <c r="O33" s="62"/>
      <c r="P33" s="62"/>
      <c r="Q33" s="62"/>
      <c r="R33" s="62"/>
      <c r="S33" s="62"/>
      <c r="T33" s="60"/>
      <c r="U33" s="60"/>
      <c r="V33" s="60"/>
      <c r="W33" s="60"/>
      <c r="X33" s="60"/>
      <c r="Y33" s="60"/>
      <c r="Z33" s="60"/>
      <c r="AA33" s="61"/>
      <c r="AB33" s="62"/>
      <c r="AC33" s="62"/>
      <c r="AD33" s="62"/>
      <c r="AE33" s="62"/>
      <c r="AF33" s="62"/>
      <c r="AG33" s="62"/>
      <c r="AH33" s="60"/>
      <c r="AI33" s="60"/>
      <c r="AJ33" s="60"/>
      <c r="AK33" s="60"/>
      <c r="AL33" s="60"/>
      <c r="AM33" s="60"/>
      <c r="AN33" s="60"/>
      <c r="AO33" s="61"/>
      <c r="AP33" s="62"/>
      <c r="AQ33" s="62"/>
      <c r="AR33" s="62"/>
      <c r="AS33" s="62"/>
      <c r="AT33" s="62"/>
      <c r="AU33" s="62"/>
      <c r="AV33" s="60"/>
      <c r="AW33" s="60"/>
      <c r="AX33" s="60"/>
      <c r="AY33" s="60"/>
      <c r="AZ33" s="60"/>
      <c r="BA33" s="60"/>
      <c r="BB33" s="60"/>
      <c r="BC33" s="61"/>
      <c r="BD33" s="62"/>
      <c r="BE33" s="62"/>
      <c r="BF33" s="62"/>
      <c r="BG33" s="62"/>
      <c r="BH33" s="62"/>
      <c r="BI33" s="62"/>
      <c r="BJ33" s="63"/>
      <c r="BK33" s="63"/>
      <c r="BL33" s="63"/>
      <c r="BM33" s="63"/>
      <c r="BN33" s="63"/>
      <c r="BO33" s="63"/>
      <c r="BP33" s="63"/>
      <c r="BQ33" s="62"/>
      <c r="BR33" s="62"/>
      <c r="BS33" s="62"/>
      <c r="BT33" s="62"/>
      <c r="BU33" s="62"/>
      <c r="BV33" s="62"/>
      <c r="BW33" s="64"/>
      <c r="BX33" s="63"/>
      <c r="BY33" s="63"/>
      <c r="BZ33" s="63"/>
      <c r="CA33" s="63"/>
      <c r="CB33" s="63"/>
      <c r="CC33" s="63"/>
      <c r="CD33" s="63"/>
      <c r="CE33" s="62"/>
      <c r="CF33" s="62"/>
      <c r="CG33" s="62"/>
      <c r="CH33" s="62"/>
      <c r="CI33" s="62"/>
      <c r="CJ33" s="62"/>
      <c r="CK33" s="64"/>
      <c r="CL33" s="63"/>
      <c r="CM33" s="63"/>
      <c r="CN33" s="63"/>
      <c r="CO33" s="63"/>
      <c r="CP33" s="63"/>
      <c r="CQ33" s="63"/>
      <c r="CR33" s="63"/>
      <c r="CS33" s="61"/>
      <c r="CT33" s="62"/>
      <c r="CU33" s="62"/>
      <c r="CV33" s="62"/>
      <c r="CW33" s="62"/>
      <c r="CX33" s="62"/>
      <c r="CY33" s="62"/>
      <c r="CZ33" s="65"/>
      <c r="DA33" s="65"/>
      <c r="DB33" s="65"/>
      <c r="DC33" s="65"/>
      <c r="DD33" s="65"/>
      <c r="DE33" s="65"/>
      <c r="DF33" s="65"/>
      <c r="DG33" s="62"/>
      <c r="DH33" s="62"/>
      <c r="DI33" s="62"/>
      <c r="DJ33" s="62"/>
      <c r="DK33" s="62"/>
      <c r="DL33" s="62"/>
      <c r="DM33" s="64"/>
      <c r="DN33" s="6"/>
    </row>
    <row r="34" ht="15.75" customHeight="1">
      <c r="A34" s="6"/>
      <c r="B34" s="132" t="s">
        <v>81</v>
      </c>
      <c r="C34" s="118" t="s">
        <v>108</v>
      </c>
      <c r="D34" s="117"/>
      <c r="E34" s="111" t="s">
        <v>76</v>
      </c>
      <c r="F34" s="113"/>
      <c r="G34" s="113"/>
      <c r="H34" s="113"/>
      <c r="I34" s="113"/>
      <c r="J34" s="113"/>
      <c r="K34" s="113">
        <v>14.0</v>
      </c>
      <c r="L34" s="114"/>
      <c r="M34" s="61"/>
      <c r="N34" s="62"/>
      <c r="O34" s="62"/>
      <c r="P34" s="62"/>
      <c r="Q34" s="62"/>
      <c r="R34" s="62"/>
      <c r="S34" s="62"/>
      <c r="T34" s="60"/>
      <c r="U34" s="60"/>
      <c r="V34" s="60"/>
      <c r="W34" s="60"/>
      <c r="X34" s="60"/>
      <c r="Y34" s="60"/>
      <c r="Z34" s="60"/>
      <c r="AA34" s="61"/>
      <c r="AB34" s="62"/>
      <c r="AC34" s="62"/>
      <c r="AD34" s="62"/>
      <c r="AE34" s="62"/>
      <c r="AF34" s="62"/>
      <c r="AG34" s="62"/>
      <c r="AH34" s="60"/>
      <c r="AI34" s="60"/>
      <c r="AJ34" s="60"/>
      <c r="AK34" s="60"/>
      <c r="AL34" s="60"/>
      <c r="AM34" s="60"/>
      <c r="AN34" s="60"/>
      <c r="AO34" s="61"/>
      <c r="AP34" s="62"/>
      <c r="AQ34" s="62"/>
      <c r="AR34" s="62"/>
      <c r="AS34" s="62"/>
      <c r="AT34" s="62"/>
      <c r="AU34" s="62"/>
      <c r="AV34" s="60"/>
      <c r="AW34" s="60"/>
      <c r="AX34" s="60"/>
      <c r="AY34" s="60"/>
      <c r="AZ34" s="60"/>
      <c r="BA34" s="60"/>
      <c r="BB34" s="60"/>
      <c r="BC34" s="61"/>
      <c r="BD34" s="62"/>
      <c r="BE34" s="62"/>
      <c r="BF34" s="62"/>
      <c r="BG34" s="62"/>
      <c r="BH34" s="62"/>
      <c r="BI34" s="62"/>
      <c r="BJ34" s="63"/>
      <c r="BK34" s="63"/>
      <c r="BL34" s="63"/>
      <c r="BM34" s="63"/>
      <c r="BN34" s="63"/>
      <c r="BO34" s="63"/>
      <c r="BP34" s="63"/>
      <c r="BQ34" s="62"/>
      <c r="BR34" s="62"/>
      <c r="BS34" s="62"/>
      <c r="BT34" s="62"/>
      <c r="BU34" s="62"/>
      <c r="BV34" s="62"/>
      <c r="BW34" s="64"/>
      <c r="BX34" s="63"/>
      <c r="BY34" s="63"/>
      <c r="BZ34" s="63"/>
      <c r="CA34" s="63"/>
      <c r="CB34" s="63"/>
      <c r="CC34" s="63"/>
      <c r="CD34" s="63"/>
      <c r="CE34" s="62"/>
      <c r="CF34" s="62"/>
      <c r="CG34" s="62"/>
      <c r="CH34" s="62"/>
      <c r="CI34" s="62"/>
      <c r="CJ34" s="62"/>
      <c r="CK34" s="64"/>
      <c r="CL34" s="63"/>
      <c r="CM34" s="63"/>
      <c r="CN34" s="63"/>
      <c r="CO34" s="63"/>
      <c r="CP34" s="63"/>
      <c r="CQ34" s="63"/>
      <c r="CR34" s="63"/>
      <c r="CS34" s="61"/>
      <c r="CT34" s="62"/>
      <c r="CU34" s="62"/>
      <c r="CV34" s="62"/>
      <c r="CW34" s="62"/>
      <c r="CX34" s="62"/>
      <c r="CY34" s="62"/>
      <c r="CZ34" s="65"/>
      <c r="DA34" s="65"/>
      <c r="DB34" s="65"/>
      <c r="DC34" s="65"/>
      <c r="DD34" s="65"/>
      <c r="DE34" s="65"/>
      <c r="DF34" s="65"/>
      <c r="DG34" s="62"/>
      <c r="DH34" s="62"/>
      <c r="DI34" s="62"/>
      <c r="DJ34" s="62"/>
      <c r="DK34" s="62"/>
      <c r="DL34" s="62"/>
      <c r="DM34" s="64"/>
      <c r="DN34" s="6"/>
    </row>
    <row r="35" ht="15.75" customHeight="1">
      <c r="A35" s="6"/>
      <c r="B35" s="132" t="s">
        <v>109</v>
      </c>
      <c r="C35" s="118" t="s">
        <v>82</v>
      </c>
      <c r="D35" s="117"/>
      <c r="E35" s="111" t="s">
        <v>76</v>
      </c>
      <c r="F35" s="113" t="s">
        <v>97</v>
      </c>
      <c r="G35" s="113"/>
      <c r="H35" s="113"/>
      <c r="I35" s="113"/>
      <c r="J35" s="113"/>
      <c r="K35" s="113">
        <v>3.0</v>
      </c>
      <c r="L35" s="114">
        <v>0.0</v>
      </c>
      <c r="M35" s="61"/>
      <c r="N35" s="62"/>
      <c r="O35" s="62"/>
      <c r="P35" s="62"/>
      <c r="Q35" s="62"/>
      <c r="R35" s="62"/>
      <c r="S35" s="62"/>
      <c r="T35" s="60"/>
      <c r="U35" s="60"/>
      <c r="V35" s="60"/>
      <c r="W35" s="60"/>
      <c r="X35" s="60"/>
      <c r="Y35" s="60"/>
      <c r="Z35" s="60"/>
      <c r="AA35" s="61"/>
      <c r="AB35" s="62"/>
      <c r="AC35" s="62"/>
      <c r="AD35" s="62"/>
      <c r="AE35" s="62"/>
      <c r="AF35" s="62"/>
      <c r="AG35" s="62"/>
      <c r="AH35" s="60"/>
      <c r="AI35" s="60"/>
      <c r="AJ35" s="60"/>
      <c r="AK35" s="60"/>
      <c r="AL35" s="60"/>
      <c r="AM35" s="60"/>
      <c r="AN35" s="60"/>
      <c r="AO35" s="61"/>
      <c r="AP35" s="62"/>
      <c r="AQ35" s="62"/>
      <c r="AR35" s="62"/>
      <c r="AS35" s="62"/>
      <c r="AT35" s="62"/>
      <c r="AU35" s="62"/>
      <c r="AV35" s="60"/>
      <c r="AW35" s="60"/>
      <c r="AX35" s="60"/>
      <c r="AY35" s="60"/>
      <c r="AZ35" s="60"/>
      <c r="BA35" s="60"/>
      <c r="BB35" s="60"/>
      <c r="BC35" s="61"/>
      <c r="BD35" s="62"/>
      <c r="BE35" s="62"/>
      <c r="BF35" s="62"/>
      <c r="BG35" s="62"/>
      <c r="BH35" s="62"/>
      <c r="BI35" s="62"/>
      <c r="BJ35" s="63"/>
      <c r="BK35" s="63"/>
      <c r="BL35" s="63"/>
      <c r="BM35" s="63"/>
      <c r="BN35" s="63"/>
      <c r="BO35" s="63"/>
      <c r="BP35" s="63"/>
      <c r="BQ35" s="62"/>
      <c r="BR35" s="62"/>
      <c r="BS35" s="62"/>
      <c r="BT35" s="62"/>
      <c r="BU35" s="62"/>
      <c r="BV35" s="62"/>
      <c r="BW35" s="64"/>
      <c r="BX35" s="63"/>
      <c r="BY35" s="63"/>
      <c r="BZ35" s="63"/>
      <c r="CA35" s="63"/>
      <c r="CB35" s="63"/>
      <c r="CC35" s="63"/>
      <c r="CD35" s="63"/>
      <c r="CE35" s="62"/>
      <c r="CF35" s="62"/>
      <c r="CG35" s="62"/>
      <c r="CH35" s="62"/>
      <c r="CI35" s="62"/>
      <c r="CJ35" s="62"/>
      <c r="CK35" s="64"/>
      <c r="CL35" s="63"/>
      <c r="CM35" s="63"/>
      <c r="CN35" s="63"/>
      <c r="CO35" s="63"/>
      <c r="CP35" s="63"/>
      <c r="CQ35" s="63"/>
      <c r="CR35" s="63"/>
      <c r="CS35" s="61"/>
      <c r="CT35" s="62"/>
      <c r="CU35" s="62"/>
      <c r="CV35" s="62"/>
      <c r="CW35" s="62"/>
      <c r="CX35" s="62"/>
      <c r="CY35" s="62"/>
      <c r="CZ35" s="65"/>
      <c r="DA35" s="65"/>
      <c r="DB35" s="65"/>
      <c r="DC35" s="65"/>
      <c r="DD35" s="65"/>
      <c r="DE35" s="65"/>
      <c r="DF35" s="65"/>
      <c r="DG35" s="62"/>
      <c r="DH35" s="62"/>
      <c r="DI35" s="62"/>
      <c r="DJ35" s="62"/>
      <c r="DK35" s="62"/>
      <c r="DL35" s="62"/>
      <c r="DM35" s="64"/>
      <c r="DN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</row>
    <row r="43" ht="18.75" customHeight="1">
      <c r="A43" s="6"/>
      <c r="B43" s="6"/>
      <c r="C43" s="9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</row>
  </sheetData>
  <mergeCells count="30">
    <mergeCell ref="BC3:BI3"/>
    <mergeCell ref="BJ3:BP3"/>
    <mergeCell ref="BQ3:BW3"/>
    <mergeCell ref="BX3:CD3"/>
    <mergeCell ref="CE3:CK3"/>
    <mergeCell ref="CL3:CR3"/>
    <mergeCell ref="CS3:CY3"/>
    <mergeCell ref="CZ3:DF3"/>
    <mergeCell ref="CY1:DM1"/>
    <mergeCell ref="M2:BB2"/>
    <mergeCell ref="BC2:CR2"/>
    <mergeCell ref="CS2:DM2"/>
    <mergeCell ref="B3:B4"/>
    <mergeCell ref="C3:C4"/>
    <mergeCell ref="D3:D4"/>
    <mergeCell ref="DG3:DM3"/>
    <mergeCell ref="E3:E4"/>
    <mergeCell ref="F3:F4"/>
    <mergeCell ref="G3:G4"/>
    <mergeCell ref="H3:H4"/>
    <mergeCell ref="I3:I4"/>
    <mergeCell ref="J3:J4"/>
    <mergeCell ref="K3:K4"/>
    <mergeCell ref="L3:L4"/>
    <mergeCell ref="M3:S3"/>
    <mergeCell ref="T3:Z3"/>
    <mergeCell ref="AA3:AG3"/>
    <mergeCell ref="AH3:AN3"/>
    <mergeCell ref="AO3:AU3"/>
    <mergeCell ref="AV3:BB3"/>
  </mergeCells>
  <conditionalFormatting sqref="L6:L11">
    <cfRule type="colorScale" priority="1">
      <colorScale>
        <cfvo type="min"/>
        <cfvo type="max"/>
        <color rgb="FFFFFFFF"/>
        <color rgb="FF57BB8A"/>
      </colorScale>
    </cfRule>
  </conditionalFormatting>
  <conditionalFormatting sqref="L13:L19">
    <cfRule type="colorScale" priority="2">
      <colorScale>
        <cfvo type="min"/>
        <cfvo type="max"/>
        <color rgb="FFFFFFFF"/>
        <color rgb="FF57BB8A"/>
      </colorScale>
    </cfRule>
  </conditionalFormatting>
  <conditionalFormatting sqref="L21:L35">
    <cfRule type="colorScale" priority="3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outlinePr summaryBelow="0" summaryRight="0"/>
  </sheetPr>
  <sheetViews>
    <sheetView showGridLines="0"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3.44" defaultRowHeight="15.0"/>
  <cols>
    <col customWidth="1" min="1" max="1" width="2.44"/>
    <col customWidth="1" min="2" max="2" width="7.89"/>
    <col customWidth="1" min="3" max="3" width="24.11"/>
    <col customWidth="1" min="4" max="4" width="13.67"/>
    <col customWidth="1" min="5" max="5" width="11.78"/>
    <col customWidth="1" min="6" max="11" width="9.0"/>
    <col customWidth="1" min="12" max="12" width="14.44"/>
    <col customWidth="1" min="13" max="117" width="3.0"/>
    <col customWidth="1" min="118" max="118" width="2.44"/>
  </cols>
  <sheetData>
    <row r="1" ht="54.75" customHeight="1">
      <c r="A1" s="6"/>
      <c r="B1" s="95" t="s">
        <v>110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5" t="s">
        <v>1</v>
      </c>
      <c r="DN1" s="6"/>
    </row>
    <row r="2" ht="18.0" customHeight="1">
      <c r="A2" s="6"/>
      <c r="B2" s="7"/>
      <c r="C2" s="4"/>
      <c r="D2" s="4"/>
      <c r="E2" s="4"/>
      <c r="F2" s="4"/>
      <c r="G2" s="4"/>
      <c r="H2" s="4"/>
      <c r="I2" s="4"/>
      <c r="J2" s="4"/>
      <c r="K2" s="4"/>
      <c r="L2" s="4"/>
      <c r="M2" s="8" t="str">
        <f>C5</f>
        <v>Sales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10"/>
      <c r="BC2" s="11" t="s">
        <v>2</v>
      </c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4" t="s">
        <v>3</v>
      </c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10"/>
      <c r="DN2" s="6"/>
    </row>
    <row r="3" ht="18.0" customHeight="1">
      <c r="A3" s="6"/>
      <c r="B3" s="96" t="s">
        <v>4</v>
      </c>
      <c r="C3" s="97" t="s">
        <v>5</v>
      </c>
      <c r="D3" s="98" t="s">
        <v>6</v>
      </c>
      <c r="E3" s="99" t="s">
        <v>7</v>
      </c>
      <c r="F3" s="100" t="s">
        <v>8</v>
      </c>
      <c r="G3" s="100" t="s">
        <v>9</v>
      </c>
      <c r="H3" s="100" t="s">
        <v>10</v>
      </c>
      <c r="I3" s="100" t="s">
        <v>85</v>
      </c>
      <c r="J3" s="100" t="s">
        <v>86</v>
      </c>
      <c r="K3" s="100" t="s">
        <v>11</v>
      </c>
      <c r="L3" s="101" t="s">
        <v>12</v>
      </c>
      <c r="M3" s="21" t="s">
        <v>13</v>
      </c>
      <c r="N3" s="9"/>
      <c r="O3" s="9"/>
      <c r="P3" s="9"/>
      <c r="Q3" s="9"/>
      <c r="R3" s="9"/>
      <c r="S3" s="22"/>
      <c r="T3" s="23" t="s">
        <v>14</v>
      </c>
      <c r="U3" s="9"/>
      <c r="V3" s="9"/>
      <c r="W3" s="9"/>
      <c r="X3" s="9"/>
      <c r="Y3" s="9"/>
      <c r="Z3" s="22"/>
      <c r="AA3" s="23" t="s">
        <v>15</v>
      </c>
      <c r="AB3" s="9"/>
      <c r="AC3" s="9"/>
      <c r="AD3" s="9"/>
      <c r="AE3" s="9"/>
      <c r="AF3" s="9"/>
      <c r="AG3" s="10"/>
      <c r="AH3" s="23" t="s">
        <v>16</v>
      </c>
      <c r="AI3" s="9"/>
      <c r="AJ3" s="9"/>
      <c r="AK3" s="9"/>
      <c r="AL3" s="9"/>
      <c r="AM3" s="9"/>
      <c r="AN3" s="10"/>
      <c r="AO3" s="23" t="s">
        <v>17</v>
      </c>
      <c r="AP3" s="9"/>
      <c r="AQ3" s="9"/>
      <c r="AR3" s="9"/>
      <c r="AS3" s="9"/>
      <c r="AT3" s="9"/>
      <c r="AU3" s="10"/>
      <c r="AV3" s="23" t="s">
        <v>18</v>
      </c>
      <c r="AW3" s="9"/>
      <c r="AX3" s="9"/>
      <c r="AY3" s="9"/>
      <c r="AZ3" s="9"/>
      <c r="BA3" s="9"/>
      <c r="BB3" s="10"/>
      <c r="BC3" s="24" t="s">
        <v>19</v>
      </c>
      <c r="BD3" s="9"/>
      <c r="BE3" s="9"/>
      <c r="BF3" s="9"/>
      <c r="BG3" s="9"/>
      <c r="BH3" s="9"/>
      <c r="BI3" s="22"/>
      <c r="BJ3" s="25" t="s">
        <v>20</v>
      </c>
      <c r="BK3" s="9"/>
      <c r="BL3" s="9"/>
      <c r="BM3" s="9"/>
      <c r="BN3" s="9"/>
      <c r="BO3" s="9"/>
      <c r="BP3" s="22"/>
      <c r="BQ3" s="25" t="s">
        <v>21</v>
      </c>
      <c r="BR3" s="9"/>
      <c r="BS3" s="9"/>
      <c r="BT3" s="9"/>
      <c r="BU3" s="9"/>
      <c r="BV3" s="9"/>
      <c r="BW3" s="10"/>
      <c r="BX3" s="24" t="s">
        <v>22</v>
      </c>
      <c r="BY3" s="9"/>
      <c r="BZ3" s="9"/>
      <c r="CA3" s="9"/>
      <c r="CB3" s="9"/>
      <c r="CC3" s="9"/>
      <c r="CD3" s="22"/>
      <c r="CE3" s="25" t="s">
        <v>23</v>
      </c>
      <c r="CF3" s="9"/>
      <c r="CG3" s="9"/>
      <c r="CH3" s="9"/>
      <c r="CI3" s="9"/>
      <c r="CJ3" s="9"/>
      <c r="CK3" s="22"/>
      <c r="CL3" s="25" t="s">
        <v>24</v>
      </c>
      <c r="CM3" s="9"/>
      <c r="CN3" s="9"/>
      <c r="CO3" s="9"/>
      <c r="CP3" s="9"/>
      <c r="CQ3" s="9"/>
      <c r="CR3" s="10"/>
      <c r="CS3" s="26" t="s">
        <v>25</v>
      </c>
      <c r="CT3" s="9"/>
      <c r="CU3" s="9"/>
      <c r="CV3" s="9"/>
      <c r="CW3" s="9"/>
      <c r="CX3" s="9"/>
      <c r="CY3" s="22"/>
      <c r="CZ3" s="27" t="s">
        <v>26</v>
      </c>
      <c r="DA3" s="9"/>
      <c r="DB3" s="9"/>
      <c r="DC3" s="9"/>
      <c r="DD3" s="9"/>
      <c r="DE3" s="9"/>
      <c r="DF3" s="22"/>
      <c r="DG3" s="27" t="s">
        <v>27</v>
      </c>
      <c r="DH3" s="9"/>
      <c r="DI3" s="9"/>
      <c r="DJ3" s="9"/>
      <c r="DK3" s="9"/>
      <c r="DL3" s="9"/>
      <c r="DM3" s="10"/>
      <c r="DN3" s="6"/>
    </row>
    <row r="4" ht="18.0" customHeight="1">
      <c r="A4" s="6"/>
      <c r="B4" s="28"/>
      <c r="C4" s="29"/>
      <c r="D4" s="30"/>
      <c r="E4" s="31"/>
      <c r="F4" s="31"/>
      <c r="G4" s="31"/>
      <c r="H4" s="31"/>
      <c r="I4" s="31"/>
      <c r="J4" s="31"/>
      <c r="K4" s="31"/>
      <c r="L4" s="32"/>
      <c r="M4" s="33">
        <v>1.0</v>
      </c>
      <c r="N4" s="34">
        <f t="shared" ref="N4:CR4" si="1">M4+1</f>
        <v>2</v>
      </c>
      <c r="O4" s="33">
        <f t="shared" si="1"/>
        <v>3</v>
      </c>
      <c r="P4" s="35">
        <f t="shared" si="1"/>
        <v>4</v>
      </c>
      <c r="Q4" s="35">
        <f t="shared" si="1"/>
        <v>5</v>
      </c>
      <c r="R4" s="34">
        <f t="shared" si="1"/>
        <v>6</v>
      </c>
      <c r="S4" s="33">
        <f t="shared" si="1"/>
        <v>7</v>
      </c>
      <c r="T4" s="33">
        <f t="shared" si="1"/>
        <v>8</v>
      </c>
      <c r="U4" s="34">
        <f t="shared" si="1"/>
        <v>9</v>
      </c>
      <c r="V4" s="33">
        <f t="shared" si="1"/>
        <v>10</v>
      </c>
      <c r="W4" s="35">
        <f t="shared" si="1"/>
        <v>11</v>
      </c>
      <c r="X4" s="35">
        <f t="shared" si="1"/>
        <v>12</v>
      </c>
      <c r="Y4" s="34">
        <f t="shared" si="1"/>
        <v>13</v>
      </c>
      <c r="Z4" s="33">
        <f t="shared" si="1"/>
        <v>14</v>
      </c>
      <c r="AA4" s="33">
        <f t="shared" si="1"/>
        <v>15</v>
      </c>
      <c r="AB4" s="34">
        <f t="shared" si="1"/>
        <v>16</v>
      </c>
      <c r="AC4" s="35">
        <f t="shared" si="1"/>
        <v>17</v>
      </c>
      <c r="AD4" s="35">
        <f t="shared" si="1"/>
        <v>18</v>
      </c>
      <c r="AE4" s="33">
        <f t="shared" si="1"/>
        <v>19</v>
      </c>
      <c r="AF4" s="34">
        <f t="shared" si="1"/>
        <v>20</v>
      </c>
      <c r="AG4" s="33">
        <f t="shared" si="1"/>
        <v>21</v>
      </c>
      <c r="AH4" s="33">
        <f t="shared" si="1"/>
        <v>22</v>
      </c>
      <c r="AI4" s="33">
        <f t="shared" si="1"/>
        <v>23</v>
      </c>
      <c r="AJ4" s="33">
        <f t="shared" si="1"/>
        <v>24</v>
      </c>
      <c r="AK4" s="33">
        <f t="shared" si="1"/>
        <v>25</v>
      </c>
      <c r="AL4" s="33">
        <f t="shared" si="1"/>
        <v>26</v>
      </c>
      <c r="AM4" s="33">
        <f t="shared" si="1"/>
        <v>27</v>
      </c>
      <c r="AN4" s="33">
        <f t="shared" si="1"/>
        <v>28</v>
      </c>
      <c r="AO4" s="33">
        <f t="shared" si="1"/>
        <v>29</v>
      </c>
      <c r="AP4" s="33">
        <f t="shared" si="1"/>
        <v>30</v>
      </c>
      <c r="AQ4" s="33">
        <f t="shared" si="1"/>
        <v>31</v>
      </c>
      <c r="AR4" s="33">
        <f t="shared" si="1"/>
        <v>32</v>
      </c>
      <c r="AS4" s="33">
        <f t="shared" si="1"/>
        <v>33</v>
      </c>
      <c r="AT4" s="33">
        <f t="shared" si="1"/>
        <v>34</v>
      </c>
      <c r="AU4" s="33">
        <f t="shared" si="1"/>
        <v>35</v>
      </c>
      <c r="AV4" s="33">
        <f t="shared" si="1"/>
        <v>36</v>
      </c>
      <c r="AW4" s="33">
        <f t="shared" si="1"/>
        <v>37</v>
      </c>
      <c r="AX4" s="33">
        <f t="shared" si="1"/>
        <v>38</v>
      </c>
      <c r="AY4" s="33">
        <f t="shared" si="1"/>
        <v>39</v>
      </c>
      <c r="AZ4" s="33">
        <f t="shared" si="1"/>
        <v>40</v>
      </c>
      <c r="BA4" s="33">
        <f t="shared" si="1"/>
        <v>41</v>
      </c>
      <c r="BB4" s="33">
        <f t="shared" si="1"/>
        <v>42</v>
      </c>
      <c r="BC4" s="36">
        <f t="shared" si="1"/>
        <v>43</v>
      </c>
      <c r="BD4" s="37">
        <f t="shared" si="1"/>
        <v>44</v>
      </c>
      <c r="BE4" s="37">
        <f t="shared" si="1"/>
        <v>45</v>
      </c>
      <c r="BF4" s="37">
        <f t="shared" si="1"/>
        <v>46</v>
      </c>
      <c r="BG4" s="37">
        <f t="shared" si="1"/>
        <v>47</v>
      </c>
      <c r="BH4" s="37">
        <f t="shared" si="1"/>
        <v>48</v>
      </c>
      <c r="BI4" s="37">
        <f t="shared" si="1"/>
        <v>49</v>
      </c>
      <c r="BJ4" s="37">
        <f t="shared" si="1"/>
        <v>50</v>
      </c>
      <c r="BK4" s="37">
        <f t="shared" si="1"/>
        <v>51</v>
      </c>
      <c r="BL4" s="37">
        <f t="shared" si="1"/>
        <v>52</v>
      </c>
      <c r="BM4" s="37">
        <f t="shared" si="1"/>
        <v>53</v>
      </c>
      <c r="BN4" s="37">
        <f t="shared" si="1"/>
        <v>54</v>
      </c>
      <c r="BO4" s="37">
        <f t="shared" si="1"/>
        <v>55</v>
      </c>
      <c r="BP4" s="37">
        <f t="shared" si="1"/>
        <v>56</v>
      </c>
      <c r="BQ4" s="37">
        <f t="shared" si="1"/>
        <v>57</v>
      </c>
      <c r="BR4" s="37">
        <f t="shared" si="1"/>
        <v>58</v>
      </c>
      <c r="BS4" s="37">
        <f t="shared" si="1"/>
        <v>59</v>
      </c>
      <c r="BT4" s="37">
        <f t="shared" si="1"/>
        <v>60</v>
      </c>
      <c r="BU4" s="37">
        <f t="shared" si="1"/>
        <v>61</v>
      </c>
      <c r="BV4" s="37">
        <f t="shared" si="1"/>
        <v>62</v>
      </c>
      <c r="BW4" s="38">
        <f t="shared" si="1"/>
        <v>63</v>
      </c>
      <c r="BX4" s="36">
        <f t="shared" si="1"/>
        <v>64</v>
      </c>
      <c r="BY4" s="37">
        <f t="shared" si="1"/>
        <v>65</v>
      </c>
      <c r="BZ4" s="37">
        <f t="shared" si="1"/>
        <v>66</v>
      </c>
      <c r="CA4" s="37">
        <f t="shared" si="1"/>
        <v>67</v>
      </c>
      <c r="CB4" s="37">
        <f t="shared" si="1"/>
        <v>68</v>
      </c>
      <c r="CC4" s="37">
        <f t="shared" si="1"/>
        <v>69</v>
      </c>
      <c r="CD4" s="37">
        <f t="shared" si="1"/>
        <v>70</v>
      </c>
      <c r="CE4" s="37">
        <f t="shared" si="1"/>
        <v>71</v>
      </c>
      <c r="CF4" s="37">
        <f t="shared" si="1"/>
        <v>72</v>
      </c>
      <c r="CG4" s="37">
        <f t="shared" si="1"/>
        <v>73</v>
      </c>
      <c r="CH4" s="37">
        <f t="shared" si="1"/>
        <v>74</v>
      </c>
      <c r="CI4" s="37">
        <f t="shared" si="1"/>
        <v>75</v>
      </c>
      <c r="CJ4" s="37">
        <f t="shared" si="1"/>
        <v>76</v>
      </c>
      <c r="CK4" s="37">
        <f t="shared" si="1"/>
        <v>77</v>
      </c>
      <c r="CL4" s="37">
        <f t="shared" si="1"/>
        <v>78</v>
      </c>
      <c r="CM4" s="37">
        <f t="shared" si="1"/>
        <v>79</v>
      </c>
      <c r="CN4" s="37">
        <f t="shared" si="1"/>
        <v>80</v>
      </c>
      <c r="CO4" s="37">
        <f t="shared" si="1"/>
        <v>81</v>
      </c>
      <c r="CP4" s="37">
        <f t="shared" si="1"/>
        <v>82</v>
      </c>
      <c r="CQ4" s="37">
        <f t="shared" si="1"/>
        <v>83</v>
      </c>
      <c r="CR4" s="38">
        <f t="shared" si="1"/>
        <v>84</v>
      </c>
      <c r="CS4" s="39">
        <f>BW4+1</f>
        <v>64</v>
      </c>
      <c r="CT4" s="40">
        <f t="shared" ref="CT4:DM4" si="2">CS4+1</f>
        <v>65</v>
      </c>
      <c r="CU4" s="40">
        <f t="shared" si="2"/>
        <v>66</v>
      </c>
      <c r="CV4" s="40">
        <f t="shared" si="2"/>
        <v>67</v>
      </c>
      <c r="CW4" s="40">
        <f t="shared" si="2"/>
        <v>68</v>
      </c>
      <c r="CX4" s="40">
        <f t="shared" si="2"/>
        <v>69</v>
      </c>
      <c r="CY4" s="40">
        <f t="shared" si="2"/>
        <v>70</v>
      </c>
      <c r="CZ4" s="40">
        <f t="shared" si="2"/>
        <v>71</v>
      </c>
      <c r="DA4" s="40">
        <f t="shared" si="2"/>
        <v>72</v>
      </c>
      <c r="DB4" s="40">
        <f t="shared" si="2"/>
        <v>73</v>
      </c>
      <c r="DC4" s="40">
        <f t="shared" si="2"/>
        <v>74</v>
      </c>
      <c r="DD4" s="40">
        <f t="shared" si="2"/>
        <v>75</v>
      </c>
      <c r="DE4" s="40">
        <f t="shared" si="2"/>
        <v>76</v>
      </c>
      <c r="DF4" s="40">
        <f t="shared" si="2"/>
        <v>77</v>
      </c>
      <c r="DG4" s="40">
        <f t="shared" si="2"/>
        <v>78</v>
      </c>
      <c r="DH4" s="40">
        <f t="shared" si="2"/>
        <v>79</v>
      </c>
      <c r="DI4" s="40">
        <f t="shared" si="2"/>
        <v>80</v>
      </c>
      <c r="DJ4" s="40">
        <f t="shared" si="2"/>
        <v>81</v>
      </c>
      <c r="DK4" s="40">
        <f t="shared" si="2"/>
        <v>82</v>
      </c>
      <c r="DL4" s="40">
        <f t="shared" si="2"/>
        <v>83</v>
      </c>
      <c r="DM4" s="41">
        <f t="shared" si="2"/>
        <v>84</v>
      </c>
      <c r="DN4" s="6"/>
    </row>
    <row r="5" ht="18.0" customHeight="1">
      <c r="A5" s="6"/>
      <c r="B5" s="102">
        <v>1.0</v>
      </c>
      <c r="C5" s="103" t="s">
        <v>87</v>
      </c>
      <c r="D5" s="104"/>
      <c r="E5" s="105"/>
      <c r="F5" s="106">
        <f t="shared" ref="F5:G5" si="3">SUM(F6:F11)</f>
        <v>66.3</v>
      </c>
      <c r="G5" s="106">
        <f t="shared" si="3"/>
        <v>63</v>
      </c>
      <c r="H5" s="106"/>
      <c r="I5" s="106"/>
      <c r="J5" s="106"/>
      <c r="K5" s="106">
        <f>SUM(K6:K11)</f>
        <v>50</v>
      </c>
      <c r="L5" s="107"/>
      <c r="M5" s="48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50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48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50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50"/>
      <c r="CL5" s="49"/>
      <c r="CM5" s="49"/>
      <c r="CN5" s="49"/>
      <c r="CO5" s="49"/>
      <c r="CP5" s="49"/>
      <c r="CQ5" s="49"/>
      <c r="CR5" s="49"/>
      <c r="CS5" s="48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50"/>
      <c r="DN5" s="6"/>
    </row>
    <row r="6" ht="18.0" customHeight="1">
      <c r="A6" s="6"/>
      <c r="B6" s="108">
        <v>1.1</v>
      </c>
      <c r="C6" s="109" t="s">
        <v>29</v>
      </c>
      <c r="D6" s="110" t="s">
        <v>30</v>
      </c>
      <c r="E6" s="111"/>
      <c r="F6" s="112">
        <v>6.7</v>
      </c>
      <c r="G6" s="113">
        <v>5.0</v>
      </c>
      <c r="H6" s="113">
        <v>6.0</v>
      </c>
      <c r="I6" s="113"/>
      <c r="J6" s="113"/>
      <c r="K6" s="113">
        <v>5.0</v>
      </c>
      <c r="L6" s="114">
        <f t="shared" ref="L6:L11" si="4">K6/F6</f>
        <v>0.7462686567</v>
      </c>
      <c r="M6" s="58"/>
      <c r="N6" s="58"/>
      <c r="O6" s="58"/>
      <c r="P6" s="58"/>
      <c r="Q6" s="58"/>
      <c r="R6" s="59"/>
      <c r="S6" s="59"/>
      <c r="T6" s="59"/>
      <c r="U6" s="60"/>
      <c r="V6" s="60"/>
      <c r="W6" s="60"/>
      <c r="X6" s="60"/>
      <c r="Y6" s="60"/>
      <c r="Z6" s="60"/>
      <c r="AA6" s="61"/>
      <c r="AB6" s="61"/>
      <c r="AC6" s="61"/>
      <c r="AD6" s="61"/>
      <c r="AE6" s="61"/>
      <c r="AF6" s="61"/>
      <c r="AG6" s="61"/>
      <c r="AH6" s="60"/>
      <c r="AI6" s="60"/>
      <c r="AJ6" s="60"/>
      <c r="AK6" s="60"/>
      <c r="AL6" s="60"/>
      <c r="AM6" s="60"/>
      <c r="AN6" s="60"/>
      <c r="AO6" s="61"/>
      <c r="AP6" s="61"/>
      <c r="AQ6" s="61"/>
      <c r="AR6" s="61"/>
      <c r="AS6" s="61"/>
      <c r="AT6" s="61"/>
      <c r="AU6" s="61"/>
      <c r="AV6" s="60"/>
      <c r="AW6" s="60"/>
      <c r="AX6" s="60"/>
      <c r="AY6" s="60"/>
      <c r="AZ6" s="60"/>
      <c r="BA6" s="60"/>
      <c r="BB6" s="60"/>
      <c r="BC6" s="61"/>
      <c r="BD6" s="62"/>
      <c r="BE6" s="62"/>
      <c r="BF6" s="62"/>
      <c r="BG6" s="62"/>
      <c r="BH6" s="62"/>
      <c r="BI6" s="62"/>
      <c r="BJ6" s="63"/>
      <c r="BK6" s="63"/>
      <c r="BL6" s="63"/>
      <c r="BM6" s="63"/>
      <c r="BN6" s="63"/>
      <c r="BO6" s="63"/>
      <c r="BP6" s="63"/>
      <c r="BQ6" s="62"/>
      <c r="BR6" s="62"/>
      <c r="BS6" s="62"/>
      <c r="BT6" s="62"/>
      <c r="BU6" s="62"/>
      <c r="BV6" s="62"/>
      <c r="BW6" s="64"/>
      <c r="BX6" s="63"/>
      <c r="BY6" s="63"/>
      <c r="BZ6" s="63"/>
      <c r="CA6" s="63"/>
      <c r="CB6" s="63"/>
      <c r="CC6" s="63"/>
      <c r="CD6" s="63"/>
      <c r="CE6" s="62"/>
      <c r="CF6" s="62"/>
      <c r="CG6" s="62"/>
      <c r="CH6" s="62"/>
      <c r="CI6" s="62"/>
      <c r="CJ6" s="62"/>
      <c r="CK6" s="64"/>
      <c r="CL6" s="63"/>
      <c r="CM6" s="63"/>
      <c r="CN6" s="63"/>
      <c r="CO6" s="63"/>
      <c r="CP6" s="63"/>
      <c r="CQ6" s="63"/>
      <c r="CR6" s="63"/>
      <c r="CS6" s="61"/>
      <c r="CT6" s="62"/>
      <c r="CU6" s="62"/>
      <c r="CV6" s="62"/>
      <c r="CW6" s="62"/>
      <c r="CX6" s="62"/>
      <c r="CY6" s="62"/>
      <c r="CZ6" s="65"/>
      <c r="DA6" s="65"/>
      <c r="DB6" s="65"/>
      <c r="DC6" s="65"/>
      <c r="DD6" s="65"/>
      <c r="DE6" s="65"/>
      <c r="DF6" s="65"/>
      <c r="DG6" s="62"/>
      <c r="DH6" s="62"/>
      <c r="DI6" s="62"/>
      <c r="DJ6" s="62"/>
      <c r="DK6" s="62"/>
      <c r="DL6" s="62"/>
      <c r="DM6" s="64"/>
      <c r="DN6" s="6"/>
    </row>
    <row r="7" ht="18.0" customHeight="1">
      <c r="A7" s="6"/>
      <c r="B7" s="108" t="s">
        <v>32</v>
      </c>
      <c r="C7" s="115" t="s">
        <v>88</v>
      </c>
      <c r="D7" s="110"/>
      <c r="E7" s="116"/>
      <c r="F7" s="112">
        <v>7.6</v>
      </c>
      <c r="G7" s="113">
        <v>6.0</v>
      </c>
      <c r="H7" s="113">
        <v>5.0</v>
      </c>
      <c r="I7" s="113"/>
      <c r="J7" s="113"/>
      <c r="K7" s="113">
        <v>4.0</v>
      </c>
      <c r="L7" s="114">
        <f t="shared" si="4"/>
        <v>0.5263157895</v>
      </c>
      <c r="M7" s="61"/>
      <c r="N7" s="62"/>
      <c r="O7" s="62"/>
      <c r="P7" s="62"/>
      <c r="Q7" s="62"/>
      <c r="R7" s="58"/>
      <c r="S7" s="58"/>
      <c r="T7" s="58"/>
      <c r="U7" s="58"/>
      <c r="V7" s="59"/>
      <c r="W7" s="59"/>
      <c r="X7" s="59"/>
      <c r="Y7" s="59"/>
      <c r="Z7" s="59"/>
      <c r="AA7" s="61"/>
      <c r="AB7" s="61"/>
      <c r="AC7" s="61"/>
      <c r="AD7" s="62"/>
      <c r="AE7" s="62"/>
      <c r="AF7" s="62"/>
      <c r="AG7" s="62"/>
      <c r="AH7" s="60"/>
      <c r="AI7" s="60"/>
      <c r="AJ7" s="60"/>
      <c r="AK7" s="60"/>
      <c r="AL7" s="60"/>
      <c r="AM7" s="60"/>
      <c r="AN7" s="60"/>
      <c r="AO7" s="61"/>
      <c r="AP7" s="62"/>
      <c r="AQ7" s="62"/>
      <c r="AR7" s="62"/>
      <c r="AS7" s="62"/>
      <c r="AT7" s="62"/>
      <c r="AU7" s="62"/>
      <c r="AV7" s="60"/>
      <c r="AW7" s="60"/>
      <c r="AX7" s="60"/>
      <c r="AY7" s="60"/>
      <c r="AZ7" s="60"/>
      <c r="BA7" s="60"/>
      <c r="BB7" s="60"/>
      <c r="BC7" s="61"/>
      <c r="BD7" s="62"/>
      <c r="BE7" s="62"/>
      <c r="BF7" s="62"/>
      <c r="BG7" s="62"/>
      <c r="BH7" s="62"/>
      <c r="BI7" s="62"/>
      <c r="BJ7" s="63"/>
      <c r="BK7" s="63"/>
      <c r="BL7" s="63"/>
      <c r="BM7" s="63"/>
      <c r="BN7" s="63"/>
      <c r="BO7" s="63"/>
      <c r="BP7" s="63"/>
      <c r="BQ7" s="62"/>
      <c r="BR7" s="62"/>
      <c r="BS7" s="62"/>
      <c r="BT7" s="62"/>
      <c r="BU7" s="62"/>
      <c r="BV7" s="62"/>
      <c r="BW7" s="64"/>
      <c r="BX7" s="63"/>
      <c r="BY7" s="63"/>
      <c r="BZ7" s="63"/>
      <c r="CA7" s="63"/>
      <c r="CB7" s="63"/>
      <c r="CC7" s="63"/>
      <c r="CD7" s="63"/>
      <c r="CE7" s="62"/>
      <c r="CF7" s="62"/>
      <c r="CG7" s="62"/>
      <c r="CH7" s="62"/>
      <c r="CI7" s="62"/>
      <c r="CJ7" s="62"/>
      <c r="CK7" s="64"/>
      <c r="CL7" s="63"/>
      <c r="CM7" s="63"/>
      <c r="CN7" s="63"/>
      <c r="CO7" s="63"/>
      <c r="CP7" s="63"/>
      <c r="CQ7" s="63"/>
      <c r="CR7" s="63"/>
      <c r="CS7" s="61"/>
      <c r="CT7" s="62"/>
      <c r="CU7" s="62"/>
      <c r="CV7" s="62"/>
      <c r="CW7" s="62"/>
      <c r="CX7" s="62"/>
      <c r="CY7" s="62"/>
      <c r="CZ7" s="65"/>
      <c r="DA7" s="65"/>
      <c r="DB7" s="65"/>
      <c r="DC7" s="65"/>
      <c r="DD7" s="65"/>
      <c r="DE7" s="65"/>
      <c r="DF7" s="65"/>
      <c r="DG7" s="62"/>
      <c r="DH7" s="62"/>
      <c r="DI7" s="62"/>
      <c r="DJ7" s="62"/>
      <c r="DK7" s="62"/>
      <c r="DL7" s="62"/>
      <c r="DM7" s="64"/>
      <c r="DN7" s="6"/>
    </row>
    <row r="8" ht="18.0" customHeight="1">
      <c r="A8" s="6"/>
      <c r="B8" s="108">
        <v>1.2</v>
      </c>
      <c r="C8" s="115" t="s">
        <v>34</v>
      </c>
      <c r="D8" s="117"/>
      <c r="E8" s="116"/>
      <c r="F8" s="112">
        <v>11.4</v>
      </c>
      <c r="G8" s="113">
        <v>9.0</v>
      </c>
      <c r="H8" s="113">
        <v>8.0</v>
      </c>
      <c r="I8" s="113"/>
      <c r="J8" s="113"/>
      <c r="K8" s="113">
        <v>5.0</v>
      </c>
      <c r="L8" s="114">
        <f t="shared" si="4"/>
        <v>0.4385964912</v>
      </c>
      <c r="M8" s="61"/>
      <c r="N8" s="62"/>
      <c r="O8" s="62"/>
      <c r="P8" s="62"/>
      <c r="Q8" s="62"/>
      <c r="R8" s="62"/>
      <c r="S8" s="62"/>
      <c r="T8" s="60"/>
      <c r="U8" s="60"/>
      <c r="V8" s="58"/>
      <c r="W8" s="58"/>
      <c r="X8" s="58"/>
      <c r="Y8" s="58"/>
      <c r="Z8" s="58"/>
      <c r="AA8" s="59"/>
      <c r="AB8" s="59"/>
      <c r="AC8" s="59"/>
      <c r="AD8" s="59"/>
      <c r="AE8" s="59"/>
      <c r="AF8" s="59"/>
      <c r="AG8" s="59"/>
      <c r="AH8" s="60"/>
      <c r="AI8" s="60"/>
      <c r="AJ8" s="60"/>
      <c r="AK8" s="60"/>
      <c r="AL8" s="60"/>
      <c r="AM8" s="60"/>
      <c r="AN8" s="60"/>
      <c r="AO8" s="61"/>
      <c r="AP8" s="62"/>
      <c r="AQ8" s="62"/>
      <c r="AR8" s="62"/>
      <c r="AS8" s="62"/>
      <c r="AT8" s="62"/>
      <c r="AU8" s="62"/>
      <c r="AV8" s="60"/>
      <c r="AW8" s="60"/>
      <c r="AX8" s="60"/>
      <c r="AY8" s="60"/>
      <c r="AZ8" s="60"/>
      <c r="BA8" s="60"/>
      <c r="BB8" s="60"/>
      <c r="BC8" s="61"/>
      <c r="BD8" s="62"/>
      <c r="BE8" s="62"/>
      <c r="BF8" s="62"/>
      <c r="BG8" s="62"/>
      <c r="BH8" s="62"/>
      <c r="BI8" s="62"/>
      <c r="BJ8" s="63"/>
      <c r="BK8" s="63"/>
      <c r="BL8" s="63"/>
      <c r="BM8" s="63"/>
      <c r="BN8" s="63"/>
      <c r="BO8" s="63"/>
      <c r="BP8" s="63"/>
      <c r="BQ8" s="62"/>
      <c r="BR8" s="62"/>
      <c r="BS8" s="62"/>
      <c r="BT8" s="62"/>
      <c r="BU8" s="62"/>
      <c r="BV8" s="62"/>
      <c r="BW8" s="64"/>
      <c r="BX8" s="63"/>
      <c r="BY8" s="63"/>
      <c r="BZ8" s="63"/>
      <c r="CA8" s="63"/>
      <c r="CB8" s="63"/>
      <c r="CC8" s="63"/>
      <c r="CD8" s="63"/>
      <c r="CE8" s="62"/>
      <c r="CF8" s="62"/>
      <c r="CG8" s="62"/>
      <c r="CH8" s="62"/>
      <c r="CI8" s="62"/>
      <c r="CJ8" s="62"/>
      <c r="CK8" s="64"/>
      <c r="CL8" s="63"/>
      <c r="CM8" s="63"/>
      <c r="CN8" s="63"/>
      <c r="CO8" s="63"/>
      <c r="CP8" s="63"/>
      <c r="CQ8" s="63"/>
      <c r="CR8" s="63"/>
      <c r="CS8" s="61"/>
      <c r="CT8" s="62"/>
      <c r="CU8" s="62"/>
      <c r="CV8" s="62"/>
      <c r="CW8" s="62"/>
      <c r="CX8" s="62"/>
      <c r="CY8" s="62"/>
      <c r="CZ8" s="65"/>
      <c r="DA8" s="65"/>
      <c r="DB8" s="65"/>
      <c r="DC8" s="65"/>
      <c r="DD8" s="65"/>
      <c r="DE8" s="65"/>
      <c r="DF8" s="65"/>
      <c r="DG8" s="62"/>
      <c r="DH8" s="62"/>
      <c r="DI8" s="62"/>
      <c r="DJ8" s="62"/>
      <c r="DK8" s="62"/>
      <c r="DL8" s="62"/>
      <c r="DM8" s="64"/>
      <c r="DN8" s="6"/>
    </row>
    <row r="9" ht="18.0" customHeight="1">
      <c r="A9" s="6"/>
      <c r="B9" s="108">
        <v>1.3</v>
      </c>
      <c r="C9" s="118" t="s">
        <v>89</v>
      </c>
      <c r="D9" s="110" t="s">
        <v>36</v>
      </c>
      <c r="E9" s="116"/>
      <c r="F9" s="112">
        <v>10.1</v>
      </c>
      <c r="G9" s="113">
        <v>6.0</v>
      </c>
      <c r="H9" s="113">
        <v>5.4</v>
      </c>
      <c r="I9" s="113"/>
      <c r="J9" s="113"/>
      <c r="K9" s="113">
        <v>5.0</v>
      </c>
      <c r="L9" s="114">
        <f t="shared" si="4"/>
        <v>0.495049505</v>
      </c>
      <c r="M9" s="61"/>
      <c r="N9" s="62"/>
      <c r="O9" s="62"/>
      <c r="P9" s="62"/>
      <c r="Q9" s="62"/>
      <c r="R9" s="62"/>
      <c r="S9" s="62"/>
      <c r="T9" s="60"/>
      <c r="U9" s="60"/>
      <c r="V9" s="60"/>
      <c r="W9" s="60"/>
      <c r="X9" s="60"/>
      <c r="Y9" s="68"/>
      <c r="Z9" s="60"/>
      <c r="AA9" s="58"/>
      <c r="AB9" s="58"/>
      <c r="AC9" s="58"/>
      <c r="AD9" s="58"/>
      <c r="AE9" s="58"/>
      <c r="AF9" s="59"/>
      <c r="AG9" s="59"/>
      <c r="AH9" s="59"/>
      <c r="AI9" s="59"/>
      <c r="AJ9" s="59"/>
      <c r="AK9" s="59"/>
      <c r="AL9" s="59"/>
      <c r="AM9" s="60"/>
      <c r="AN9" s="60"/>
      <c r="AO9" s="61"/>
      <c r="AP9" s="61"/>
      <c r="AQ9" s="61"/>
      <c r="AR9" s="61"/>
      <c r="AS9" s="61"/>
      <c r="AT9" s="61"/>
      <c r="AU9" s="61"/>
      <c r="AV9" s="60"/>
      <c r="AW9" s="60"/>
      <c r="AX9" s="60"/>
      <c r="AY9" s="60"/>
      <c r="AZ9" s="60"/>
      <c r="BA9" s="60"/>
      <c r="BB9" s="60"/>
      <c r="BC9" s="61"/>
      <c r="BD9" s="62"/>
      <c r="BE9" s="62"/>
      <c r="BF9" s="62"/>
      <c r="BG9" s="62"/>
      <c r="BH9" s="62"/>
      <c r="BI9" s="62"/>
      <c r="BJ9" s="63"/>
      <c r="BK9" s="63"/>
      <c r="BL9" s="63"/>
      <c r="BM9" s="63"/>
      <c r="BN9" s="63"/>
      <c r="BO9" s="63"/>
      <c r="BP9" s="63"/>
      <c r="BQ9" s="62"/>
      <c r="BR9" s="62"/>
      <c r="BS9" s="62"/>
      <c r="BT9" s="62"/>
      <c r="BU9" s="62"/>
      <c r="BV9" s="62"/>
      <c r="BW9" s="64"/>
      <c r="BX9" s="63"/>
      <c r="BY9" s="63"/>
      <c r="BZ9" s="63"/>
      <c r="CA9" s="63"/>
      <c r="CB9" s="63"/>
      <c r="CC9" s="63"/>
      <c r="CD9" s="63"/>
      <c r="CE9" s="62"/>
      <c r="CF9" s="62"/>
      <c r="CG9" s="62"/>
      <c r="CH9" s="62"/>
      <c r="CI9" s="62"/>
      <c r="CJ9" s="62"/>
      <c r="CK9" s="64"/>
      <c r="CL9" s="63"/>
      <c r="CM9" s="63"/>
      <c r="CN9" s="63"/>
      <c r="CO9" s="63"/>
      <c r="CP9" s="63"/>
      <c r="CQ9" s="63"/>
      <c r="CR9" s="63"/>
      <c r="CS9" s="61"/>
      <c r="CT9" s="62"/>
      <c r="CU9" s="62"/>
      <c r="CV9" s="62"/>
      <c r="CW9" s="62"/>
      <c r="CX9" s="62"/>
      <c r="CY9" s="62"/>
      <c r="CZ9" s="65"/>
      <c r="DA9" s="65"/>
      <c r="DB9" s="65"/>
      <c r="DC9" s="65"/>
      <c r="DD9" s="65"/>
      <c r="DE9" s="65"/>
      <c r="DF9" s="65"/>
      <c r="DG9" s="62"/>
      <c r="DH9" s="62"/>
      <c r="DI9" s="62"/>
      <c r="DJ9" s="62"/>
      <c r="DK9" s="62"/>
      <c r="DL9" s="62"/>
      <c r="DM9" s="64"/>
      <c r="DN9" s="6"/>
    </row>
    <row r="10" ht="18.0" customHeight="1">
      <c r="A10" s="6"/>
      <c r="B10" s="108">
        <v>1.4</v>
      </c>
      <c r="C10" s="115" t="s">
        <v>37</v>
      </c>
      <c r="D10" s="117"/>
      <c r="E10" s="116"/>
      <c r="F10" s="112">
        <v>14.5</v>
      </c>
      <c r="G10" s="113">
        <v>24.0</v>
      </c>
      <c r="H10" s="113">
        <v>31.5</v>
      </c>
      <c r="I10" s="113"/>
      <c r="J10" s="113"/>
      <c r="K10" s="113">
        <v>21.0</v>
      </c>
      <c r="L10" s="114">
        <f t="shared" si="4"/>
        <v>1.448275862</v>
      </c>
      <c r="M10" s="61"/>
      <c r="N10" s="62"/>
      <c r="O10" s="62"/>
      <c r="P10" s="62"/>
      <c r="Q10" s="62"/>
      <c r="R10" s="62"/>
      <c r="S10" s="62"/>
      <c r="T10" s="60"/>
      <c r="U10" s="60"/>
      <c r="V10" s="60"/>
      <c r="W10" s="60"/>
      <c r="X10" s="60"/>
      <c r="Y10" s="60"/>
      <c r="Z10" s="60"/>
      <c r="AA10" s="61"/>
      <c r="AB10" s="62"/>
      <c r="AC10" s="62"/>
      <c r="AD10" s="62"/>
      <c r="AE10" s="62"/>
      <c r="AF10" s="58"/>
      <c r="AG10" s="58"/>
      <c r="AH10" s="58"/>
      <c r="AI10" s="58"/>
      <c r="AJ10" s="58"/>
      <c r="AK10" s="60"/>
      <c r="AL10" s="60"/>
      <c r="AM10" s="60"/>
      <c r="AN10" s="60"/>
      <c r="AO10" s="61"/>
      <c r="AP10" s="61"/>
      <c r="AQ10" s="61"/>
      <c r="AR10" s="61"/>
      <c r="AS10" s="61"/>
      <c r="AT10" s="61"/>
      <c r="AU10" s="62"/>
      <c r="AV10" s="60"/>
      <c r="AW10" s="60"/>
      <c r="AX10" s="60"/>
      <c r="AY10" s="60"/>
      <c r="AZ10" s="60"/>
      <c r="BA10" s="60"/>
      <c r="BB10" s="60"/>
      <c r="BC10" s="62"/>
      <c r="BD10" s="62"/>
      <c r="BE10" s="62"/>
      <c r="BF10" s="62"/>
      <c r="BG10" s="62"/>
      <c r="BH10" s="62"/>
      <c r="BI10" s="62"/>
      <c r="BJ10" s="63"/>
      <c r="BK10" s="63"/>
      <c r="BL10" s="63"/>
      <c r="BM10" s="63"/>
      <c r="BN10" s="63"/>
      <c r="BO10" s="63"/>
      <c r="BP10" s="63"/>
      <c r="BQ10" s="62"/>
      <c r="BR10" s="62"/>
      <c r="BS10" s="62"/>
      <c r="BT10" s="62"/>
      <c r="BU10" s="62"/>
      <c r="BV10" s="62"/>
      <c r="BW10" s="64"/>
      <c r="BX10" s="63"/>
      <c r="BY10" s="63"/>
      <c r="BZ10" s="63"/>
      <c r="CA10" s="63"/>
      <c r="CB10" s="63"/>
      <c r="CC10" s="63"/>
      <c r="CD10" s="63"/>
      <c r="CE10" s="62"/>
      <c r="CF10" s="62"/>
      <c r="CG10" s="62"/>
      <c r="CH10" s="62"/>
      <c r="CI10" s="62"/>
      <c r="CJ10" s="62"/>
      <c r="CK10" s="64"/>
      <c r="CL10" s="63"/>
      <c r="CM10" s="63"/>
      <c r="CN10" s="63"/>
      <c r="CO10" s="63"/>
      <c r="CP10" s="63"/>
      <c r="CQ10" s="63"/>
      <c r="CR10" s="63"/>
      <c r="CS10" s="61"/>
      <c r="CT10" s="62"/>
      <c r="CU10" s="62"/>
      <c r="CV10" s="62"/>
      <c r="CW10" s="62"/>
      <c r="CX10" s="62"/>
      <c r="CY10" s="62"/>
      <c r="CZ10" s="65"/>
      <c r="DA10" s="65"/>
      <c r="DB10" s="65"/>
      <c r="DC10" s="65"/>
      <c r="DD10" s="65"/>
      <c r="DE10" s="65"/>
      <c r="DF10" s="65"/>
      <c r="DG10" s="62"/>
      <c r="DH10" s="62"/>
      <c r="DI10" s="62"/>
      <c r="DJ10" s="62"/>
      <c r="DK10" s="62"/>
      <c r="DL10" s="62"/>
      <c r="DM10" s="64"/>
      <c r="DN10" s="6"/>
    </row>
    <row r="11" ht="18.0" customHeight="1">
      <c r="A11" s="6"/>
      <c r="B11" s="108">
        <v>1.5</v>
      </c>
      <c r="C11" s="115" t="s">
        <v>38</v>
      </c>
      <c r="D11" s="117"/>
      <c r="E11" s="116"/>
      <c r="F11" s="112">
        <v>16.0</v>
      </c>
      <c r="G11" s="113">
        <v>13.0</v>
      </c>
      <c r="H11" s="113"/>
      <c r="I11" s="113"/>
      <c r="J11" s="113"/>
      <c r="K11" s="113">
        <v>10.0</v>
      </c>
      <c r="L11" s="114">
        <f t="shared" si="4"/>
        <v>0.625</v>
      </c>
      <c r="M11" s="61"/>
      <c r="N11" s="62"/>
      <c r="O11" s="62"/>
      <c r="P11" s="62"/>
      <c r="Q11" s="62"/>
      <c r="R11" s="62"/>
      <c r="S11" s="62"/>
      <c r="T11" s="60"/>
      <c r="U11" s="60"/>
      <c r="V11" s="60"/>
      <c r="W11" s="60"/>
      <c r="X11" s="60"/>
      <c r="Y11" s="60"/>
      <c r="Z11" s="60"/>
      <c r="AA11" s="61"/>
      <c r="AB11" s="62"/>
      <c r="AC11" s="62"/>
      <c r="AD11" s="62"/>
      <c r="AE11" s="62"/>
      <c r="AF11" s="62"/>
      <c r="AG11" s="62"/>
      <c r="AH11" s="60"/>
      <c r="AI11" s="60"/>
      <c r="AJ11" s="60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62"/>
      <c r="BG11" s="62"/>
      <c r="BH11" s="62"/>
      <c r="BI11" s="62"/>
      <c r="BJ11" s="63"/>
      <c r="BK11" s="63"/>
      <c r="BL11" s="63"/>
      <c r="BM11" s="63"/>
      <c r="BN11" s="63"/>
      <c r="BO11" s="63"/>
      <c r="BP11" s="63"/>
      <c r="BQ11" s="62"/>
      <c r="BR11" s="62"/>
      <c r="BS11" s="62"/>
      <c r="BT11" s="62"/>
      <c r="BU11" s="62"/>
      <c r="BV11" s="62"/>
      <c r="BW11" s="64"/>
      <c r="BX11" s="63"/>
      <c r="BY11" s="63"/>
      <c r="BZ11" s="63"/>
      <c r="CA11" s="63"/>
      <c r="CB11" s="63"/>
      <c r="CC11" s="63"/>
      <c r="CD11" s="63"/>
      <c r="CE11" s="62"/>
      <c r="CF11" s="62"/>
      <c r="CG11" s="62"/>
      <c r="CH11" s="62"/>
      <c r="CI11" s="62"/>
      <c r="CJ11" s="62"/>
      <c r="CK11" s="64"/>
      <c r="CL11" s="63"/>
      <c r="CM11" s="63"/>
      <c r="CN11" s="63"/>
      <c r="CO11" s="63"/>
      <c r="CP11" s="63"/>
      <c r="CQ11" s="63"/>
      <c r="CR11" s="63"/>
      <c r="CS11" s="61"/>
      <c r="CT11" s="62"/>
      <c r="CU11" s="62"/>
      <c r="CV11" s="62"/>
      <c r="CW11" s="62"/>
      <c r="CX11" s="62"/>
      <c r="CY11" s="62"/>
      <c r="CZ11" s="65"/>
      <c r="DA11" s="65"/>
      <c r="DB11" s="65"/>
      <c r="DC11" s="65"/>
      <c r="DD11" s="65"/>
      <c r="DE11" s="65"/>
      <c r="DF11" s="65"/>
      <c r="DG11" s="62"/>
      <c r="DH11" s="62"/>
      <c r="DI11" s="62"/>
      <c r="DJ11" s="62"/>
      <c r="DK11" s="62"/>
      <c r="DL11" s="62"/>
      <c r="DM11" s="64"/>
      <c r="DN11" s="62"/>
    </row>
    <row r="12" ht="18.0" customHeight="1">
      <c r="A12" s="6"/>
      <c r="B12" s="119">
        <v>2.0</v>
      </c>
      <c r="C12" s="120" t="s">
        <v>2</v>
      </c>
      <c r="D12" s="121"/>
      <c r="E12" s="122"/>
      <c r="F12" s="106">
        <f>SUM(F13:F19)</f>
        <v>47</v>
      </c>
      <c r="G12" s="123">
        <v>38.0</v>
      </c>
      <c r="H12" s="123">
        <v>38.0</v>
      </c>
      <c r="I12" s="123"/>
      <c r="J12" s="123"/>
      <c r="K12" s="123">
        <v>25.0</v>
      </c>
      <c r="L12" s="124"/>
      <c r="M12" s="48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8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8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8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50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50"/>
      <c r="CL12" s="49"/>
      <c r="CM12" s="49"/>
      <c r="CN12" s="49"/>
      <c r="CO12" s="49"/>
      <c r="CP12" s="49"/>
      <c r="CQ12" s="49"/>
      <c r="CR12" s="49"/>
      <c r="CS12" s="48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50"/>
      <c r="DN12" s="6"/>
    </row>
    <row r="13" ht="18.0" customHeight="1">
      <c r="A13" s="6"/>
      <c r="B13" s="108">
        <v>2.1</v>
      </c>
      <c r="C13" s="125" t="s">
        <v>40</v>
      </c>
      <c r="D13" s="110"/>
      <c r="E13" s="111" t="s">
        <v>90</v>
      </c>
      <c r="F13" s="126">
        <v>1.0</v>
      </c>
      <c r="G13" s="126">
        <v>1.0</v>
      </c>
      <c r="H13" s="130">
        <v>1.0</v>
      </c>
      <c r="I13" s="130"/>
      <c r="J13" s="130"/>
      <c r="K13" s="126">
        <v>1.0</v>
      </c>
      <c r="L13" s="127">
        <f t="shared" ref="L13:L19" si="5">K13/F13</f>
        <v>1</v>
      </c>
      <c r="M13" s="61"/>
      <c r="N13" s="62"/>
      <c r="O13" s="62"/>
      <c r="P13" s="62"/>
      <c r="Q13" s="62"/>
      <c r="R13" s="77"/>
      <c r="S13" s="62"/>
      <c r="T13" s="60"/>
      <c r="U13" s="60"/>
      <c r="V13" s="60"/>
      <c r="W13" s="60"/>
      <c r="X13" s="60"/>
      <c r="Y13" s="60"/>
      <c r="Z13" s="60"/>
      <c r="AA13" s="61"/>
      <c r="AB13" s="62"/>
      <c r="AC13" s="62"/>
      <c r="AD13" s="62"/>
      <c r="AE13" s="62"/>
      <c r="AF13" s="62"/>
      <c r="AG13" s="62"/>
      <c r="AH13" s="60"/>
      <c r="AI13" s="60"/>
      <c r="AJ13" s="60"/>
      <c r="AK13" s="60"/>
      <c r="AL13" s="60"/>
      <c r="AM13" s="60"/>
      <c r="AN13" s="60"/>
      <c r="AO13" s="61"/>
      <c r="AP13" s="62"/>
      <c r="AQ13" s="62"/>
      <c r="AR13" s="62"/>
      <c r="AS13" s="62"/>
      <c r="AT13" s="62"/>
      <c r="AU13" s="62"/>
      <c r="AV13" s="60"/>
      <c r="AW13" s="60"/>
      <c r="AX13" s="60"/>
      <c r="AY13" s="60"/>
      <c r="AZ13" s="60"/>
      <c r="BA13" s="60"/>
      <c r="BB13" s="60"/>
      <c r="BC13" s="61"/>
      <c r="BD13" s="62"/>
      <c r="BE13" s="62"/>
      <c r="BF13" s="62"/>
      <c r="BG13" s="62"/>
      <c r="BH13" s="62"/>
      <c r="BI13" s="62"/>
      <c r="BJ13" s="63"/>
      <c r="BK13" s="63"/>
      <c r="BL13" s="63"/>
      <c r="BM13" s="63"/>
      <c r="BN13" s="63"/>
      <c r="BO13" s="63"/>
      <c r="BP13" s="63"/>
      <c r="BQ13" s="62"/>
      <c r="BR13" s="62"/>
      <c r="BS13" s="62"/>
      <c r="BT13" s="62"/>
      <c r="BU13" s="62"/>
      <c r="BV13" s="62"/>
      <c r="BW13" s="64"/>
      <c r="BX13" s="63"/>
      <c r="BY13" s="63"/>
      <c r="BZ13" s="63"/>
      <c r="CA13" s="63"/>
      <c r="CB13" s="63"/>
      <c r="CC13" s="63"/>
      <c r="CD13" s="63"/>
      <c r="CE13" s="62"/>
      <c r="CF13" s="62"/>
      <c r="CG13" s="62"/>
      <c r="CH13" s="62"/>
      <c r="CI13" s="62"/>
      <c r="CJ13" s="62"/>
      <c r="CK13" s="64"/>
      <c r="CL13" s="63"/>
      <c r="CM13" s="63"/>
      <c r="CN13" s="63"/>
      <c r="CO13" s="63"/>
      <c r="CP13" s="63"/>
      <c r="CQ13" s="63"/>
      <c r="CR13" s="63"/>
      <c r="CS13" s="61"/>
      <c r="CT13" s="62"/>
      <c r="CU13" s="62"/>
      <c r="CV13" s="62"/>
      <c r="CW13" s="62"/>
      <c r="CX13" s="62"/>
      <c r="CY13" s="62"/>
      <c r="CZ13" s="65"/>
      <c r="DA13" s="65"/>
      <c r="DB13" s="65"/>
      <c r="DC13" s="65"/>
      <c r="DD13" s="65"/>
      <c r="DE13" s="65"/>
      <c r="DF13" s="65"/>
      <c r="DG13" s="62"/>
      <c r="DH13" s="62"/>
      <c r="DI13" s="62"/>
      <c r="DJ13" s="62"/>
      <c r="DK13" s="62"/>
      <c r="DL13" s="62"/>
      <c r="DM13" s="64"/>
      <c r="DN13" s="6"/>
    </row>
    <row r="14" ht="18.0" customHeight="1">
      <c r="A14" s="6"/>
      <c r="B14" s="108">
        <v>2.2</v>
      </c>
      <c r="C14" s="128" t="s">
        <v>42</v>
      </c>
      <c r="D14" s="110"/>
      <c r="E14" s="111" t="s">
        <v>90</v>
      </c>
      <c r="F14" s="129">
        <v>21.0</v>
      </c>
      <c r="G14" s="126">
        <v>14.0</v>
      </c>
      <c r="H14" s="130">
        <v>15.0</v>
      </c>
      <c r="I14" s="130"/>
      <c r="J14" s="130"/>
      <c r="K14" s="130">
        <v>1.0</v>
      </c>
      <c r="L14" s="127">
        <f t="shared" si="5"/>
        <v>0.04761904762</v>
      </c>
      <c r="M14" s="61"/>
      <c r="N14" s="62"/>
      <c r="O14" s="62"/>
      <c r="P14" s="62"/>
      <c r="Q14" s="62"/>
      <c r="R14" s="62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59"/>
      <c r="AH14" s="59"/>
      <c r="AI14" s="59"/>
      <c r="AJ14" s="59"/>
      <c r="AK14" s="59"/>
      <c r="AL14" s="59"/>
      <c r="AM14" s="59"/>
      <c r="AN14" s="60"/>
      <c r="AO14" s="61"/>
      <c r="AP14" s="62"/>
      <c r="AQ14" s="62"/>
      <c r="AR14" s="62"/>
      <c r="AS14" s="62"/>
      <c r="AT14" s="62"/>
      <c r="AU14" s="62"/>
      <c r="AV14" s="60"/>
      <c r="AW14" s="60"/>
      <c r="AX14" s="60"/>
      <c r="AY14" s="60"/>
      <c r="AZ14" s="60"/>
      <c r="BA14" s="60"/>
      <c r="BB14" s="60"/>
      <c r="BC14" s="61"/>
      <c r="BD14" s="62"/>
      <c r="BE14" s="62"/>
      <c r="BF14" s="62"/>
      <c r="BG14" s="62"/>
      <c r="BH14" s="62"/>
      <c r="BI14" s="62"/>
      <c r="BJ14" s="63"/>
      <c r="BK14" s="63"/>
      <c r="BL14" s="63"/>
      <c r="BM14" s="63"/>
      <c r="BN14" s="63"/>
      <c r="BO14" s="63"/>
      <c r="BP14" s="63"/>
      <c r="BQ14" s="62"/>
      <c r="BR14" s="62"/>
      <c r="BS14" s="62"/>
      <c r="BT14" s="62"/>
      <c r="BU14" s="62"/>
      <c r="BV14" s="62"/>
      <c r="BW14" s="64"/>
      <c r="BX14" s="63"/>
      <c r="BY14" s="63"/>
      <c r="BZ14" s="63"/>
      <c r="CA14" s="63"/>
      <c r="CB14" s="63"/>
      <c r="CC14" s="63"/>
      <c r="CD14" s="63"/>
      <c r="CE14" s="62"/>
      <c r="CF14" s="62"/>
      <c r="CG14" s="62"/>
      <c r="CH14" s="62"/>
      <c r="CI14" s="62"/>
      <c r="CJ14" s="62"/>
      <c r="CK14" s="64"/>
      <c r="CL14" s="63"/>
      <c r="CM14" s="63"/>
      <c r="CN14" s="63"/>
      <c r="CO14" s="63"/>
      <c r="CP14" s="63"/>
      <c r="CQ14" s="63"/>
      <c r="CR14" s="63"/>
      <c r="CS14" s="61"/>
      <c r="CT14" s="62"/>
      <c r="CU14" s="62"/>
      <c r="CV14" s="62"/>
      <c r="CW14" s="62"/>
      <c r="CX14" s="62"/>
      <c r="CY14" s="62"/>
      <c r="CZ14" s="65"/>
      <c r="DA14" s="65"/>
      <c r="DB14" s="65"/>
      <c r="DC14" s="65"/>
      <c r="DD14" s="65"/>
      <c r="DE14" s="65"/>
      <c r="DF14" s="65"/>
      <c r="DG14" s="62"/>
      <c r="DH14" s="62"/>
      <c r="DI14" s="62"/>
      <c r="DJ14" s="62"/>
      <c r="DK14" s="62"/>
      <c r="DL14" s="62"/>
      <c r="DM14" s="64"/>
      <c r="DN14" s="6"/>
    </row>
    <row r="15" ht="18.0" customHeight="1">
      <c r="A15" s="6"/>
      <c r="B15" s="108">
        <v>2.3</v>
      </c>
      <c r="C15" s="115" t="s">
        <v>43</v>
      </c>
      <c r="D15" s="110"/>
      <c r="E15" s="111" t="s">
        <v>91</v>
      </c>
      <c r="F15" s="126">
        <v>4.0</v>
      </c>
      <c r="G15" s="131">
        <v>3.0</v>
      </c>
      <c r="H15" s="134" t="s">
        <v>97</v>
      </c>
      <c r="I15" s="134"/>
      <c r="J15" s="134"/>
      <c r="K15" s="131">
        <v>3.0</v>
      </c>
      <c r="L15" s="127">
        <f t="shared" si="5"/>
        <v>0.75</v>
      </c>
      <c r="M15" s="61"/>
      <c r="N15" s="62"/>
      <c r="O15" s="62"/>
      <c r="P15" s="62"/>
      <c r="Q15" s="62"/>
      <c r="R15" s="62"/>
      <c r="S15" s="62"/>
      <c r="T15" s="60"/>
      <c r="U15" s="60"/>
      <c r="V15" s="60"/>
      <c r="W15" s="60"/>
      <c r="X15" s="60"/>
      <c r="Y15" s="60"/>
      <c r="Z15" s="60"/>
      <c r="AA15" s="61"/>
      <c r="AB15" s="62"/>
      <c r="AC15" s="62"/>
      <c r="AD15" s="62"/>
      <c r="AE15" s="62"/>
      <c r="AF15" s="62"/>
      <c r="AG15" s="77"/>
      <c r="AH15" s="77"/>
      <c r="AI15" s="77"/>
      <c r="AJ15" s="59"/>
      <c r="AK15" s="60"/>
      <c r="AL15" s="60"/>
      <c r="AM15" s="60"/>
      <c r="AN15" s="60"/>
      <c r="AO15" s="61"/>
      <c r="AP15" s="62"/>
      <c r="AQ15" s="62"/>
      <c r="AR15" s="62"/>
      <c r="AS15" s="62"/>
      <c r="AT15" s="62"/>
      <c r="AU15" s="62"/>
      <c r="AV15" s="60"/>
      <c r="AW15" s="60"/>
      <c r="AX15" s="60"/>
      <c r="AY15" s="60"/>
      <c r="AZ15" s="60"/>
      <c r="BA15" s="60"/>
      <c r="BB15" s="60"/>
      <c r="BC15" s="61"/>
      <c r="BD15" s="62"/>
      <c r="BE15" s="62"/>
      <c r="BF15" s="62"/>
      <c r="BG15" s="62"/>
      <c r="BH15" s="62"/>
      <c r="BI15" s="62"/>
      <c r="BJ15" s="63"/>
      <c r="BK15" s="63"/>
      <c r="BL15" s="63"/>
      <c r="BM15" s="63"/>
      <c r="BN15" s="63"/>
      <c r="BO15" s="63"/>
      <c r="BP15" s="63"/>
      <c r="BQ15" s="62"/>
      <c r="BR15" s="62"/>
      <c r="BS15" s="62"/>
      <c r="BT15" s="62"/>
      <c r="BU15" s="62"/>
      <c r="BV15" s="62"/>
      <c r="BW15" s="64"/>
      <c r="BX15" s="63"/>
      <c r="BY15" s="63"/>
      <c r="BZ15" s="63"/>
      <c r="CA15" s="63"/>
      <c r="CB15" s="63"/>
      <c r="CC15" s="63"/>
      <c r="CD15" s="63"/>
      <c r="CE15" s="62"/>
      <c r="CF15" s="62"/>
      <c r="CG15" s="62"/>
      <c r="CH15" s="62"/>
      <c r="CI15" s="62"/>
      <c r="CJ15" s="62"/>
      <c r="CK15" s="64"/>
      <c r="CL15" s="63"/>
      <c r="CM15" s="63"/>
      <c r="CN15" s="63"/>
      <c r="CO15" s="63"/>
      <c r="CP15" s="63"/>
      <c r="CQ15" s="63"/>
      <c r="CR15" s="63"/>
      <c r="CS15" s="61"/>
      <c r="CT15" s="62"/>
      <c r="CU15" s="62"/>
      <c r="CV15" s="62"/>
      <c r="CW15" s="62"/>
      <c r="CX15" s="62"/>
      <c r="CY15" s="62"/>
      <c r="CZ15" s="65"/>
      <c r="DA15" s="65"/>
      <c r="DB15" s="65"/>
      <c r="DC15" s="65"/>
      <c r="DD15" s="65"/>
      <c r="DE15" s="65"/>
      <c r="DF15" s="65"/>
      <c r="DG15" s="62"/>
      <c r="DH15" s="62"/>
      <c r="DI15" s="62"/>
      <c r="DJ15" s="62"/>
      <c r="DK15" s="62"/>
      <c r="DL15" s="62"/>
      <c r="DM15" s="64"/>
      <c r="DN15" s="6"/>
    </row>
    <row r="16" ht="18.0" customHeight="1">
      <c r="A16" s="6"/>
      <c r="B16" s="108">
        <v>2.4</v>
      </c>
      <c r="C16" s="115" t="s">
        <v>45</v>
      </c>
      <c r="D16" s="110"/>
      <c r="E16" s="111" t="s">
        <v>92</v>
      </c>
      <c r="F16" s="126">
        <v>5.0</v>
      </c>
      <c r="G16" s="131">
        <v>4.0</v>
      </c>
      <c r="H16" s="134">
        <v>12.0</v>
      </c>
      <c r="I16" s="134"/>
      <c r="J16" s="134"/>
      <c r="K16" s="131">
        <v>4.0</v>
      </c>
      <c r="L16" s="127">
        <f t="shared" si="5"/>
        <v>0.8</v>
      </c>
      <c r="M16" s="61"/>
      <c r="N16" s="62"/>
      <c r="O16" s="62"/>
      <c r="P16" s="62"/>
      <c r="Q16" s="62"/>
      <c r="R16" s="62"/>
      <c r="S16" s="62"/>
      <c r="T16" s="60"/>
      <c r="U16" s="60"/>
      <c r="V16" s="60"/>
      <c r="W16" s="60"/>
      <c r="X16" s="60"/>
      <c r="Y16" s="60"/>
      <c r="Z16" s="60"/>
      <c r="AA16" s="61"/>
      <c r="AB16" s="62"/>
      <c r="AC16" s="62"/>
      <c r="AD16" s="62"/>
      <c r="AE16" s="62"/>
      <c r="AF16" s="62"/>
      <c r="AG16" s="62"/>
      <c r="AH16" s="60"/>
      <c r="AI16" s="60"/>
      <c r="AJ16" s="77"/>
      <c r="AK16" s="77"/>
      <c r="AL16" s="77"/>
      <c r="AM16" s="77"/>
      <c r="AN16" s="59"/>
      <c r="AO16" s="61"/>
      <c r="AP16" s="62"/>
      <c r="AQ16" s="62"/>
      <c r="AR16" s="62"/>
      <c r="AS16" s="62"/>
      <c r="AT16" s="62"/>
      <c r="AU16" s="62"/>
      <c r="AV16" s="60"/>
      <c r="AW16" s="60"/>
      <c r="AX16" s="60"/>
      <c r="AY16" s="60"/>
      <c r="AZ16" s="60"/>
      <c r="BA16" s="60"/>
      <c r="BB16" s="60"/>
      <c r="BC16" s="61"/>
      <c r="BD16" s="62"/>
      <c r="BE16" s="62"/>
      <c r="BF16" s="62"/>
      <c r="BG16" s="62"/>
      <c r="BH16" s="62"/>
      <c r="BI16" s="62"/>
      <c r="BJ16" s="63"/>
      <c r="BK16" s="63"/>
      <c r="BL16" s="63"/>
      <c r="BM16" s="63"/>
      <c r="BN16" s="63"/>
      <c r="BO16" s="63"/>
      <c r="BP16" s="63"/>
      <c r="BQ16" s="62"/>
      <c r="BR16" s="62"/>
      <c r="BS16" s="62"/>
      <c r="BT16" s="62"/>
      <c r="BU16" s="62"/>
      <c r="BV16" s="62"/>
      <c r="BW16" s="64"/>
      <c r="BX16" s="63"/>
      <c r="BY16" s="63"/>
      <c r="BZ16" s="63"/>
      <c r="CA16" s="63"/>
      <c r="CB16" s="63"/>
      <c r="CC16" s="63"/>
      <c r="CD16" s="63"/>
      <c r="CE16" s="62"/>
      <c r="CF16" s="62"/>
      <c r="CG16" s="62"/>
      <c r="CH16" s="62"/>
      <c r="CI16" s="62"/>
      <c r="CJ16" s="62"/>
      <c r="CK16" s="64"/>
      <c r="CL16" s="63"/>
      <c r="CM16" s="63"/>
      <c r="CN16" s="63"/>
      <c r="CO16" s="63"/>
      <c r="CP16" s="63"/>
      <c r="CQ16" s="63"/>
      <c r="CR16" s="63"/>
      <c r="CS16" s="61"/>
      <c r="CT16" s="62"/>
      <c r="CU16" s="62"/>
      <c r="CV16" s="62"/>
      <c r="CW16" s="62"/>
      <c r="CX16" s="62"/>
      <c r="CY16" s="62"/>
      <c r="CZ16" s="65"/>
      <c r="DA16" s="65"/>
      <c r="DB16" s="65"/>
      <c r="DC16" s="65"/>
      <c r="DD16" s="65"/>
      <c r="DE16" s="65"/>
      <c r="DF16" s="65"/>
      <c r="DG16" s="62"/>
      <c r="DH16" s="62"/>
      <c r="DI16" s="62"/>
      <c r="DJ16" s="62"/>
      <c r="DK16" s="62"/>
      <c r="DL16" s="62"/>
      <c r="DM16" s="64"/>
      <c r="DN16" s="6"/>
    </row>
    <row r="17" ht="18.0" customHeight="1">
      <c r="A17" s="6"/>
      <c r="B17" s="132" t="s">
        <v>46</v>
      </c>
      <c r="C17" s="133" t="s">
        <v>47</v>
      </c>
      <c r="D17" s="110"/>
      <c r="E17" s="111" t="s">
        <v>93</v>
      </c>
      <c r="F17" s="126">
        <v>1.0</v>
      </c>
      <c r="G17" s="131">
        <v>1.0</v>
      </c>
      <c r="H17" s="134">
        <v>1.0</v>
      </c>
      <c r="I17" s="134"/>
      <c r="J17" s="134"/>
      <c r="K17" s="131">
        <v>1.0</v>
      </c>
      <c r="L17" s="127">
        <f t="shared" si="5"/>
        <v>1</v>
      </c>
      <c r="M17" s="61"/>
      <c r="N17" s="62"/>
      <c r="O17" s="62"/>
      <c r="P17" s="62"/>
      <c r="Q17" s="62"/>
      <c r="R17" s="62"/>
      <c r="S17" s="62"/>
      <c r="T17" s="60"/>
      <c r="U17" s="60"/>
      <c r="V17" s="60"/>
      <c r="W17" s="60"/>
      <c r="X17" s="60"/>
      <c r="Y17" s="60"/>
      <c r="Z17" s="60"/>
      <c r="AA17" s="61"/>
      <c r="AB17" s="62"/>
      <c r="AC17" s="62"/>
      <c r="AD17" s="62"/>
      <c r="AE17" s="62"/>
      <c r="AF17" s="62"/>
      <c r="AG17" s="62"/>
      <c r="AH17" s="60"/>
      <c r="AI17" s="60"/>
      <c r="AJ17" s="60"/>
      <c r="AK17" s="60"/>
      <c r="AL17" s="60"/>
      <c r="AM17" s="60"/>
      <c r="AN17" s="77"/>
      <c r="AO17" s="61"/>
      <c r="AP17" s="62"/>
      <c r="AQ17" s="62"/>
      <c r="AR17" s="62"/>
      <c r="AS17" s="62"/>
      <c r="AT17" s="62"/>
      <c r="AU17" s="62"/>
      <c r="AV17" s="60"/>
      <c r="AW17" s="60"/>
      <c r="AX17" s="60"/>
      <c r="AY17" s="60"/>
      <c r="AZ17" s="60"/>
      <c r="BA17" s="60"/>
      <c r="BB17" s="60"/>
      <c r="BC17" s="61"/>
      <c r="BD17" s="62"/>
      <c r="BE17" s="62"/>
      <c r="BF17" s="62"/>
      <c r="BG17" s="62"/>
      <c r="BH17" s="62"/>
      <c r="BI17" s="62"/>
      <c r="BJ17" s="63"/>
      <c r="BK17" s="63"/>
      <c r="BL17" s="63"/>
      <c r="BM17" s="63"/>
      <c r="BN17" s="63"/>
      <c r="BO17" s="63"/>
      <c r="BP17" s="63"/>
      <c r="BQ17" s="62"/>
      <c r="BR17" s="62"/>
      <c r="BS17" s="62"/>
      <c r="BT17" s="62"/>
      <c r="BU17" s="62"/>
      <c r="BV17" s="62"/>
      <c r="BW17" s="64"/>
      <c r="BX17" s="63"/>
      <c r="BY17" s="63"/>
      <c r="BZ17" s="63"/>
      <c r="CA17" s="63"/>
      <c r="CB17" s="63"/>
      <c r="CC17" s="63"/>
      <c r="CD17" s="63"/>
      <c r="CE17" s="62"/>
      <c r="CF17" s="62"/>
      <c r="CG17" s="62"/>
      <c r="CH17" s="62"/>
      <c r="CI17" s="62"/>
      <c r="CJ17" s="62"/>
      <c r="CK17" s="64"/>
      <c r="CL17" s="63"/>
      <c r="CM17" s="63"/>
      <c r="CN17" s="63"/>
      <c r="CO17" s="63"/>
      <c r="CP17" s="63"/>
      <c r="CQ17" s="63"/>
      <c r="CR17" s="63"/>
      <c r="CS17" s="61"/>
      <c r="CT17" s="62"/>
      <c r="CU17" s="62"/>
      <c r="CV17" s="62"/>
      <c r="CW17" s="62"/>
      <c r="CX17" s="62"/>
      <c r="CY17" s="62"/>
      <c r="CZ17" s="65"/>
      <c r="DA17" s="65"/>
      <c r="DB17" s="65"/>
      <c r="DC17" s="65"/>
      <c r="DD17" s="65"/>
      <c r="DE17" s="65"/>
      <c r="DF17" s="65"/>
      <c r="DG17" s="62"/>
      <c r="DH17" s="62"/>
      <c r="DI17" s="62"/>
      <c r="DJ17" s="62"/>
      <c r="DK17" s="62"/>
      <c r="DL17" s="62"/>
      <c r="DM17" s="64"/>
      <c r="DN17" s="6"/>
    </row>
    <row r="18" ht="18.0" customHeight="1">
      <c r="A18" s="6"/>
      <c r="B18" s="132" t="s">
        <v>48</v>
      </c>
      <c r="C18" s="115" t="s">
        <v>49</v>
      </c>
      <c r="D18" s="110"/>
      <c r="E18" s="111" t="s">
        <v>53</v>
      </c>
      <c r="F18" s="126">
        <v>1.0</v>
      </c>
      <c r="G18" s="131">
        <v>1.0</v>
      </c>
      <c r="H18" s="134">
        <v>14.0</v>
      </c>
      <c r="I18" s="134"/>
      <c r="J18" s="134"/>
      <c r="K18" s="134">
        <v>14.0</v>
      </c>
      <c r="L18" s="127">
        <f t="shared" si="5"/>
        <v>14</v>
      </c>
      <c r="M18" s="61"/>
      <c r="N18" s="62"/>
      <c r="O18" s="62"/>
      <c r="P18" s="62"/>
      <c r="Q18" s="62"/>
      <c r="R18" s="62"/>
      <c r="S18" s="62"/>
      <c r="T18" s="60"/>
      <c r="U18" s="60"/>
      <c r="V18" s="60"/>
      <c r="W18" s="60"/>
      <c r="X18" s="60"/>
      <c r="Y18" s="60"/>
      <c r="Z18" s="60"/>
      <c r="AA18" s="61"/>
      <c r="AB18" s="62"/>
      <c r="AC18" s="62"/>
      <c r="AD18" s="62"/>
      <c r="AE18" s="62"/>
      <c r="AF18" s="62"/>
      <c r="AG18" s="62"/>
      <c r="AH18" s="60"/>
      <c r="AI18" s="60"/>
      <c r="AJ18" s="60"/>
      <c r="AK18" s="60"/>
      <c r="AL18" s="60"/>
      <c r="AM18" s="60"/>
      <c r="AN18" s="60"/>
      <c r="AO18" s="77"/>
      <c r="AP18" s="62"/>
      <c r="AQ18" s="62"/>
      <c r="AR18" s="62"/>
      <c r="AS18" s="62"/>
      <c r="AT18" s="62"/>
      <c r="AU18" s="62"/>
      <c r="AV18" s="60"/>
      <c r="AW18" s="60"/>
      <c r="AX18" s="60"/>
      <c r="AY18" s="60"/>
      <c r="AZ18" s="60"/>
      <c r="BA18" s="60"/>
      <c r="BB18" s="60"/>
      <c r="BC18" s="61"/>
      <c r="BD18" s="62"/>
      <c r="BE18" s="62"/>
      <c r="BF18" s="62"/>
      <c r="BG18" s="62"/>
      <c r="BH18" s="62"/>
      <c r="BI18" s="62"/>
      <c r="BJ18" s="63"/>
      <c r="BK18" s="63"/>
      <c r="BL18" s="63"/>
      <c r="BM18" s="63"/>
      <c r="BN18" s="63"/>
      <c r="BO18" s="63"/>
      <c r="BP18" s="63"/>
      <c r="BQ18" s="62"/>
      <c r="BR18" s="62"/>
      <c r="BS18" s="62"/>
      <c r="BT18" s="62"/>
      <c r="BU18" s="62"/>
      <c r="BV18" s="62"/>
      <c r="BW18" s="64"/>
      <c r="BX18" s="63"/>
      <c r="BY18" s="63"/>
      <c r="BZ18" s="63"/>
      <c r="CA18" s="63"/>
      <c r="CB18" s="63"/>
      <c r="CC18" s="63"/>
      <c r="CD18" s="63"/>
      <c r="CE18" s="62"/>
      <c r="CF18" s="62"/>
      <c r="CG18" s="62"/>
      <c r="CH18" s="62"/>
      <c r="CI18" s="62"/>
      <c r="CJ18" s="62"/>
      <c r="CK18" s="64"/>
      <c r="CL18" s="63"/>
      <c r="CM18" s="63"/>
      <c r="CN18" s="63"/>
      <c r="CO18" s="63"/>
      <c r="CP18" s="63"/>
      <c r="CQ18" s="63"/>
      <c r="CR18" s="63"/>
      <c r="CS18" s="61"/>
      <c r="CT18" s="62"/>
      <c r="CU18" s="62"/>
      <c r="CV18" s="62"/>
      <c r="CW18" s="62"/>
      <c r="CX18" s="62"/>
      <c r="CY18" s="62"/>
      <c r="CZ18" s="65"/>
      <c r="DA18" s="65"/>
      <c r="DB18" s="65"/>
      <c r="DC18" s="65"/>
      <c r="DD18" s="65"/>
      <c r="DE18" s="65"/>
      <c r="DF18" s="65"/>
      <c r="DG18" s="62"/>
      <c r="DH18" s="62"/>
      <c r="DI18" s="62"/>
      <c r="DJ18" s="62"/>
      <c r="DK18" s="62"/>
      <c r="DL18" s="62"/>
      <c r="DM18" s="64"/>
      <c r="DN18" s="6"/>
    </row>
    <row r="19" ht="18.0" customHeight="1">
      <c r="A19" s="6"/>
      <c r="B19" s="132" t="s">
        <v>51</v>
      </c>
      <c r="C19" s="115" t="s">
        <v>52</v>
      </c>
      <c r="D19" s="110"/>
      <c r="E19" s="111" t="s">
        <v>53</v>
      </c>
      <c r="F19" s="126">
        <v>14.0</v>
      </c>
      <c r="G19" s="131">
        <v>14.0</v>
      </c>
      <c r="H19" s="134">
        <v>1.0</v>
      </c>
      <c r="I19" s="134"/>
      <c r="J19" s="134"/>
      <c r="K19" s="134">
        <v>1.0</v>
      </c>
      <c r="L19" s="127">
        <f t="shared" si="5"/>
        <v>0.07142857143</v>
      </c>
      <c r="M19" s="61"/>
      <c r="N19" s="62"/>
      <c r="O19" s="62"/>
      <c r="P19" s="62"/>
      <c r="Q19" s="62"/>
      <c r="R19" s="62"/>
      <c r="S19" s="62"/>
      <c r="T19" s="60"/>
      <c r="U19" s="60"/>
      <c r="V19" s="60"/>
      <c r="W19" s="60"/>
      <c r="X19" s="60"/>
      <c r="Y19" s="60"/>
      <c r="Z19" s="60"/>
      <c r="AA19" s="61"/>
      <c r="AB19" s="62"/>
      <c r="AC19" s="62"/>
      <c r="AD19" s="62"/>
      <c r="AE19" s="62"/>
      <c r="AF19" s="62"/>
      <c r="AG19" s="62"/>
      <c r="AH19" s="60"/>
      <c r="AI19" s="60"/>
      <c r="AJ19" s="60"/>
      <c r="AK19" s="60"/>
      <c r="AL19" s="60"/>
      <c r="AM19" s="60"/>
      <c r="AN19" s="60"/>
      <c r="AO19" s="61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62"/>
      <c r="BE19" s="62"/>
      <c r="BF19" s="62"/>
      <c r="BG19" s="62"/>
      <c r="BH19" s="62"/>
      <c r="BI19" s="62"/>
      <c r="BJ19" s="63"/>
      <c r="BK19" s="63"/>
      <c r="BL19" s="63"/>
      <c r="BM19" s="63"/>
      <c r="BN19" s="63"/>
      <c r="BO19" s="63"/>
      <c r="BP19" s="63"/>
      <c r="BQ19" s="62"/>
      <c r="BR19" s="62"/>
      <c r="BS19" s="62"/>
      <c r="BT19" s="62"/>
      <c r="BU19" s="62"/>
      <c r="BV19" s="62"/>
      <c r="BW19" s="64"/>
      <c r="BX19" s="63"/>
      <c r="BY19" s="63"/>
      <c r="BZ19" s="63"/>
      <c r="CA19" s="63"/>
      <c r="CB19" s="63"/>
      <c r="CC19" s="63"/>
      <c r="CD19" s="63"/>
      <c r="CE19" s="62"/>
      <c r="CF19" s="62"/>
      <c r="CG19" s="62"/>
      <c r="CH19" s="62"/>
      <c r="CI19" s="62"/>
      <c r="CJ19" s="62"/>
      <c r="CK19" s="64"/>
      <c r="CL19" s="63"/>
      <c r="CM19" s="63"/>
      <c r="CN19" s="63"/>
      <c r="CO19" s="63"/>
      <c r="CP19" s="63"/>
      <c r="CQ19" s="63"/>
      <c r="CR19" s="63"/>
      <c r="CS19" s="61"/>
      <c r="CT19" s="62"/>
      <c r="CU19" s="62"/>
      <c r="CV19" s="62"/>
      <c r="CW19" s="62"/>
      <c r="CX19" s="62"/>
      <c r="CY19" s="62"/>
      <c r="CZ19" s="65"/>
      <c r="DA19" s="65"/>
      <c r="DB19" s="65"/>
      <c r="DC19" s="65"/>
      <c r="DD19" s="65"/>
      <c r="DE19" s="65"/>
      <c r="DF19" s="65"/>
      <c r="DG19" s="62"/>
      <c r="DH19" s="62"/>
      <c r="DI19" s="62"/>
      <c r="DJ19" s="62"/>
      <c r="DK19" s="62"/>
      <c r="DL19" s="62"/>
      <c r="DM19" s="64"/>
      <c r="DN19" s="6"/>
    </row>
    <row r="20" ht="15.75" customHeight="1">
      <c r="A20" s="6"/>
      <c r="B20" s="119">
        <v>3.0</v>
      </c>
      <c r="C20" s="120" t="s">
        <v>3</v>
      </c>
      <c r="D20" s="121"/>
      <c r="E20" s="122"/>
      <c r="F20" s="106">
        <f t="shared" ref="F20:G20" si="6">SUM(F21:F26)</f>
        <v>28</v>
      </c>
      <c r="G20" s="106">
        <f t="shared" si="6"/>
        <v>0</v>
      </c>
      <c r="H20" s="106"/>
      <c r="I20" s="106"/>
      <c r="J20" s="106"/>
      <c r="K20" s="106">
        <f>SUM(K21:K26)</f>
        <v>15</v>
      </c>
      <c r="L20" s="124"/>
      <c r="M20" s="48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8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8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8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50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50"/>
      <c r="CL20" s="49"/>
      <c r="CM20" s="49"/>
      <c r="CN20" s="49"/>
      <c r="CO20" s="49"/>
      <c r="CP20" s="49"/>
      <c r="CQ20" s="49"/>
      <c r="CR20" s="49"/>
      <c r="CS20" s="48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50"/>
      <c r="DN20" s="6"/>
    </row>
    <row r="21" ht="15.75" customHeight="1">
      <c r="A21" s="6"/>
      <c r="B21" s="108">
        <v>3.1</v>
      </c>
      <c r="C21" s="115" t="s">
        <v>58</v>
      </c>
      <c r="D21" s="110"/>
      <c r="E21" s="111" t="s">
        <v>56</v>
      </c>
      <c r="F21" s="113">
        <v>7.0</v>
      </c>
      <c r="G21" s="113"/>
      <c r="H21" s="113"/>
      <c r="I21" s="113"/>
      <c r="J21" s="113">
        <v>3.0</v>
      </c>
      <c r="K21" s="113">
        <v>3.0</v>
      </c>
      <c r="L21" s="135">
        <f t="shared" ref="L21:L26" si="7">K21/F21</f>
        <v>0.4285714286</v>
      </c>
      <c r="M21" s="61"/>
      <c r="N21" s="62"/>
      <c r="O21" s="62"/>
      <c r="P21" s="62"/>
      <c r="Q21" s="62"/>
      <c r="R21" s="62"/>
      <c r="S21" s="62"/>
      <c r="T21" s="60"/>
      <c r="U21" s="60"/>
      <c r="V21" s="60"/>
      <c r="W21" s="60"/>
      <c r="X21" s="60"/>
      <c r="Y21" s="60"/>
      <c r="Z21" s="60"/>
      <c r="AA21" s="61"/>
      <c r="AB21" s="62"/>
      <c r="AC21" s="62"/>
      <c r="AD21" s="62"/>
      <c r="AE21" s="62"/>
      <c r="AF21" s="62"/>
      <c r="AG21" s="62"/>
      <c r="AH21" s="60"/>
      <c r="AI21" s="60"/>
      <c r="AJ21" s="60"/>
      <c r="AK21" s="60"/>
      <c r="AL21" s="60"/>
      <c r="AM21" s="60"/>
      <c r="AN21" s="60"/>
      <c r="AO21" s="61"/>
      <c r="AP21" s="62"/>
      <c r="AQ21" s="62"/>
      <c r="AR21" s="62"/>
      <c r="AS21" s="62"/>
      <c r="AT21" s="62"/>
      <c r="AU21" s="62"/>
      <c r="AV21" s="60"/>
      <c r="AW21" s="60"/>
      <c r="AX21" s="60"/>
      <c r="AY21" s="60"/>
      <c r="AZ21" s="60"/>
      <c r="BA21" s="60"/>
      <c r="BB21" s="60"/>
      <c r="BC21" s="82"/>
      <c r="BD21" s="62"/>
      <c r="BE21" s="62"/>
      <c r="BF21" s="62"/>
      <c r="BG21" s="62"/>
      <c r="BH21" s="62"/>
      <c r="BI21" s="62"/>
      <c r="BJ21" s="63"/>
      <c r="BK21" s="63"/>
      <c r="BL21" s="63"/>
      <c r="BM21" s="63"/>
      <c r="BN21" s="63"/>
      <c r="BO21" s="63"/>
      <c r="BP21" s="63"/>
      <c r="BQ21" s="62"/>
      <c r="BR21" s="62"/>
      <c r="BS21" s="62"/>
      <c r="BT21" s="62"/>
      <c r="BU21" s="62"/>
      <c r="BV21" s="62"/>
      <c r="BW21" s="64"/>
      <c r="BX21" s="63"/>
      <c r="BY21" s="63"/>
      <c r="BZ21" s="63"/>
      <c r="CA21" s="63"/>
      <c r="CB21" s="63"/>
      <c r="CC21" s="63"/>
      <c r="CD21" s="63"/>
      <c r="CE21" s="62"/>
      <c r="CF21" s="62"/>
      <c r="CG21" s="62"/>
      <c r="CH21" s="62"/>
      <c r="CI21" s="62"/>
      <c r="CJ21" s="62"/>
      <c r="CK21" s="64"/>
      <c r="CL21" s="63"/>
      <c r="CM21" s="63"/>
      <c r="CN21" s="63"/>
      <c r="CO21" s="63"/>
      <c r="CP21" s="63"/>
      <c r="CQ21" s="63"/>
      <c r="CR21" s="63"/>
      <c r="CS21" s="61"/>
      <c r="CT21" s="62"/>
      <c r="CU21" s="62"/>
      <c r="CV21" s="62"/>
      <c r="CW21" s="62"/>
      <c r="CX21" s="62"/>
      <c r="CY21" s="62"/>
      <c r="CZ21" s="65"/>
      <c r="DA21" s="65"/>
      <c r="DB21" s="65"/>
      <c r="DC21" s="65"/>
      <c r="DD21" s="65"/>
      <c r="DE21" s="65"/>
      <c r="DF21" s="65"/>
      <c r="DG21" s="62"/>
      <c r="DH21" s="62"/>
      <c r="DI21" s="62"/>
      <c r="DJ21" s="62"/>
      <c r="DK21" s="62"/>
      <c r="DL21" s="62"/>
      <c r="DM21" s="64"/>
      <c r="DN21" s="6"/>
    </row>
    <row r="22" ht="15.75" customHeight="1">
      <c r="A22" s="6"/>
      <c r="B22" s="132" t="s">
        <v>57</v>
      </c>
      <c r="C22" s="115" t="s">
        <v>60</v>
      </c>
      <c r="D22" s="110"/>
      <c r="E22" s="111" t="s">
        <v>56</v>
      </c>
      <c r="F22" s="113">
        <v>4.0</v>
      </c>
      <c r="G22" s="113"/>
      <c r="H22" s="113"/>
      <c r="I22" s="113"/>
      <c r="J22" s="113">
        <v>0.0</v>
      </c>
      <c r="K22" s="113">
        <v>2.0</v>
      </c>
      <c r="L22" s="135">
        <f t="shared" si="7"/>
        <v>0.5</v>
      </c>
      <c r="M22" s="61"/>
      <c r="N22" s="62"/>
      <c r="O22" s="62"/>
      <c r="P22" s="62"/>
      <c r="Q22" s="62"/>
      <c r="R22" s="62"/>
      <c r="S22" s="62"/>
      <c r="T22" s="60"/>
      <c r="U22" s="60"/>
      <c r="V22" s="60"/>
      <c r="W22" s="60"/>
      <c r="X22" s="60"/>
      <c r="Y22" s="60"/>
      <c r="Z22" s="60"/>
      <c r="AA22" s="61"/>
      <c r="AB22" s="62"/>
      <c r="AC22" s="62"/>
      <c r="AD22" s="62"/>
      <c r="AE22" s="62"/>
      <c r="AF22" s="62"/>
      <c r="AG22" s="62"/>
      <c r="AH22" s="60"/>
      <c r="AI22" s="60"/>
      <c r="AJ22" s="60"/>
      <c r="AK22" s="60"/>
      <c r="AL22" s="60"/>
      <c r="AM22" s="60"/>
      <c r="AN22" s="60"/>
      <c r="AO22" s="61"/>
      <c r="AP22" s="62"/>
      <c r="AQ22" s="62"/>
      <c r="AR22" s="62"/>
      <c r="AS22" s="62"/>
      <c r="AT22" s="62"/>
      <c r="AU22" s="62"/>
      <c r="AV22" s="60"/>
      <c r="AW22" s="60"/>
      <c r="AX22" s="60"/>
      <c r="AY22" s="60"/>
      <c r="AZ22" s="60"/>
      <c r="BA22" s="60"/>
      <c r="BB22" s="60"/>
      <c r="BC22" s="61"/>
      <c r="BD22" s="82"/>
      <c r="BE22" s="59"/>
      <c r="BF22" s="62"/>
      <c r="BG22" s="62"/>
      <c r="BH22" s="62"/>
      <c r="BI22" s="62"/>
      <c r="BJ22" s="63"/>
      <c r="BK22" s="63"/>
      <c r="BL22" s="63"/>
      <c r="BM22" s="63"/>
      <c r="BN22" s="63"/>
      <c r="BO22" s="63"/>
      <c r="BP22" s="63"/>
      <c r="BQ22" s="62"/>
      <c r="BR22" s="62"/>
      <c r="BS22" s="62"/>
      <c r="BT22" s="62"/>
      <c r="BU22" s="62"/>
      <c r="BV22" s="62"/>
      <c r="BW22" s="64"/>
      <c r="BX22" s="63"/>
      <c r="BY22" s="63"/>
      <c r="BZ22" s="63"/>
      <c r="CA22" s="63"/>
      <c r="CB22" s="63"/>
      <c r="CC22" s="63"/>
      <c r="CD22" s="63"/>
      <c r="CE22" s="62"/>
      <c r="CF22" s="62"/>
      <c r="CG22" s="62"/>
      <c r="CH22" s="62"/>
      <c r="CI22" s="62"/>
      <c r="CJ22" s="62"/>
      <c r="CK22" s="64"/>
      <c r="CL22" s="63"/>
      <c r="CM22" s="63"/>
      <c r="CN22" s="63"/>
      <c r="CO22" s="63"/>
      <c r="CP22" s="63"/>
      <c r="CQ22" s="63"/>
      <c r="CR22" s="63"/>
      <c r="CS22" s="61"/>
      <c r="CT22" s="62"/>
      <c r="CU22" s="62"/>
      <c r="CV22" s="62"/>
      <c r="CW22" s="62"/>
      <c r="CX22" s="62"/>
      <c r="CY22" s="62"/>
      <c r="CZ22" s="65"/>
      <c r="DA22" s="65"/>
      <c r="DB22" s="65"/>
      <c r="DC22" s="65"/>
      <c r="DD22" s="65"/>
      <c r="DE22" s="65"/>
      <c r="DF22" s="65"/>
      <c r="DG22" s="62"/>
      <c r="DH22" s="62"/>
      <c r="DI22" s="62"/>
      <c r="DJ22" s="62"/>
      <c r="DK22" s="62"/>
      <c r="DL22" s="62"/>
      <c r="DM22" s="64"/>
      <c r="DN22" s="6"/>
    </row>
    <row r="23" ht="15.75" customHeight="1">
      <c r="A23" s="6"/>
      <c r="B23" s="132" t="s">
        <v>59</v>
      </c>
      <c r="C23" s="115" t="s">
        <v>111</v>
      </c>
      <c r="D23" s="110"/>
      <c r="E23" s="111" t="s">
        <v>56</v>
      </c>
      <c r="F23" s="113"/>
      <c r="G23" s="113"/>
      <c r="H23" s="113"/>
      <c r="I23" s="113"/>
      <c r="J23" s="113"/>
      <c r="K23" s="113">
        <v>3.0</v>
      </c>
      <c r="L23" s="135" t="str">
        <f t="shared" si="7"/>
        <v>#DIV/0!</v>
      </c>
      <c r="M23" s="61"/>
      <c r="N23" s="62"/>
      <c r="O23" s="62"/>
      <c r="P23" s="62"/>
      <c r="Q23" s="62"/>
      <c r="R23" s="62"/>
      <c r="S23" s="62"/>
      <c r="T23" s="60"/>
      <c r="U23" s="60"/>
      <c r="V23" s="60"/>
      <c r="W23" s="60"/>
      <c r="X23" s="60"/>
      <c r="Y23" s="60"/>
      <c r="Z23" s="60"/>
      <c r="AA23" s="61"/>
      <c r="AB23" s="62"/>
      <c r="AC23" s="62"/>
      <c r="AD23" s="62"/>
      <c r="AE23" s="62"/>
      <c r="AF23" s="62"/>
      <c r="AG23" s="62"/>
      <c r="AH23" s="60"/>
      <c r="AI23" s="60"/>
      <c r="AJ23" s="60"/>
      <c r="AK23" s="60"/>
      <c r="AL23" s="60"/>
      <c r="AM23" s="60"/>
      <c r="AN23" s="60"/>
      <c r="AO23" s="61"/>
      <c r="AP23" s="62"/>
      <c r="AQ23" s="62"/>
      <c r="AR23" s="62"/>
      <c r="AS23" s="62"/>
      <c r="AT23" s="62"/>
      <c r="AU23" s="62"/>
      <c r="AV23" s="60"/>
      <c r="AW23" s="60"/>
      <c r="AX23" s="60"/>
      <c r="AY23" s="60"/>
      <c r="AZ23" s="60"/>
      <c r="BA23" s="60"/>
      <c r="BB23" s="60"/>
      <c r="BC23" s="61"/>
      <c r="BD23" s="62"/>
      <c r="BE23" s="82"/>
      <c r="BF23" s="59"/>
      <c r="BG23" s="62"/>
      <c r="BH23" s="62"/>
      <c r="BI23" s="62"/>
      <c r="BJ23" s="63"/>
      <c r="BK23" s="63"/>
      <c r="BL23" s="63"/>
      <c r="BM23" s="63"/>
      <c r="BN23" s="63"/>
      <c r="BO23" s="63"/>
      <c r="BP23" s="63"/>
      <c r="BQ23" s="62"/>
      <c r="BR23" s="62"/>
      <c r="BS23" s="62"/>
      <c r="BT23" s="62"/>
      <c r="BU23" s="62"/>
      <c r="BV23" s="62"/>
      <c r="BW23" s="64"/>
      <c r="BX23" s="63"/>
      <c r="BY23" s="63"/>
      <c r="BZ23" s="63"/>
      <c r="CA23" s="63"/>
      <c r="CB23" s="63"/>
      <c r="CC23" s="63"/>
      <c r="CD23" s="63"/>
      <c r="CE23" s="62"/>
      <c r="CF23" s="62"/>
      <c r="CG23" s="62"/>
      <c r="CH23" s="62"/>
      <c r="CI23" s="62"/>
      <c r="CJ23" s="62"/>
      <c r="CK23" s="64"/>
      <c r="CL23" s="63"/>
      <c r="CM23" s="63"/>
      <c r="CN23" s="63"/>
      <c r="CO23" s="63"/>
      <c r="CP23" s="63"/>
      <c r="CQ23" s="63"/>
      <c r="CR23" s="63"/>
      <c r="CS23" s="61"/>
      <c r="CT23" s="62"/>
      <c r="CU23" s="62"/>
      <c r="CV23" s="62"/>
      <c r="CW23" s="62"/>
      <c r="CX23" s="62"/>
      <c r="CY23" s="62"/>
      <c r="CZ23" s="65"/>
      <c r="DA23" s="65"/>
      <c r="DB23" s="65"/>
      <c r="DC23" s="65"/>
      <c r="DD23" s="65"/>
      <c r="DE23" s="65"/>
      <c r="DF23" s="65"/>
      <c r="DG23" s="62"/>
      <c r="DH23" s="62"/>
      <c r="DI23" s="62"/>
      <c r="DJ23" s="62"/>
      <c r="DK23" s="62"/>
      <c r="DL23" s="62"/>
      <c r="DM23" s="64"/>
      <c r="DN23" s="6"/>
    </row>
    <row r="24" ht="15.75" customHeight="1">
      <c r="A24" s="6"/>
      <c r="B24" s="132" t="s">
        <v>61</v>
      </c>
      <c r="C24" s="115" t="s">
        <v>112</v>
      </c>
      <c r="D24" s="110"/>
      <c r="E24" s="111" t="s">
        <v>56</v>
      </c>
      <c r="F24" s="113">
        <v>10.0</v>
      </c>
      <c r="G24" s="113"/>
      <c r="H24" s="113"/>
      <c r="I24" s="113"/>
      <c r="J24" s="113"/>
      <c r="K24" s="113">
        <v>1.0</v>
      </c>
      <c r="L24" s="135">
        <f t="shared" si="7"/>
        <v>0.1</v>
      </c>
      <c r="M24" s="61"/>
      <c r="N24" s="62"/>
      <c r="O24" s="62"/>
      <c r="P24" s="62"/>
      <c r="Q24" s="62"/>
      <c r="R24" s="62"/>
      <c r="S24" s="62"/>
      <c r="T24" s="60"/>
      <c r="U24" s="60"/>
      <c r="V24" s="60"/>
      <c r="W24" s="60"/>
      <c r="X24" s="60"/>
      <c r="Y24" s="60"/>
      <c r="Z24" s="60"/>
      <c r="AA24" s="61"/>
      <c r="AB24" s="62"/>
      <c r="AC24" s="62"/>
      <c r="AD24" s="62"/>
      <c r="AE24" s="62"/>
      <c r="AF24" s="62"/>
      <c r="AG24" s="62"/>
      <c r="AH24" s="60"/>
      <c r="AI24" s="60"/>
      <c r="AJ24" s="60"/>
      <c r="AK24" s="60"/>
      <c r="AL24" s="60"/>
      <c r="AM24" s="60"/>
      <c r="AN24" s="60"/>
      <c r="AO24" s="61"/>
      <c r="AP24" s="62"/>
      <c r="AQ24" s="62"/>
      <c r="AR24" s="62"/>
      <c r="AS24" s="62"/>
      <c r="AT24" s="62"/>
      <c r="AU24" s="62"/>
      <c r="AV24" s="60"/>
      <c r="AW24" s="60"/>
      <c r="AX24" s="60"/>
      <c r="AY24" s="60"/>
      <c r="AZ24" s="60"/>
      <c r="BA24" s="60"/>
      <c r="BB24" s="60"/>
      <c r="BC24" s="61"/>
      <c r="BD24" s="62"/>
      <c r="BE24" s="62"/>
      <c r="BF24" s="82"/>
      <c r="BG24" s="59"/>
      <c r="BH24" s="62"/>
      <c r="BI24" s="62"/>
      <c r="BJ24" s="63"/>
      <c r="BK24" s="63"/>
      <c r="BL24" s="63"/>
      <c r="BM24" s="63"/>
      <c r="BN24" s="63"/>
      <c r="BO24" s="63"/>
      <c r="BP24" s="63"/>
      <c r="BQ24" s="62"/>
      <c r="BR24" s="62"/>
      <c r="BS24" s="62"/>
      <c r="BT24" s="62"/>
      <c r="BU24" s="62"/>
      <c r="BV24" s="62"/>
      <c r="BW24" s="64"/>
      <c r="BX24" s="63"/>
      <c r="BY24" s="63"/>
      <c r="BZ24" s="63"/>
      <c r="CA24" s="63"/>
      <c r="CB24" s="63"/>
      <c r="CC24" s="63"/>
      <c r="CD24" s="63"/>
      <c r="CE24" s="62"/>
      <c r="CF24" s="62"/>
      <c r="CG24" s="62"/>
      <c r="CH24" s="62"/>
      <c r="CI24" s="62"/>
      <c r="CJ24" s="62"/>
      <c r="CK24" s="64"/>
      <c r="CL24" s="63"/>
      <c r="CM24" s="63"/>
      <c r="CN24" s="63"/>
      <c r="CO24" s="63"/>
      <c r="CP24" s="63"/>
      <c r="CQ24" s="63"/>
      <c r="CR24" s="63"/>
      <c r="CS24" s="61"/>
      <c r="CT24" s="62"/>
      <c r="CU24" s="62"/>
      <c r="CV24" s="62"/>
      <c r="CW24" s="62"/>
      <c r="CX24" s="62"/>
      <c r="CY24" s="62"/>
      <c r="CZ24" s="65"/>
      <c r="DA24" s="65"/>
      <c r="DB24" s="65"/>
      <c r="DC24" s="65"/>
      <c r="DD24" s="65"/>
      <c r="DE24" s="65"/>
      <c r="DF24" s="65"/>
      <c r="DG24" s="62"/>
      <c r="DH24" s="62"/>
      <c r="DI24" s="62"/>
      <c r="DJ24" s="62"/>
      <c r="DK24" s="62"/>
      <c r="DL24" s="62"/>
      <c r="DM24" s="64"/>
      <c r="DN24" s="6"/>
    </row>
    <row r="25" ht="15.75" customHeight="1">
      <c r="A25" s="6"/>
      <c r="B25" s="132" t="s">
        <v>63</v>
      </c>
      <c r="C25" s="115" t="s">
        <v>68</v>
      </c>
      <c r="D25" s="110"/>
      <c r="E25" s="111" t="s">
        <v>56</v>
      </c>
      <c r="F25" s="113">
        <v>7.0</v>
      </c>
      <c r="G25" s="113"/>
      <c r="H25" s="113"/>
      <c r="I25" s="113"/>
      <c r="J25" s="113"/>
      <c r="K25" s="113">
        <v>3.0</v>
      </c>
      <c r="L25" s="135">
        <f t="shared" si="7"/>
        <v>0.4285714286</v>
      </c>
      <c r="M25" s="61"/>
      <c r="N25" s="62"/>
      <c r="O25" s="62"/>
      <c r="P25" s="62"/>
      <c r="Q25" s="62"/>
      <c r="R25" s="62"/>
      <c r="S25" s="62"/>
      <c r="T25" s="60"/>
      <c r="U25" s="60"/>
      <c r="V25" s="60"/>
      <c r="W25" s="60"/>
      <c r="X25" s="60"/>
      <c r="Y25" s="60"/>
      <c r="Z25" s="60"/>
      <c r="AA25" s="61"/>
      <c r="AB25" s="62"/>
      <c r="AC25" s="62"/>
      <c r="AD25" s="62"/>
      <c r="AE25" s="62"/>
      <c r="AF25" s="62"/>
      <c r="AG25" s="62"/>
      <c r="AH25" s="60"/>
      <c r="AI25" s="60"/>
      <c r="AJ25" s="60"/>
      <c r="AK25" s="60"/>
      <c r="AL25" s="60"/>
      <c r="AM25" s="60"/>
      <c r="AN25" s="60"/>
      <c r="AO25" s="61"/>
      <c r="AP25" s="62"/>
      <c r="AQ25" s="62"/>
      <c r="AR25" s="62"/>
      <c r="AS25" s="62"/>
      <c r="AT25" s="62"/>
      <c r="AU25" s="62"/>
      <c r="AV25" s="60"/>
      <c r="AW25" s="60"/>
      <c r="AX25" s="60"/>
      <c r="AY25" s="60"/>
      <c r="AZ25" s="60"/>
      <c r="BA25" s="60"/>
      <c r="BB25" s="60"/>
      <c r="BC25" s="61"/>
      <c r="BD25" s="62"/>
      <c r="BE25" s="62"/>
      <c r="BF25" s="62"/>
      <c r="BG25" s="82"/>
      <c r="BH25" s="59"/>
      <c r="BI25" s="62"/>
      <c r="BJ25" s="63"/>
      <c r="BK25" s="63"/>
      <c r="BL25" s="63"/>
      <c r="BM25" s="63"/>
      <c r="BN25" s="63"/>
      <c r="BO25" s="63"/>
      <c r="BP25" s="63"/>
      <c r="BQ25" s="62"/>
      <c r="BR25" s="62"/>
      <c r="BS25" s="62"/>
      <c r="BT25" s="62"/>
      <c r="BU25" s="62"/>
      <c r="BV25" s="62"/>
      <c r="BW25" s="64"/>
      <c r="BX25" s="63"/>
      <c r="BY25" s="63"/>
      <c r="BZ25" s="63"/>
      <c r="CA25" s="63"/>
      <c r="CB25" s="63"/>
      <c r="CC25" s="63"/>
      <c r="CD25" s="63"/>
      <c r="CE25" s="62"/>
      <c r="CF25" s="62"/>
      <c r="CG25" s="62"/>
      <c r="CH25" s="62"/>
      <c r="CI25" s="62"/>
      <c r="CJ25" s="62"/>
      <c r="CK25" s="64"/>
      <c r="CL25" s="63"/>
      <c r="CM25" s="63"/>
      <c r="CN25" s="63"/>
      <c r="CO25" s="63"/>
      <c r="CP25" s="63"/>
      <c r="CQ25" s="63"/>
      <c r="CR25" s="63"/>
      <c r="CS25" s="61"/>
      <c r="CT25" s="62"/>
      <c r="CU25" s="62"/>
      <c r="CV25" s="62"/>
      <c r="CW25" s="62"/>
      <c r="CX25" s="62"/>
      <c r="CY25" s="62"/>
      <c r="CZ25" s="65"/>
      <c r="DA25" s="65"/>
      <c r="DB25" s="65"/>
      <c r="DC25" s="65"/>
      <c r="DD25" s="65"/>
      <c r="DE25" s="65"/>
      <c r="DF25" s="65"/>
      <c r="DG25" s="62"/>
      <c r="DH25" s="62"/>
      <c r="DI25" s="62"/>
      <c r="DJ25" s="62"/>
      <c r="DK25" s="62"/>
      <c r="DL25" s="62"/>
      <c r="DM25" s="64"/>
      <c r="DN25" s="6"/>
    </row>
    <row r="26" ht="15.75" customHeight="1">
      <c r="A26" s="6"/>
      <c r="B26" s="132" t="s">
        <v>65</v>
      </c>
      <c r="C26" s="118" t="s">
        <v>70</v>
      </c>
      <c r="D26" s="110"/>
      <c r="E26" s="111" t="s">
        <v>71</v>
      </c>
      <c r="F26" s="113"/>
      <c r="G26" s="113"/>
      <c r="H26" s="113"/>
      <c r="I26" s="113"/>
      <c r="J26" s="113"/>
      <c r="K26" s="113">
        <v>3.0</v>
      </c>
      <c r="L26" s="135" t="str">
        <f t="shared" si="7"/>
        <v>#DIV/0!</v>
      </c>
      <c r="M26" s="61"/>
      <c r="N26" s="62"/>
      <c r="O26" s="62"/>
      <c r="P26" s="62"/>
      <c r="Q26" s="62"/>
      <c r="R26" s="62"/>
      <c r="S26" s="62"/>
      <c r="T26" s="60"/>
      <c r="U26" s="60"/>
      <c r="V26" s="60"/>
      <c r="W26" s="60"/>
      <c r="X26" s="60"/>
      <c r="Y26" s="60"/>
      <c r="Z26" s="60"/>
      <c r="AA26" s="61"/>
      <c r="AB26" s="62"/>
      <c r="AC26" s="62"/>
      <c r="AD26" s="62"/>
      <c r="AE26" s="62"/>
      <c r="AF26" s="62"/>
      <c r="AG26" s="62"/>
      <c r="AH26" s="60"/>
      <c r="AI26" s="60"/>
      <c r="AJ26" s="60"/>
      <c r="AK26" s="60"/>
      <c r="AL26" s="60"/>
      <c r="AM26" s="60"/>
      <c r="AN26" s="60"/>
      <c r="AO26" s="61"/>
      <c r="AP26" s="62"/>
      <c r="AQ26" s="62"/>
      <c r="AR26" s="62"/>
      <c r="AS26" s="62"/>
      <c r="AT26" s="62"/>
      <c r="AU26" s="62"/>
      <c r="AV26" s="60"/>
      <c r="AW26" s="60"/>
      <c r="AX26" s="60"/>
      <c r="AY26" s="60"/>
      <c r="AZ26" s="60"/>
      <c r="BA26" s="60"/>
      <c r="BB26" s="60"/>
      <c r="BC26" s="61"/>
      <c r="BD26" s="62"/>
      <c r="BE26" s="62"/>
      <c r="BF26" s="62"/>
      <c r="BG26" s="62"/>
      <c r="BH26" s="62"/>
      <c r="BI26" s="62"/>
      <c r="BJ26" s="63"/>
      <c r="BK26" s="63"/>
      <c r="BL26" s="63"/>
      <c r="BM26" s="63"/>
      <c r="BN26" s="63"/>
      <c r="BO26" s="82"/>
      <c r="BP26" s="82"/>
      <c r="BQ26" s="82"/>
      <c r="BR26" s="62"/>
      <c r="BS26" s="62"/>
      <c r="BT26" s="62"/>
      <c r="BU26" s="62"/>
      <c r="BV26" s="62"/>
      <c r="BW26" s="64"/>
      <c r="BX26" s="63"/>
      <c r="BY26" s="63"/>
      <c r="BZ26" s="63"/>
      <c r="CA26" s="63"/>
      <c r="CB26" s="63"/>
      <c r="CC26" s="63"/>
      <c r="CD26" s="63"/>
      <c r="CE26" s="62"/>
      <c r="CF26" s="62"/>
      <c r="CG26" s="62"/>
      <c r="CH26" s="62"/>
      <c r="CI26" s="62"/>
      <c r="CJ26" s="62"/>
      <c r="CK26" s="64"/>
      <c r="CL26" s="63"/>
      <c r="CM26" s="63"/>
      <c r="CN26" s="63"/>
      <c r="CO26" s="63"/>
      <c r="CP26" s="63"/>
      <c r="CQ26" s="63"/>
      <c r="CR26" s="63"/>
      <c r="CS26" s="61"/>
      <c r="CT26" s="62"/>
      <c r="CU26" s="62"/>
      <c r="CV26" s="62"/>
      <c r="CW26" s="62"/>
      <c r="CX26" s="62"/>
      <c r="CY26" s="62"/>
      <c r="CZ26" s="65"/>
      <c r="DA26" s="65"/>
      <c r="DB26" s="65"/>
      <c r="DC26" s="65"/>
      <c r="DD26" s="65"/>
      <c r="DE26" s="65"/>
      <c r="DF26" s="65"/>
      <c r="DG26" s="62"/>
      <c r="DH26" s="62"/>
      <c r="DI26" s="62"/>
      <c r="DJ26" s="62"/>
      <c r="DK26" s="62"/>
      <c r="DL26" s="62"/>
      <c r="DM26" s="64"/>
      <c r="DN26" s="6"/>
    </row>
    <row r="27" ht="15.75" customHeight="1">
      <c r="A27" s="84"/>
      <c r="B27" s="137" t="s">
        <v>72</v>
      </c>
      <c r="C27" s="138" t="s">
        <v>98</v>
      </c>
      <c r="D27" s="139"/>
      <c r="E27" s="139"/>
      <c r="F27" s="140">
        <f>SUM(F28:F35)</f>
        <v>0</v>
      </c>
      <c r="G27" s="140"/>
      <c r="H27" s="140"/>
      <c r="I27" s="140"/>
      <c r="J27" s="140"/>
      <c r="K27" s="140">
        <f>SUM(K28:K35)</f>
        <v>49</v>
      </c>
      <c r="L27" s="141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1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1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0"/>
      <c r="DL27" s="90"/>
      <c r="DM27" s="91"/>
      <c r="DN27" s="92"/>
    </row>
    <row r="28" ht="15.75" customHeight="1">
      <c r="A28" s="6"/>
      <c r="B28" s="132" t="s">
        <v>74</v>
      </c>
      <c r="C28" s="115" t="s">
        <v>99</v>
      </c>
      <c r="D28" s="110"/>
      <c r="E28" s="111" t="s">
        <v>56</v>
      </c>
      <c r="F28" s="113" t="s">
        <v>97</v>
      </c>
      <c r="G28" s="113"/>
      <c r="H28" s="113"/>
      <c r="I28" s="113"/>
      <c r="J28" s="113"/>
      <c r="K28" s="113">
        <v>18.0</v>
      </c>
      <c r="L28" s="114">
        <v>0.0</v>
      </c>
      <c r="M28" s="61"/>
      <c r="N28" s="62"/>
      <c r="O28" s="62"/>
      <c r="P28" s="62"/>
      <c r="Q28" s="62"/>
      <c r="R28" s="62"/>
      <c r="S28" s="62"/>
      <c r="T28" s="60"/>
      <c r="U28" s="60"/>
      <c r="V28" s="60"/>
      <c r="W28" s="60"/>
      <c r="X28" s="60"/>
      <c r="Y28" s="60"/>
      <c r="Z28" s="60"/>
      <c r="AA28" s="61"/>
      <c r="AB28" s="62"/>
      <c r="AC28" s="62"/>
      <c r="AD28" s="62"/>
      <c r="AE28" s="62"/>
      <c r="AF28" s="62"/>
      <c r="AG28" s="62"/>
      <c r="AH28" s="60"/>
      <c r="AI28" s="60"/>
      <c r="AJ28" s="60"/>
      <c r="AK28" s="60"/>
      <c r="AL28" s="60"/>
      <c r="AM28" s="60"/>
      <c r="AN28" s="60"/>
      <c r="AO28" s="61"/>
      <c r="AP28" s="62"/>
      <c r="AQ28" s="62"/>
      <c r="AR28" s="62"/>
      <c r="AS28" s="62"/>
      <c r="AT28" s="62"/>
      <c r="AU28" s="62"/>
      <c r="AV28" s="60"/>
      <c r="AW28" s="60"/>
      <c r="AX28" s="60"/>
      <c r="AY28" s="60"/>
      <c r="AZ28" s="60"/>
      <c r="BA28" s="60"/>
      <c r="BB28" s="60"/>
      <c r="BC28" s="61"/>
      <c r="BD28" s="62"/>
      <c r="BE28" s="62"/>
      <c r="BF28" s="62"/>
      <c r="BG28" s="62"/>
      <c r="BH28" s="62"/>
      <c r="BI28" s="62"/>
      <c r="BJ28" s="63"/>
      <c r="BK28" s="63"/>
      <c r="BL28" s="63"/>
      <c r="BM28" s="63"/>
      <c r="BN28" s="63"/>
      <c r="BO28" s="63"/>
      <c r="BP28" s="63"/>
      <c r="BQ28" s="62"/>
      <c r="BR28" s="62"/>
      <c r="BS28" s="62"/>
      <c r="BT28" s="62"/>
      <c r="BU28" s="62"/>
      <c r="BV28" s="62"/>
      <c r="BW28" s="64"/>
      <c r="BX28" s="63"/>
      <c r="BY28" s="63"/>
      <c r="BZ28" s="63"/>
      <c r="CA28" s="63"/>
      <c r="CB28" s="63"/>
      <c r="CC28" s="63"/>
      <c r="CD28" s="63"/>
      <c r="CE28" s="62"/>
      <c r="CF28" s="62"/>
      <c r="CG28" s="62"/>
      <c r="CH28" s="62"/>
      <c r="CI28" s="62"/>
      <c r="CJ28" s="62"/>
      <c r="CK28" s="64"/>
      <c r="CL28" s="63"/>
      <c r="CM28" s="63"/>
      <c r="CN28" s="63"/>
      <c r="CO28" s="63"/>
      <c r="CP28" s="63"/>
      <c r="CQ28" s="63"/>
      <c r="CR28" s="63"/>
      <c r="CS28" s="61"/>
      <c r="CT28" s="62"/>
      <c r="CU28" s="62"/>
      <c r="CV28" s="62"/>
      <c r="CW28" s="62"/>
      <c r="CX28" s="62"/>
      <c r="CY28" s="62"/>
      <c r="CZ28" s="65"/>
      <c r="DA28" s="65"/>
      <c r="DB28" s="65"/>
      <c r="DC28" s="65"/>
      <c r="DD28" s="65"/>
      <c r="DE28" s="65"/>
      <c r="DF28" s="65"/>
      <c r="DG28" s="62"/>
      <c r="DH28" s="62"/>
      <c r="DI28" s="62"/>
      <c r="DJ28" s="62"/>
      <c r="DK28" s="62"/>
      <c r="DL28" s="62"/>
      <c r="DM28" s="64"/>
      <c r="DN28" s="6"/>
    </row>
    <row r="29" ht="15.75" customHeight="1">
      <c r="A29" s="6"/>
      <c r="B29" s="132" t="s">
        <v>100</v>
      </c>
      <c r="C29" s="142" t="s">
        <v>101</v>
      </c>
      <c r="D29" s="110"/>
      <c r="E29" s="111" t="s">
        <v>56</v>
      </c>
      <c r="F29" s="113"/>
      <c r="G29" s="113"/>
      <c r="H29" s="113"/>
      <c r="I29" s="113"/>
      <c r="J29" s="113"/>
      <c r="K29" s="113"/>
      <c r="L29" s="114"/>
      <c r="M29" s="61"/>
      <c r="N29" s="62"/>
      <c r="O29" s="62"/>
      <c r="P29" s="62"/>
      <c r="Q29" s="62"/>
      <c r="R29" s="62"/>
      <c r="S29" s="62"/>
      <c r="T29" s="60"/>
      <c r="U29" s="60"/>
      <c r="V29" s="60"/>
      <c r="W29" s="60"/>
      <c r="X29" s="60"/>
      <c r="Y29" s="60"/>
      <c r="Z29" s="60"/>
      <c r="AA29" s="61"/>
      <c r="AB29" s="62"/>
      <c r="AC29" s="62"/>
      <c r="AD29" s="62"/>
      <c r="AE29" s="62"/>
      <c r="AF29" s="62"/>
      <c r="AG29" s="62"/>
      <c r="AH29" s="60"/>
      <c r="AI29" s="60"/>
      <c r="AJ29" s="60"/>
      <c r="AK29" s="60"/>
      <c r="AL29" s="60"/>
      <c r="AM29" s="60"/>
      <c r="AN29" s="60"/>
      <c r="AO29" s="61"/>
      <c r="AP29" s="62"/>
      <c r="AQ29" s="62"/>
      <c r="AR29" s="62"/>
      <c r="AS29" s="62"/>
      <c r="AT29" s="62"/>
      <c r="AU29" s="62"/>
      <c r="AV29" s="60"/>
      <c r="AW29" s="60"/>
      <c r="AX29" s="60"/>
      <c r="AY29" s="60"/>
      <c r="AZ29" s="60"/>
      <c r="BA29" s="60"/>
      <c r="BB29" s="60"/>
      <c r="BC29" s="61"/>
      <c r="BD29" s="62"/>
      <c r="BE29" s="62"/>
      <c r="BF29" s="62"/>
      <c r="BG29" s="62"/>
      <c r="BH29" s="62"/>
      <c r="BI29" s="62"/>
      <c r="BJ29" s="63"/>
      <c r="BK29" s="63"/>
      <c r="BL29" s="63"/>
      <c r="BM29" s="63"/>
      <c r="BN29" s="63"/>
      <c r="BO29" s="63"/>
      <c r="BP29" s="63"/>
      <c r="BQ29" s="62"/>
      <c r="BR29" s="62"/>
      <c r="BS29" s="62"/>
      <c r="BT29" s="62"/>
      <c r="BU29" s="62"/>
      <c r="BV29" s="62"/>
      <c r="BW29" s="64"/>
      <c r="BX29" s="63"/>
      <c r="BY29" s="63"/>
      <c r="BZ29" s="63"/>
      <c r="CA29" s="63"/>
      <c r="CB29" s="63"/>
      <c r="CC29" s="63"/>
      <c r="CD29" s="63"/>
      <c r="CE29" s="62"/>
      <c r="CF29" s="62"/>
      <c r="CG29" s="62"/>
      <c r="CH29" s="62"/>
      <c r="CI29" s="62"/>
      <c r="CJ29" s="62"/>
      <c r="CK29" s="64"/>
      <c r="CL29" s="63"/>
      <c r="CM29" s="63"/>
      <c r="CN29" s="63"/>
      <c r="CO29" s="63"/>
      <c r="CP29" s="63"/>
      <c r="CQ29" s="63"/>
      <c r="CR29" s="63"/>
      <c r="CS29" s="61"/>
      <c r="CT29" s="62"/>
      <c r="CU29" s="62"/>
      <c r="CV29" s="62"/>
      <c r="CW29" s="62"/>
      <c r="CX29" s="62"/>
      <c r="CY29" s="62"/>
      <c r="CZ29" s="65"/>
      <c r="DA29" s="65"/>
      <c r="DB29" s="65"/>
      <c r="DC29" s="65"/>
      <c r="DD29" s="65"/>
      <c r="DE29" s="65"/>
      <c r="DF29" s="65"/>
      <c r="DG29" s="62"/>
      <c r="DH29" s="62"/>
      <c r="DI29" s="62"/>
      <c r="DJ29" s="62"/>
      <c r="DK29" s="62"/>
      <c r="DL29" s="62"/>
      <c r="DM29" s="64"/>
      <c r="DN29" s="6"/>
    </row>
    <row r="30" ht="15.75" customHeight="1">
      <c r="A30" s="6"/>
      <c r="B30" s="132" t="s">
        <v>102</v>
      </c>
      <c r="C30" s="142" t="s">
        <v>103</v>
      </c>
      <c r="D30" s="110"/>
      <c r="E30" s="111" t="s">
        <v>56</v>
      </c>
      <c r="F30" s="113"/>
      <c r="G30" s="113"/>
      <c r="H30" s="113"/>
      <c r="I30" s="113"/>
      <c r="J30" s="113"/>
      <c r="K30" s="113"/>
      <c r="L30" s="114"/>
      <c r="M30" s="61"/>
      <c r="N30" s="62"/>
      <c r="O30" s="62"/>
      <c r="P30" s="62"/>
      <c r="Q30" s="62"/>
      <c r="R30" s="62"/>
      <c r="S30" s="62"/>
      <c r="T30" s="60"/>
      <c r="U30" s="60"/>
      <c r="V30" s="60"/>
      <c r="W30" s="60"/>
      <c r="X30" s="60"/>
      <c r="Y30" s="60"/>
      <c r="Z30" s="60"/>
      <c r="AA30" s="61"/>
      <c r="AB30" s="62"/>
      <c r="AC30" s="62"/>
      <c r="AD30" s="62"/>
      <c r="AE30" s="62"/>
      <c r="AF30" s="62"/>
      <c r="AG30" s="62"/>
      <c r="AH30" s="60"/>
      <c r="AI30" s="60"/>
      <c r="AJ30" s="60"/>
      <c r="AK30" s="60"/>
      <c r="AL30" s="60"/>
      <c r="AM30" s="60"/>
      <c r="AN30" s="60"/>
      <c r="AO30" s="61"/>
      <c r="AP30" s="62"/>
      <c r="AQ30" s="62"/>
      <c r="AR30" s="62"/>
      <c r="AS30" s="62"/>
      <c r="AT30" s="62"/>
      <c r="AU30" s="62"/>
      <c r="AV30" s="60"/>
      <c r="AW30" s="60"/>
      <c r="AX30" s="60"/>
      <c r="AY30" s="60"/>
      <c r="AZ30" s="60"/>
      <c r="BA30" s="60"/>
      <c r="BB30" s="60"/>
      <c r="BC30" s="61"/>
      <c r="BD30" s="62"/>
      <c r="BE30" s="62"/>
      <c r="BF30" s="62"/>
      <c r="BG30" s="62"/>
      <c r="BH30" s="62"/>
      <c r="BI30" s="62"/>
      <c r="BJ30" s="63"/>
      <c r="BK30" s="63"/>
      <c r="BL30" s="63"/>
      <c r="BM30" s="63"/>
      <c r="BN30" s="63"/>
      <c r="BO30" s="63"/>
      <c r="BP30" s="63"/>
      <c r="BQ30" s="62"/>
      <c r="BR30" s="62"/>
      <c r="BS30" s="62"/>
      <c r="BT30" s="62"/>
      <c r="BU30" s="62"/>
      <c r="BV30" s="62"/>
      <c r="BW30" s="64"/>
      <c r="BX30" s="63"/>
      <c r="BY30" s="63"/>
      <c r="BZ30" s="63"/>
      <c r="CA30" s="63"/>
      <c r="CB30" s="63"/>
      <c r="CC30" s="63"/>
      <c r="CD30" s="63"/>
      <c r="CE30" s="62"/>
      <c r="CF30" s="62"/>
      <c r="CG30" s="62"/>
      <c r="CH30" s="62"/>
      <c r="CI30" s="62"/>
      <c r="CJ30" s="62"/>
      <c r="CK30" s="64"/>
      <c r="CL30" s="63"/>
      <c r="CM30" s="63"/>
      <c r="CN30" s="63"/>
      <c r="CO30" s="63"/>
      <c r="CP30" s="63"/>
      <c r="CQ30" s="63"/>
      <c r="CR30" s="63"/>
      <c r="CS30" s="61"/>
      <c r="CT30" s="62"/>
      <c r="CU30" s="62"/>
      <c r="CV30" s="62"/>
      <c r="CW30" s="62"/>
      <c r="CX30" s="62"/>
      <c r="CY30" s="62"/>
      <c r="CZ30" s="65"/>
      <c r="DA30" s="65"/>
      <c r="DB30" s="65"/>
      <c r="DC30" s="65"/>
      <c r="DD30" s="65"/>
      <c r="DE30" s="65"/>
      <c r="DF30" s="65"/>
      <c r="DG30" s="62"/>
      <c r="DH30" s="62"/>
      <c r="DI30" s="62"/>
      <c r="DJ30" s="62"/>
      <c r="DK30" s="62"/>
      <c r="DL30" s="62"/>
      <c r="DM30" s="64"/>
      <c r="DN30" s="6"/>
    </row>
    <row r="31" ht="15.75" customHeight="1">
      <c r="A31" s="6"/>
      <c r="B31" s="132" t="s">
        <v>104</v>
      </c>
      <c r="C31" s="142" t="s">
        <v>105</v>
      </c>
      <c r="D31" s="110"/>
      <c r="E31" s="111" t="s">
        <v>56</v>
      </c>
      <c r="F31" s="113"/>
      <c r="G31" s="113"/>
      <c r="H31" s="113"/>
      <c r="I31" s="113"/>
      <c r="J31" s="113"/>
      <c r="K31" s="113"/>
      <c r="L31" s="114"/>
      <c r="M31" s="61"/>
      <c r="N31" s="62"/>
      <c r="O31" s="62"/>
      <c r="P31" s="62"/>
      <c r="Q31" s="62"/>
      <c r="R31" s="62"/>
      <c r="S31" s="62"/>
      <c r="T31" s="60"/>
      <c r="U31" s="60"/>
      <c r="V31" s="60"/>
      <c r="W31" s="60"/>
      <c r="X31" s="60"/>
      <c r="Y31" s="60"/>
      <c r="Z31" s="60"/>
      <c r="AA31" s="61"/>
      <c r="AB31" s="62"/>
      <c r="AC31" s="62"/>
      <c r="AD31" s="62"/>
      <c r="AE31" s="62"/>
      <c r="AF31" s="62"/>
      <c r="AG31" s="62"/>
      <c r="AH31" s="60"/>
      <c r="AI31" s="60"/>
      <c r="AJ31" s="60"/>
      <c r="AK31" s="60"/>
      <c r="AL31" s="60"/>
      <c r="AM31" s="60"/>
      <c r="AN31" s="60"/>
      <c r="AO31" s="61"/>
      <c r="AP31" s="62"/>
      <c r="AQ31" s="62"/>
      <c r="AR31" s="62"/>
      <c r="AS31" s="62"/>
      <c r="AT31" s="62"/>
      <c r="AU31" s="62"/>
      <c r="AV31" s="60"/>
      <c r="AW31" s="60"/>
      <c r="AX31" s="60"/>
      <c r="AY31" s="60"/>
      <c r="AZ31" s="60"/>
      <c r="BA31" s="60"/>
      <c r="BB31" s="60"/>
      <c r="BC31" s="61"/>
      <c r="BD31" s="62"/>
      <c r="BE31" s="62"/>
      <c r="BF31" s="62"/>
      <c r="BG31" s="62"/>
      <c r="BH31" s="62"/>
      <c r="BI31" s="62"/>
      <c r="BJ31" s="63"/>
      <c r="BK31" s="63"/>
      <c r="BL31" s="63"/>
      <c r="BM31" s="63"/>
      <c r="BN31" s="63"/>
      <c r="BO31" s="63"/>
      <c r="BP31" s="63"/>
      <c r="BQ31" s="62"/>
      <c r="BR31" s="62"/>
      <c r="BS31" s="62"/>
      <c r="BT31" s="62"/>
      <c r="BU31" s="62"/>
      <c r="BV31" s="62"/>
      <c r="BW31" s="64"/>
      <c r="BX31" s="63"/>
      <c r="BY31" s="63"/>
      <c r="BZ31" s="63"/>
      <c r="CA31" s="63"/>
      <c r="CB31" s="63"/>
      <c r="CC31" s="63"/>
      <c r="CD31" s="63"/>
      <c r="CE31" s="62"/>
      <c r="CF31" s="62"/>
      <c r="CG31" s="62"/>
      <c r="CH31" s="62"/>
      <c r="CI31" s="62"/>
      <c r="CJ31" s="62"/>
      <c r="CK31" s="64"/>
      <c r="CL31" s="63"/>
      <c r="CM31" s="63"/>
      <c r="CN31" s="63"/>
      <c r="CO31" s="63"/>
      <c r="CP31" s="63"/>
      <c r="CQ31" s="63"/>
      <c r="CR31" s="63"/>
      <c r="CS31" s="61"/>
      <c r="CT31" s="62"/>
      <c r="CU31" s="62"/>
      <c r="CV31" s="62"/>
      <c r="CW31" s="62"/>
      <c r="CX31" s="62"/>
      <c r="CY31" s="62"/>
      <c r="CZ31" s="65"/>
      <c r="DA31" s="65"/>
      <c r="DB31" s="65"/>
      <c r="DC31" s="65"/>
      <c r="DD31" s="65"/>
      <c r="DE31" s="65"/>
      <c r="DF31" s="65"/>
      <c r="DG31" s="62"/>
      <c r="DH31" s="62"/>
      <c r="DI31" s="62"/>
      <c r="DJ31" s="62"/>
      <c r="DK31" s="62"/>
      <c r="DL31" s="62"/>
      <c r="DM31" s="64"/>
      <c r="DN31" s="6"/>
    </row>
    <row r="32" ht="15.75" customHeight="1">
      <c r="A32" s="6"/>
      <c r="B32" s="132" t="s">
        <v>77</v>
      </c>
      <c r="C32" s="115" t="s">
        <v>106</v>
      </c>
      <c r="D32" s="110"/>
      <c r="E32" s="111" t="s">
        <v>76</v>
      </c>
      <c r="F32" s="113"/>
      <c r="G32" s="113"/>
      <c r="H32" s="113"/>
      <c r="I32" s="113"/>
      <c r="J32" s="113"/>
      <c r="K32" s="113"/>
      <c r="L32" s="114"/>
      <c r="M32" s="61"/>
      <c r="N32" s="62"/>
      <c r="O32" s="62"/>
      <c r="P32" s="62"/>
      <c r="Q32" s="62"/>
      <c r="R32" s="62"/>
      <c r="S32" s="62"/>
      <c r="T32" s="60"/>
      <c r="U32" s="60"/>
      <c r="V32" s="60"/>
      <c r="W32" s="60"/>
      <c r="X32" s="60"/>
      <c r="Y32" s="60"/>
      <c r="Z32" s="60"/>
      <c r="AA32" s="61"/>
      <c r="AB32" s="62"/>
      <c r="AC32" s="62"/>
      <c r="AD32" s="62"/>
      <c r="AE32" s="62"/>
      <c r="AF32" s="62"/>
      <c r="AG32" s="62"/>
      <c r="AH32" s="60"/>
      <c r="AI32" s="60"/>
      <c r="AJ32" s="60"/>
      <c r="AK32" s="60"/>
      <c r="AL32" s="60"/>
      <c r="AM32" s="60"/>
      <c r="AN32" s="60"/>
      <c r="AO32" s="61"/>
      <c r="AP32" s="62"/>
      <c r="AQ32" s="62"/>
      <c r="AR32" s="62"/>
      <c r="AS32" s="62"/>
      <c r="AT32" s="62"/>
      <c r="AU32" s="62"/>
      <c r="AV32" s="60"/>
      <c r="AW32" s="60"/>
      <c r="AX32" s="60"/>
      <c r="AY32" s="60"/>
      <c r="AZ32" s="60"/>
      <c r="BA32" s="60"/>
      <c r="BB32" s="60"/>
      <c r="BC32" s="61"/>
      <c r="BD32" s="62"/>
      <c r="BE32" s="62"/>
      <c r="BF32" s="62"/>
      <c r="BG32" s="62"/>
      <c r="BH32" s="62"/>
      <c r="BI32" s="62"/>
      <c r="BJ32" s="63"/>
      <c r="BK32" s="63"/>
      <c r="BL32" s="63"/>
      <c r="BM32" s="63"/>
      <c r="BN32" s="63"/>
      <c r="BO32" s="63"/>
      <c r="BP32" s="63"/>
      <c r="BQ32" s="62"/>
      <c r="BR32" s="62"/>
      <c r="BS32" s="62"/>
      <c r="BT32" s="62"/>
      <c r="BU32" s="62"/>
      <c r="BV32" s="62"/>
      <c r="BW32" s="64"/>
      <c r="BX32" s="63"/>
      <c r="BY32" s="63"/>
      <c r="BZ32" s="63"/>
      <c r="CA32" s="63"/>
      <c r="CB32" s="63"/>
      <c r="CC32" s="63"/>
      <c r="CD32" s="63"/>
      <c r="CE32" s="62"/>
      <c r="CF32" s="62"/>
      <c r="CG32" s="62"/>
      <c r="CH32" s="62"/>
      <c r="CI32" s="62"/>
      <c r="CJ32" s="62"/>
      <c r="CK32" s="64"/>
      <c r="CL32" s="63"/>
      <c r="CM32" s="63"/>
      <c r="CN32" s="63"/>
      <c r="CO32" s="63"/>
      <c r="CP32" s="63"/>
      <c r="CQ32" s="63"/>
      <c r="CR32" s="63"/>
      <c r="CS32" s="61"/>
      <c r="CT32" s="62"/>
      <c r="CU32" s="62"/>
      <c r="CV32" s="62"/>
      <c r="CW32" s="62"/>
      <c r="CX32" s="62"/>
      <c r="CY32" s="62"/>
      <c r="CZ32" s="65"/>
      <c r="DA32" s="65"/>
      <c r="DB32" s="65"/>
      <c r="DC32" s="65"/>
      <c r="DD32" s="65"/>
      <c r="DE32" s="65"/>
      <c r="DF32" s="65"/>
      <c r="DG32" s="62"/>
      <c r="DH32" s="62"/>
      <c r="DI32" s="62"/>
      <c r="DJ32" s="62"/>
      <c r="DK32" s="62"/>
      <c r="DL32" s="62"/>
      <c r="DM32" s="64"/>
      <c r="DN32" s="6"/>
    </row>
    <row r="33" ht="15.75" customHeight="1">
      <c r="A33" s="6"/>
      <c r="B33" s="132" t="s">
        <v>79</v>
      </c>
      <c r="C33" s="115" t="s">
        <v>107</v>
      </c>
      <c r="D33" s="117"/>
      <c r="E33" s="111" t="s">
        <v>76</v>
      </c>
      <c r="F33" s="113" t="s">
        <v>97</v>
      </c>
      <c r="G33" s="113"/>
      <c r="H33" s="113"/>
      <c r="I33" s="113"/>
      <c r="J33" s="113"/>
      <c r="K33" s="113">
        <v>14.0</v>
      </c>
      <c r="L33" s="114">
        <v>0.0</v>
      </c>
      <c r="M33" s="61"/>
      <c r="N33" s="62"/>
      <c r="O33" s="62"/>
      <c r="P33" s="62"/>
      <c r="Q33" s="62"/>
      <c r="R33" s="62"/>
      <c r="S33" s="62"/>
      <c r="T33" s="60"/>
      <c r="U33" s="60"/>
      <c r="V33" s="60"/>
      <c r="W33" s="60"/>
      <c r="X33" s="60"/>
      <c r="Y33" s="60"/>
      <c r="Z33" s="60"/>
      <c r="AA33" s="61"/>
      <c r="AB33" s="62"/>
      <c r="AC33" s="62"/>
      <c r="AD33" s="62"/>
      <c r="AE33" s="62"/>
      <c r="AF33" s="62"/>
      <c r="AG33" s="62"/>
      <c r="AH33" s="60"/>
      <c r="AI33" s="60"/>
      <c r="AJ33" s="60"/>
      <c r="AK33" s="60"/>
      <c r="AL33" s="60"/>
      <c r="AM33" s="60"/>
      <c r="AN33" s="60"/>
      <c r="AO33" s="61"/>
      <c r="AP33" s="62"/>
      <c r="AQ33" s="62"/>
      <c r="AR33" s="62"/>
      <c r="AS33" s="62"/>
      <c r="AT33" s="62"/>
      <c r="AU33" s="62"/>
      <c r="AV33" s="60"/>
      <c r="AW33" s="60"/>
      <c r="AX33" s="60"/>
      <c r="AY33" s="60"/>
      <c r="AZ33" s="60"/>
      <c r="BA33" s="60"/>
      <c r="BB33" s="60"/>
      <c r="BC33" s="61"/>
      <c r="BD33" s="62"/>
      <c r="BE33" s="62"/>
      <c r="BF33" s="62"/>
      <c r="BG33" s="62"/>
      <c r="BH33" s="62"/>
      <c r="BI33" s="62"/>
      <c r="BJ33" s="63"/>
      <c r="BK33" s="63"/>
      <c r="BL33" s="63"/>
      <c r="BM33" s="63"/>
      <c r="BN33" s="63"/>
      <c r="BO33" s="63"/>
      <c r="BP33" s="63"/>
      <c r="BQ33" s="62"/>
      <c r="BR33" s="62"/>
      <c r="BS33" s="62"/>
      <c r="BT33" s="62"/>
      <c r="BU33" s="62"/>
      <c r="BV33" s="62"/>
      <c r="BW33" s="64"/>
      <c r="BX33" s="63"/>
      <c r="BY33" s="63"/>
      <c r="BZ33" s="63"/>
      <c r="CA33" s="63"/>
      <c r="CB33" s="63"/>
      <c r="CC33" s="63"/>
      <c r="CD33" s="63"/>
      <c r="CE33" s="62"/>
      <c r="CF33" s="62"/>
      <c r="CG33" s="62"/>
      <c r="CH33" s="62"/>
      <c r="CI33" s="62"/>
      <c r="CJ33" s="62"/>
      <c r="CK33" s="64"/>
      <c r="CL33" s="63"/>
      <c r="CM33" s="63"/>
      <c r="CN33" s="63"/>
      <c r="CO33" s="63"/>
      <c r="CP33" s="63"/>
      <c r="CQ33" s="63"/>
      <c r="CR33" s="63"/>
      <c r="CS33" s="61"/>
      <c r="CT33" s="62"/>
      <c r="CU33" s="62"/>
      <c r="CV33" s="62"/>
      <c r="CW33" s="62"/>
      <c r="CX33" s="62"/>
      <c r="CY33" s="62"/>
      <c r="CZ33" s="65"/>
      <c r="DA33" s="65"/>
      <c r="DB33" s="65"/>
      <c r="DC33" s="65"/>
      <c r="DD33" s="65"/>
      <c r="DE33" s="65"/>
      <c r="DF33" s="65"/>
      <c r="DG33" s="62"/>
      <c r="DH33" s="62"/>
      <c r="DI33" s="62"/>
      <c r="DJ33" s="62"/>
      <c r="DK33" s="62"/>
      <c r="DL33" s="62"/>
      <c r="DM33" s="64"/>
      <c r="DN33" s="6"/>
    </row>
    <row r="34" ht="15.75" customHeight="1">
      <c r="A34" s="6"/>
      <c r="B34" s="132" t="s">
        <v>81</v>
      </c>
      <c r="C34" s="118" t="s">
        <v>108</v>
      </c>
      <c r="D34" s="117"/>
      <c r="E34" s="111" t="s">
        <v>76</v>
      </c>
      <c r="F34" s="113"/>
      <c r="G34" s="113"/>
      <c r="H34" s="113"/>
      <c r="I34" s="113"/>
      <c r="J34" s="113"/>
      <c r="K34" s="113">
        <v>14.0</v>
      </c>
      <c r="L34" s="114"/>
      <c r="M34" s="61"/>
      <c r="N34" s="62"/>
      <c r="O34" s="62"/>
      <c r="P34" s="62"/>
      <c r="Q34" s="62"/>
      <c r="R34" s="62"/>
      <c r="S34" s="62"/>
      <c r="T34" s="60"/>
      <c r="U34" s="60"/>
      <c r="V34" s="60"/>
      <c r="W34" s="60"/>
      <c r="X34" s="60"/>
      <c r="Y34" s="60"/>
      <c r="Z34" s="60"/>
      <c r="AA34" s="61"/>
      <c r="AB34" s="62"/>
      <c r="AC34" s="62"/>
      <c r="AD34" s="62"/>
      <c r="AE34" s="62"/>
      <c r="AF34" s="62"/>
      <c r="AG34" s="62"/>
      <c r="AH34" s="60"/>
      <c r="AI34" s="60"/>
      <c r="AJ34" s="60"/>
      <c r="AK34" s="60"/>
      <c r="AL34" s="60"/>
      <c r="AM34" s="60"/>
      <c r="AN34" s="60"/>
      <c r="AO34" s="61"/>
      <c r="AP34" s="62"/>
      <c r="AQ34" s="62"/>
      <c r="AR34" s="62"/>
      <c r="AS34" s="62"/>
      <c r="AT34" s="62"/>
      <c r="AU34" s="62"/>
      <c r="AV34" s="60"/>
      <c r="AW34" s="60"/>
      <c r="AX34" s="60"/>
      <c r="AY34" s="60"/>
      <c r="AZ34" s="60"/>
      <c r="BA34" s="60"/>
      <c r="BB34" s="60"/>
      <c r="BC34" s="61"/>
      <c r="BD34" s="62"/>
      <c r="BE34" s="62"/>
      <c r="BF34" s="62"/>
      <c r="BG34" s="62"/>
      <c r="BH34" s="62"/>
      <c r="BI34" s="62"/>
      <c r="BJ34" s="63"/>
      <c r="BK34" s="63"/>
      <c r="BL34" s="63"/>
      <c r="BM34" s="63"/>
      <c r="BN34" s="63"/>
      <c r="BO34" s="63"/>
      <c r="BP34" s="63"/>
      <c r="BQ34" s="62"/>
      <c r="BR34" s="62"/>
      <c r="BS34" s="62"/>
      <c r="BT34" s="62"/>
      <c r="BU34" s="62"/>
      <c r="BV34" s="62"/>
      <c r="BW34" s="64"/>
      <c r="BX34" s="63"/>
      <c r="BY34" s="63"/>
      <c r="BZ34" s="63"/>
      <c r="CA34" s="63"/>
      <c r="CB34" s="63"/>
      <c r="CC34" s="63"/>
      <c r="CD34" s="63"/>
      <c r="CE34" s="62"/>
      <c r="CF34" s="62"/>
      <c r="CG34" s="62"/>
      <c r="CH34" s="62"/>
      <c r="CI34" s="62"/>
      <c r="CJ34" s="62"/>
      <c r="CK34" s="64"/>
      <c r="CL34" s="63"/>
      <c r="CM34" s="63"/>
      <c r="CN34" s="63"/>
      <c r="CO34" s="63"/>
      <c r="CP34" s="63"/>
      <c r="CQ34" s="63"/>
      <c r="CR34" s="63"/>
      <c r="CS34" s="61"/>
      <c r="CT34" s="62"/>
      <c r="CU34" s="62"/>
      <c r="CV34" s="62"/>
      <c r="CW34" s="62"/>
      <c r="CX34" s="62"/>
      <c r="CY34" s="62"/>
      <c r="CZ34" s="65"/>
      <c r="DA34" s="65"/>
      <c r="DB34" s="65"/>
      <c r="DC34" s="65"/>
      <c r="DD34" s="65"/>
      <c r="DE34" s="65"/>
      <c r="DF34" s="65"/>
      <c r="DG34" s="62"/>
      <c r="DH34" s="62"/>
      <c r="DI34" s="62"/>
      <c r="DJ34" s="62"/>
      <c r="DK34" s="62"/>
      <c r="DL34" s="62"/>
      <c r="DM34" s="64"/>
      <c r="DN34" s="6"/>
    </row>
    <row r="35" ht="15.75" customHeight="1">
      <c r="A35" s="6"/>
      <c r="B35" s="132" t="s">
        <v>109</v>
      </c>
      <c r="C35" s="118" t="s">
        <v>82</v>
      </c>
      <c r="D35" s="117"/>
      <c r="E35" s="111" t="s">
        <v>76</v>
      </c>
      <c r="F35" s="113" t="s">
        <v>97</v>
      </c>
      <c r="G35" s="113"/>
      <c r="H35" s="113"/>
      <c r="I35" s="113"/>
      <c r="J35" s="113"/>
      <c r="K35" s="113">
        <v>3.0</v>
      </c>
      <c r="L35" s="114">
        <v>0.0</v>
      </c>
      <c r="M35" s="61"/>
      <c r="N35" s="62"/>
      <c r="O35" s="62"/>
      <c r="P35" s="62"/>
      <c r="Q35" s="62"/>
      <c r="R35" s="62"/>
      <c r="S35" s="62"/>
      <c r="T35" s="60"/>
      <c r="U35" s="60"/>
      <c r="V35" s="60"/>
      <c r="W35" s="60"/>
      <c r="X35" s="60"/>
      <c r="Y35" s="60"/>
      <c r="Z35" s="60"/>
      <c r="AA35" s="61"/>
      <c r="AB35" s="62"/>
      <c r="AC35" s="62"/>
      <c r="AD35" s="62"/>
      <c r="AE35" s="62"/>
      <c r="AF35" s="62"/>
      <c r="AG35" s="62"/>
      <c r="AH35" s="60"/>
      <c r="AI35" s="60"/>
      <c r="AJ35" s="60"/>
      <c r="AK35" s="60"/>
      <c r="AL35" s="60"/>
      <c r="AM35" s="60"/>
      <c r="AN35" s="60"/>
      <c r="AO35" s="61"/>
      <c r="AP35" s="62"/>
      <c r="AQ35" s="62"/>
      <c r="AR35" s="62"/>
      <c r="AS35" s="62"/>
      <c r="AT35" s="62"/>
      <c r="AU35" s="62"/>
      <c r="AV35" s="60"/>
      <c r="AW35" s="60"/>
      <c r="AX35" s="60"/>
      <c r="AY35" s="60"/>
      <c r="AZ35" s="60"/>
      <c r="BA35" s="60"/>
      <c r="BB35" s="60"/>
      <c r="BC35" s="61"/>
      <c r="BD35" s="62"/>
      <c r="BE35" s="62"/>
      <c r="BF35" s="62"/>
      <c r="BG35" s="62"/>
      <c r="BH35" s="62"/>
      <c r="BI35" s="62"/>
      <c r="BJ35" s="63"/>
      <c r="BK35" s="63"/>
      <c r="BL35" s="63"/>
      <c r="BM35" s="63"/>
      <c r="BN35" s="63"/>
      <c r="BO35" s="63"/>
      <c r="BP35" s="63"/>
      <c r="BQ35" s="62"/>
      <c r="BR35" s="62"/>
      <c r="BS35" s="62"/>
      <c r="BT35" s="62"/>
      <c r="BU35" s="62"/>
      <c r="BV35" s="62"/>
      <c r="BW35" s="64"/>
      <c r="BX35" s="63"/>
      <c r="BY35" s="63"/>
      <c r="BZ35" s="63"/>
      <c r="CA35" s="63"/>
      <c r="CB35" s="63"/>
      <c r="CC35" s="63"/>
      <c r="CD35" s="63"/>
      <c r="CE35" s="62"/>
      <c r="CF35" s="62"/>
      <c r="CG35" s="62"/>
      <c r="CH35" s="62"/>
      <c r="CI35" s="62"/>
      <c r="CJ35" s="62"/>
      <c r="CK35" s="64"/>
      <c r="CL35" s="63"/>
      <c r="CM35" s="63"/>
      <c r="CN35" s="63"/>
      <c r="CO35" s="63"/>
      <c r="CP35" s="63"/>
      <c r="CQ35" s="63"/>
      <c r="CR35" s="63"/>
      <c r="CS35" s="61"/>
      <c r="CT35" s="62"/>
      <c r="CU35" s="62"/>
      <c r="CV35" s="62"/>
      <c r="CW35" s="62"/>
      <c r="CX35" s="62"/>
      <c r="CY35" s="62"/>
      <c r="CZ35" s="65"/>
      <c r="DA35" s="65"/>
      <c r="DB35" s="65"/>
      <c r="DC35" s="65"/>
      <c r="DD35" s="65"/>
      <c r="DE35" s="65"/>
      <c r="DF35" s="65"/>
      <c r="DG35" s="62"/>
      <c r="DH35" s="62"/>
      <c r="DI35" s="62"/>
      <c r="DJ35" s="62"/>
      <c r="DK35" s="62"/>
      <c r="DL35" s="62"/>
      <c r="DM35" s="64"/>
      <c r="DN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</row>
    <row r="43" ht="18.75" customHeight="1">
      <c r="A43" s="6"/>
      <c r="B43" s="6"/>
      <c r="C43" s="9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</row>
  </sheetData>
  <mergeCells count="30">
    <mergeCell ref="BC3:BI3"/>
    <mergeCell ref="BJ3:BP3"/>
    <mergeCell ref="BQ3:BW3"/>
    <mergeCell ref="BX3:CD3"/>
    <mergeCell ref="CE3:CK3"/>
    <mergeCell ref="CL3:CR3"/>
    <mergeCell ref="CS3:CY3"/>
    <mergeCell ref="CZ3:DF3"/>
    <mergeCell ref="CY1:DM1"/>
    <mergeCell ref="M2:BB2"/>
    <mergeCell ref="BC2:CR2"/>
    <mergeCell ref="CS2:DM2"/>
    <mergeCell ref="B3:B4"/>
    <mergeCell ref="C3:C4"/>
    <mergeCell ref="D3:D4"/>
    <mergeCell ref="DG3:DM3"/>
    <mergeCell ref="E3:E4"/>
    <mergeCell ref="F3:F4"/>
    <mergeCell ref="G3:G4"/>
    <mergeCell ref="H3:H4"/>
    <mergeCell ref="I3:I4"/>
    <mergeCell ref="J3:J4"/>
    <mergeCell ref="K3:K4"/>
    <mergeCell ref="L3:L4"/>
    <mergeCell ref="M3:S3"/>
    <mergeCell ref="T3:Z3"/>
    <mergeCell ref="AA3:AG3"/>
    <mergeCell ref="AH3:AN3"/>
    <mergeCell ref="AO3:AU3"/>
    <mergeCell ref="AV3:BB3"/>
  </mergeCells>
  <conditionalFormatting sqref="L6:L11">
    <cfRule type="colorScale" priority="1">
      <colorScale>
        <cfvo type="min"/>
        <cfvo type="max"/>
        <color rgb="FFFFFFFF"/>
        <color rgb="FF57BB8A"/>
      </colorScale>
    </cfRule>
  </conditionalFormatting>
  <conditionalFormatting sqref="L13:L19">
    <cfRule type="colorScale" priority="2">
      <colorScale>
        <cfvo type="min"/>
        <cfvo type="max"/>
        <color rgb="FFFFFFFF"/>
        <color rgb="FF57BB8A"/>
      </colorScale>
    </cfRule>
  </conditionalFormatting>
  <conditionalFormatting sqref="L21:L35">
    <cfRule type="colorScale" priority="3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outlinePr summaryBelow="0" summaryRight="0"/>
  </sheetPr>
  <sheetViews>
    <sheetView showGridLines="0"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3.44" defaultRowHeight="15.0"/>
  <cols>
    <col customWidth="1" min="1" max="1" width="2.44"/>
    <col customWidth="1" min="2" max="2" width="7.89"/>
    <col customWidth="1" min="3" max="3" width="24.11"/>
    <col customWidth="1" min="4" max="4" width="13.67"/>
    <col customWidth="1" min="5" max="5" width="11.78"/>
    <col customWidth="1" min="6" max="9" width="9.0"/>
    <col customWidth="1" min="10" max="10" width="14.44"/>
    <col customWidth="1" min="11" max="115" width="3.0"/>
    <col customWidth="1" min="116" max="116" width="2.44"/>
  </cols>
  <sheetData>
    <row r="1" ht="54.75" customHeight="1">
      <c r="A1" s="6"/>
      <c r="B1" s="95" t="s">
        <v>113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5" t="s">
        <v>1</v>
      </c>
      <c r="DL1" s="6"/>
    </row>
    <row r="2" ht="18.0" customHeight="1">
      <c r="A2" s="6"/>
      <c r="B2" s="7"/>
      <c r="C2" s="4"/>
      <c r="D2" s="4"/>
      <c r="E2" s="4"/>
      <c r="F2" s="4"/>
      <c r="G2" s="4"/>
      <c r="H2" s="4"/>
      <c r="I2" s="4"/>
      <c r="J2" s="4"/>
      <c r="K2" s="8" t="str">
        <f>C5</f>
        <v>Sales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10"/>
      <c r="BA2" s="11" t="s">
        <v>2</v>
      </c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3"/>
      <c r="CQ2" s="14" t="s">
        <v>3</v>
      </c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10"/>
      <c r="DL2" s="6"/>
    </row>
    <row r="3" ht="18.0" customHeight="1">
      <c r="A3" s="6"/>
      <c r="B3" s="96" t="s">
        <v>4</v>
      </c>
      <c r="C3" s="97" t="s">
        <v>5</v>
      </c>
      <c r="D3" s="98" t="s">
        <v>6</v>
      </c>
      <c r="E3" s="99" t="s">
        <v>7</v>
      </c>
      <c r="F3" s="100" t="s">
        <v>8</v>
      </c>
      <c r="G3" s="100" t="s">
        <v>9</v>
      </c>
      <c r="H3" s="100" t="s">
        <v>10</v>
      </c>
      <c r="I3" s="100" t="s">
        <v>11</v>
      </c>
      <c r="J3" s="101" t="s">
        <v>12</v>
      </c>
      <c r="K3" s="21" t="s">
        <v>13</v>
      </c>
      <c r="L3" s="9"/>
      <c r="M3" s="9"/>
      <c r="N3" s="9"/>
      <c r="O3" s="9"/>
      <c r="P3" s="9"/>
      <c r="Q3" s="22"/>
      <c r="R3" s="23" t="s">
        <v>14</v>
      </c>
      <c r="S3" s="9"/>
      <c r="T3" s="9"/>
      <c r="U3" s="9"/>
      <c r="V3" s="9"/>
      <c r="W3" s="9"/>
      <c r="X3" s="22"/>
      <c r="Y3" s="23" t="s">
        <v>15</v>
      </c>
      <c r="Z3" s="9"/>
      <c r="AA3" s="9"/>
      <c r="AB3" s="9"/>
      <c r="AC3" s="9"/>
      <c r="AD3" s="9"/>
      <c r="AE3" s="10"/>
      <c r="AF3" s="23" t="s">
        <v>16</v>
      </c>
      <c r="AG3" s="9"/>
      <c r="AH3" s="9"/>
      <c r="AI3" s="9"/>
      <c r="AJ3" s="9"/>
      <c r="AK3" s="9"/>
      <c r="AL3" s="10"/>
      <c r="AM3" s="23" t="s">
        <v>17</v>
      </c>
      <c r="AN3" s="9"/>
      <c r="AO3" s="9"/>
      <c r="AP3" s="9"/>
      <c r="AQ3" s="9"/>
      <c r="AR3" s="9"/>
      <c r="AS3" s="10"/>
      <c r="AT3" s="23" t="s">
        <v>18</v>
      </c>
      <c r="AU3" s="9"/>
      <c r="AV3" s="9"/>
      <c r="AW3" s="9"/>
      <c r="AX3" s="9"/>
      <c r="AY3" s="9"/>
      <c r="AZ3" s="10"/>
      <c r="BA3" s="24" t="s">
        <v>19</v>
      </c>
      <c r="BB3" s="9"/>
      <c r="BC3" s="9"/>
      <c r="BD3" s="9"/>
      <c r="BE3" s="9"/>
      <c r="BF3" s="9"/>
      <c r="BG3" s="22"/>
      <c r="BH3" s="25" t="s">
        <v>20</v>
      </c>
      <c r="BI3" s="9"/>
      <c r="BJ3" s="9"/>
      <c r="BK3" s="9"/>
      <c r="BL3" s="9"/>
      <c r="BM3" s="9"/>
      <c r="BN3" s="22"/>
      <c r="BO3" s="25" t="s">
        <v>21</v>
      </c>
      <c r="BP3" s="9"/>
      <c r="BQ3" s="9"/>
      <c r="BR3" s="9"/>
      <c r="BS3" s="9"/>
      <c r="BT3" s="9"/>
      <c r="BU3" s="10"/>
      <c r="BV3" s="24" t="s">
        <v>22</v>
      </c>
      <c r="BW3" s="9"/>
      <c r="BX3" s="9"/>
      <c r="BY3" s="9"/>
      <c r="BZ3" s="9"/>
      <c r="CA3" s="9"/>
      <c r="CB3" s="22"/>
      <c r="CC3" s="25" t="s">
        <v>23</v>
      </c>
      <c r="CD3" s="9"/>
      <c r="CE3" s="9"/>
      <c r="CF3" s="9"/>
      <c r="CG3" s="9"/>
      <c r="CH3" s="9"/>
      <c r="CI3" s="22"/>
      <c r="CJ3" s="25" t="s">
        <v>24</v>
      </c>
      <c r="CK3" s="9"/>
      <c r="CL3" s="9"/>
      <c r="CM3" s="9"/>
      <c r="CN3" s="9"/>
      <c r="CO3" s="9"/>
      <c r="CP3" s="10"/>
      <c r="CQ3" s="26" t="s">
        <v>25</v>
      </c>
      <c r="CR3" s="9"/>
      <c r="CS3" s="9"/>
      <c r="CT3" s="9"/>
      <c r="CU3" s="9"/>
      <c r="CV3" s="9"/>
      <c r="CW3" s="22"/>
      <c r="CX3" s="27" t="s">
        <v>26</v>
      </c>
      <c r="CY3" s="9"/>
      <c r="CZ3" s="9"/>
      <c r="DA3" s="9"/>
      <c r="DB3" s="9"/>
      <c r="DC3" s="9"/>
      <c r="DD3" s="22"/>
      <c r="DE3" s="27" t="s">
        <v>27</v>
      </c>
      <c r="DF3" s="9"/>
      <c r="DG3" s="9"/>
      <c r="DH3" s="9"/>
      <c r="DI3" s="9"/>
      <c r="DJ3" s="9"/>
      <c r="DK3" s="10"/>
      <c r="DL3" s="6"/>
    </row>
    <row r="4" ht="18.0" customHeight="1">
      <c r="A4" s="6"/>
      <c r="B4" s="28"/>
      <c r="C4" s="29"/>
      <c r="D4" s="30"/>
      <c r="E4" s="31"/>
      <c r="F4" s="31"/>
      <c r="G4" s="31"/>
      <c r="H4" s="31"/>
      <c r="I4" s="31"/>
      <c r="J4" s="32"/>
      <c r="K4" s="33">
        <v>1.0</v>
      </c>
      <c r="L4" s="34">
        <f t="shared" ref="L4:CP4" si="1">K4+1</f>
        <v>2</v>
      </c>
      <c r="M4" s="33">
        <f t="shared" si="1"/>
        <v>3</v>
      </c>
      <c r="N4" s="35">
        <f t="shared" si="1"/>
        <v>4</v>
      </c>
      <c r="O4" s="35">
        <f t="shared" si="1"/>
        <v>5</v>
      </c>
      <c r="P4" s="34">
        <f t="shared" si="1"/>
        <v>6</v>
      </c>
      <c r="Q4" s="33">
        <f t="shared" si="1"/>
        <v>7</v>
      </c>
      <c r="R4" s="33">
        <f t="shared" si="1"/>
        <v>8</v>
      </c>
      <c r="S4" s="34">
        <f t="shared" si="1"/>
        <v>9</v>
      </c>
      <c r="T4" s="33">
        <f t="shared" si="1"/>
        <v>10</v>
      </c>
      <c r="U4" s="35">
        <f t="shared" si="1"/>
        <v>11</v>
      </c>
      <c r="V4" s="35">
        <f t="shared" si="1"/>
        <v>12</v>
      </c>
      <c r="W4" s="34">
        <f t="shared" si="1"/>
        <v>13</v>
      </c>
      <c r="X4" s="33">
        <f t="shared" si="1"/>
        <v>14</v>
      </c>
      <c r="Y4" s="33">
        <f t="shared" si="1"/>
        <v>15</v>
      </c>
      <c r="Z4" s="34">
        <f t="shared" si="1"/>
        <v>16</v>
      </c>
      <c r="AA4" s="35">
        <f t="shared" si="1"/>
        <v>17</v>
      </c>
      <c r="AB4" s="35">
        <f t="shared" si="1"/>
        <v>18</v>
      </c>
      <c r="AC4" s="33">
        <f t="shared" si="1"/>
        <v>19</v>
      </c>
      <c r="AD4" s="34">
        <f t="shared" si="1"/>
        <v>20</v>
      </c>
      <c r="AE4" s="33">
        <f t="shared" si="1"/>
        <v>21</v>
      </c>
      <c r="AF4" s="33">
        <f t="shared" si="1"/>
        <v>22</v>
      </c>
      <c r="AG4" s="33">
        <f t="shared" si="1"/>
        <v>23</v>
      </c>
      <c r="AH4" s="33">
        <f t="shared" si="1"/>
        <v>24</v>
      </c>
      <c r="AI4" s="33">
        <f t="shared" si="1"/>
        <v>25</v>
      </c>
      <c r="AJ4" s="33">
        <f t="shared" si="1"/>
        <v>26</v>
      </c>
      <c r="AK4" s="33">
        <f t="shared" si="1"/>
        <v>27</v>
      </c>
      <c r="AL4" s="33">
        <f t="shared" si="1"/>
        <v>28</v>
      </c>
      <c r="AM4" s="33">
        <f t="shared" si="1"/>
        <v>29</v>
      </c>
      <c r="AN4" s="33">
        <f t="shared" si="1"/>
        <v>30</v>
      </c>
      <c r="AO4" s="33">
        <f t="shared" si="1"/>
        <v>31</v>
      </c>
      <c r="AP4" s="33">
        <f t="shared" si="1"/>
        <v>32</v>
      </c>
      <c r="AQ4" s="33">
        <f t="shared" si="1"/>
        <v>33</v>
      </c>
      <c r="AR4" s="33">
        <f t="shared" si="1"/>
        <v>34</v>
      </c>
      <c r="AS4" s="33">
        <f t="shared" si="1"/>
        <v>35</v>
      </c>
      <c r="AT4" s="33">
        <f t="shared" si="1"/>
        <v>36</v>
      </c>
      <c r="AU4" s="33">
        <f t="shared" si="1"/>
        <v>37</v>
      </c>
      <c r="AV4" s="33">
        <f t="shared" si="1"/>
        <v>38</v>
      </c>
      <c r="AW4" s="33">
        <f t="shared" si="1"/>
        <v>39</v>
      </c>
      <c r="AX4" s="33">
        <f t="shared" si="1"/>
        <v>40</v>
      </c>
      <c r="AY4" s="33">
        <f t="shared" si="1"/>
        <v>41</v>
      </c>
      <c r="AZ4" s="33">
        <f t="shared" si="1"/>
        <v>42</v>
      </c>
      <c r="BA4" s="36">
        <f t="shared" si="1"/>
        <v>43</v>
      </c>
      <c r="BB4" s="37">
        <f t="shared" si="1"/>
        <v>44</v>
      </c>
      <c r="BC4" s="37">
        <f t="shared" si="1"/>
        <v>45</v>
      </c>
      <c r="BD4" s="37">
        <f t="shared" si="1"/>
        <v>46</v>
      </c>
      <c r="BE4" s="37">
        <f t="shared" si="1"/>
        <v>47</v>
      </c>
      <c r="BF4" s="37">
        <f t="shared" si="1"/>
        <v>48</v>
      </c>
      <c r="BG4" s="37">
        <f t="shared" si="1"/>
        <v>49</v>
      </c>
      <c r="BH4" s="37">
        <f t="shared" si="1"/>
        <v>50</v>
      </c>
      <c r="BI4" s="37">
        <f t="shared" si="1"/>
        <v>51</v>
      </c>
      <c r="BJ4" s="37">
        <f t="shared" si="1"/>
        <v>52</v>
      </c>
      <c r="BK4" s="37">
        <f t="shared" si="1"/>
        <v>53</v>
      </c>
      <c r="BL4" s="37">
        <f t="shared" si="1"/>
        <v>54</v>
      </c>
      <c r="BM4" s="37">
        <f t="shared" si="1"/>
        <v>55</v>
      </c>
      <c r="BN4" s="37">
        <f t="shared" si="1"/>
        <v>56</v>
      </c>
      <c r="BO4" s="37">
        <f t="shared" si="1"/>
        <v>57</v>
      </c>
      <c r="BP4" s="37">
        <f t="shared" si="1"/>
        <v>58</v>
      </c>
      <c r="BQ4" s="37">
        <f t="shared" si="1"/>
        <v>59</v>
      </c>
      <c r="BR4" s="37">
        <f t="shared" si="1"/>
        <v>60</v>
      </c>
      <c r="BS4" s="37">
        <f t="shared" si="1"/>
        <v>61</v>
      </c>
      <c r="BT4" s="37">
        <f t="shared" si="1"/>
        <v>62</v>
      </c>
      <c r="BU4" s="38">
        <f t="shared" si="1"/>
        <v>63</v>
      </c>
      <c r="BV4" s="36">
        <f t="shared" si="1"/>
        <v>64</v>
      </c>
      <c r="BW4" s="37">
        <f t="shared" si="1"/>
        <v>65</v>
      </c>
      <c r="BX4" s="37">
        <f t="shared" si="1"/>
        <v>66</v>
      </c>
      <c r="BY4" s="37">
        <f t="shared" si="1"/>
        <v>67</v>
      </c>
      <c r="BZ4" s="37">
        <f t="shared" si="1"/>
        <v>68</v>
      </c>
      <c r="CA4" s="37">
        <f t="shared" si="1"/>
        <v>69</v>
      </c>
      <c r="CB4" s="37">
        <f t="shared" si="1"/>
        <v>70</v>
      </c>
      <c r="CC4" s="37">
        <f t="shared" si="1"/>
        <v>71</v>
      </c>
      <c r="CD4" s="37">
        <f t="shared" si="1"/>
        <v>72</v>
      </c>
      <c r="CE4" s="37">
        <f t="shared" si="1"/>
        <v>73</v>
      </c>
      <c r="CF4" s="37">
        <f t="shared" si="1"/>
        <v>74</v>
      </c>
      <c r="CG4" s="37">
        <f t="shared" si="1"/>
        <v>75</v>
      </c>
      <c r="CH4" s="37">
        <f t="shared" si="1"/>
        <v>76</v>
      </c>
      <c r="CI4" s="37">
        <f t="shared" si="1"/>
        <v>77</v>
      </c>
      <c r="CJ4" s="37">
        <f t="shared" si="1"/>
        <v>78</v>
      </c>
      <c r="CK4" s="37">
        <f t="shared" si="1"/>
        <v>79</v>
      </c>
      <c r="CL4" s="37">
        <f t="shared" si="1"/>
        <v>80</v>
      </c>
      <c r="CM4" s="37">
        <f t="shared" si="1"/>
        <v>81</v>
      </c>
      <c r="CN4" s="37">
        <f t="shared" si="1"/>
        <v>82</v>
      </c>
      <c r="CO4" s="37">
        <f t="shared" si="1"/>
        <v>83</v>
      </c>
      <c r="CP4" s="38">
        <f t="shared" si="1"/>
        <v>84</v>
      </c>
      <c r="CQ4" s="39">
        <f>BU4+1</f>
        <v>64</v>
      </c>
      <c r="CR4" s="40">
        <f t="shared" ref="CR4:DK4" si="2">CQ4+1</f>
        <v>65</v>
      </c>
      <c r="CS4" s="40">
        <f t="shared" si="2"/>
        <v>66</v>
      </c>
      <c r="CT4" s="40">
        <f t="shared" si="2"/>
        <v>67</v>
      </c>
      <c r="CU4" s="40">
        <f t="shared" si="2"/>
        <v>68</v>
      </c>
      <c r="CV4" s="40">
        <f t="shared" si="2"/>
        <v>69</v>
      </c>
      <c r="CW4" s="40">
        <f t="shared" si="2"/>
        <v>70</v>
      </c>
      <c r="CX4" s="40">
        <f t="shared" si="2"/>
        <v>71</v>
      </c>
      <c r="CY4" s="40">
        <f t="shared" si="2"/>
        <v>72</v>
      </c>
      <c r="CZ4" s="40">
        <f t="shared" si="2"/>
        <v>73</v>
      </c>
      <c r="DA4" s="40">
        <f t="shared" si="2"/>
        <v>74</v>
      </c>
      <c r="DB4" s="40">
        <f t="shared" si="2"/>
        <v>75</v>
      </c>
      <c r="DC4" s="40">
        <f t="shared" si="2"/>
        <v>76</v>
      </c>
      <c r="DD4" s="40">
        <f t="shared" si="2"/>
        <v>77</v>
      </c>
      <c r="DE4" s="40">
        <f t="shared" si="2"/>
        <v>78</v>
      </c>
      <c r="DF4" s="40">
        <f t="shared" si="2"/>
        <v>79</v>
      </c>
      <c r="DG4" s="40">
        <f t="shared" si="2"/>
        <v>80</v>
      </c>
      <c r="DH4" s="40">
        <f t="shared" si="2"/>
        <v>81</v>
      </c>
      <c r="DI4" s="40">
        <f t="shared" si="2"/>
        <v>82</v>
      </c>
      <c r="DJ4" s="40">
        <f t="shared" si="2"/>
        <v>83</v>
      </c>
      <c r="DK4" s="41">
        <f t="shared" si="2"/>
        <v>84</v>
      </c>
      <c r="DL4" s="6"/>
    </row>
    <row r="5" ht="18.0" customHeight="1">
      <c r="A5" s="6"/>
      <c r="B5" s="102">
        <v>1.0</v>
      </c>
      <c r="C5" s="103" t="s">
        <v>87</v>
      </c>
      <c r="D5" s="104"/>
      <c r="E5" s="105"/>
      <c r="F5" s="106">
        <f t="shared" ref="F5:G5" si="3">SUM(F6:F11)</f>
        <v>67</v>
      </c>
      <c r="G5" s="106">
        <f t="shared" si="3"/>
        <v>70</v>
      </c>
      <c r="H5" s="106"/>
      <c r="I5" s="106">
        <f>SUM(I6:I11)</f>
        <v>50</v>
      </c>
      <c r="J5" s="107"/>
      <c r="K5" s="48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50"/>
      <c r="AF5" s="48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50"/>
      <c r="BA5" s="48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50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50"/>
      <c r="CJ5" s="49"/>
      <c r="CK5" s="49"/>
      <c r="CL5" s="49"/>
      <c r="CM5" s="49"/>
      <c r="CN5" s="49"/>
      <c r="CO5" s="49"/>
      <c r="CP5" s="49"/>
      <c r="CQ5" s="48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50"/>
      <c r="DL5" s="6"/>
    </row>
    <row r="6" ht="18.0" customHeight="1">
      <c r="A6" s="6"/>
      <c r="B6" s="108">
        <v>1.1</v>
      </c>
      <c r="C6" s="109" t="s">
        <v>29</v>
      </c>
      <c r="D6" s="110" t="s">
        <v>30</v>
      </c>
      <c r="E6" s="111"/>
      <c r="F6" s="112">
        <v>8.0</v>
      </c>
      <c r="G6" s="113">
        <v>11.0</v>
      </c>
      <c r="H6" s="113">
        <v>3.0</v>
      </c>
      <c r="I6" s="113">
        <v>5.0</v>
      </c>
      <c r="J6" s="114">
        <f t="shared" ref="J6:J11" si="4">I6/F6</f>
        <v>0.625</v>
      </c>
      <c r="K6" s="58"/>
      <c r="L6" s="58"/>
      <c r="M6" s="58"/>
      <c r="N6" s="58"/>
      <c r="O6" s="58"/>
      <c r="P6" s="59"/>
      <c r="Q6" s="59"/>
      <c r="R6" s="59"/>
      <c r="S6" s="60"/>
      <c r="T6" s="60"/>
      <c r="U6" s="60"/>
      <c r="V6" s="60"/>
      <c r="W6" s="60"/>
      <c r="X6" s="60"/>
      <c r="Y6" s="61"/>
      <c r="Z6" s="61"/>
      <c r="AA6" s="61"/>
      <c r="AB6" s="61"/>
      <c r="AC6" s="61"/>
      <c r="AD6" s="61"/>
      <c r="AE6" s="61"/>
      <c r="AF6" s="60"/>
      <c r="AG6" s="60"/>
      <c r="AH6" s="60"/>
      <c r="AI6" s="60"/>
      <c r="AJ6" s="60"/>
      <c r="AK6" s="60"/>
      <c r="AL6" s="60"/>
      <c r="AM6" s="61"/>
      <c r="AN6" s="61"/>
      <c r="AO6" s="61"/>
      <c r="AP6" s="61"/>
      <c r="AQ6" s="61"/>
      <c r="AR6" s="61"/>
      <c r="AS6" s="61"/>
      <c r="AT6" s="60"/>
      <c r="AU6" s="60"/>
      <c r="AV6" s="60"/>
      <c r="AW6" s="60"/>
      <c r="AX6" s="60"/>
      <c r="AY6" s="60"/>
      <c r="AZ6" s="60"/>
      <c r="BA6" s="61"/>
      <c r="BB6" s="62"/>
      <c r="BC6" s="62"/>
      <c r="BD6" s="62"/>
      <c r="BE6" s="62"/>
      <c r="BF6" s="62"/>
      <c r="BG6" s="62"/>
      <c r="BH6" s="63"/>
      <c r="BI6" s="63"/>
      <c r="BJ6" s="63"/>
      <c r="BK6" s="63"/>
      <c r="BL6" s="63"/>
      <c r="BM6" s="63"/>
      <c r="BN6" s="63"/>
      <c r="BO6" s="62"/>
      <c r="BP6" s="62"/>
      <c r="BQ6" s="62"/>
      <c r="BR6" s="62"/>
      <c r="BS6" s="62"/>
      <c r="BT6" s="62"/>
      <c r="BU6" s="64"/>
      <c r="BV6" s="63"/>
      <c r="BW6" s="63"/>
      <c r="BX6" s="63"/>
      <c r="BY6" s="63"/>
      <c r="BZ6" s="63"/>
      <c r="CA6" s="63"/>
      <c r="CB6" s="63"/>
      <c r="CC6" s="62"/>
      <c r="CD6" s="62"/>
      <c r="CE6" s="62"/>
      <c r="CF6" s="62"/>
      <c r="CG6" s="62"/>
      <c r="CH6" s="62"/>
      <c r="CI6" s="64"/>
      <c r="CJ6" s="63"/>
      <c r="CK6" s="63"/>
      <c r="CL6" s="63"/>
      <c r="CM6" s="63"/>
      <c r="CN6" s="63"/>
      <c r="CO6" s="63"/>
      <c r="CP6" s="63"/>
      <c r="CQ6" s="61"/>
      <c r="CR6" s="62"/>
      <c r="CS6" s="62"/>
      <c r="CT6" s="62"/>
      <c r="CU6" s="62"/>
      <c r="CV6" s="62"/>
      <c r="CW6" s="62"/>
      <c r="CX6" s="65"/>
      <c r="CY6" s="65"/>
      <c r="CZ6" s="65"/>
      <c r="DA6" s="65"/>
      <c r="DB6" s="65"/>
      <c r="DC6" s="65"/>
      <c r="DD6" s="65"/>
      <c r="DE6" s="62"/>
      <c r="DF6" s="62"/>
      <c r="DG6" s="62"/>
      <c r="DH6" s="62"/>
      <c r="DI6" s="62"/>
      <c r="DJ6" s="62"/>
      <c r="DK6" s="64"/>
      <c r="DL6" s="6"/>
    </row>
    <row r="7" ht="18.0" customHeight="1">
      <c r="A7" s="6"/>
      <c r="B7" s="108" t="s">
        <v>32</v>
      </c>
      <c r="C7" s="115" t="s">
        <v>88</v>
      </c>
      <c r="D7" s="110"/>
      <c r="E7" s="116"/>
      <c r="F7" s="112">
        <v>14.0</v>
      </c>
      <c r="G7" s="113">
        <v>7.0</v>
      </c>
      <c r="H7" s="113">
        <v>11.0</v>
      </c>
      <c r="I7" s="113">
        <v>4.0</v>
      </c>
      <c r="J7" s="114">
        <f t="shared" si="4"/>
        <v>0.2857142857</v>
      </c>
      <c r="K7" s="61"/>
      <c r="L7" s="62"/>
      <c r="M7" s="62"/>
      <c r="N7" s="62"/>
      <c r="O7" s="62"/>
      <c r="P7" s="58"/>
      <c r="Q7" s="58"/>
      <c r="R7" s="58"/>
      <c r="S7" s="58"/>
      <c r="T7" s="59"/>
      <c r="U7" s="59"/>
      <c r="V7" s="59"/>
      <c r="W7" s="59"/>
      <c r="X7" s="59"/>
      <c r="Y7" s="61"/>
      <c r="Z7" s="61"/>
      <c r="AA7" s="61"/>
      <c r="AB7" s="62"/>
      <c r="AC7" s="62"/>
      <c r="AD7" s="62"/>
      <c r="AE7" s="62"/>
      <c r="AF7" s="60"/>
      <c r="AG7" s="60"/>
      <c r="AH7" s="60"/>
      <c r="AI7" s="60"/>
      <c r="AJ7" s="60"/>
      <c r="AK7" s="60"/>
      <c r="AL7" s="60"/>
      <c r="AM7" s="61"/>
      <c r="AN7" s="62"/>
      <c r="AO7" s="62"/>
      <c r="AP7" s="62"/>
      <c r="AQ7" s="62"/>
      <c r="AR7" s="62"/>
      <c r="AS7" s="62"/>
      <c r="AT7" s="60"/>
      <c r="AU7" s="60"/>
      <c r="AV7" s="60"/>
      <c r="AW7" s="60"/>
      <c r="AX7" s="60"/>
      <c r="AY7" s="60"/>
      <c r="AZ7" s="60"/>
      <c r="BA7" s="61"/>
      <c r="BB7" s="62"/>
      <c r="BC7" s="62"/>
      <c r="BD7" s="62"/>
      <c r="BE7" s="62"/>
      <c r="BF7" s="62"/>
      <c r="BG7" s="62"/>
      <c r="BH7" s="63"/>
      <c r="BI7" s="63"/>
      <c r="BJ7" s="63"/>
      <c r="BK7" s="63"/>
      <c r="BL7" s="63"/>
      <c r="BM7" s="63"/>
      <c r="BN7" s="63"/>
      <c r="BO7" s="62"/>
      <c r="BP7" s="62"/>
      <c r="BQ7" s="62"/>
      <c r="BR7" s="62"/>
      <c r="BS7" s="62"/>
      <c r="BT7" s="62"/>
      <c r="BU7" s="64"/>
      <c r="BV7" s="63"/>
      <c r="BW7" s="63"/>
      <c r="BX7" s="63"/>
      <c r="BY7" s="63"/>
      <c r="BZ7" s="63"/>
      <c r="CA7" s="63"/>
      <c r="CB7" s="63"/>
      <c r="CC7" s="62"/>
      <c r="CD7" s="62"/>
      <c r="CE7" s="62"/>
      <c r="CF7" s="62"/>
      <c r="CG7" s="62"/>
      <c r="CH7" s="62"/>
      <c r="CI7" s="64"/>
      <c r="CJ7" s="63"/>
      <c r="CK7" s="63"/>
      <c r="CL7" s="63"/>
      <c r="CM7" s="63"/>
      <c r="CN7" s="63"/>
      <c r="CO7" s="63"/>
      <c r="CP7" s="63"/>
      <c r="CQ7" s="61"/>
      <c r="CR7" s="62"/>
      <c r="CS7" s="62"/>
      <c r="CT7" s="62"/>
      <c r="CU7" s="62"/>
      <c r="CV7" s="62"/>
      <c r="CW7" s="62"/>
      <c r="CX7" s="65"/>
      <c r="CY7" s="65"/>
      <c r="CZ7" s="65"/>
      <c r="DA7" s="65"/>
      <c r="DB7" s="65"/>
      <c r="DC7" s="65"/>
      <c r="DD7" s="65"/>
      <c r="DE7" s="62"/>
      <c r="DF7" s="62"/>
      <c r="DG7" s="62"/>
      <c r="DH7" s="62"/>
      <c r="DI7" s="62"/>
      <c r="DJ7" s="62"/>
      <c r="DK7" s="64"/>
      <c r="DL7" s="6"/>
    </row>
    <row r="8" ht="18.0" customHeight="1">
      <c r="A8" s="6"/>
      <c r="B8" s="108">
        <v>1.2</v>
      </c>
      <c r="C8" s="115" t="s">
        <v>34</v>
      </c>
      <c r="D8" s="117"/>
      <c r="E8" s="116"/>
      <c r="F8" s="112">
        <v>12.0</v>
      </c>
      <c r="G8" s="113">
        <v>9.0</v>
      </c>
      <c r="H8" s="113">
        <v>18.0</v>
      </c>
      <c r="I8" s="113">
        <v>5.0</v>
      </c>
      <c r="J8" s="114">
        <f t="shared" si="4"/>
        <v>0.4166666667</v>
      </c>
      <c r="K8" s="61"/>
      <c r="L8" s="62"/>
      <c r="M8" s="62"/>
      <c r="N8" s="62"/>
      <c r="O8" s="62"/>
      <c r="P8" s="62"/>
      <c r="Q8" s="62"/>
      <c r="R8" s="60"/>
      <c r="S8" s="60"/>
      <c r="T8" s="58"/>
      <c r="U8" s="58"/>
      <c r="V8" s="58"/>
      <c r="W8" s="58"/>
      <c r="X8" s="58"/>
      <c r="Y8" s="59"/>
      <c r="Z8" s="59"/>
      <c r="AA8" s="59"/>
      <c r="AB8" s="59"/>
      <c r="AC8" s="59"/>
      <c r="AD8" s="59"/>
      <c r="AE8" s="59"/>
      <c r="AF8" s="60"/>
      <c r="AG8" s="60"/>
      <c r="AH8" s="60"/>
      <c r="AI8" s="60"/>
      <c r="AJ8" s="60"/>
      <c r="AK8" s="60"/>
      <c r="AL8" s="60"/>
      <c r="AM8" s="61"/>
      <c r="AN8" s="62"/>
      <c r="AO8" s="62"/>
      <c r="AP8" s="62"/>
      <c r="AQ8" s="62"/>
      <c r="AR8" s="62"/>
      <c r="AS8" s="62"/>
      <c r="AT8" s="60"/>
      <c r="AU8" s="60"/>
      <c r="AV8" s="60"/>
      <c r="AW8" s="60"/>
      <c r="AX8" s="60"/>
      <c r="AY8" s="60"/>
      <c r="AZ8" s="60"/>
      <c r="BA8" s="61"/>
      <c r="BB8" s="62"/>
      <c r="BC8" s="62"/>
      <c r="BD8" s="62"/>
      <c r="BE8" s="62"/>
      <c r="BF8" s="62"/>
      <c r="BG8" s="62"/>
      <c r="BH8" s="63"/>
      <c r="BI8" s="63"/>
      <c r="BJ8" s="63"/>
      <c r="BK8" s="63"/>
      <c r="BL8" s="63"/>
      <c r="BM8" s="63"/>
      <c r="BN8" s="63"/>
      <c r="BO8" s="62"/>
      <c r="BP8" s="62"/>
      <c r="BQ8" s="62"/>
      <c r="BR8" s="62"/>
      <c r="BS8" s="62"/>
      <c r="BT8" s="62"/>
      <c r="BU8" s="64"/>
      <c r="BV8" s="63"/>
      <c r="BW8" s="63"/>
      <c r="BX8" s="63"/>
      <c r="BY8" s="63"/>
      <c r="BZ8" s="63"/>
      <c r="CA8" s="63"/>
      <c r="CB8" s="63"/>
      <c r="CC8" s="62"/>
      <c r="CD8" s="62"/>
      <c r="CE8" s="62"/>
      <c r="CF8" s="62"/>
      <c r="CG8" s="62"/>
      <c r="CH8" s="62"/>
      <c r="CI8" s="64"/>
      <c r="CJ8" s="63"/>
      <c r="CK8" s="63"/>
      <c r="CL8" s="63"/>
      <c r="CM8" s="63"/>
      <c r="CN8" s="63"/>
      <c r="CO8" s="63"/>
      <c r="CP8" s="63"/>
      <c r="CQ8" s="61"/>
      <c r="CR8" s="62"/>
      <c r="CS8" s="62"/>
      <c r="CT8" s="62"/>
      <c r="CU8" s="62"/>
      <c r="CV8" s="62"/>
      <c r="CW8" s="62"/>
      <c r="CX8" s="65"/>
      <c r="CY8" s="65"/>
      <c r="CZ8" s="65"/>
      <c r="DA8" s="65"/>
      <c r="DB8" s="65"/>
      <c r="DC8" s="65"/>
      <c r="DD8" s="65"/>
      <c r="DE8" s="62"/>
      <c r="DF8" s="62"/>
      <c r="DG8" s="62"/>
      <c r="DH8" s="62"/>
      <c r="DI8" s="62"/>
      <c r="DJ8" s="62"/>
      <c r="DK8" s="64"/>
      <c r="DL8" s="6"/>
    </row>
    <row r="9" ht="18.0" customHeight="1">
      <c r="A9" s="6"/>
      <c r="B9" s="108">
        <v>1.3</v>
      </c>
      <c r="C9" s="118" t="s">
        <v>89</v>
      </c>
      <c r="D9" s="110" t="s">
        <v>36</v>
      </c>
      <c r="E9" s="116"/>
      <c r="F9" s="112">
        <v>8.0</v>
      </c>
      <c r="G9" s="113">
        <v>8.0</v>
      </c>
      <c r="H9" s="113">
        <v>6.0</v>
      </c>
      <c r="I9" s="113">
        <v>5.0</v>
      </c>
      <c r="J9" s="114">
        <f t="shared" si="4"/>
        <v>0.625</v>
      </c>
      <c r="K9" s="61"/>
      <c r="L9" s="62"/>
      <c r="M9" s="62"/>
      <c r="N9" s="62"/>
      <c r="O9" s="62"/>
      <c r="P9" s="62"/>
      <c r="Q9" s="62"/>
      <c r="R9" s="60"/>
      <c r="S9" s="60"/>
      <c r="T9" s="60"/>
      <c r="U9" s="60"/>
      <c r="V9" s="60"/>
      <c r="W9" s="68"/>
      <c r="X9" s="60"/>
      <c r="Y9" s="58"/>
      <c r="Z9" s="58"/>
      <c r="AA9" s="58"/>
      <c r="AB9" s="58"/>
      <c r="AC9" s="58"/>
      <c r="AD9" s="59"/>
      <c r="AE9" s="59"/>
      <c r="AF9" s="59"/>
      <c r="AG9" s="59"/>
      <c r="AH9" s="59"/>
      <c r="AI9" s="59"/>
      <c r="AJ9" s="59"/>
      <c r="AK9" s="60"/>
      <c r="AL9" s="60"/>
      <c r="AM9" s="61"/>
      <c r="AN9" s="61"/>
      <c r="AO9" s="61"/>
      <c r="AP9" s="61"/>
      <c r="AQ9" s="61"/>
      <c r="AR9" s="61"/>
      <c r="AS9" s="61"/>
      <c r="AT9" s="60"/>
      <c r="AU9" s="60"/>
      <c r="AV9" s="60"/>
      <c r="AW9" s="60"/>
      <c r="AX9" s="60"/>
      <c r="AY9" s="60"/>
      <c r="AZ9" s="60"/>
      <c r="BA9" s="61"/>
      <c r="BB9" s="62"/>
      <c r="BC9" s="62"/>
      <c r="BD9" s="62"/>
      <c r="BE9" s="62"/>
      <c r="BF9" s="62"/>
      <c r="BG9" s="62"/>
      <c r="BH9" s="63"/>
      <c r="BI9" s="63"/>
      <c r="BJ9" s="63"/>
      <c r="BK9" s="63"/>
      <c r="BL9" s="63"/>
      <c r="BM9" s="63"/>
      <c r="BN9" s="63"/>
      <c r="BO9" s="62"/>
      <c r="BP9" s="62"/>
      <c r="BQ9" s="62"/>
      <c r="BR9" s="62"/>
      <c r="BS9" s="62"/>
      <c r="BT9" s="62"/>
      <c r="BU9" s="64"/>
      <c r="BV9" s="63"/>
      <c r="BW9" s="63"/>
      <c r="BX9" s="63"/>
      <c r="BY9" s="63"/>
      <c r="BZ9" s="63"/>
      <c r="CA9" s="63"/>
      <c r="CB9" s="63"/>
      <c r="CC9" s="62"/>
      <c r="CD9" s="62"/>
      <c r="CE9" s="62"/>
      <c r="CF9" s="62"/>
      <c r="CG9" s="62"/>
      <c r="CH9" s="62"/>
      <c r="CI9" s="64"/>
      <c r="CJ9" s="63"/>
      <c r="CK9" s="63"/>
      <c r="CL9" s="63"/>
      <c r="CM9" s="63"/>
      <c r="CN9" s="63"/>
      <c r="CO9" s="63"/>
      <c r="CP9" s="63"/>
      <c r="CQ9" s="61"/>
      <c r="CR9" s="62"/>
      <c r="CS9" s="62"/>
      <c r="CT9" s="62"/>
      <c r="CU9" s="62"/>
      <c r="CV9" s="62"/>
      <c r="CW9" s="62"/>
      <c r="CX9" s="65"/>
      <c r="CY9" s="65"/>
      <c r="CZ9" s="65"/>
      <c r="DA9" s="65"/>
      <c r="DB9" s="65"/>
      <c r="DC9" s="65"/>
      <c r="DD9" s="65"/>
      <c r="DE9" s="62"/>
      <c r="DF9" s="62"/>
      <c r="DG9" s="62"/>
      <c r="DH9" s="62"/>
      <c r="DI9" s="62"/>
      <c r="DJ9" s="62"/>
      <c r="DK9" s="64"/>
      <c r="DL9" s="6"/>
    </row>
    <row r="10" ht="18.0" customHeight="1">
      <c r="A10" s="6"/>
      <c r="B10" s="108">
        <v>1.5</v>
      </c>
      <c r="C10" s="115" t="s">
        <v>37</v>
      </c>
      <c r="D10" s="117"/>
      <c r="E10" s="116"/>
      <c r="F10" s="112">
        <v>9.0</v>
      </c>
      <c r="G10" s="113">
        <v>22.0</v>
      </c>
      <c r="H10" s="113">
        <v>9.0</v>
      </c>
      <c r="I10" s="113">
        <v>21.0</v>
      </c>
      <c r="J10" s="114">
        <f t="shared" si="4"/>
        <v>2.333333333</v>
      </c>
      <c r="K10" s="61"/>
      <c r="L10" s="62"/>
      <c r="M10" s="62"/>
      <c r="N10" s="62"/>
      <c r="O10" s="62"/>
      <c r="P10" s="62"/>
      <c r="Q10" s="62"/>
      <c r="R10" s="60"/>
      <c r="S10" s="60"/>
      <c r="T10" s="60"/>
      <c r="U10" s="60"/>
      <c r="V10" s="60"/>
      <c r="W10" s="60"/>
      <c r="X10" s="60"/>
      <c r="Y10" s="61"/>
      <c r="Z10" s="62"/>
      <c r="AA10" s="62"/>
      <c r="AB10" s="62"/>
      <c r="AC10" s="62"/>
      <c r="AD10" s="62"/>
      <c r="AE10" s="62"/>
      <c r="AF10" s="60"/>
      <c r="AG10" s="60"/>
      <c r="AH10" s="60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62"/>
      <c r="BE10" s="62"/>
      <c r="BF10" s="62"/>
      <c r="BG10" s="62"/>
      <c r="BH10" s="63"/>
      <c r="BI10" s="63"/>
      <c r="BJ10" s="63"/>
      <c r="BK10" s="63"/>
      <c r="BL10" s="63"/>
      <c r="BM10" s="63"/>
      <c r="BN10" s="63"/>
      <c r="BO10" s="62"/>
      <c r="BP10" s="62"/>
      <c r="BQ10" s="62"/>
      <c r="BR10" s="62"/>
      <c r="BS10" s="62"/>
      <c r="BT10" s="62"/>
      <c r="BU10" s="64"/>
      <c r="BV10" s="63"/>
      <c r="BW10" s="63"/>
      <c r="BX10" s="63"/>
      <c r="BY10" s="63"/>
      <c r="BZ10" s="63"/>
      <c r="CA10" s="63"/>
      <c r="CB10" s="63"/>
      <c r="CC10" s="62"/>
      <c r="CD10" s="62"/>
      <c r="CE10" s="62"/>
      <c r="CF10" s="62"/>
      <c r="CG10" s="62"/>
      <c r="CH10" s="62"/>
      <c r="CI10" s="64"/>
      <c r="CJ10" s="63"/>
      <c r="CK10" s="63"/>
      <c r="CL10" s="63"/>
      <c r="CM10" s="63"/>
      <c r="CN10" s="63"/>
      <c r="CO10" s="63"/>
      <c r="CP10" s="63"/>
      <c r="CQ10" s="61"/>
      <c r="CR10" s="62"/>
      <c r="CS10" s="62"/>
      <c r="CT10" s="62"/>
      <c r="CU10" s="62"/>
      <c r="CV10" s="62"/>
      <c r="CW10" s="62"/>
      <c r="CX10" s="65"/>
      <c r="CY10" s="65"/>
      <c r="CZ10" s="65"/>
      <c r="DA10" s="65"/>
      <c r="DB10" s="65"/>
      <c r="DC10" s="65"/>
      <c r="DD10" s="65"/>
      <c r="DE10" s="62"/>
      <c r="DF10" s="62"/>
      <c r="DG10" s="62"/>
      <c r="DH10" s="62"/>
      <c r="DI10" s="62"/>
      <c r="DJ10" s="62"/>
      <c r="DK10" s="64"/>
      <c r="DL10" s="62"/>
    </row>
    <row r="11" ht="18.0" customHeight="1">
      <c r="A11" s="6"/>
      <c r="B11" s="108">
        <v>1.6</v>
      </c>
      <c r="C11" s="115" t="s">
        <v>38</v>
      </c>
      <c r="D11" s="117"/>
      <c r="E11" s="116"/>
      <c r="F11" s="112">
        <v>16.0</v>
      </c>
      <c r="G11" s="113">
        <v>13.0</v>
      </c>
      <c r="H11" s="113"/>
      <c r="I11" s="113">
        <v>10.0</v>
      </c>
      <c r="J11" s="114">
        <f t="shared" si="4"/>
        <v>0.625</v>
      </c>
      <c r="K11" s="61"/>
      <c r="L11" s="62"/>
      <c r="M11" s="62"/>
      <c r="N11" s="62"/>
      <c r="O11" s="62"/>
      <c r="P11" s="62"/>
      <c r="Q11" s="62"/>
      <c r="R11" s="60"/>
      <c r="S11" s="60"/>
      <c r="T11" s="60"/>
      <c r="U11" s="60"/>
      <c r="V11" s="60"/>
      <c r="W11" s="60"/>
      <c r="X11" s="60"/>
      <c r="Y11" s="61"/>
      <c r="Z11" s="62"/>
      <c r="AA11" s="62"/>
      <c r="AB11" s="62"/>
      <c r="AC11" s="62"/>
      <c r="AD11" s="62"/>
      <c r="AE11" s="62"/>
      <c r="AF11" s="60"/>
      <c r="AG11" s="60"/>
      <c r="AH11" s="60"/>
      <c r="AI11" s="60"/>
      <c r="AJ11" s="60"/>
      <c r="AK11" s="60"/>
      <c r="AL11" s="60"/>
      <c r="AM11" s="61"/>
      <c r="AN11" s="62"/>
      <c r="AO11" s="62"/>
      <c r="AP11" s="62"/>
      <c r="AQ11" s="62"/>
      <c r="AR11" s="62"/>
      <c r="AS11" s="62"/>
      <c r="AT11" s="60"/>
      <c r="AU11" s="60"/>
      <c r="AV11" s="60"/>
      <c r="AW11" s="60"/>
      <c r="AX11" s="60"/>
      <c r="AY11" s="60"/>
      <c r="AZ11" s="60"/>
      <c r="BA11" s="61"/>
      <c r="BB11" s="62"/>
      <c r="BC11" s="62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63"/>
      <c r="BO11" s="62"/>
      <c r="BP11" s="62"/>
      <c r="BQ11" s="62"/>
      <c r="BR11" s="64"/>
      <c r="BS11" s="64"/>
      <c r="BT11" s="64"/>
      <c r="BU11" s="64"/>
      <c r="BV11" s="63"/>
      <c r="BW11" s="63"/>
      <c r="BX11" s="63"/>
      <c r="BY11" s="63"/>
      <c r="BZ11" s="63"/>
      <c r="CA11" s="63"/>
      <c r="CB11" s="63"/>
      <c r="CC11" s="62"/>
      <c r="CD11" s="62"/>
      <c r="CE11" s="62"/>
      <c r="CF11" s="62"/>
      <c r="CG11" s="62"/>
      <c r="CH11" s="62"/>
      <c r="CI11" s="64"/>
      <c r="CJ11" s="63"/>
      <c r="CK11" s="63"/>
      <c r="CL11" s="63"/>
      <c r="CM11" s="63"/>
      <c r="CN11" s="63"/>
      <c r="CO11" s="63"/>
      <c r="CP11" s="63"/>
      <c r="CQ11" s="61"/>
      <c r="CR11" s="62"/>
      <c r="CS11" s="62"/>
      <c r="CT11" s="62"/>
      <c r="CU11" s="62"/>
      <c r="CV11" s="62"/>
      <c r="CW11" s="62"/>
      <c r="CX11" s="65"/>
      <c r="CY11" s="65"/>
      <c r="CZ11" s="65"/>
      <c r="DA11" s="65"/>
      <c r="DB11" s="65"/>
      <c r="DC11" s="65"/>
      <c r="DD11" s="65"/>
      <c r="DE11" s="62"/>
      <c r="DF11" s="62"/>
      <c r="DG11" s="62"/>
      <c r="DH11" s="62"/>
      <c r="DI11" s="62"/>
      <c r="DJ11" s="62"/>
      <c r="DK11" s="64"/>
      <c r="DL11" s="6"/>
    </row>
    <row r="12" ht="18.0" customHeight="1">
      <c r="A12" s="6"/>
      <c r="B12" s="119">
        <v>2.0</v>
      </c>
      <c r="C12" s="120" t="s">
        <v>2</v>
      </c>
      <c r="D12" s="121"/>
      <c r="E12" s="122"/>
      <c r="F12" s="106">
        <f>SUM(F13:F19)</f>
        <v>47</v>
      </c>
      <c r="G12" s="106"/>
      <c r="H12" s="123">
        <v>49.0</v>
      </c>
      <c r="I12" s="123">
        <v>25.0</v>
      </c>
      <c r="J12" s="124"/>
      <c r="K12" s="48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8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8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8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50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50"/>
      <c r="CJ12" s="49"/>
      <c r="CK12" s="49"/>
      <c r="CL12" s="49"/>
      <c r="CM12" s="49"/>
      <c r="CN12" s="49"/>
      <c r="CO12" s="49"/>
      <c r="CP12" s="49"/>
      <c r="CQ12" s="48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50"/>
      <c r="DL12" s="6"/>
    </row>
    <row r="13" ht="18.0" customHeight="1">
      <c r="A13" s="6"/>
      <c r="B13" s="108">
        <v>2.1</v>
      </c>
      <c r="C13" s="125" t="s">
        <v>40</v>
      </c>
      <c r="D13" s="110"/>
      <c r="E13" s="111" t="s">
        <v>90</v>
      </c>
      <c r="F13" s="126">
        <v>1.0</v>
      </c>
      <c r="G13" s="126">
        <v>1.0</v>
      </c>
      <c r="H13" s="130">
        <v>1.0</v>
      </c>
      <c r="I13" s="126">
        <v>1.0</v>
      </c>
      <c r="J13" s="127">
        <f t="shared" ref="J13:J19" si="5">I13/F13</f>
        <v>1</v>
      </c>
      <c r="K13" s="61"/>
      <c r="L13" s="62"/>
      <c r="M13" s="62"/>
      <c r="N13" s="62"/>
      <c r="O13" s="62"/>
      <c r="P13" s="77"/>
      <c r="Q13" s="62"/>
      <c r="R13" s="60"/>
      <c r="S13" s="60"/>
      <c r="T13" s="60"/>
      <c r="U13" s="60"/>
      <c r="V13" s="60"/>
      <c r="W13" s="60"/>
      <c r="X13" s="60"/>
      <c r="Y13" s="61"/>
      <c r="Z13" s="62"/>
      <c r="AA13" s="62"/>
      <c r="AB13" s="62"/>
      <c r="AC13" s="62"/>
      <c r="AD13" s="62"/>
      <c r="AE13" s="62"/>
      <c r="AF13" s="60"/>
      <c r="AG13" s="60"/>
      <c r="AH13" s="60"/>
      <c r="AI13" s="60"/>
      <c r="AJ13" s="60"/>
      <c r="AK13" s="60"/>
      <c r="AL13" s="60"/>
      <c r="AM13" s="61"/>
      <c r="AN13" s="62"/>
      <c r="AO13" s="62"/>
      <c r="AP13" s="62"/>
      <c r="AQ13" s="62"/>
      <c r="AR13" s="62"/>
      <c r="AS13" s="62"/>
      <c r="AT13" s="60"/>
      <c r="AU13" s="60"/>
      <c r="AV13" s="60"/>
      <c r="AW13" s="60"/>
      <c r="AX13" s="60"/>
      <c r="AY13" s="60"/>
      <c r="AZ13" s="60"/>
      <c r="BA13" s="61"/>
      <c r="BB13" s="62"/>
      <c r="BC13" s="62"/>
      <c r="BD13" s="62"/>
      <c r="BE13" s="62"/>
      <c r="BF13" s="62"/>
      <c r="BG13" s="62"/>
      <c r="BH13" s="63"/>
      <c r="BI13" s="63"/>
      <c r="BJ13" s="63"/>
      <c r="BK13" s="63"/>
      <c r="BL13" s="63"/>
      <c r="BM13" s="63"/>
      <c r="BN13" s="63"/>
      <c r="BO13" s="62"/>
      <c r="BP13" s="62"/>
      <c r="BQ13" s="62"/>
      <c r="BR13" s="62"/>
      <c r="BS13" s="62"/>
      <c r="BT13" s="62"/>
      <c r="BU13" s="64"/>
      <c r="BV13" s="63"/>
      <c r="BW13" s="63"/>
      <c r="BX13" s="63"/>
      <c r="BY13" s="63"/>
      <c r="BZ13" s="63"/>
      <c r="CA13" s="63"/>
      <c r="CB13" s="63"/>
      <c r="CC13" s="62"/>
      <c r="CD13" s="62"/>
      <c r="CE13" s="62"/>
      <c r="CF13" s="62"/>
      <c r="CG13" s="62"/>
      <c r="CH13" s="62"/>
      <c r="CI13" s="64"/>
      <c r="CJ13" s="63"/>
      <c r="CK13" s="63"/>
      <c r="CL13" s="63"/>
      <c r="CM13" s="63"/>
      <c r="CN13" s="63"/>
      <c r="CO13" s="63"/>
      <c r="CP13" s="63"/>
      <c r="CQ13" s="61"/>
      <c r="CR13" s="62"/>
      <c r="CS13" s="62"/>
      <c r="CT13" s="62"/>
      <c r="CU13" s="62"/>
      <c r="CV13" s="62"/>
      <c r="CW13" s="62"/>
      <c r="CX13" s="65"/>
      <c r="CY13" s="65"/>
      <c r="CZ13" s="65"/>
      <c r="DA13" s="65"/>
      <c r="DB13" s="65"/>
      <c r="DC13" s="65"/>
      <c r="DD13" s="65"/>
      <c r="DE13" s="62"/>
      <c r="DF13" s="62"/>
      <c r="DG13" s="62"/>
      <c r="DH13" s="62"/>
      <c r="DI13" s="62"/>
      <c r="DJ13" s="62"/>
      <c r="DK13" s="64"/>
      <c r="DL13" s="6"/>
    </row>
    <row r="14" ht="18.0" customHeight="1">
      <c r="A14" s="6"/>
      <c r="B14" s="108">
        <v>2.2</v>
      </c>
      <c r="C14" s="128" t="s">
        <v>42</v>
      </c>
      <c r="D14" s="110"/>
      <c r="E14" s="111" t="s">
        <v>90</v>
      </c>
      <c r="F14" s="129">
        <v>21.0</v>
      </c>
      <c r="G14" s="126">
        <v>14.0</v>
      </c>
      <c r="H14" s="130">
        <v>3.0</v>
      </c>
      <c r="I14" s="130">
        <v>1.0</v>
      </c>
      <c r="J14" s="127">
        <f t="shared" si="5"/>
        <v>0.04761904762</v>
      </c>
      <c r="K14" s="61"/>
      <c r="L14" s="62"/>
      <c r="M14" s="62"/>
      <c r="N14" s="62"/>
      <c r="O14" s="62"/>
      <c r="P14" s="62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59"/>
      <c r="AF14" s="59"/>
      <c r="AG14" s="59"/>
      <c r="AH14" s="59"/>
      <c r="AI14" s="59"/>
      <c r="AJ14" s="59"/>
      <c r="AK14" s="59"/>
      <c r="AL14" s="60"/>
      <c r="AM14" s="61"/>
      <c r="AN14" s="62"/>
      <c r="AO14" s="62"/>
      <c r="AP14" s="62"/>
      <c r="AQ14" s="62"/>
      <c r="AR14" s="62"/>
      <c r="AS14" s="62"/>
      <c r="AT14" s="60"/>
      <c r="AU14" s="60"/>
      <c r="AV14" s="60"/>
      <c r="AW14" s="60"/>
      <c r="AX14" s="60"/>
      <c r="AY14" s="60"/>
      <c r="AZ14" s="60"/>
      <c r="BA14" s="61"/>
      <c r="BB14" s="62"/>
      <c r="BC14" s="62"/>
      <c r="BD14" s="62"/>
      <c r="BE14" s="62"/>
      <c r="BF14" s="62"/>
      <c r="BG14" s="62"/>
      <c r="BH14" s="63"/>
      <c r="BI14" s="63"/>
      <c r="BJ14" s="63"/>
      <c r="BK14" s="63"/>
      <c r="BL14" s="63"/>
      <c r="BM14" s="63"/>
      <c r="BN14" s="63"/>
      <c r="BO14" s="62"/>
      <c r="BP14" s="62"/>
      <c r="BQ14" s="62"/>
      <c r="BR14" s="62"/>
      <c r="BS14" s="62"/>
      <c r="BT14" s="62"/>
      <c r="BU14" s="64"/>
      <c r="BV14" s="63"/>
      <c r="BW14" s="63"/>
      <c r="BX14" s="63"/>
      <c r="BY14" s="63"/>
      <c r="BZ14" s="63"/>
      <c r="CA14" s="63"/>
      <c r="CB14" s="63"/>
      <c r="CC14" s="62"/>
      <c r="CD14" s="62"/>
      <c r="CE14" s="62"/>
      <c r="CF14" s="62"/>
      <c r="CG14" s="62"/>
      <c r="CH14" s="62"/>
      <c r="CI14" s="64"/>
      <c r="CJ14" s="63"/>
      <c r="CK14" s="63"/>
      <c r="CL14" s="63"/>
      <c r="CM14" s="63"/>
      <c r="CN14" s="63"/>
      <c r="CO14" s="63"/>
      <c r="CP14" s="63"/>
      <c r="CQ14" s="61"/>
      <c r="CR14" s="62"/>
      <c r="CS14" s="62"/>
      <c r="CT14" s="62"/>
      <c r="CU14" s="62"/>
      <c r="CV14" s="62"/>
      <c r="CW14" s="62"/>
      <c r="CX14" s="65"/>
      <c r="CY14" s="65"/>
      <c r="CZ14" s="65"/>
      <c r="DA14" s="65"/>
      <c r="DB14" s="65"/>
      <c r="DC14" s="65"/>
      <c r="DD14" s="65"/>
      <c r="DE14" s="62"/>
      <c r="DF14" s="62"/>
      <c r="DG14" s="62"/>
      <c r="DH14" s="62"/>
      <c r="DI14" s="62"/>
      <c r="DJ14" s="62"/>
      <c r="DK14" s="64"/>
      <c r="DL14" s="6"/>
    </row>
    <row r="15" ht="18.0" customHeight="1">
      <c r="A15" s="6"/>
      <c r="B15" s="108">
        <v>2.3</v>
      </c>
      <c r="C15" s="115" t="s">
        <v>43</v>
      </c>
      <c r="D15" s="110"/>
      <c r="E15" s="111" t="s">
        <v>91</v>
      </c>
      <c r="F15" s="126">
        <v>4.0</v>
      </c>
      <c r="G15" s="131">
        <v>3.0</v>
      </c>
      <c r="H15" s="134" t="s">
        <v>97</v>
      </c>
      <c r="I15" s="131">
        <v>3.0</v>
      </c>
      <c r="J15" s="127">
        <f t="shared" si="5"/>
        <v>0.75</v>
      </c>
      <c r="K15" s="61"/>
      <c r="L15" s="62"/>
      <c r="M15" s="62"/>
      <c r="N15" s="62"/>
      <c r="O15" s="62"/>
      <c r="P15" s="62"/>
      <c r="Q15" s="62"/>
      <c r="R15" s="60"/>
      <c r="S15" s="60"/>
      <c r="T15" s="60"/>
      <c r="U15" s="60"/>
      <c r="V15" s="60"/>
      <c r="W15" s="60"/>
      <c r="X15" s="60"/>
      <c r="Y15" s="61"/>
      <c r="Z15" s="62"/>
      <c r="AA15" s="62"/>
      <c r="AB15" s="62"/>
      <c r="AC15" s="62"/>
      <c r="AD15" s="62"/>
      <c r="AE15" s="77"/>
      <c r="AF15" s="77"/>
      <c r="AG15" s="77"/>
      <c r="AH15" s="59"/>
      <c r="AI15" s="60"/>
      <c r="AJ15" s="60"/>
      <c r="AK15" s="60"/>
      <c r="AL15" s="60"/>
      <c r="AM15" s="61"/>
      <c r="AN15" s="62"/>
      <c r="AO15" s="62"/>
      <c r="AP15" s="62"/>
      <c r="AQ15" s="62"/>
      <c r="AR15" s="62"/>
      <c r="AS15" s="62"/>
      <c r="AT15" s="60"/>
      <c r="AU15" s="60"/>
      <c r="AV15" s="60"/>
      <c r="AW15" s="60"/>
      <c r="AX15" s="60"/>
      <c r="AY15" s="60"/>
      <c r="AZ15" s="60"/>
      <c r="BA15" s="61"/>
      <c r="BB15" s="62"/>
      <c r="BC15" s="62"/>
      <c r="BD15" s="62"/>
      <c r="BE15" s="62"/>
      <c r="BF15" s="62"/>
      <c r="BG15" s="62"/>
      <c r="BH15" s="63"/>
      <c r="BI15" s="63"/>
      <c r="BJ15" s="63"/>
      <c r="BK15" s="63"/>
      <c r="BL15" s="63"/>
      <c r="BM15" s="63"/>
      <c r="BN15" s="63"/>
      <c r="BO15" s="62"/>
      <c r="BP15" s="62"/>
      <c r="BQ15" s="62"/>
      <c r="BR15" s="62"/>
      <c r="BS15" s="62"/>
      <c r="BT15" s="62"/>
      <c r="BU15" s="64"/>
      <c r="BV15" s="63"/>
      <c r="BW15" s="63"/>
      <c r="BX15" s="63"/>
      <c r="BY15" s="63"/>
      <c r="BZ15" s="63"/>
      <c r="CA15" s="63"/>
      <c r="CB15" s="63"/>
      <c r="CC15" s="62"/>
      <c r="CD15" s="62"/>
      <c r="CE15" s="62"/>
      <c r="CF15" s="62"/>
      <c r="CG15" s="62"/>
      <c r="CH15" s="62"/>
      <c r="CI15" s="64"/>
      <c r="CJ15" s="63"/>
      <c r="CK15" s="63"/>
      <c r="CL15" s="63"/>
      <c r="CM15" s="63"/>
      <c r="CN15" s="63"/>
      <c r="CO15" s="63"/>
      <c r="CP15" s="63"/>
      <c r="CQ15" s="61"/>
      <c r="CR15" s="62"/>
      <c r="CS15" s="62"/>
      <c r="CT15" s="62"/>
      <c r="CU15" s="62"/>
      <c r="CV15" s="62"/>
      <c r="CW15" s="62"/>
      <c r="CX15" s="65"/>
      <c r="CY15" s="65"/>
      <c r="CZ15" s="65"/>
      <c r="DA15" s="65"/>
      <c r="DB15" s="65"/>
      <c r="DC15" s="65"/>
      <c r="DD15" s="65"/>
      <c r="DE15" s="62"/>
      <c r="DF15" s="62"/>
      <c r="DG15" s="62"/>
      <c r="DH15" s="62"/>
      <c r="DI15" s="62"/>
      <c r="DJ15" s="62"/>
      <c r="DK15" s="64"/>
      <c r="DL15" s="6"/>
    </row>
    <row r="16" ht="18.0" customHeight="1">
      <c r="A16" s="6"/>
      <c r="B16" s="108">
        <v>2.4</v>
      </c>
      <c r="C16" s="115" t="s">
        <v>45</v>
      </c>
      <c r="D16" s="110"/>
      <c r="E16" s="111" t="s">
        <v>92</v>
      </c>
      <c r="F16" s="126">
        <v>5.0</v>
      </c>
      <c r="G16" s="131">
        <v>4.0</v>
      </c>
      <c r="H16" s="134">
        <v>9.0</v>
      </c>
      <c r="I16" s="131">
        <v>4.0</v>
      </c>
      <c r="J16" s="127">
        <f t="shared" si="5"/>
        <v>0.8</v>
      </c>
      <c r="K16" s="61"/>
      <c r="L16" s="62"/>
      <c r="M16" s="62"/>
      <c r="N16" s="62"/>
      <c r="O16" s="62"/>
      <c r="P16" s="62"/>
      <c r="Q16" s="62"/>
      <c r="R16" s="60"/>
      <c r="S16" s="60"/>
      <c r="T16" s="60"/>
      <c r="U16" s="60"/>
      <c r="V16" s="60"/>
      <c r="W16" s="60"/>
      <c r="X16" s="60"/>
      <c r="Y16" s="61"/>
      <c r="Z16" s="62"/>
      <c r="AA16" s="62"/>
      <c r="AB16" s="62"/>
      <c r="AC16" s="62"/>
      <c r="AD16" s="62"/>
      <c r="AE16" s="62"/>
      <c r="AF16" s="60"/>
      <c r="AG16" s="60"/>
      <c r="AH16" s="77"/>
      <c r="AI16" s="77"/>
      <c r="AJ16" s="77"/>
      <c r="AK16" s="77"/>
      <c r="AL16" s="59"/>
      <c r="AM16" s="61"/>
      <c r="AN16" s="62"/>
      <c r="AO16" s="62"/>
      <c r="AP16" s="62"/>
      <c r="AQ16" s="62"/>
      <c r="AR16" s="62"/>
      <c r="AS16" s="62"/>
      <c r="AT16" s="60"/>
      <c r="AU16" s="60"/>
      <c r="AV16" s="60"/>
      <c r="AW16" s="60"/>
      <c r="AX16" s="60"/>
      <c r="AY16" s="60"/>
      <c r="AZ16" s="60"/>
      <c r="BA16" s="61"/>
      <c r="BB16" s="62"/>
      <c r="BC16" s="62"/>
      <c r="BD16" s="62"/>
      <c r="BE16" s="62"/>
      <c r="BF16" s="62"/>
      <c r="BG16" s="62"/>
      <c r="BH16" s="63"/>
      <c r="BI16" s="63"/>
      <c r="BJ16" s="63"/>
      <c r="BK16" s="63"/>
      <c r="BL16" s="63"/>
      <c r="BM16" s="63"/>
      <c r="BN16" s="63"/>
      <c r="BO16" s="62"/>
      <c r="BP16" s="62"/>
      <c r="BQ16" s="62"/>
      <c r="BR16" s="62"/>
      <c r="BS16" s="62"/>
      <c r="BT16" s="62"/>
      <c r="BU16" s="64"/>
      <c r="BV16" s="63"/>
      <c r="BW16" s="63"/>
      <c r="BX16" s="63"/>
      <c r="BY16" s="63"/>
      <c r="BZ16" s="63"/>
      <c r="CA16" s="63"/>
      <c r="CB16" s="63"/>
      <c r="CC16" s="62"/>
      <c r="CD16" s="62"/>
      <c r="CE16" s="62"/>
      <c r="CF16" s="62"/>
      <c r="CG16" s="62"/>
      <c r="CH16" s="62"/>
      <c r="CI16" s="64"/>
      <c r="CJ16" s="63"/>
      <c r="CK16" s="63"/>
      <c r="CL16" s="63"/>
      <c r="CM16" s="63"/>
      <c r="CN16" s="63"/>
      <c r="CO16" s="63"/>
      <c r="CP16" s="63"/>
      <c r="CQ16" s="61"/>
      <c r="CR16" s="62"/>
      <c r="CS16" s="62"/>
      <c r="CT16" s="62"/>
      <c r="CU16" s="62"/>
      <c r="CV16" s="62"/>
      <c r="CW16" s="62"/>
      <c r="CX16" s="65"/>
      <c r="CY16" s="65"/>
      <c r="CZ16" s="65"/>
      <c r="DA16" s="65"/>
      <c r="DB16" s="65"/>
      <c r="DC16" s="65"/>
      <c r="DD16" s="65"/>
      <c r="DE16" s="62"/>
      <c r="DF16" s="62"/>
      <c r="DG16" s="62"/>
      <c r="DH16" s="62"/>
      <c r="DI16" s="62"/>
      <c r="DJ16" s="62"/>
      <c r="DK16" s="64"/>
      <c r="DL16" s="6"/>
    </row>
    <row r="17" ht="18.0" customHeight="1">
      <c r="A17" s="6"/>
      <c r="B17" s="132" t="s">
        <v>46</v>
      </c>
      <c r="C17" s="133" t="s">
        <v>47</v>
      </c>
      <c r="D17" s="110"/>
      <c r="E17" s="111" t="s">
        <v>93</v>
      </c>
      <c r="F17" s="126">
        <v>1.0</v>
      </c>
      <c r="G17" s="131">
        <v>1.0</v>
      </c>
      <c r="H17" s="134">
        <v>1.0</v>
      </c>
      <c r="I17" s="131">
        <v>1.0</v>
      </c>
      <c r="J17" s="127">
        <f t="shared" si="5"/>
        <v>1</v>
      </c>
      <c r="K17" s="61"/>
      <c r="L17" s="62"/>
      <c r="M17" s="62"/>
      <c r="N17" s="62"/>
      <c r="O17" s="62"/>
      <c r="P17" s="62"/>
      <c r="Q17" s="62"/>
      <c r="R17" s="60"/>
      <c r="S17" s="60"/>
      <c r="T17" s="60"/>
      <c r="U17" s="60"/>
      <c r="V17" s="60"/>
      <c r="W17" s="60"/>
      <c r="X17" s="60"/>
      <c r="Y17" s="61"/>
      <c r="Z17" s="62"/>
      <c r="AA17" s="62"/>
      <c r="AB17" s="62"/>
      <c r="AC17" s="62"/>
      <c r="AD17" s="62"/>
      <c r="AE17" s="62"/>
      <c r="AF17" s="60"/>
      <c r="AG17" s="60"/>
      <c r="AH17" s="60"/>
      <c r="AI17" s="60"/>
      <c r="AJ17" s="60"/>
      <c r="AK17" s="60"/>
      <c r="AL17" s="77"/>
      <c r="AM17" s="61"/>
      <c r="AN17" s="62"/>
      <c r="AO17" s="62"/>
      <c r="AP17" s="62"/>
      <c r="AQ17" s="62"/>
      <c r="AR17" s="62"/>
      <c r="AS17" s="62"/>
      <c r="AT17" s="60"/>
      <c r="AU17" s="60"/>
      <c r="AV17" s="60"/>
      <c r="AW17" s="60"/>
      <c r="AX17" s="60"/>
      <c r="AY17" s="60"/>
      <c r="AZ17" s="60"/>
      <c r="BA17" s="61"/>
      <c r="BB17" s="62"/>
      <c r="BC17" s="62"/>
      <c r="BD17" s="62"/>
      <c r="BE17" s="62"/>
      <c r="BF17" s="62"/>
      <c r="BG17" s="62"/>
      <c r="BH17" s="63"/>
      <c r="BI17" s="63"/>
      <c r="BJ17" s="63"/>
      <c r="BK17" s="63"/>
      <c r="BL17" s="63"/>
      <c r="BM17" s="63"/>
      <c r="BN17" s="63"/>
      <c r="BO17" s="62"/>
      <c r="BP17" s="62"/>
      <c r="BQ17" s="62"/>
      <c r="BR17" s="62"/>
      <c r="BS17" s="62"/>
      <c r="BT17" s="62"/>
      <c r="BU17" s="64"/>
      <c r="BV17" s="63"/>
      <c r="BW17" s="63"/>
      <c r="BX17" s="63"/>
      <c r="BY17" s="63"/>
      <c r="BZ17" s="63"/>
      <c r="CA17" s="63"/>
      <c r="CB17" s="63"/>
      <c r="CC17" s="62"/>
      <c r="CD17" s="62"/>
      <c r="CE17" s="62"/>
      <c r="CF17" s="62"/>
      <c r="CG17" s="62"/>
      <c r="CH17" s="62"/>
      <c r="CI17" s="64"/>
      <c r="CJ17" s="63"/>
      <c r="CK17" s="63"/>
      <c r="CL17" s="63"/>
      <c r="CM17" s="63"/>
      <c r="CN17" s="63"/>
      <c r="CO17" s="63"/>
      <c r="CP17" s="63"/>
      <c r="CQ17" s="61"/>
      <c r="CR17" s="62"/>
      <c r="CS17" s="62"/>
      <c r="CT17" s="62"/>
      <c r="CU17" s="62"/>
      <c r="CV17" s="62"/>
      <c r="CW17" s="62"/>
      <c r="CX17" s="65"/>
      <c r="CY17" s="65"/>
      <c r="CZ17" s="65"/>
      <c r="DA17" s="65"/>
      <c r="DB17" s="65"/>
      <c r="DC17" s="65"/>
      <c r="DD17" s="65"/>
      <c r="DE17" s="62"/>
      <c r="DF17" s="62"/>
      <c r="DG17" s="62"/>
      <c r="DH17" s="62"/>
      <c r="DI17" s="62"/>
      <c r="DJ17" s="62"/>
      <c r="DK17" s="64"/>
      <c r="DL17" s="6"/>
    </row>
    <row r="18" ht="18.0" customHeight="1">
      <c r="A18" s="6"/>
      <c r="B18" s="132" t="s">
        <v>48</v>
      </c>
      <c r="C18" s="115" t="s">
        <v>49</v>
      </c>
      <c r="D18" s="110"/>
      <c r="E18" s="111" t="s">
        <v>53</v>
      </c>
      <c r="F18" s="126">
        <v>1.0</v>
      </c>
      <c r="G18" s="131">
        <v>1.0</v>
      </c>
      <c r="H18" s="134">
        <v>15.0</v>
      </c>
      <c r="I18" s="134">
        <v>14.0</v>
      </c>
      <c r="J18" s="127">
        <f t="shared" si="5"/>
        <v>14</v>
      </c>
      <c r="K18" s="61"/>
      <c r="L18" s="62"/>
      <c r="M18" s="62"/>
      <c r="N18" s="62"/>
      <c r="O18" s="62"/>
      <c r="P18" s="62"/>
      <c r="Q18" s="62"/>
      <c r="R18" s="60"/>
      <c r="S18" s="60"/>
      <c r="T18" s="60"/>
      <c r="U18" s="60"/>
      <c r="V18" s="60"/>
      <c r="W18" s="60"/>
      <c r="X18" s="60"/>
      <c r="Y18" s="61"/>
      <c r="Z18" s="62"/>
      <c r="AA18" s="62"/>
      <c r="AB18" s="62"/>
      <c r="AC18" s="62"/>
      <c r="AD18" s="62"/>
      <c r="AE18" s="62"/>
      <c r="AF18" s="60"/>
      <c r="AG18" s="60"/>
      <c r="AH18" s="60"/>
      <c r="AI18" s="60"/>
      <c r="AJ18" s="60"/>
      <c r="AK18" s="60"/>
      <c r="AL18" s="60"/>
      <c r="AM18" s="77"/>
      <c r="AN18" s="62"/>
      <c r="AO18" s="62"/>
      <c r="AP18" s="62"/>
      <c r="AQ18" s="62"/>
      <c r="AR18" s="62"/>
      <c r="AS18" s="62"/>
      <c r="AT18" s="60"/>
      <c r="AU18" s="60"/>
      <c r="AV18" s="60"/>
      <c r="AW18" s="60"/>
      <c r="AX18" s="60"/>
      <c r="AY18" s="60"/>
      <c r="AZ18" s="60"/>
      <c r="BA18" s="61"/>
      <c r="BB18" s="62"/>
      <c r="BC18" s="62"/>
      <c r="BD18" s="62"/>
      <c r="BE18" s="62"/>
      <c r="BF18" s="62"/>
      <c r="BG18" s="62"/>
      <c r="BH18" s="63"/>
      <c r="BI18" s="63"/>
      <c r="BJ18" s="63"/>
      <c r="BK18" s="63"/>
      <c r="BL18" s="63"/>
      <c r="BM18" s="63"/>
      <c r="BN18" s="63"/>
      <c r="BO18" s="62"/>
      <c r="BP18" s="62"/>
      <c r="BQ18" s="62"/>
      <c r="BR18" s="62"/>
      <c r="BS18" s="62"/>
      <c r="BT18" s="62"/>
      <c r="BU18" s="64"/>
      <c r="BV18" s="63"/>
      <c r="BW18" s="63"/>
      <c r="BX18" s="63"/>
      <c r="BY18" s="63"/>
      <c r="BZ18" s="63"/>
      <c r="CA18" s="63"/>
      <c r="CB18" s="63"/>
      <c r="CC18" s="62"/>
      <c r="CD18" s="62"/>
      <c r="CE18" s="62"/>
      <c r="CF18" s="62"/>
      <c r="CG18" s="62"/>
      <c r="CH18" s="62"/>
      <c r="CI18" s="64"/>
      <c r="CJ18" s="63"/>
      <c r="CK18" s="63"/>
      <c r="CL18" s="63"/>
      <c r="CM18" s="63"/>
      <c r="CN18" s="63"/>
      <c r="CO18" s="63"/>
      <c r="CP18" s="63"/>
      <c r="CQ18" s="61"/>
      <c r="CR18" s="62"/>
      <c r="CS18" s="62"/>
      <c r="CT18" s="62"/>
      <c r="CU18" s="62"/>
      <c r="CV18" s="62"/>
      <c r="CW18" s="62"/>
      <c r="CX18" s="65"/>
      <c r="CY18" s="65"/>
      <c r="CZ18" s="65"/>
      <c r="DA18" s="65"/>
      <c r="DB18" s="65"/>
      <c r="DC18" s="65"/>
      <c r="DD18" s="65"/>
      <c r="DE18" s="62"/>
      <c r="DF18" s="62"/>
      <c r="DG18" s="62"/>
      <c r="DH18" s="62"/>
      <c r="DI18" s="62"/>
      <c r="DJ18" s="62"/>
      <c r="DK18" s="64"/>
      <c r="DL18" s="6"/>
    </row>
    <row r="19" ht="18.0" customHeight="1">
      <c r="A19" s="6"/>
      <c r="B19" s="132" t="s">
        <v>51</v>
      </c>
      <c r="C19" s="115" t="s">
        <v>52</v>
      </c>
      <c r="D19" s="110"/>
      <c r="E19" s="111" t="s">
        <v>53</v>
      </c>
      <c r="F19" s="126">
        <v>14.0</v>
      </c>
      <c r="G19" s="131">
        <v>14.0</v>
      </c>
      <c r="H19" s="134">
        <v>14.0</v>
      </c>
      <c r="I19" s="134">
        <v>1.0</v>
      </c>
      <c r="J19" s="127">
        <f t="shared" si="5"/>
        <v>0.07142857143</v>
      </c>
      <c r="K19" s="61"/>
      <c r="L19" s="62"/>
      <c r="M19" s="62"/>
      <c r="N19" s="62"/>
      <c r="O19" s="62"/>
      <c r="P19" s="62"/>
      <c r="Q19" s="62"/>
      <c r="R19" s="60"/>
      <c r="S19" s="60"/>
      <c r="T19" s="60"/>
      <c r="U19" s="60"/>
      <c r="V19" s="60"/>
      <c r="W19" s="60"/>
      <c r="X19" s="60"/>
      <c r="Y19" s="61"/>
      <c r="Z19" s="62"/>
      <c r="AA19" s="62"/>
      <c r="AB19" s="62"/>
      <c r="AC19" s="62"/>
      <c r="AD19" s="62"/>
      <c r="AE19" s="62"/>
      <c r="AF19" s="60"/>
      <c r="AG19" s="60"/>
      <c r="AH19" s="60"/>
      <c r="AI19" s="60"/>
      <c r="AJ19" s="60"/>
      <c r="AK19" s="60"/>
      <c r="AL19" s="60"/>
      <c r="AM19" s="61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62"/>
      <c r="BC19" s="62"/>
      <c r="BD19" s="62"/>
      <c r="BE19" s="62"/>
      <c r="BF19" s="62"/>
      <c r="BG19" s="62"/>
      <c r="BH19" s="63"/>
      <c r="BI19" s="63"/>
      <c r="BJ19" s="63"/>
      <c r="BK19" s="63"/>
      <c r="BL19" s="63"/>
      <c r="BM19" s="63"/>
      <c r="BN19" s="63"/>
      <c r="BO19" s="62"/>
      <c r="BP19" s="62"/>
      <c r="BQ19" s="62"/>
      <c r="BR19" s="62"/>
      <c r="BS19" s="62"/>
      <c r="BT19" s="62"/>
      <c r="BU19" s="64"/>
      <c r="BV19" s="63"/>
      <c r="BW19" s="63"/>
      <c r="BX19" s="63"/>
      <c r="BY19" s="63"/>
      <c r="BZ19" s="63"/>
      <c r="CA19" s="63"/>
      <c r="CB19" s="63"/>
      <c r="CC19" s="62"/>
      <c r="CD19" s="62"/>
      <c r="CE19" s="62"/>
      <c r="CF19" s="62"/>
      <c r="CG19" s="62"/>
      <c r="CH19" s="62"/>
      <c r="CI19" s="64"/>
      <c r="CJ19" s="63"/>
      <c r="CK19" s="63"/>
      <c r="CL19" s="63"/>
      <c r="CM19" s="63"/>
      <c r="CN19" s="63"/>
      <c r="CO19" s="63"/>
      <c r="CP19" s="63"/>
      <c r="CQ19" s="61"/>
      <c r="CR19" s="62"/>
      <c r="CS19" s="62"/>
      <c r="CT19" s="62"/>
      <c r="CU19" s="62"/>
      <c r="CV19" s="62"/>
      <c r="CW19" s="62"/>
      <c r="CX19" s="65"/>
      <c r="CY19" s="65"/>
      <c r="CZ19" s="65"/>
      <c r="DA19" s="65"/>
      <c r="DB19" s="65"/>
      <c r="DC19" s="65"/>
      <c r="DD19" s="65"/>
      <c r="DE19" s="62"/>
      <c r="DF19" s="62"/>
      <c r="DG19" s="62"/>
      <c r="DH19" s="62"/>
      <c r="DI19" s="62"/>
      <c r="DJ19" s="62"/>
      <c r="DK19" s="64"/>
      <c r="DL19" s="6"/>
    </row>
    <row r="20" ht="15.75" customHeight="1">
      <c r="A20" s="6"/>
      <c r="B20" s="119">
        <v>3.0</v>
      </c>
      <c r="C20" s="120" t="s">
        <v>3</v>
      </c>
      <c r="D20" s="121"/>
      <c r="E20" s="122"/>
      <c r="F20" s="106">
        <f t="shared" ref="F20:G20" si="6">SUM(F21:F26)</f>
        <v>28</v>
      </c>
      <c r="G20" s="106">
        <f t="shared" si="6"/>
        <v>23</v>
      </c>
      <c r="H20" s="106"/>
      <c r="I20" s="106">
        <f>SUM(I21:I26)</f>
        <v>15</v>
      </c>
      <c r="J20" s="124"/>
      <c r="K20" s="48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8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8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8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50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50"/>
      <c r="CJ20" s="49"/>
      <c r="CK20" s="49"/>
      <c r="CL20" s="49"/>
      <c r="CM20" s="49"/>
      <c r="CN20" s="49"/>
      <c r="CO20" s="49"/>
      <c r="CP20" s="49"/>
      <c r="CQ20" s="48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50"/>
      <c r="DL20" s="6"/>
    </row>
    <row r="21" ht="15.75" customHeight="1">
      <c r="A21" s="6"/>
      <c r="B21" s="108">
        <v>3.1</v>
      </c>
      <c r="C21" s="115" t="s">
        <v>58</v>
      </c>
      <c r="D21" s="110"/>
      <c r="E21" s="111" t="s">
        <v>56</v>
      </c>
      <c r="F21" s="113">
        <v>16.0</v>
      </c>
      <c r="G21" s="113">
        <v>11.0</v>
      </c>
      <c r="H21" s="113"/>
      <c r="I21" s="113">
        <v>3.0</v>
      </c>
      <c r="J21" s="135">
        <f t="shared" ref="J21:J26" si="7">I21/F21</f>
        <v>0.1875</v>
      </c>
      <c r="K21" s="61"/>
      <c r="L21" s="62"/>
      <c r="M21" s="62"/>
      <c r="N21" s="62"/>
      <c r="O21" s="62"/>
      <c r="P21" s="62"/>
      <c r="Q21" s="62"/>
      <c r="R21" s="60"/>
      <c r="S21" s="60"/>
      <c r="T21" s="60"/>
      <c r="U21" s="60"/>
      <c r="V21" s="60"/>
      <c r="W21" s="60"/>
      <c r="X21" s="60"/>
      <c r="Y21" s="61"/>
      <c r="Z21" s="62"/>
      <c r="AA21" s="62"/>
      <c r="AB21" s="62"/>
      <c r="AC21" s="62"/>
      <c r="AD21" s="62"/>
      <c r="AE21" s="62"/>
      <c r="AF21" s="60"/>
      <c r="AG21" s="60"/>
      <c r="AH21" s="60"/>
      <c r="AI21" s="60"/>
      <c r="AJ21" s="60"/>
      <c r="AK21" s="60"/>
      <c r="AL21" s="60"/>
      <c r="AM21" s="61"/>
      <c r="AN21" s="62"/>
      <c r="AO21" s="62"/>
      <c r="AP21" s="62"/>
      <c r="AQ21" s="62"/>
      <c r="AR21" s="62"/>
      <c r="AS21" s="62"/>
      <c r="AT21" s="60"/>
      <c r="AU21" s="60"/>
      <c r="AV21" s="60"/>
      <c r="AW21" s="60"/>
      <c r="AX21" s="60"/>
      <c r="AY21" s="60"/>
      <c r="AZ21" s="60"/>
      <c r="BA21" s="82"/>
      <c r="BB21" s="62"/>
      <c r="BC21" s="62"/>
      <c r="BD21" s="62"/>
      <c r="BE21" s="62"/>
      <c r="BF21" s="62"/>
      <c r="BG21" s="62"/>
      <c r="BH21" s="63"/>
      <c r="BI21" s="63"/>
      <c r="BJ21" s="63"/>
      <c r="BK21" s="63"/>
      <c r="BL21" s="63"/>
      <c r="BM21" s="63"/>
      <c r="BN21" s="63"/>
      <c r="BO21" s="62"/>
      <c r="BP21" s="62"/>
      <c r="BQ21" s="62"/>
      <c r="BR21" s="62"/>
      <c r="BS21" s="62"/>
      <c r="BT21" s="62"/>
      <c r="BU21" s="64"/>
      <c r="BV21" s="63"/>
      <c r="BW21" s="63"/>
      <c r="BX21" s="63"/>
      <c r="BY21" s="63"/>
      <c r="BZ21" s="63"/>
      <c r="CA21" s="63"/>
      <c r="CB21" s="63"/>
      <c r="CC21" s="62"/>
      <c r="CD21" s="62"/>
      <c r="CE21" s="62"/>
      <c r="CF21" s="62"/>
      <c r="CG21" s="62"/>
      <c r="CH21" s="62"/>
      <c r="CI21" s="64"/>
      <c r="CJ21" s="63"/>
      <c r="CK21" s="63"/>
      <c r="CL21" s="63"/>
      <c r="CM21" s="63"/>
      <c r="CN21" s="63"/>
      <c r="CO21" s="63"/>
      <c r="CP21" s="63"/>
      <c r="CQ21" s="61"/>
      <c r="CR21" s="62"/>
      <c r="CS21" s="62"/>
      <c r="CT21" s="62"/>
      <c r="CU21" s="62"/>
      <c r="CV21" s="62"/>
      <c r="CW21" s="62"/>
      <c r="CX21" s="65"/>
      <c r="CY21" s="65"/>
      <c r="CZ21" s="65"/>
      <c r="DA21" s="65"/>
      <c r="DB21" s="65"/>
      <c r="DC21" s="65"/>
      <c r="DD21" s="65"/>
      <c r="DE21" s="62"/>
      <c r="DF21" s="62"/>
      <c r="DG21" s="62"/>
      <c r="DH21" s="62"/>
      <c r="DI21" s="62"/>
      <c r="DJ21" s="62"/>
      <c r="DK21" s="64"/>
      <c r="DL21" s="6"/>
    </row>
    <row r="22" ht="15.75" customHeight="1">
      <c r="A22" s="6"/>
      <c r="B22" s="132" t="s">
        <v>57</v>
      </c>
      <c r="C22" s="115" t="s">
        <v>60</v>
      </c>
      <c r="D22" s="110"/>
      <c r="E22" s="111" t="s">
        <v>56</v>
      </c>
      <c r="F22" s="113">
        <v>4.0</v>
      </c>
      <c r="G22" s="113">
        <v>3.0</v>
      </c>
      <c r="H22" s="113"/>
      <c r="I22" s="113">
        <v>2.0</v>
      </c>
      <c r="J22" s="135">
        <f t="shared" si="7"/>
        <v>0.5</v>
      </c>
      <c r="K22" s="61"/>
      <c r="L22" s="62"/>
      <c r="M22" s="62"/>
      <c r="N22" s="62"/>
      <c r="O22" s="62"/>
      <c r="P22" s="62"/>
      <c r="Q22" s="62"/>
      <c r="R22" s="60"/>
      <c r="S22" s="60"/>
      <c r="T22" s="60"/>
      <c r="U22" s="60"/>
      <c r="V22" s="60"/>
      <c r="W22" s="60"/>
      <c r="X22" s="60"/>
      <c r="Y22" s="61"/>
      <c r="Z22" s="62"/>
      <c r="AA22" s="62"/>
      <c r="AB22" s="62"/>
      <c r="AC22" s="62"/>
      <c r="AD22" s="62"/>
      <c r="AE22" s="62"/>
      <c r="AF22" s="60"/>
      <c r="AG22" s="60"/>
      <c r="AH22" s="60"/>
      <c r="AI22" s="60"/>
      <c r="AJ22" s="60"/>
      <c r="AK22" s="60"/>
      <c r="AL22" s="60"/>
      <c r="AM22" s="61"/>
      <c r="AN22" s="62"/>
      <c r="AO22" s="62"/>
      <c r="AP22" s="62"/>
      <c r="AQ22" s="62"/>
      <c r="AR22" s="62"/>
      <c r="AS22" s="62"/>
      <c r="AT22" s="60"/>
      <c r="AU22" s="60"/>
      <c r="AV22" s="60"/>
      <c r="AW22" s="60"/>
      <c r="AX22" s="60"/>
      <c r="AY22" s="60"/>
      <c r="AZ22" s="60"/>
      <c r="BA22" s="61"/>
      <c r="BB22" s="82"/>
      <c r="BC22" s="59"/>
      <c r="BD22" s="62"/>
      <c r="BE22" s="62"/>
      <c r="BF22" s="62"/>
      <c r="BG22" s="62"/>
      <c r="BH22" s="63"/>
      <c r="BI22" s="63"/>
      <c r="BJ22" s="63"/>
      <c r="BK22" s="63"/>
      <c r="BL22" s="63"/>
      <c r="BM22" s="63"/>
      <c r="BN22" s="63"/>
      <c r="BO22" s="62"/>
      <c r="BP22" s="62"/>
      <c r="BQ22" s="62"/>
      <c r="BR22" s="62"/>
      <c r="BS22" s="62"/>
      <c r="BT22" s="62"/>
      <c r="BU22" s="64"/>
      <c r="BV22" s="63"/>
      <c r="BW22" s="63"/>
      <c r="BX22" s="63"/>
      <c r="BY22" s="63"/>
      <c r="BZ22" s="63"/>
      <c r="CA22" s="63"/>
      <c r="CB22" s="63"/>
      <c r="CC22" s="62"/>
      <c r="CD22" s="62"/>
      <c r="CE22" s="62"/>
      <c r="CF22" s="62"/>
      <c r="CG22" s="62"/>
      <c r="CH22" s="62"/>
      <c r="CI22" s="64"/>
      <c r="CJ22" s="63"/>
      <c r="CK22" s="63"/>
      <c r="CL22" s="63"/>
      <c r="CM22" s="63"/>
      <c r="CN22" s="63"/>
      <c r="CO22" s="63"/>
      <c r="CP22" s="63"/>
      <c r="CQ22" s="61"/>
      <c r="CR22" s="62"/>
      <c r="CS22" s="62"/>
      <c r="CT22" s="62"/>
      <c r="CU22" s="62"/>
      <c r="CV22" s="62"/>
      <c r="CW22" s="62"/>
      <c r="CX22" s="65"/>
      <c r="CY22" s="65"/>
      <c r="CZ22" s="65"/>
      <c r="DA22" s="65"/>
      <c r="DB22" s="65"/>
      <c r="DC22" s="65"/>
      <c r="DD22" s="65"/>
      <c r="DE22" s="62"/>
      <c r="DF22" s="62"/>
      <c r="DG22" s="62"/>
      <c r="DH22" s="62"/>
      <c r="DI22" s="62"/>
      <c r="DJ22" s="62"/>
      <c r="DK22" s="64"/>
      <c r="DL22" s="6"/>
    </row>
    <row r="23" ht="15.75" customHeight="1">
      <c r="A23" s="6"/>
      <c r="B23" s="132" t="s">
        <v>59</v>
      </c>
      <c r="C23" s="115" t="s">
        <v>62</v>
      </c>
      <c r="D23" s="110"/>
      <c r="E23" s="111" t="s">
        <v>56</v>
      </c>
      <c r="F23" s="113">
        <v>5.0</v>
      </c>
      <c r="G23" s="113">
        <v>5.0</v>
      </c>
      <c r="H23" s="113"/>
      <c r="I23" s="113">
        <v>3.0</v>
      </c>
      <c r="J23" s="135">
        <f t="shared" si="7"/>
        <v>0.6</v>
      </c>
      <c r="K23" s="61"/>
      <c r="L23" s="62"/>
      <c r="M23" s="62"/>
      <c r="N23" s="62"/>
      <c r="O23" s="62"/>
      <c r="P23" s="62"/>
      <c r="Q23" s="62"/>
      <c r="R23" s="60"/>
      <c r="S23" s="60"/>
      <c r="T23" s="60"/>
      <c r="U23" s="60"/>
      <c r="V23" s="60"/>
      <c r="W23" s="60"/>
      <c r="X23" s="60"/>
      <c r="Y23" s="61"/>
      <c r="Z23" s="62"/>
      <c r="AA23" s="62"/>
      <c r="AB23" s="62"/>
      <c r="AC23" s="62"/>
      <c r="AD23" s="62"/>
      <c r="AE23" s="62"/>
      <c r="AF23" s="60"/>
      <c r="AG23" s="60"/>
      <c r="AH23" s="60"/>
      <c r="AI23" s="60"/>
      <c r="AJ23" s="60"/>
      <c r="AK23" s="60"/>
      <c r="AL23" s="60"/>
      <c r="AM23" s="61"/>
      <c r="AN23" s="62"/>
      <c r="AO23" s="62"/>
      <c r="AP23" s="62"/>
      <c r="AQ23" s="62"/>
      <c r="AR23" s="62"/>
      <c r="AS23" s="62"/>
      <c r="AT23" s="60"/>
      <c r="AU23" s="60"/>
      <c r="AV23" s="60"/>
      <c r="AW23" s="60"/>
      <c r="AX23" s="60"/>
      <c r="AY23" s="60"/>
      <c r="AZ23" s="60"/>
      <c r="BA23" s="61"/>
      <c r="BB23" s="62"/>
      <c r="BC23" s="82"/>
      <c r="BD23" s="59"/>
      <c r="BE23" s="62"/>
      <c r="BF23" s="62"/>
      <c r="BG23" s="62"/>
      <c r="BH23" s="63"/>
      <c r="BI23" s="63"/>
      <c r="BJ23" s="63"/>
      <c r="BK23" s="63"/>
      <c r="BL23" s="63"/>
      <c r="BM23" s="63"/>
      <c r="BN23" s="63"/>
      <c r="BO23" s="62"/>
      <c r="BP23" s="62"/>
      <c r="BQ23" s="62"/>
      <c r="BR23" s="62"/>
      <c r="BS23" s="62"/>
      <c r="BT23" s="62"/>
      <c r="BU23" s="64"/>
      <c r="BV23" s="63"/>
      <c r="BW23" s="63"/>
      <c r="BX23" s="63"/>
      <c r="BY23" s="63"/>
      <c r="BZ23" s="63"/>
      <c r="CA23" s="63"/>
      <c r="CB23" s="63"/>
      <c r="CC23" s="62"/>
      <c r="CD23" s="62"/>
      <c r="CE23" s="62"/>
      <c r="CF23" s="62"/>
      <c r="CG23" s="62"/>
      <c r="CH23" s="62"/>
      <c r="CI23" s="64"/>
      <c r="CJ23" s="63"/>
      <c r="CK23" s="63"/>
      <c r="CL23" s="63"/>
      <c r="CM23" s="63"/>
      <c r="CN23" s="63"/>
      <c r="CO23" s="63"/>
      <c r="CP23" s="63"/>
      <c r="CQ23" s="61"/>
      <c r="CR23" s="62"/>
      <c r="CS23" s="62"/>
      <c r="CT23" s="62"/>
      <c r="CU23" s="62"/>
      <c r="CV23" s="62"/>
      <c r="CW23" s="62"/>
      <c r="CX23" s="65"/>
      <c r="CY23" s="65"/>
      <c r="CZ23" s="65"/>
      <c r="DA23" s="65"/>
      <c r="DB23" s="65"/>
      <c r="DC23" s="65"/>
      <c r="DD23" s="65"/>
      <c r="DE23" s="62"/>
      <c r="DF23" s="62"/>
      <c r="DG23" s="62"/>
      <c r="DH23" s="62"/>
      <c r="DI23" s="62"/>
      <c r="DJ23" s="62"/>
      <c r="DK23" s="64"/>
      <c r="DL23" s="6"/>
    </row>
    <row r="24" ht="15.75" customHeight="1">
      <c r="A24" s="6"/>
      <c r="B24" s="132" t="s">
        <v>61</v>
      </c>
      <c r="C24" s="115" t="s">
        <v>64</v>
      </c>
      <c r="D24" s="110"/>
      <c r="E24" s="111" t="s">
        <v>56</v>
      </c>
      <c r="F24" s="113" t="s">
        <v>97</v>
      </c>
      <c r="G24" s="113" t="s">
        <v>97</v>
      </c>
      <c r="H24" s="113"/>
      <c r="I24" s="113">
        <v>1.0</v>
      </c>
      <c r="J24" s="135" t="str">
        <f t="shared" si="7"/>
        <v>#VALUE!</v>
      </c>
      <c r="K24" s="61"/>
      <c r="L24" s="62"/>
      <c r="M24" s="62"/>
      <c r="N24" s="62"/>
      <c r="O24" s="62"/>
      <c r="P24" s="62"/>
      <c r="Q24" s="62"/>
      <c r="R24" s="60"/>
      <c r="S24" s="60"/>
      <c r="T24" s="60"/>
      <c r="U24" s="60"/>
      <c r="V24" s="60"/>
      <c r="W24" s="60"/>
      <c r="X24" s="60"/>
      <c r="Y24" s="61"/>
      <c r="Z24" s="62"/>
      <c r="AA24" s="62"/>
      <c r="AB24" s="62"/>
      <c r="AC24" s="62"/>
      <c r="AD24" s="62"/>
      <c r="AE24" s="62"/>
      <c r="AF24" s="60"/>
      <c r="AG24" s="60"/>
      <c r="AH24" s="60"/>
      <c r="AI24" s="60"/>
      <c r="AJ24" s="60"/>
      <c r="AK24" s="60"/>
      <c r="AL24" s="60"/>
      <c r="AM24" s="61"/>
      <c r="AN24" s="62"/>
      <c r="AO24" s="62"/>
      <c r="AP24" s="62"/>
      <c r="AQ24" s="62"/>
      <c r="AR24" s="62"/>
      <c r="AS24" s="62"/>
      <c r="AT24" s="60"/>
      <c r="AU24" s="60"/>
      <c r="AV24" s="60"/>
      <c r="AW24" s="60"/>
      <c r="AX24" s="60"/>
      <c r="AY24" s="60"/>
      <c r="AZ24" s="60"/>
      <c r="BA24" s="61"/>
      <c r="BB24" s="62"/>
      <c r="BC24" s="62"/>
      <c r="BD24" s="82"/>
      <c r="BE24" s="59"/>
      <c r="BF24" s="62"/>
      <c r="BG24" s="62"/>
      <c r="BH24" s="63"/>
      <c r="BI24" s="63"/>
      <c r="BJ24" s="63"/>
      <c r="BK24" s="63"/>
      <c r="BL24" s="63"/>
      <c r="BM24" s="63"/>
      <c r="BN24" s="63"/>
      <c r="BO24" s="62"/>
      <c r="BP24" s="62"/>
      <c r="BQ24" s="62"/>
      <c r="BR24" s="62"/>
      <c r="BS24" s="62"/>
      <c r="BT24" s="62"/>
      <c r="BU24" s="64"/>
      <c r="BV24" s="63"/>
      <c r="BW24" s="63"/>
      <c r="BX24" s="63"/>
      <c r="BY24" s="63"/>
      <c r="BZ24" s="63"/>
      <c r="CA24" s="63"/>
      <c r="CB24" s="63"/>
      <c r="CC24" s="62"/>
      <c r="CD24" s="62"/>
      <c r="CE24" s="62"/>
      <c r="CF24" s="62"/>
      <c r="CG24" s="62"/>
      <c r="CH24" s="62"/>
      <c r="CI24" s="64"/>
      <c r="CJ24" s="63"/>
      <c r="CK24" s="63"/>
      <c r="CL24" s="63"/>
      <c r="CM24" s="63"/>
      <c r="CN24" s="63"/>
      <c r="CO24" s="63"/>
      <c r="CP24" s="63"/>
      <c r="CQ24" s="61"/>
      <c r="CR24" s="62"/>
      <c r="CS24" s="62"/>
      <c r="CT24" s="62"/>
      <c r="CU24" s="62"/>
      <c r="CV24" s="62"/>
      <c r="CW24" s="62"/>
      <c r="CX24" s="65"/>
      <c r="CY24" s="65"/>
      <c r="CZ24" s="65"/>
      <c r="DA24" s="65"/>
      <c r="DB24" s="65"/>
      <c r="DC24" s="65"/>
      <c r="DD24" s="65"/>
      <c r="DE24" s="62"/>
      <c r="DF24" s="62"/>
      <c r="DG24" s="62"/>
      <c r="DH24" s="62"/>
      <c r="DI24" s="62"/>
      <c r="DJ24" s="62"/>
      <c r="DK24" s="64"/>
      <c r="DL24" s="6"/>
    </row>
    <row r="25" ht="15.75" customHeight="1">
      <c r="A25" s="6"/>
      <c r="B25" s="132" t="s">
        <v>63</v>
      </c>
      <c r="C25" s="115" t="s">
        <v>68</v>
      </c>
      <c r="D25" s="110"/>
      <c r="E25" s="111" t="s">
        <v>56</v>
      </c>
      <c r="F25" s="113">
        <v>3.0</v>
      </c>
      <c r="G25" s="113">
        <v>4.0</v>
      </c>
      <c r="H25" s="113"/>
      <c r="I25" s="113">
        <v>3.0</v>
      </c>
      <c r="J25" s="135">
        <f t="shared" si="7"/>
        <v>1</v>
      </c>
      <c r="K25" s="61"/>
      <c r="L25" s="62"/>
      <c r="M25" s="62"/>
      <c r="N25" s="62"/>
      <c r="O25" s="62"/>
      <c r="P25" s="62"/>
      <c r="Q25" s="62"/>
      <c r="R25" s="60"/>
      <c r="S25" s="60"/>
      <c r="T25" s="60"/>
      <c r="U25" s="60"/>
      <c r="V25" s="60"/>
      <c r="W25" s="60"/>
      <c r="X25" s="60"/>
      <c r="Y25" s="61"/>
      <c r="Z25" s="62"/>
      <c r="AA25" s="62"/>
      <c r="AB25" s="62"/>
      <c r="AC25" s="62"/>
      <c r="AD25" s="62"/>
      <c r="AE25" s="62"/>
      <c r="AF25" s="60"/>
      <c r="AG25" s="60"/>
      <c r="AH25" s="60"/>
      <c r="AI25" s="60"/>
      <c r="AJ25" s="60"/>
      <c r="AK25" s="60"/>
      <c r="AL25" s="60"/>
      <c r="AM25" s="61"/>
      <c r="AN25" s="62"/>
      <c r="AO25" s="62"/>
      <c r="AP25" s="62"/>
      <c r="AQ25" s="62"/>
      <c r="AR25" s="62"/>
      <c r="AS25" s="62"/>
      <c r="AT25" s="60"/>
      <c r="AU25" s="60"/>
      <c r="AV25" s="60"/>
      <c r="AW25" s="60"/>
      <c r="AX25" s="60"/>
      <c r="AY25" s="60"/>
      <c r="AZ25" s="60"/>
      <c r="BA25" s="61"/>
      <c r="BB25" s="62"/>
      <c r="BC25" s="62"/>
      <c r="BD25" s="62"/>
      <c r="BE25" s="82"/>
      <c r="BF25" s="59"/>
      <c r="BG25" s="62"/>
      <c r="BH25" s="63"/>
      <c r="BI25" s="63"/>
      <c r="BJ25" s="63"/>
      <c r="BK25" s="63"/>
      <c r="BL25" s="63"/>
      <c r="BM25" s="63"/>
      <c r="BN25" s="63"/>
      <c r="BO25" s="62"/>
      <c r="BP25" s="62"/>
      <c r="BQ25" s="62"/>
      <c r="BR25" s="62"/>
      <c r="BS25" s="62"/>
      <c r="BT25" s="62"/>
      <c r="BU25" s="64"/>
      <c r="BV25" s="63"/>
      <c r="BW25" s="63"/>
      <c r="BX25" s="63"/>
      <c r="BY25" s="63"/>
      <c r="BZ25" s="63"/>
      <c r="CA25" s="63"/>
      <c r="CB25" s="63"/>
      <c r="CC25" s="62"/>
      <c r="CD25" s="62"/>
      <c r="CE25" s="62"/>
      <c r="CF25" s="62"/>
      <c r="CG25" s="62"/>
      <c r="CH25" s="62"/>
      <c r="CI25" s="64"/>
      <c r="CJ25" s="63"/>
      <c r="CK25" s="63"/>
      <c r="CL25" s="63"/>
      <c r="CM25" s="63"/>
      <c r="CN25" s="63"/>
      <c r="CO25" s="63"/>
      <c r="CP25" s="63"/>
      <c r="CQ25" s="61"/>
      <c r="CR25" s="62"/>
      <c r="CS25" s="62"/>
      <c r="CT25" s="62"/>
      <c r="CU25" s="62"/>
      <c r="CV25" s="62"/>
      <c r="CW25" s="62"/>
      <c r="CX25" s="65"/>
      <c r="CY25" s="65"/>
      <c r="CZ25" s="65"/>
      <c r="DA25" s="65"/>
      <c r="DB25" s="65"/>
      <c r="DC25" s="65"/>
      <c r="DD25" s="65"/>
      <c r="DE25" s="62"/>
      <c r="DF25" s="62"/>
      <c r="DG25" s="62"/>
      <c r="DH25" s="62"/>
      <c r="DI25" s="62"/>
      <c r="DJ25" s="62"/>
      <c r="DK25" s="64"/>
      <c r="DL25" s="6"/>
    </row>
    <row r="26" ht="15.75" customHeight="1">
      <c r="A26" s="6"/>
      <c r="B26" s="132" t="s">
        <v>65</v>
      </c>
      <c r="C26" s="118" t="s">
        <v>70</v>
      </c>
      <c r="D26" s="110"/>
      <c r="E26" s="111" t="s">
        <v>71</v>
      </c>
      <c r="F26" s="113" t="s">
        <v>97</v>
      </c>
      <c r="G26" s="113" t="s">
        <v>97</v>
      </c>
      <c r="H26" s="113"/>
      <c r="I26" s="113">
        <v>3.0</v>
      </c>
      <c r="J26" s="135" t="str">
        <f t="shared" si="7"/>
        <v>#VALUE!</v>
      </c>
      <c r="K26" s="61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0"/>
      <c r="W26" s="60"/>
      <c r="X26" s="60"/>
      <c r="Y26" s="61"/>
      <c r="Z26" s="62"/>
      <c r="AA26" s="62"/>
      <c r="AB26" s="62"/>
      <c r="AC26" s="62"/>
      <c r="AD26" s="62"/>
      <c r="AE26" s="62"/>
      <c r="AF26" s="60"/>
      <c r="AG26" s="60"/>
      <c r="AH26" s="60"/>
      <c r="AI26" s="60"/>
      <c r="AJ26" s="60"/>
      <c r="AK26" s="60"/>
      <c r="AL26" s="60"/>
      <c r="AM26" s="61"/>
      <c r="AN26" s="62"/>
      <c r="AO26" s="62"/>
      <c r="AP26" s="62"/>
      <c r="AQ26" s="62"/>
      <c r="AR26" s="62"/>
      <c r="AS26" s="62"/>
      <c r="AT26" s="60"/>
      <c r="AU26" s="60"/>
      <c r="AV26" s="60"/>
      <c r="AW26" s="60"/>
      <c r="AX26" s="60"/>
      <c r="AY26" s="60"/>
      <c r="AZ26" s="60"/>
      <c r="BA26" s="61"/>
      <c r="BB26" s="62"/>
      <c r="BC26" s="62"/>
      <c r="BD26" s="62"/>
      <c r="BE26" s="62"/>
      <c r="BF26" s="62"/>
      <c r="BG26" s="62"/>
      <c r="BH26" s="63"/>
      <c r="BI26" s="63"/>
      <c r="BJ26" s="63"/>
      <c r="BK26" s="63"/>
      <c r="BL26" s="63"/>
      <c r="BM26" s="82"/>
      <c r="BN26" s="82"/>
      <c r="BO26" s="82"/>
      <c r="BP26" s="62"/>
      <c r="BQ26" s="62"/>
      <c r="BR26" s="62"/>
      <c r="BS26" s="62"/>
      <c r="BT26" s="62"/>
      <c r="BU26" s="64"/>
      <c r="BV26" s="63"/>
      <c r="BW26" s="63"/>
      <c r="BX26" s="63"/>
      <c r="BY26" s="63"/>
      <c r="BZ26" s="63"/>
      <c r="CA26" s="63"/>
      <c r="CB26" s="63"/>
      <c r="CC26" s="62"/>
      <c r="CD26" s="62"/>
      <c r="CE26" s="62"/>
      <c r="CF26" s="62"/>
      <c r="CG26" s="62"/>
      <c r="CH26" s="62"/>
      <c r="CI26" s="64"/>
      <c r="CJ26" s="63"/>
      <c r="CK26" s="63"/>
      <c r="CL26" s="63"/>
      <c r="CM26" s="63"/>
      <c r="CN26" s="63"/>
      <c r="CO26" s="63"/>
      <c r="CP26" s="63"/>
      <c r="CQ26" s="61"/>
      <c r="CR26" s="62"/>
      <c r="CS26" s="62"/>
      <c r="CT26" s="62"/>
      <c r="CU26" s="62"/>
      <c r="CV26" s="62"/>
      <c r="CW26" s="62"/>
      <c r="CX26" s="65"/>
      <c r="CY26" s="65"/>
      <c r="CZ26" s="65"/>
      <c r="DA26" s="65"/>
      <c r="DB26" s="65"/>
      <c r="DC26" s="65"/>
      <c r="DD26" s="65"/>
      <c r="DE26" s="62"/>
      <c r="DF26" s="62"/>
      <c r="DG26" s="62"/>
      <c r="DH26" s="62"/>
      <c r="DI26" s="62"/>
      <c r="DJ26" s="62"/>
      <c r="DK26" s="64"/>
      <c r="DL26" s="6"/>
    </row>
    <row r="27" ht="15.75" customHeight="1">
      <c r="A27" s="84"/>
      <c r="B27" s="137" t="s">
        <v>72</v>
      </c>
      <c r="C27" s="138" t="s">
        <v>98</v>
      </c>
      <c r="D27" s="139"/>
      <c r="E27" s="139"/>
      <c r="F27" s="140">
        <f>SUM(F28:F35)</f>
        <v>0</v>
      </c>
      <c r="G27" s="140"/>
      <c r="H27" s="140"/>
      <c r="I27" s="140">
        <f>SUM(I28:I35)</f>
        <v>49</v>
      </c>
      <c r="J27" s="141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1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1"/>
      <c r="CJ27" s="90"/>
      <c r="CK27" s="90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1"/>
      <c r="DL27" s="92"/>
    </row>
    <row r="28" ht="15.75" customHeight="1">
      <c r="A28" s="6"/>
      <c r="B28" s="132" t="s">
        <v>74</v>
      </c>
      <c r="C28" s="115" t="s">
        <v>99</v>
      </c>
      <c r="D28" s="110"/>
      <c r="E28" s="111" t="s">
        <v>56</v>
      </c>
      <c r="F28" s="113" t="s">
        <v>97</v>
      </c>
      <c r="G28" s="113"/>
      <c r="H28" s="113"/>
      <c r="I28" s="113">
        <v>18.0</v>
      </c>
      <c r="J28" s="114">
        <v>0.0</v>
      </c>
      <c r="K28" s="61"/>
      <c r="L28" s="62"/>
      <c r="M28" s="62"/>
      <c r="N28" s="62"/>
      <c r="O28" s="62"/>
      <c r="P28" s="62"/>
      <c r="Q28" s="62"/>
      <c r="R28" s="60"/>
      <c r="S28" s="60"/>
      <c r="T28" s="60"/>
      <c r="U28" s="60"/>
      <c r="V28" s="60"/>
      <c r="W28" s="60"/>
      <c r="X28" s="60"/>
      <c r="Y28" s="61"/>
      <c r="Z28" s="62"/>
      <c r="AA28" s="62"/>
      <c r="AB28" s="62"/>
      <c r="AC28" s="62"/>
      <c r="AD28" s="62"/>
      <c r="AE28" s="62"/>
      <c r="AF28" s="60"/>
      <c r="AG28" s="60"/>
      <c r="AH28" s="60"/>
      <c r="AI28" s="60"/>
      <c r="AJ28" s="60"/>
      <c r="AK28" s="60"/>
      <c r="AL28" s="60"/>
      <c r="AM28" s="61"/>
      <c r="AN28" s="62"/>
      <c r="AO28" s="62"/>
      <c r="AP28" s="62"/>
      <c r="AQ28" s="62"/>
      <c r="AR28" s="62"/>
      <c r="AS28" s="62"/>
      <c r="AT28" s="60"/>
      <c r="AU28" s="60"/>
      <c r="AV28" s="60"/>
      <c r="AW28" s="60"/>
      <c r="AX28" s="60"/>
      <c r="AY28" s="60"/>
      <c r="AZ28" s="60"/>
      <c r="BA28" s="61"/>
      <c r="BB28" s="62"/>
      <c r="BC28" s="62"/>
      <c r="BD28" s="62"/>
      <c r="BE28" s="62"/>
      <c r="BF28" s="62"/>
      <c r="BG28" s="62"/>
      <c r="BH28" s="63"/>
      <c r="BI28" s="63"/>
      <c r="BJ28" s="63"/>
      <c r="BK28" s="63"/>
      <c r="BL28" s="63"/>
      <c r="BM28" s="63"/>
      <c r="BN28" s="63"/>
      <c r="BO28" s="62"/>
      <c r="BP28" s="62"/>
      <c r="BQ28" s="62"/>
      <c r="BR28" s="62"/>
      <c r="BS28" s="62"/>
      <c r="BT28" s="62"/>
      <c r="BU28" s="64"/>
      <c r="BV28" s="63"/>
      <c r="BW28" s="63"/>
      <c r="BX28" s="63"/>
      <c r="BY28" s="63"/>
      <c r="BZ28" s="63"/>
      <c r="CA28" s="63"/>
      <c r="CB28" s="63"/>
      <c r="CC28" s="62"/>
      <c r="CD28" s="62"/>
      <c r="CE28" s="62"/>
      <c r="CF28" s="62"/>
      <c r="CG28" s="62"/>
      <c r="CH28" s="62"/>
      <c r="CI28" s="64"/>
      <c r="CJ28" s="63"/>
      <c r="CK28" s="63"/>
      <c r="CL28" s="63"/>
      <c r="CM28" s="63"/>
      <c r="CN28" s="63"/>
      <c r="CO28" s="63"/>
      <c r="CP28" s="63"/>
      <c r="CQ28" s="61"/>
      <c r="CR28" s="62"/>
      <c r="CS28" s="62"/>
      <c r="CT28" s="62"/>
      <c r="CU28" s="62"/>
      <c r="CV28" s="62"/>
      <c r="CW28" s="62"/>
      <c r="CX28" s="65"/>
      <c r="CY28" s="65"/>
      <c r="CZ28" s="65"/>
      <c r="DA28" s="65"/>
      <c r="DB28" s="65"/>
      <c r="DC28" s="65"/>
      <c r="DD28" s="65"/>
      <c r="DE28" s="62"/>
      <c r="DF28" s="62"/>
      <c r="DG28" s="62"/>
      <c r="DH28" s="62"/>
      <c r="DI28" s="62"/>
      <c r="DJ28" s="62"/>
      <c r="DK28" s="64"/>
      <c r="DL28" s="6"/>
    </row>
    <row r="29" ht="15.75" customHeight="1">
      <c r="A29" s="6"/>
      <c r="B29" s="132" t="s">
        <v>100</v>
      </c>
      <c r="C29" s="142" t="s">
        <v>101</v>
      </c>
      <c r="D29" s="110"/>
      <c r="E29" s="111" t="s">
        <v>56</v>
      </c>
      <c r="F29" s="113"/>
      <c r="G29" s="113"/>
      <c r="H29" s="113"/>
      <c r="I29" s="113"/>
      <c r="J29" s="114"/>
      <c r="K29" s="61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0"/>
      <c r="W29" s="60"/>
      <c r="X29" s="60"/>
      <c r="Y29" s="61"/>
      <c r="Z29" s="62"/>
      <c r="AA29" s="62"/>
      <c r="AB29" s="62"/>
      <c r="AC29" s="62"/>
      <c r="AD29" s="62"/>
      <c r="AE29" s="62"/>
      <c r="AF29" s="60"/>
      <c r="AG29" s="60"/>
      <c r="AH29" s="60"/>
      <c r="AI29" s="60"/>
      <c r="AJ29" s="60"/>
      <c r="AK29" s="60"/>
      <c r="AL29" s="60"/>
      <c r="AM29" s="61"/>
      <c r="AN29" s="62"/>
      <c r="AO29" s="62"/>
      <c r="AP29" s="62"/>
      <c r="AQ29" s="62"/>
      <c r="AR29" s="62"/>
      <c r="AS29" s="62"/>
      <c r="AT29" s="60"/>
      <c r="AU29" s="60"/>
      <c r="AV29" s="60"/>
      <c r="AW29" s="60"/>
      <c r="AX29" s="60"/>
      <c r="AY29" s="60"/>
      <c r="AZ29" s="60"/>
      <c r="BA29" s="61"/>
      <c r="BB29" s="62"/>
      <c r="BC29" s="62"/>
      <c r="BD29" s="62"/>
      <c r="BE29" s="62"/>
      <c r="BF29" s="62"/>
      <c r="BG29" s="62"/>
      <c r="BH29" s="63"/>
      <c r="BI29" s="63"/>
      <c r="BJ29" s="63"/>
      <c r="BK29" s="63"/>
      <c r="BL29" s="63"/>
      <c r="BM29" s="63"/>
      <c r="BN29" s="63"/>
      <c r="BO29" s="62"/>
      <c r="BP29" s="62"/>
      <c r="BQ29" s="62"/>
      <c r="BR29" s="62"/>
      <c r="BS29" s="62"/>
      <c r="BT29" s="62"/>
      <c r="BU29" s="64"/>
      <c r="BV29" s="63"/>
      <c r="BW29" s="63"/>
      <c r="BX29" s="63"/>
      <c r="BY29" s="63"/>
      <c r="BZ29" s="63"/>
      <c r="CA29" s="63"/>
      <c r="CB29" s="63"/>
      <c r="CC29" s="62"/>
      <c r="CD29" s="62"/>
      <c r="CE29" s="62"/>
      <c r="CF29" s="62"/>
      <c r="CG29" s="62"/>
      <c r="CH29" s="62"/>
      <c r="CI29" s="64"/>
      <c r="CJ29" s="63"/>
      <c r="CK29" s="63"/>
      <c r="CL29" s="63"/>
      <c r="CM29" s="63"/>
      <c r="CN29" s="63"/>
      <c r="CO29" s="63"/>
      <c r="CP29" s="63"/>
      <c r="CQ29" s="61"/>
      <c r="CR29" s="62"/>
      <c r="CS29" s="62"/>
      <c r="CT29" s="62"/>
      <c r="CU29" s="62"/>
      <c r="CV29" s="62"/>
      <c r="CW29" s="62"/>
      <c r="CX29" s="65"/>
      <c r="CY29" s="65"/>
      <c r="CZ29" s="65"/>
      <c r="DA29" s="65"/>
      <c r="DB29" s="65"/>
      <c r="DC29" s="65"/>
      <c r="DD29" s="65"/>
      <c r="DE29" s="62"/>
      <c r="DF29" s="62"/>
      <c r="DG29" s="62"/>
      <c r="DH29" s="62"/>
      <c r="DI29" s="62"/>
      <c r="DJ29" s="62"/>
      <c r="DK29" s="64"/>
      <c r="DL29" s="6"/>
    </row>
    <row r="30" ht="15.75" customHeight="1">
      <c r="A30" s="6"/>
      <c r="B30" s="132" t="s">
        <v>102</v>
      </c>
      <c r="C30" s="142" t="s">
        <v>103</v>
      </c>
      <c r="D30" s="110"/>
      <c r="E30" s="111" t="s">
        <v>56</v>
      </c>
      <c r="F30" s="113"/>
      <c r="G30" s="113"/>
      <c r="H30" s="113"/>
      <c r="I30" s="113"/>
      <c r="J30" s="114"/>
      <c r="K30" s="61"/>
      <c r="L30" s="62"/>
      <c r="M30" s="62"/>
      <c r="N30" s="62"/>
      <c r="O30" s="62"/>
      <c r="P30" s="62"/>
      <c r="Q30" s="62"/>
      <c r="R30" s="60"/>
      <c r="S30" s="60"/>
      <c r="T30" s="60"/>
      <c r="U30" s="60"/>
      <c r="V30" s="60"/>
      <c r="W30" s="60"/>
      <c r="X30" s="60"/>
      <c r="Y30" s="61"/>
      <c r="Z30" s="62"/>
      <c r="AA30" s="62"/>
      <c r="AB30" s="62"/>
      <c r="AC30" s="62"/>
      <c r="AD30" s="62"/>
      <c r="AE30" s="62"/>
      <c r="AF30" s="60"/>
      <c r="AG30" s="60"/>
      <c r="AH30" s="60"/>
      <c r="AI30" s="60"/>
      <c r="AJ30" s="60"/>
      <c r="AK30" s="60"/>
      <c r="AL30" s="60"/>
      <c r="AM30" s="61"/>
      <c r="AN30" s="62"/>
      <c r="AO30" s="62"/>
      <c r="AP30" s="62"/>
      <c r="AQ30" s="62"/>
      <c r="AR30" s="62"/>
      <c r="AS30" s="62"/>
      <c r="AT30" s="60"/>
      <c r="AU30" s="60"/>
      <c r="AV30" s="60"/>
      <c r="AW30" s="60"/>
      <c r="AX30" s="60"/>
      <c r="AY30" s="60"/>
      <c r="AZ30" s="60"/>
      <c r="BA30" s="61"/>
      <c r="BB30" s="62"/>
      <c r="BC30" s="62"/>
      <c r="BD30" s="62"/>
      <c r="BE30" s="62"/>
      <c r="BF30" s="62"/>
      <c r="BG30" s="62"/>
      <c r="BH30" s="63"/>
      <c r="BI30" s="63"/>
      <c r="BJ30" s="63"/>
      <c r="BK30" s="63"/>
      <c r="BL30" s="63"/>
      <c r="BM30" s="63"/>
      <c r="BN30" s="63"/>
      <c r="BO30" s="62"/>
      <c r="BP30" s="62"/>
      <c r="BQ30" s="62"/>
      <c r="BR30" s="62"/>
      <c r="BS30" s="62"/>
      <c r="BT30" s="62"/>
      <c r="BU30" s="64"/>
      <c r="BV30" s="63"/>
      <c r="BW30" s="63"/>
      <c r="BX30" s="63"/>
      <c r="BY30" s="63"/>
      <c r="BZ30" s="63"/>
      <c r="CA30" s="63"/>
      <c r="CB30" s="63"/>
      <c r="CC30" s="62"/>
      <c r="CD30" s="62"/>
      <c r="CE30" s="62"/>
      <c r="CF30" s="62"/>
      <c r="CG30" s="62"/>
      <c r="CH30" s="62"/>
      <c r="CI30" s="64"/>
      <c r="CJ30" s="63"/>
      <c r="CK30" s="63"/>
      <c r="CL30" s="63"/>
      <c r="CM30" s="63"/>
      <c r="CN30" s="63"/>
      <c r="CO30" s="63"/>
      <c r="CP30" s="63"/>
      <c r="CQ30" s="61"/>
      <c r="CR30" s="62"/>
      <c r="CS30" s="62"/>
      <c r="CT30" s="62"/>
      <c r="CU30" s="62"/>
      <c r="CV30" s="62"/>
      <c r="CW30" s="62"/>
      <c r="CX30" s="65"/>
      <c r="CY30" s="65"/>
      <c r="CZ30" s="65"/>
      <c r="DA30" s="65"/>
      <c r="DB30" s="65"/>
      <c r="DC30" s="65"/>
      <c r="DD30" s="65"/>
      <c r="DE30" s="62"/>
      <c r="DF30" s="62"/>
      <c r="DG30" s="62"/>
      <c r="DH30" s="62"/>
      <c r="DI30" s="62"/>
      <c r="DJ30" s="62"/>
      <c r="DK30" s="64"/>
      <c r="DL30" s="6"/>
    </row>
    <row r="31" ht="15.75" customHeight="1">
      <c r="A31" s="6"/>
      <c r="B31" s="132" t="s">
        <v>104</v>
      </c>
      <c r="C31" s="142" t="s">
        <v>105</v>
      </c>
      <c r="D31" s="110"/>
      <c r="E31" s="111" t="s">
        <v>56</v>
      </c>
      <c r="F31" s="113"/>
      <c r="G31" s="113"/>
      <c r="H31" s="113"/>
      <c r="I31" s="113"/>
      <c r="J31" s="114"/>
      <c r="K31" s="61"/>
      <c r="L31" s="62"/>
      <c r="M31" s="62"/>
      <c r="N31" s="62"/>
      <c r="O31" s="62"/>
      <c r="P31" s="62"/>
      <c r="Q31" s="62"/>
      <c r="R31" s="60"/>
      <c r="S31" s="60"/>
      <c r="T31" s="60"/>
      <c r="U31" s="60"/>
      <c r="V31" s="60"/>
      <c r="W31" s="60"/>
      <c r="X31" s="60"/>
      <c r="Y31" s="61"/>
      <c r="Z31" s="62"/>
      <c r="AA31" s="62"/>
      <c r="AB31" s="62"/>
      <c r="AC31" s="62"/>
      <c r="AD31" s="62"/>
      <c r="AE31" s="62"/>
      <c r="AF31" s="60"/>
      <c r="AG31" s="60"/>
      <c r="AH31" s="60"/>
      <c r="AI31" s="60"/>
      <c r="AJ31" s="60"/>
      <c r="AK31" s="60"/>
      <c r="AL31" s="60"/>
      <c r="AM31" s="61"/>
      <c r="AN31" s="62"/>
      <c r="AO31" s="62"/>
      <c r="AP31" s="62"/>
      <c r="AQ31" s="62"/>
      <c r="AR31" s="62"/>
      <c r="AS31" s="62"/>
      <c r="AT31" s="60"/>
      <c r="AU31" s="60"/>
      <c r="AV31" s="60"/>
      <c r="AW31" s="60"/>
      <c r="AX31" s="60"/>
      <c r="AY31" s="60"/>
      <c r="AZ31" s="60"/>
      <c r="BA31" s="61"/>
      <c r="BB31" s="62"/>
      <c r="BC31" s="62"/>
      <c r="BD31" s="62"/>
      <c r="BE31" s="62"/>
      <c r="BF31" s="62"/>
      <c r="BG31" s="62"/>
      <c r="BH31" s="63"/>
      <c r="BI31" s="63"/>
      <c r="BJ31" s="63"/>
      <c r="BK31" s="63"/>
      <c r="BL31" s="63"/>
      <c r="BM31" s="63"/>
      <c r="BN31" s="63"/>
      <c r="BO31" s="62"/>
      <c r="BP31" s="62"/>
      <c r="BQ31" s="62"/>
      <c r="BR31" s="62"/>
      <c r="BS31" s="62"/>
      <c r="BT31" s="62"/>
      <c r="BU31" s="64"/>
      <c r="BV31" s="63"/>
      <c r="BW31" s="63"/>
      <c r="BX31" s="63"/>
      <c r="BY31" s="63"/>
      <c r="BZ31" s="63"/>
      <c r="CA31" s="63"/>
      <c r="CB31" s="63"/>
      <c r="CC31" s="62"/>
      <c r="CD31" s="62"/>
      <c r="CE31" s="62"/>
      <c r="CF31" s="62"/>
      <c r="CG31" s="62"/>
      <c r="CH31" s="62"/>
      <c r="CI31" s="64"/>
      <c r="CJ31" s="63"/>
      <c r="CK31" s="63"/>
      <c r="CL31" s="63"/>
      <c r="CM31" s="63"/>
      <c r="CN31" s="63"/>
      <c r="CO31" s="63"/>
      <c r="CP31" s="63"/>
      <c r="CQ31" s="61"/>
      <c r="CR31" s="62"/>
      <c r="CS31" s="62"/>
      <c r="CT31" s="62"/>
      <c r="CU31" s="62"/>
      <c r="CV31" s="62"/>
      <c r="CW31" s="62"/>
      <c r="CX31" s="65"/>
      <c r="CY31" s="65"/>
      <c r="CZ31" s="65"/>
      <c r="DA31" s="65"/>
      <c r="DB31" s="65"/>
      <c r="DC31" s="65"/>
      <c r="DD31" s="65"/>
      <c r="DE31" s="62"/>
      <c r="DF31" s="62"/>
      <c r="DG31" s="62"/>
      <c r="DH31" s="62"/>
      <c r="DI31" s="62"/>
      <c r="DJ31" s="62"/>
      <c r="DK31" s="64"/>
      <c r="DL31" s="6"/>
    </row>
    <row r="32" ht="15.75" customHeight="1">
      <c r="A32" s="6"/>
      <c r="B32" s="132" t="s">
        <v>77</v>
      </c>
      <c r="C32" s="115" t="s">
        <v>106</v>
      </c>
      <c r="D32" s="110"/>
      <c r="E32" s="111" t="s">
        <v>76</v>
      </c>
      <c r="F32" s="113"/>
      <c r="G32" s="113"/>
      <c r="H32" s="113"/>
      <c r="I32" s="113"/>
      <c r="J32" s="114"/>
      <c r="K32" s="61"/>
      <c r="L32" s="62"/>
      <c r="M32" s="62"/>
      <c r="N32" s="62"/>
      <c r="O32" s="62"/>
      <c r="P32" s="62"/>
      <c r="Q32" s="62"/>
      <c r="R32" s="60"/>
      <c r="S32" s="60"/>
      <c r="T32" s="60"/>
      <c r="U32" s="60"/>
      <c r="V32" s="60"/>
      <c r="W32" s="60"/>
      <c r="X32" s="60"/>
      <c r="Y32" s="61"/>
      <c r="Z32" s="62"/>
      <c r="AA32" s="62"/>
      <c r="AB32" s="62"/>
      <c r="AC32" s="62"/>
      <c r="AD32" s="62"/>
      <c r="AE32" s="62"/>
      <c r="AF32" s="60"/>
      <c r="AG32" s="60"/>
      <c r="AH32" s="60"/>
      <c r="AI32" s="60"/>
      <c r="AJ32" s="60"/>
      <c r="AK32" s="60"/>
      <c r="AL32" s="60"/>
      <c r="AM32" s="61"/>
      <c r="AN32" s="62"/>
      <c r="AO32" s="62"/>
      <c r="AP32" s="62"/>
      <c r="AQ32" s="62"/>
      <c r="AR32" s="62"/>
      <c r="AS32" s="62"/>
      <c r="AT32" s="60"/>
      <c r="AU32" s="60"/>
      <c r="AV32" s="60"/>
      <c r="AW32" s="60"/>
      <c r="AX32" s="60"/>
      <c r="AY32" s="60"/>
      <c r="AZ32" s="60"/>
      <c r="BA32" s="61"/>
      <c r="BB32" s="62"/>
      <c r="BC32" s="62"/>
      <c r="BD32" s="62"/>
      <c r="BE32" s="62"/>
      <c r="BF32" s="62"/>
      <c r="BG32" s="62"/>
      <c r="BH32" s="63"/>
      <c r="BI32" s="63"/>
      <c r="BJ32" s="63"/>
      <c r="BK32" s="63"/>
      <c r="BL32" s="63"/>
      <c r="BM32" s="63"/>
      <c r="BN32" s="63"/>
      <c r="BO32" s="62"/>
      <c r="BP32" s="62"/>
      <c r="BQ32" s="62"/>
      <c r="BR32" s="62"/>
      <c r="BS32" s="62"/>
      <c r="BT32" s="62"/>
      <c r="BU32" s="64"/>
      <c r="BV32" s="63"/>
      <c r="BW32" s="63"/>
      <c r="BX32" s="63"/>
      <c r="BY32" s="63"/>
      <c r="BZ32" s="63"/>
      <c r="CA32" s="63"/>
      <c r="CB32" s="63"/>
      <c r="CC32" s="62"/>
      <c r="CD32" s="62"/>
      <c r="CE32" s="62"/>
      <c r="CF32" s="62"/>
      <c r="CG32" s="62"/>
      <c r="CH32" s="62"/>
      <c r="CI32" s="64"/>
      <c r="CJ32" s="63"/>
      <c r="CK32" s="63"/>
      <c r="CL32" s="63"/>
      <c r="CM32" s="63"/>
      <c r="CN32" s="63"/>
      <c r="CO32" s="63"/>
      <c r="CP32" s="63"/>
      <c r="CQ32" s="61"/>
      <c r="CR32" s="62"/>
      <c r="CS32" s="62"/>
      <c r="CT32" s="62"/>
      <c r="CU32" s="62"/>
      <c r="CV32" s="62"/>
      <c r="CW32" s="62"/>
      <c r="CX32" s="65"/>
      <c r="CY32" s="65"/>
      <c r="CZ32" s="65"/>
      <c r="DA32" s="65"/>
      <c r="DB32" s="65"/>
      <c r="DC32" s="65"/>
      <c r="DD32" s="65"/>
      <c r="DE32" s="62"/>
      <c r="DF32" s="62"/>
      <c r="DG32" s="62"/>
      <c r="DH32" s="62"/>
      <c r="DI32" s="62"/>
      <c r="DJ32" s="62"/>
      <c r="DK32" s="64"/>
      <c r="DL32" s="6"/>
    </row>
    <row r="33" ht="15.75" customHeight="1">
      <c r="A33" s="6"/>
      <c r="B33" s="132" t="s">
        <v>79</v>
      </c>
      <c r="C33" s="115" t="s">
        <v>107</v>
      </c>
      <c r="D33" s="117"/>
      <c r="E33" s="111" t="s">
        <v>76</v>
      </c>
      <c r="F33" s="113" t="s">
        <v>97</v>
      </c>
      <c r="G33" s="113"/>
      <c r="H33" s="113"/>
      <c r="I33" s="113">
        <v>14.0</v>
      </c>
      <c r="J33" s="114">
        <v>0.0</v>
      </c>
      <c r="K33" s="61"/>
      <c r="L33" s="62"/>
      <c r="M33" s="62"/>
      <c r="N33" s="62"/>
      <c r="O33" s="62"/>
      <c r="P33" s="62"/>
      <c r="Q33" s="62"/>
      <c r="R33" s="60"/>
      <c r="S33" s="60"/>
      <c r="T33" s="60"/>
      <c r="U33" s="60"/>
      <c r="V33" s="60"/>
      <c r="W33" s="60"/>
      <c r="X33" s="60"/>
      <c r="Y33" s="61"/>
      <c r="Z33" s="62"/>
      <c r="AA33" s="62"/>
      <c r="AB33" s="62"/>
      <c r="AC33" s="62"/>
      <c r="AD33" s="62"/>
      <c r="AE33" s="62"/>
      <c r="AF33" s="60"/>
      <c r="AG33" s="60"/>
      <c r="AH33" s="60"/>
      <c r="AI33" s="60"/>
      <c r="AJ33" s="60"/>
      <c r="AK33" s="60"/>
      <c r="AL33" s="60"/>
      <c r="AM33" s="61"/>
      <c r="AN33" s="62"/>
      <c r="AO33" s="62"/>
      <c r="AP33" s="62"/>
      <c r="AQ33" s="62"/>
      <c r="AR33" s="62"/>
      <c r="AS33" s="62"/>
      <c r="AT33" s="60"/>
      <c r="AU33" s="60"/>
      <c r="AV33" s="60"/>
      <c r="AW33" s="60"/>
      <c r="AX33" s="60"/>
      <c r="AY33" s="60"/>
      <c r="AZ33" s="60"/>
      <c r="BA33" s="61"/>
      <c r="BB33" s="62"/>
      <c r="BC33" s="62"/>
      <c r="BD33" s="62"/>
      <c r="BE33" s="62"/>
      <c r="BF33" s="62"/>
      <c r="BG33" s="62"/>
      <c r="BH33" s="63"/>
      <c r="BI33" s="63"/>
      <c r="BJ33" s="63"/>
      <c r="BK33" s="63"/>
      <c r="BL33" s="63"/>
      <c r="BM33" s="63"/>
      <c r="BN33" s="63"/>
      <c r="BO33" s="62"/>
      <c r="BP33" s="62"/>
      <c r="BQ33" s="62"/>
      <c r="BR33" s="62"/>
      <c r="BS33" s="62"/>
      <c r="BT33" s="62"/>
      <c r="BU33" s="64"/>
      <c r="BV33" s="63"/>
      <c r="BW33" s="63"/>
      <c r="BX33" s="63"/>
      <c r="BY33" s="63"/>
      <c r="BZ33" s="63"/>
      <c r="CA33" s="63"/>
      <c r="CB33" s="63"/>
      <c r="CC33" s="62"/>
      <c r="CD33" s="62"/>
      <c r="CE33" s="62"/>
      <c r="CF33" s="62"/>
      <c r="CG33" s="62"/>
      <c r="CH33" s="62"/>
      <c r="CI33" s="64"/>
      <c r="CJ33" s="63"/>
      <c r="CK33" s="63"/>
      <c r="CL33" s="63"/>
      <c r="CM33" s="63"/>
      <c r="CN33" s="63"/>
      <c r="CO33" s="63"/>
      <c r="CP33" s="63"/>
      <c r="CQ33" s="61"/>
      <c r="CR33" s="62"/>
      <c r="CS33" s="62"/>
      <c r="CT33" s="62"/>
      <c r="CU33" s="62"/>
      <c r="CV33" s="62"/>
      <c r="CW33" s="62"/>
      <c r="CX33" s="65"/>
      <c r="CY33" s="65"/>
      <c r="CZ33" s="65"/>
      <c r="DA33" s="65"/>
      <c r="DB33" s="65"/>
      <c r="DC33" s="65"/>
      <c r="DD33" s="65"/>
      <c r="DE33" s="62"/>
      <c r="DF33" s="62"/>
      <c r="DG33" s="62"/>
      <c r="DH33" s="62"/>
      <c r="DI33" s="62"/>
      <c r="DJ33" s="62"/>
      <c r="DK33" s="64"/>
      <c r="DL33" s="6"/>
    </row>
    <row r="34" ht="15.75" customHeight="1">
      <c r="A34" s="6"/>
      <c r="B34" s="132" t="s">
        <v>81</v>
      </c>
      <c r="C34" s="118" t="s">
        <v>108</v>
      </c>
      <c r="D34" s="117"/>
      <c r="E34" s="111" t="s">
        <v>76</v>
      </c>
      <c r="F34" s="113"/>
      <c r="G34" s="113"/>
      <c r="H34" s="113"/>
      <c r="I34" s="113">
        <v>14.0</v>
      </c>
      <c r="J34" s="114"/>
      <c r="K34" s="61"/>
      <c r="L34" s="62"/>
      <c r="M34" s="62"/>
      <c r="N34" s="62"/>
      <c r="O34" s="62"/>
      <c r="P34" s="62"/>
      <c r="Q34" s="62"/>
      <c r="R34" s="60"/>
      <c r="S34" s="60"/>
      <c r="T34" s="60"/>
      <c r="U34" s="60"/>
      <c r="V34" s="60"/>
      <c r="W34" s="60"/>
      <c r="X34" s="60"/>
      <c r="Y34" s="61"/>
      <c r="Z34" s="62"/>
      <c r="AA34" s="62"/>
      <c r="AB34" s="62"/>
      <c r="AC34" s="62"/>
      <c r="AD34" s="62"/>
      <c r="AE34" s="62"/>
      <c r="AF34" s="60"/>
      <c r="AG34" s="60"/>
      <c r="AH34" s="60"/>
      <c r="AI34" s="60"/>
      <c r="AJ34" s="60"/>
      <c r="AK34" s="60"/>
      <c r="AL34" s="60"/>
      <c r="AM34" s="61"/>
      <c r="AN34" s="62"/>
      <c r="AO34" s="62"/>
      <c r="AP34" s="62"/>
      <c r="AQ34" s="62"/>
      <c r="AR34" s="62"/>
      <c r="AS34" s="62"/>
      <c r="AT34" s="60"/>
      <c r="AU34" s="60"/>
      <c r="AV34" s="60"/>
      <c r="AW34" s="60"/>
      <c r="AX34" s="60"/>
      <c r="AY34" s="60"/>
      <c r="AZ34" s="60"/>
      <c r="BA34" s="61"/>
      <c r="BB34" s="62"/>
      <c r="BC34" s="62"/>
      <c r="BD34" s="62"/>
      <c r="BE34" s="62"/>
      <c r="BF34" s="62"/>
      <c r="BG34" s="62"/>
      <c r="BH34" s="63"/>
      <c r="BI34" s="63"/>
      <c r="BJ34" s="63"/>
      <c r="BK34" s="63"/>
      <c r="BL34" s="63"/>
      <c r="BM34" s="63"/>
      <c r="BN34" s="63"/>
      <c r="BO34" s="62"/>
      <c r="BP34" s="62"/>
      <c r="BQ34" s="62"/>
      <c r="BR34" s="62"/>
      <c r="BS34" s="62"/>
      <c r="BT34" s="62"/>
      <c r="BU34" s="64"/>
      <c r="BV34" s="63"/>
      <c r="BW34" s="63"/>
      <c r="BX34" s="63"/>
      <c r="BY34" s="63"/>
      <c r="BZ34" s="63"/>
      <c r="CA34" s="63"/>
      <c r="CB34" s="63"/>
      <c r="CC34" s="62"/>
      <c r="CD34" s="62"/>
      <c r="CE34" s="62"/>
      <c r="CF34" s="62"/>
      <c r="CG34" s="62"/>
      <c r="CH34" s="62"/>
      <c r="CI34" s="64"/>
      <c r="CJ34" s="63"/>
      <c r="CK34" s="63"/>
      <c r="CL34" s="63"/>
      <c r="CM34" s="63"/>
      <c r="CN34" s="63"/>
      <c r="CO34" s="63"/>
      <c r="CP34" s="63"/>
      <c r="CQ34" s="61"/>
      <c r="CR34" s="62"/>
      <c r="CS34" s="62"/>
      <c r="CT34" s="62"/>
      <c r="CU34" s="62"/>
      <c r="CV34" s="62"/>
      <c r="CW34" s="62"/>
      <c r="CX34" s="65"/>
      <c r="CY34" s="65"/>
      <c r="CZ34" s="65"/>
      <c r="DA34" s="65"/>
      <c r="DB34" s="65"/>
      <c r="DC34" s="65"/>
      <c r="DD34" s="65"/>
      <c r="DE34" s="62"/>
      <c r="DF34" s="62"/>
      <c r="DG34" s="62"/>
      <c r="DH34" s="62"/>
      <c r="DI34" s="62"/>
      <c r="DJ34" s="62"/>
      <c r="DK34" s="64"/>
      <c r="DL34" s="6"/>
    </row>
    <row r="35" ht="15.75" customHeight="1">
      <c r="A35" s="6"/>
      <c r="B35" s="132" t="s">
        <v>109</v>
      </c>
      <c r="C35" s="118" t="s">
        <v>82</v>
      </c>
      <c r="D35" s="117"/>
      <c r="E35" s="111" t="s">
        <v>76</v>
      </c>
      <c r="F35" s="113" t="s">
        <v>97</v>
      </c>
      <c r="G35" s="113"/>
      <c r="H35" s="113"/>
      <c r="I35" s="113">
        <v>3.0</v>
      </c>
      <c r="J35" s="114">
        <v>0.0</v>
      </c>
      <c r="K35" s="61"/>
      <c r="L35" s="62"/>
      <c r="M35" s="62"/>
      <c r="N35" s="62"/>
      <c r="O35" s="62"/>
      <c r="P35" s="62"/>
      <c r="Q35" s="62"/>
      <c r="R35" s="60"/>
      <c r="S35" s="60"/>
      <c r="T35" s="60"/>
      <c r="U35" s="60"/>
      <c r="V35" s="60"/>
      <c r="W35" s="60"/>
      <c r="X35" s="60"/>
      <c r="Y35" s="61"/>
      <c r="Z35" s="62"/>
      <c r="AA35" s="62"/>
      <c r="AB35" s="62"/>
      <c r="AC35" s="62"/>
      <c r="AD35" s="62"/>
      <c r="AE35" s="62"/>
      <c r="AF35" s="60"/>
      <c r="AG35" s="60"/>
      <c r="AH35" s="60"/>
      <c r="AI35" s="60"/>
      <c r="AJ35" s="60"/>
      <c r="AK35" s="60"/>
      <c r="AL35" s="60"/>
      <c r="AM35" s="61"/>
      <c r="AN35" s="62"/>
      <c r="AO35" s="62"/>
      <c r="AP35" s="62"/>
      <c r="AQ35" s="62"/>
      <c r="AR35" s="62"/>
      <c r="AS35" s="62"/>
      <c r="AT35" s="60"/>
      <c r="AU35" s="60"/>
      <c r="AV35" s="60"/>
      <c r="AW35" s="60"/>
      <c r="AX35" s="60"/>
      <c r="AY35" s="60"/>
      <c r="AZ35" s="60"/>
      <c r="BA35" s="61"/>
      <c r="BB35" s="62"/>
      <c r="BC35" s="62"/>
      <c r="BD35" s="62"/>
      <c r="BE35" s="62"/>
      <c r="BF35" s="62"/>
      <c r="BG35" s="62"/>
      <c r="BH35" s="63"/>
      <c r="BI35" s="63"/>
      <c r="BJ35" s="63"/>
      <c r="BK35" s="63"/>
      <c r="BL35" s="63"/>
      <c r="BM35" s="63"/>
      <c r="BN35" s="63"/>
      <c r="BO35" s="62"/>
      <c r="BP35" s="62"/>
      <c r="BQ35" s="62"/>
      <c r="BR35" s="62"/>
      <c r="BS35" s="62"/>
      <c r="BT35" s="62"/>
      <c r="BU35" s="64"/>
      <c r="BV35" s="63"/>
      <c r="BW35" s="63"/>
      <c r="BX35" s="63"/>
      <c r="BY35" s="63"/>
      <c r="BZ35" s="63"/>
      <c r="CA35" s="63"/>
      <c r="CB35" s="63"/>
      <c r="CC35" s="62"/>
      <c r="CD35" s="62"/>
      <c r="CE35" s="62"/>
      <c r="CF35" s="62"/>
      <c r="CG35" s="62"/>
      <c r="CH35" s="62"/>
      <c r="CI35" s="64"/>
      <c r="CJ35" s="63"/>
      <c r="CK35" s="63"/>
      <c r="CL35" s="63"/>
      <c r="CM35" s="63"/>
      <c r="CN35" s="63"/>
      <c r="CO35" s="63"/>
      <c r="CP35" s="63"/>
      <c r="CQ35" s="61"/>
      <c r="CR35" s="62"/>
      <c r="CS35" s="62"/>
      <c r="CT35" s="62"/>
      <c r="CU35" s="62"/>
      <c r="CV35" s="62"/>
      <c r="CW35" s="62"/>
      <c r="CX35" s="65"/>
      <c r="CY35" s="65"/>
      <c r="CZ35" s="65"/>
      <c r="DA35" s="65"/>
      <c r="DB35" s="65"/>
      <c r="DC35" s="65"/>
      <c r="DD35" s="65"/>
      <c r="DE35" s="62"/>
      <c r="DF35" s="62"/>
      <c r="DG35" s="62"/>
      <c r="DH35" s="62"/>
      <c r="DI35" s="62"/>
      <c r="DJ35" s="62"/>
      <c r="DK35" s="64"/>
      <c r="DL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</row>
    <row r="43" ht="18.75" customHeight="1">
      <c r="A43" s="6"/>
      <c r="B43" s="6"/>
      <c r="C43" s="9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</row>
  </sheetData>
  <mergeCells count="28">
    <mergeCell ref="BO3:BU3"/>
    <mergeCell ref="BV3:CB3"/>
    <mergeCell ref="CC3:CI3"/>
    <mergeCell ref="CJ3:CP3"/>
    <mergeCell ref="CQ3:CW3"/>
    <mergeCell ref="CX3:DD3"/>
    <mergeCell ref="CW1:DK1"/>
    <mergeCell ref="K2:AZ2"/>
    <mergeCell ref="BA2:CP2"/>
    <mergeCell ref="CQ2:DK2"/>
    <mergeCell ref="B3:B4"/>
    <mergeCell ref="C3:C4"/>
    <mergeCell ref="D3:D4"/>
    <mergeCell ref="DE3:DK3"/>
    <mergeCell ref="E3:E4"/>
    <mergeCell ref="F3:F4"/>
    <mergeCell ref="G3:G4"/>
    <mergeCell ref="H3:H4"/>
    <mergeCell ref="I3:I4"/>
    <mergeCell ref="J3:J4"/>
    <mergeCell ref="K3:Q3"/>
    <mergeCell ref="R3:X3"/>
    <mergeCell ref="Y3:AE3"/>
    <mergeCell ref="AF3:AL3"/>
    <mergeCell ref="AM3:AS3"/>
    <mergeCell ref="AT3:AZ3"/>
    <mergeCell ref="BA3:BG3"/>
    <mergeCell ref="BH3:BN3"/>
  </mergeCells>
  <conditionalFormatting sqref="J6:J11">
    <cfRule type="colorScale" priority="1">
      <colorScale>
        <cfvo type="min"/>
        <cfvo type="max"/>
        <color rgb="FFFFFFFF"/>
        <color rgb="FF57BB8A"/>
      </colorScale>
    </cfRule>
  </conditionalFormatting>
  <conditionalFormatting sqref="J13:J19">
    <cfRule type="colorScale" priority="2">
      <colorScale>
        <cfvo type="min"/>
        <cfvo type="max"/>
        <color rgb="FFFFFFFF"/>
        <color rgb="FF57BB8A"/>
      </colorScale>
    </cfRule>
  </conditionalFormatting>
  <conditionalFormatting sqref="J21:J35">
    <cfRule type="colorScale" priority="3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B"/>
    <outlinePr summaryBelow="0" summaryRight="0"/>
  </sheetPr>
  <sheetViews>
    <sheetView showGridLines="0"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3.44" defaultRowHeight="15.0"/>
  <cols>
    <col customWidth="1" min="1" max="1" width="2.44"/>
    <col customWidth="1" min="2" max="2" width="7.89"/>
    <col customWidth="1" min="3" max="3" width="24.11"/>
    <col customWidth="1" min="4" max="4" width="13.67"/>
    <col customWidth="1" min="5" max="5" width="11.78"/>
    <col customWidth="1" min="6" max="9" width="9.0"/>
    <col customWidth="1" min="10" max="10" width="14.44"/>
    <col customWidth="1" min="11" max="115" width="3.0"/>
    <col customWidth="1" min="116" max="116" width="2.44"/>
  </cols>
  <sheetData>
    <row r="1" ht="54.75" customHeight="1">
      <c r="A1" s="6"/>
      <c r="B1" s="95" t="s">
        <v>114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5" t="s">
        <v>1</v>
      </c>
      <c r="DL1" s="6"/>
    </row>
    <row r="2" ht="18.0" customHeight="1">
      <c r="A2" s="6"/>
      <c r="B2" s="7"/>
      <c r="C2" s="4"/>
      <c r="D2" s="4"/>
      <c r="E2" s="4"/>
      <c r="F2" s="4"/>
      <c r="G2" s="4"/>
      <c r="H2" s="4"/>
      <c r="I2" s="4"/>
      <c r="J2" s="4"/>
      <c r="K2" s="8" t="str">
        <f>C5</f>
        <v>Sales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10"/>
      <c r="BA2" s="11" t="s">
        <v>2</v>
      </c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3"/>
      <c r="CQ2" s="14" t="s">
        <v>3</v>
      </c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10"/>
      <c r="DL2" s="6"/>
    </row>
    <row r="3" ht="18.0" customHeight="1">
      <c r="A3" s="6"/>
      <c r="B3" s="96" t="s">
        <v>4</v>
      </c>
      <c r="C3" s="97" t="s">
        <v>5</v>
      </c>
      <c r="D3" s="98" t="s">
        <v>6</v>
      </c>
      <c r="E3" s="99" t="s">
        <v>7</v>
      </c>
      <c r="F3" s="100" t="s">
        <v>8</v>
      </c>
      <c r="G3" s="100" t="s">
        <v>9</v>
      </c>
      <c r="H3" s="100" t="s">
        <v>10</v>
      </c>
      <c r="I3" s="100" t="s">
        <v>11</v>
      </c>
      <c r="J3" s="101" t="s">
        <v>12</v>
      </c>
      <c r="K3" s="21" t="s">
        <v>13</v>
      </c>
      <c r="L3" s="9"/>
      <c r="M3" s="9"/>
      <c r="N3" s="9"/>
      <c r="O3" s="9"/>
      <c r="P3" s="9"/>
      <c r="Q3" s="22"/>
      <c r="R3" s="23" t="s">
        <v>14</v>
      </c>
      <c r="S3" s="9"/>
      <c r="T3" s="9"/>
      <c r="U3" s="9"/>
      <c r="V3" s="9"/>
      <c r="W3" s="9"/>
      <c r="X3" s="22"/>
      <c r="Y3" s="23" t="s">
        <v>15</v>
      </c>
      <c r="Z3" s="9"/>
      <c r="AA3" s="9"/>
      <c r="AB3" s="9"/>
      <c r="AC3" s="9"/>
      <c r="AD3" s="9"/>
      <c r="AE3" s="10"/>
      <c r="AF3" s="23" t="s">
        <v>16</v>
      </c>
      <c r="AG3" s="9"/>
      <c r="AH3" s="9"/>
      <c r="AI3" s="9"/>
      <c r="AJ3" s="9"/>
      <c r="AK3" s="9"/>
      <c r="AL3" s="10"/>
      <c r="AM3" s="23" t="s">
        <v>17</v>
      </c>
      <c r="AN3" s="9"/>
      <c r="AO3" s="9"/>
      <c r="AP3" s="9"/>
      <c r="AQ3" s="9"/>
      <c r="AR3" s="9"/>
      <c r="AS3" s="10"/>
      <c r="AT3" s="23" t="s">
        <v>18</v>
      </c>
      <c r="AU3" s="9"/>
      <c r="AV3" s="9"/>
      <c r="AW3" s="9"/>
      <c r="AX3" s="9"/>
      <c r="AY3" s="9"/>
      <c r="AZ3" s="10"/>
      <c r="BA3" s="24" t="s">
        <v>19</v>
      </c>
      <c r="BB3" s="9"/>
      <c r="BC3" s="9"/>
      <c r="BD3" s="9"/>
      <c r="BE3" s="9"/>
      <c r="BF3" s="9"/>
      <c r="BG3" s="22"/>
      <c r="BH3" s="25" t="s">
        <v>20</v>
      </c>
      <c r="BI3" s="9"/>
      <c r="BJ3" s="9"/>
      <c r="BK3" s="9"/>
      <c r="BL3" s="9"/>
      <c r="BM3" s="9"/>
      <c r="BN3" s="22"/>
      <c r="BO3" s="25" t="s">
        <v>21</v>
      </c>
      <c r="BP3" s="9"/>
      <c r="BQ3" s="9"/>
      <c r="BR3" s="9"/>
      <c r="BS3" s="9"/>
      <c r="BT3" s="9"/>
      <c r="BU3" s="10"/>
      <c r="BV3" s="24" t="s">
        <v>22</v>
      </c>
      <c r="BW3" s="9"/>
      <c r="BX3" s="9"/>
      <c r="BY3" s="9"/>
      <c r="BZ3" s="9"/>
      <c r="CA3" s="9"/>
      <c r="CB3" s="22"/>
      <c r="CC3" s="25" t="s">
        <v>23</v>
      </c>
      <c r="CD3" s="9"/>
      <c r="CE3" s="9"/>
      <c r="CF3" s="9"/>
      <c r="CG3" s="9"/>
      <c r="CH3" s="9"/>
      <c r="CI3" s="22"/>
      <c r="CJ3" s="25" t="s">
        <v>24</v>
      </c>
      <c r="CK3" s="9"/>
      <c r="CL3" s="9"/>
      <c r="CM3" s="9"/>
      <c r="CN3" s="9"/>
      <c r="CO3" s="9"/>
      <c r="CP3" s="10"/>
      <c r="CQ3" s="26" t="s">
        <v>25</v>
      </c>
      <c r="CR3" s="9"/>
      <c r="CS3" s="9"/>
      <c r="CT3" s="9"/>
      <c r="CU3" s="9"/>
      <c r="CV3" s="9"/>
      <c r="CW3" s="22"/>
      <c r="CX3" s="27" t="s">
        <v>26</v>
      </c>
      <c r="CY3" s="9"/>
      <c r="CZ3" s="9"/>
      <c r="DA3" s="9"/>
      <c r="DB3" s="9"/>
      <c r="DC3" s="9"/>
      <c r="DD3" s="22"/>
      <c r="DE3" s="27" t="s">
        <v>27</v>
      </c>
      <c r="DF3" s="9"/>
      <c r="DG3" s="9"/>
      <c r="DH3" s="9"/>
      <c r="DI3" s="9"/>
      <c r="DJ3" s="9"/>
      <c r="DK3" s="10"/>
      <c r="DL3" s="6"/>
    </row>
    <row r="4" ht="18.0" customHeight="1">
      <c r="A4" s="6"/>
      <c r="B4" s="28"/>
      <c r="C4" s="29"/>
      <c r="D4" s="30"/>
      <c r="E4" s="31"/>
      <c r="F4" s="31"/>
      <c r="G4" s="31"/>
      <c r="H4" s="31"/>
      <c r="I4" s="31"/>
      <c r="J4" s="32"/>
      <c r="K4" s="33">
        <v>1.0</v>
      </c>
      <c r="L4" s="34">
        <f t="shared" ref="L4:CP4" si="1">K4+1</f>
        <v>2</v>
      </c>
      <c r="M4" s="33">
        <f t="shared" si="1"/>
        <v>3</v>
      </c>
      <c r="N4" s="35">
        <f t="shared" si="1"/>
        <v>4</v>
      </c>
      <c r="O4" s="35">
        <f t="shared" si="1"/>
        <v>5</v>
      </c>
      <c r="P4" s="34">
        <f t="shared" si="1"/>
        <v>6</v>
      </c>
      <c r="Q4" s="33">
        <f t="shared" si="1"/>
        <v>7</v>
      </c>
      <c r="R4" s="33">
        <f t="shared" si="1"/>
        <v>8</v>
      </c>
      <c r="S4" s="34">
        <f t="shared" si="1"/>
        <v>9</v>
      </c>
      <c r="T4" s="33">
        <f t="shared" si="1"/>
        <v>10</v>
      </c>
      <c r="U4" s="35">
        <f t="shared" si="1"/>
        <v>11</v>
      </c>
      <c r="V4" s="35">
        <f t="shared" si="1"/>
        <v>12</v>
      </c>
      <c r="W4" s="34">
        <f t="shared" si="1"/>
        <v>13</v>
      </c>
      <c r="X4" s="33">
        <f t="shared" si="1"/>
        <v>14</v>
      </c>
      <c r="Y4" s="33">
        <f t="shared" si="1"/>
        <v>15</v>
      </c>
      <c r="Z4" s="34">
        <f t="shared" si="1"/>
        <v>16</v>
      </c>
      <c r="AA4" s="35">
        <f t="shared" si="1"/>
        <v>17</v>
      </c>
      <c r="AB4" s="35">
        <f t="shared" si="1"/>
        <v>18</v>
      </c>
      <c r="AC4" s="33">
        <f t="shared" si="1"/>
        <v>19</v>
      </c>
      <c r="AD4" s="34">
        <f t="shared" si="1"/>
        <v>20</v>
      </c>
      <c r="AE4" s="33">
        <f t="shared" si="1"/>
        <v>21</v>
      </c>
      <c r="AF4" s="33">
        <f t="shared" si="1"/>
        <v>22</v>
      </c>
      <c r="AG4" s="33">
        <f t="shared" si="1"/>
        <v>23</v>
      </c>
      <c r="AH4" s="33">
        <f t="shared" si="1"/>
        <v>24</v>
      </c>
      <c r="AI4" s="33">
        <f t="shared" si="1"/>
        <v>25</v>
      </c>
      <c r="AJ4" s="33">
        <f t="shared" si="1"/>
        <v>26</v>
      </c>
      <c r="AK4" s="33">
        <f t="shared" si="1"/>
        <v>27</v>
      </c>
      <c r="AL4" s="33">
        <f t="shared" si="1"/>
        <v>28</v>
      </c>
      <c r="AM4" s="33">
        <f t="shared" si="1"/>
        <v>29</v>
      </c>
      <c r="AN4" s="33">
        <f t="shared" si="1"/>
        <v>30</v>
      </c>
      <c r="AO4" s="33">
        <f t="shared" si="1"/>
        <v>31</v>
      </c>
      <c r="AP4" s="33">
        <f t="shared" si="1"/>
        <v>32</v>
      </c>
      <c r="AQ4" s="33">
        <f t="shared" si="1"/>
        <v>33</v>
      </c>
      <c r="AR4" s="33">
        <f t="shared" si="1"/>
        <v>34</v>
      </c>
      <c r="AS4" s="33">
        <f t="shared" si="1"/>
        <v>35</v>
      </c>
      <c r="AT4" s="33">
        <f t="shared" si="1"/>
        <v>36</v>
      </c>
      <c r="AU4" s="33">
        <f t="shared" si="1"/>
        <v>37</v>
      </c>
      <c r="AV4" s="33">
        <f t="shared" si="1"/>
        <v>38</v>
      </c>
      <c r="AW4" s="33">
        <f t="shared" si="1"/>
        <v>39</v>
      </c>
      <c r="AX4" s="33">
        <f t="shared" si="1"/>
        <v>40</v>
      </c>
      <c r="AY4" s="33">
        <f t="shared" si="1"/>
        <v>41</v>
      </c>
      <c r="AZ4" s="33">
        <f t="shared" si="1"/>
        <v>42</v>
      </c>
      <c r="BA4" s="36">
        <f t="shared" si="1"/>
        <v>43</v>
      </c>
      <c r="BB4" s="37">
        <f t="shared" si="1"/>
        <v>44</v>
      </c>
      <c r="BC4" s="37">
        <f t="shared" si="1"/>
        <v>45</v>
      </c>
      <c r="BD4" s="37">
        <f t="shared" si="1"/>
        <v>46</v>
      </c>
      <c r="BE4" s="37">
        <f t="shared" si="1"/>
        <v>47</v>
      </c>
      <c r="BF4" s="37">
        <f t="shared" si="1"/>
        <v>48</v>
      </c>
      <c r="BG4" s="37">
        <f t="shared" si="1"/>
        <v>49</v>
      </c>
      <c r="BH4" s="37">
        <f t="shared" si="1"/>
        <v>50</v>
      </c>
      <c r="BI4" s="37">
        <f t="shared" si="1"/>
        <v>51</v>
      </c>
      <c r="BJ4" s="37">
        <f t="shared" si="1"/>
        <v>52</v>
      </c>
      <c r="BK4" s="37">
        <f t="shared" si="1"/>
        <v>53</v>
      </c>
      <c r="BL4" s="37">
        <f t="shared" si="1"/>
        <v>54</v>
      </c>
      <c r="BM4" s="37">
        <f t="shared" si="1"/>
        <v>55</v>
      </c>
      <c r="BN4" s="37">
        <f t="shared" si="1"/>
        <v>56</v>
      </c>
      <c r="BO4" s="37">
        <f t="shared" si="1"/>
        <v>57</v>
      </c>
      <c r="BP4" s="37">
        <f t="shared" si="1"/>
        <v>58</v>
      </c>
      <c r="BQ4" s="37">
        <f t="shared" si="1"/>
        <v>59</v>
      </c>
      <c r="BR4" s="37">
        <f t="shared" si="1"/>
        <v>60</v>
      </c>
      <c r="BS4" s="37">
        <f t="shared" si="1"/>
        <v>61</v>
      </c>
      <c r="BT4" s="37">
        <f t="shared" si="1"/>
        <v>62</v>
      </c>
      <c r="BU4" s="38">
        <f t="shared" si="1"/>
        <v>63</v>
      </c>
      <c r="BV4" s="36">
        <f t="shared" si="1"/>
        <v>64</v>
      </c>
      <c r="BW4" s="37">
        <f t="shared" si="1"/>
        <v>65</v>
      </c>
      <c r="BX4" s="37">
        <f t="shared" si="1"/>
        <v>66</v>
      </c>
      <c r="BY4" s="37">
        <f t="shared" si="1"/>
        <v>67</v>
      </c>
      <c r="BZ4" s="37">
        <f t="shared" si="1"/>
        <v>68</v>
      </c>
      <c r="CA4" s="37">
        <f t="shared" si="1"/>
        <v>69</v>
      </c>
      <c r="CB4" s="37">
        <f t="shared" si="1"/>
        <v>70</v>
      </c>
      <c r="CC4" s="37">
        <f t="shared" si="1"/>
        <v>71</v>
      </c>
      <c r="CD4" s="37">
        <f t="shared" si="1"/>
        <v>72</v>
      </c>
      <c r="CE4" s="37">
        <f t="shared" si="1"/>
        <v>73</v>
      </c>
      <c r="CF4" s="37">
        <f t="shared" si="1"/>
        <v>74</v>
      </c>
      <c r="CG4" s="37">
        <f t="shared" si="1"/>
        <v>75</v>
      </c>
      <c r="CH4" s="37">
        <f t="shared" si="1"/>
        <v>76</v>
      </c>
      <c r="CI4" s="37">
        <f t="shared" si="1"/>
        <v>77</v>
      </c>
      <c r="CJ4" s="37">
        <f t="shared" si="1"/>
        <v>78</v>
      </c>
      <c r="CK4" s="37">
        <f t="shared" si="1"/>
        <v>79</v>
      </c>
      <c r="CL4" s="37">
        <f t="shared" si="1"/>
        <v>80</v>
      </c>
      <c r="CM4" s="37">
        <f t="shared" si="1"/>
        <v>81</v>
      </c>
      <c r="CN4" s="37">
        <f t="shared" si="1"/>
        <v>82</v>
      </c>
      <c r="CO4" s="37">
        <f t="shared" si="1"/>
        <v>83</v>
      </c>
      <c r="CP4" s="38">
        <f t="shared" si="1"/>
        <v>84</v>
      </c>
      <c r="CQ4" s="39">
        <f>BU4+1</f>
        <v>64</v>
      </c>
      <c r="CR4" s="40">
        <f t="shared" ref="CR4:DK4" si="2">CQ4+1</f>
        <v>65</v>
      </c>
      <c r="CS4" s="40">
        <f t="shared" si="2"/>
        <v>66</v>
      </c>
      <c r="CT4" s="40">
        <f t="shared" si="2"/>
        <v>67</v>
      </c>
      <c r="CU4" s="40">
        <f t="shared" si="2"/>
        <v>68</v>
      </c>
      <c r="CV4" s="40">
        <f t="shared" si="2"/>
        <v>69</v>
      </c>
      <c r="CW4" s="40">
        <f t="shared" si="2"/>
        <v>70</v>
      </c>
      <c r="CX4" s="40">
        <f t="shared" si="2"/>
        <v>71</v>
      </c>
      <c r="CY4" s="40">
        <f t="shared" si="2"/>
        <v>72</v>
      </c>
      <c r="CZ4" s="40">
        <f t="shared" si="2"/>
        <v>73</v>
      </c>
      <c r="DA4" s="40">
        <f t="shared" si="2"/>
        <v>74</v>
      </c>
      <c r="DB4" s="40">
        <f t="shared" si="2"/>
        <v>75</v>
      </c>
      <c r="DC4" s="40">
        <f t="shared" si="2"/>
        <v>76</v>
      </c>
      <c r="DD4" s="40">
        <f t="shared" si="2"/>
        <v>77</v>
      </c>
      <c r="DE4" s="40">
        <f t="shared" si="2"/>
        <v>78</v>
      </c>
      <c r="DF4" s="40">
        <f t="shared" si="2"/>
        <v>79</v>
      </c>
      <c r="DG4" s="40">
        <f t="shared" si="2"/>
        <v>80</v>
      </c>
      <c r="DH4" s="40">
        <f t="shared" si="2"/>
        <v>81</v>
      </c>
      <c r="DI4" s="40">
        <f t="shared" si="2"/>
        <v>82</v>
      </c>
      <c r="DJ4" s="40">
        <f t="shared" si="2"/>
        <v>83</v>
      </c>
      <c r="DK4" s="41">
        <f t="shared" si="2"/>
        <v>84</v>
      </c>
      <c r="DL4" s="6"/>
    </row>
    <row r="5" ht="18.0" customHeight="1">
      <c r="A5" s="6"/>
      <c r="B5" s="102">
        <v>1.0</v>
      </c>
      <c r="C5" s="103" t="s">
        <v>87</v>
      </c>
      <c r="D5" s="104"/>
      <c r="E5" s="105"/>
      <c r="F5" s="106">
        <f t="shared" ref="F5:G5" si="3">SUM(F6:F11)</f>
        <v>61</v>
      </c>
      <c r="G5" s="106">
        <f t="shared" si="3"/>
        <v>72</v>
      </c>
      <c r="H5" s="106"/>
      <c r="I5" s="106">
        <f>SUM(I6:I11)</f>
        <v>50</v>
      </c>
      <c r="J5" s="107"/>
      <c r="K5" s="48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50"/>
      <c r="AF5" s="48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50"/>
      <c r="BA5" s="48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50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50"/>
      <c r="CJ5" s="49"/>
      <c r="CK5" s="49"/>
      <c r="CL5" s="49"/>
      <c r="CM5" s="49"/>
      <c r="CN5" s="49"/>
      <c r="CO5" s="49"/>
      <c r="CP5" s="49"/>
      <c r="CQ5" s="48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50"/>
      <c r="DL5" s="6"/>
    </row>
    <row r="6" ht="18.0" customHeight="1">
      <c r="A6" s="6"/>
      <c r="B6" s="108">
        <v>1.1</v>
      </c>
      <c r="C6" s="109" t="s">
        <v>29</v>
      </c>
      <c r="D6" s="110" t="s">
        <v>30</v>
      </c>
      <c r="E6" s="111"/>
      <c r="F6" s="112">
        <v>7.0</v>
      </c>
      <c r="G6" s="113">
        <v>8.0</v>
      </c>
      <c r="H6" s="113">
        <v>4.0</v>
      </c>
      <c r="I6" s="113">
        <v>5.0</v>
      </c>
      <c r="J6" s="114">
        <f t="shared" ref="J6:J11" si="4">I6/F6</f>
        <v>0.7142857143</v>
      </c>
      <c r="K6" s="58"/>
      <c r="L6" s="58"/>
      <c r="M6" s="58"/>
      <c r="N6" s="58"/>
      <c r="O6" s="58"/>
      <c r="P6" s="59"/>
      <c r="Q6" s="59"/>
      <c r="R6" s="59"/>
      <c r="S6" s="60"/>
      <c r="T6" s="60"/>
      <c r="U6" s="60"/>
      <c r="V6" s="60"/>
      <c r="W6" s="60"/>
      <c r="X6" s="60"/>
      <c r="Y6" s="61"/>
      <c r="Z6" s="61"/>
      <c r="AA6" s="61"/>
      <c r="AB6" s="61"/>
      <c r="AC6" s="61"/>
      <c r="AD6" s="61"/>
      <c r="AE6" s="61"/>
      <c r="AF6" s="60"/>
      <c r="AG6" s="60"/>
      <c r="AH6" s="60"/>
      <c r="AI6" s="60"/>
      <c r="AJ6" s="60"/>
      <c r="AK6" s="60"/>
      <c r="AL6" s="60"/>
      <c r="AM6" s="61"/>
      <c r="AN6" s="61"/>
      <c r="AO6" s="61"/>
      <c r="AP6" s="61"/>
      <c r="AQ6" s="61"/>
      <c r="AR6" s="61"/>
      <c r="AS6" s="61"/>
      <c r="AT6" s="60"/>
      <c r="AU6" s="60"/>
      <c r="AV6" s="60"/>
      <c r="AW6" s="60"/>
      <c r="AX6" s="60"/>
      <c r="AY6" s="60"/>
      <c r="AZ6" s="60"/>
      <c r="BA6" s="61"/>
      <c r="BB6" s="62"/>
      <c r="BC6" s="62"/>
      <c r="BD6" s="62"/>
      <c r="BE6" s="62"/>
      <c r="BF6" s="62"/>
      <c r="BG6" s="62"/>
      <c r="BH6" s="63"/>
      <c r="BI6" s="63"/>
      <c r="BJ6" s="63"/>
      <c r="BK6" s="63"/>
      <c r="BL6" s="63"/>
      <c r="BM6" s="63"/>
      <c r="BN6" s="63"/>
      <c r="BO6" s="62"/>
      <c r="BP6" s="62"/>
      <c r="BQ6" s="62"/>
      <c r="BR6" s="62"/>
      <c r="BS6" s="62"/>
      <c r="BT6" s="62"/>
      <c r="BU6" s="64"/>
      <c r="BV6" s="63"/>
      <c r="BW6" s="63"/>
      <c r="BX6" s="63"/>
      <c r="BY6" s="63"/>
      <c r="BZ6" s="63"/>
      <c r="CA6" s="63"/>
      <c r="CB6" s="63"/>
      <c r="CC6" s="62"/>
      <c r="CD6" s="62"/>
      <c r="CE6" s="62"/>
      <c r="CF6" s="62"/>
      <c r="CG6" s="62"/>
      <c r="CH6" s="62"/>
      <c r="CI6" s="64"/>
      <c r="CJ6" s="63"/>
      <c r="CK6" s="63"/>
      <c r="CL6" s="63"/>
      <c r="CM6" s="63"/>
      <c r="CN6" s="63"/>
      <c r="CO6" s="63"/>
      <c r="CP6" s="63"/>
      <c r="CQ6" s="61"/>
      <c r="CR6" s="62"/>
      <c r="CS6" s="62"/>
      <c r="CT6" s="62"/>
      <c r="CU6" s="62"/>
      <c r="CV6" s="62"/>
      <c r="CW6" s="62"/>
      <c r="CX6" s="65"/>
      <c r="CY6" s="65"/>
      <c r="CZ6" s="65"/>
      <c r="DA6" s="65"/>
      <c r="DB6" s="65"/>
      <c r="DC6" s="65"/>
      <c r="DD6" s="65"/>
      <c r="DE6" s="62"/>
      <c r="DF6" s="62"/>
      <c r="DG6" s="62"/>
      <c r="DH6" s="62"/>
      <c r="DI6" s="62"/>
      <c r="DJ6" s="62"/>
      <c r="DK6" s="64"/>
      <c r="DL6" s="6"/>
    </row>
    <row r="7" ht="18.0" customHeight="1">
      <c r="A7" s="6"/>
      <c r="B7" s="108" t="s">
        <v>32</v>
      </c>
      <c r="C7" s="115" t="s">
        <v>88</v>
      </c>
      <c r="D7" s="110"/>
      <c r="E7" s="116"/>
      <c r="F7" s="112">
        <v>10.0</v>
      </c>
      <c r="G7" s="113">
        <v>9.0</v>
      </c>
      <c r="H7" s="113">
        <v>8.0</v>
      </c>
      <c r="I7" s="113">
        <v>4.0</v>
      </c>
      <c r="J7" s="114">
        <f t="shared" si="4"/>
        <v>0.4</v>
      </c>
      <c r="K7" s="61"/>
      <c r="L7" s="62"/>
      <c r="M7" s="62"/>
      <c r="N7" s="62"/>
      <c r="O7" s="62"/>
      <c r="P7" s="58"/>
      <c r="Q7" s="58"/>
      <c r="R7" s="58"/>
      <c r="S7" s="58"/>
      <c r="T7" s="59"/>
      <c r="U7" s="59"/>
      <c r="V7" s="59"/>
      <c r="W7" s="59"/>
      <c r="X7" s="59"/>
      <c r="Y7" s="61"/>
      <c r="Z7" s="61"/>
      <c r="AA7" s="61"/>
      <c r="AB7" s="62"/>
      <c r="AC7" s="62"/>
      <c r="AD7" s="62"/>
      <c r="AE7" s="62"/>
      <c r="AF7" s="60"/>
      <c r="AG7" s="60"/>
      <c r="AH7" s="60"/>
      <c r="AI7" s="60"/>
      <c r="AJ7" s="60"/>
      <c r="AK7" s="60"/>
      <c r="AL7" s="60"/>
      <c r="AM7" s="61"/>
      <c r="AN7" s="62"/>
      <c r="AO7" s="62"/>
      <c r="AP7" s="62"/>
      <c r="AQ7" s="62"/>
      <c r="AR7" s="62"/>
      <c r="AS7" s="62"/>
      <c r="AT7" s="60"/>
      <c r="AU7" s="60"/>
      <c r="AV7" s="60"/>
      <c r="AW7" s="60"/>
      <c r="AX7" s="60"/>
      <c r="AY7" s="60"/>
      <c r="AZ7" s="60"/>
      <c r="BA7" s="61"/>
      <c r="BB7" s="62"/>
      <c r="BC7" s="62"/>
      <c r="BD7" s="62"/>
      <c r="BE7" s="62"/>
      <c r="BF7" s="62"/>
      <c r="BG7" s="62"/>
      <c r="BH7" s="63"/>
      <c r="BI7" s="63"/>
      <c r="BJ7" s="63"/>
      <c r="BK7" s="63"/>
      <c r="BL7" s="63"/>
      <c r="BM7" s="63"/>
      <c r="BN7" s="63"/>
      <c r="BO7" s="62"/>
      <c r="BP7" s="62"/>
      <c r="BQ7" s="62"/>
      <c r="BR7" s="62"/>
      <c r="BS7" s="62"/>
      <c r="BT7" s="62"/>
      <c r="BU7" s="64"/>
      <c r="BV7" s="63"/>
      <c r="BW7" s="63"/>
      <c r="BX7" s="63"/>
      <c r="BY7" s="63"/>
      <c r="BZ7" s="63"/>
      <c r="CA7" s="63"/>
      <c r="CB7" s="63"/>
      <c r="CC7" s="62"/>
      <c r="CD7" s="62"/>
      <c r="CE7" s="62"/>
      <c r="CF7" s="62"/>
      <c r="CG7" s="62"/>
      <c r="CH7" s="62"/>
      <c r="CI7" s="64"/>
      <c r="CJ7" s="63"/>
      <c r="CK7" s="63"/>
      <c r="CL7" s="63"/>
      <c r="CM7" s="63"/>
      <c r="CN7" s="63"/>
      <c r="CO7" s="63"/>
      <c r="CP7" s="63"/>
      <c r="CQ7" s="61"/>
      <c r="CR7" s="62"/>
      <c r="CS7" s="62"/>
      <c r="CT7" s="62"/>
      <c r="CU7" s="62"/>
      <c r="CV7" s="62"/>
      <c r="CW7" s="62"/>
      <c r="CX7" s="65"/>
      <c r="CY7" s="65"/>
      <c r="CZ7" s="65"/>
      <c r="DA7" s="65"/>
      <c r="DB7" s="65"/>
      <c r="DC7" s="65"/>
      <c r="DD7" s="65"/>
      <c r="DE7" s="62"/>
      <c r="DF7" s="62"/>
      <c r="DG7" s="62"/>
      <c r="DH7" s="62"/>
      <c r="DI7" s="62"/>
      <c r="DJ7" s="62"/>
      <c r="DK7" s="64"/>
      <c r="DL7" s="6"/>
    </row>
    <row r="8" ht="18.0" customHeight="1">
      <c r="A8" s="6"/>
      <c r="B8" s="108">
        <v>1.2</v>
      </c>
      <c r="C8" s="115" t="s">
        <v>34</v>
      </c>
      <c r="D8" s="117"/>
      <c r="E8" s="116"/>
      <c r="F8" s="112">
        <v>11.0</v>
      </c>
      <c r="G8" s="113">
        <v>10.0</v>
      </c>
      <c r="H8" s="113">
        <v>8.0</v>
      </c>
      <c r="I8" s="113">
        <v>5.0</v>
      </c>
      <c r="J8" s="114">
        <f t="shared" si="4"/>
        <v>0.4545454545</v>
      </c>
      <c r="K8" s="61"/>
      <c r="L8" s="62"/>
      <c r="M8" s="62"/>
      <c r="N8" s="62"/>
      <c r="O8" s="62"/>
      <c r="P8" s="62"/>
      <c r="Q8" s="62"/>
      <c r="R8" s="60"/>
      <c r="S8" s="60"/>
      <c r="T8" s="58"/>
      <c r="U8" s="58"/>
      <c r="V8" s="58"/>
      <c r="W8" s="58"/>
      <c r="X8" s="58"/>
      <c r="Y8" s="59"/>
      <c r="Z8" s="59"/>
      <c r="AA8" s="59"/>
      <c r="AB8" s="59"/>
      <c r="AC8" s="59"/>
      <c r="AD8" s="59"/>
      <c r="AE8" s="59"/>
      <c r="AF8" s="60"/>
      <c r="AG8" s="60"/>
      <c r="AH8" s="60"/>
      <c r="AI8" s="60"/>
      <c r="AJ8" s="60"/>
      <c r="AK8" s="60"/>
      <c r="AL8" s="60"/>
      <c r="AM8" s="61"/>
      <c r="AN8" s="62"/>
      <c r="AO8" s="62"/>
      <c r="AP8" s="62"/>
      <c r="AQ8" s="62"/>
      <c r="AR8" s="62"/>
      <c r="AS8" s="62"/>
      <c r="AT8" s="60"/>
      <c r="AU8" s="60"/>
      <c r="AV8" s="60"/>
      <c r="AW8" s="60"/>
      <c r="AX8" s="60"/>
      <c r="AY8" s="60"/>
      <c r="AZ8" s="60"/>
      <c r="BA8" s="61"/>
      <c r="BB8" s="62"/>
      <c r="BC8" s="62"/>
      <c r="BD8" s="62"/>
      <c r="BE8" s="62"/>
      <c r="BF8" s="62"/>
      <c r="BG8" s="62"/>
      <c r="BH8" s="63"/>
      <c r="BI8" s="63"/>
      <c r="BJ8" s="63"/>
      <c r="BK8" s="63"/>
      <c r="BL8" s="63"/>
      <c r="BM8" s="63"/>
      <c r="BN8" s="63"/>
      <c r="BO8" s="62"/>
      <c r="BP8" s="62"/>
      <c r="BQ8" s="62"/>
      <c r="BR8" s="62"/>
      <c r="BS8" s="62"/>
      <c r="BT8" s="62"/>
      <c r="BU8" s="64"/>
      <c r="BV8" s="63"/>
      <c r="BW8" s="63"/>
      <c r="BX8" s="63"/>
      <c r="BY8" s="63"/>
      <c r="BZ8" s="63"/>
      <c r="CA8" s="63"/>
      <c r="CB8" s="63"/>
      <c r="CC8" s="62"/>
      <c r="CD8" s="62"/>
      <c r="CE8" s="62"/>
      <c r="CF8" s="62"/>
      <c r="CG8" s="62"/>
      <c r="CH8" s="62"/>
      <c r="CI8" s="64"/>
      <c r="CJ8" s="63"/>
      <c r="CK8" s="63"/>
      <c r="CL8" s="63"/>
      <c r="CM8" s="63"/>
      <c r="CN8" s="63"/>
      <c r="CO8" s="63"/>
      <c r="CP8" s="63"/>
      <c r="CQ8" s="61"/>
      <c r="CR8" s="62"/>
      <c r="CS8" s="62"/>
      <c r="CT8" s="62"/>
      <c r="CU8" s="62"/>
      <c r="CV8" s="62"/>
      <c r="CW8" s="62"/>
      <c r="CX8" s="65"/>
      <c r="CY8" s="65"/>
      <c r="CZ8" s="65"/>
      <c r="DA8" s="65"/>
      <c r="DB8" s="65"/>
      <c r="DC8" s="65"/>
      <c r="DD8" s="65"/>
      <c r="DE8" s="62"/>
      <c r="DF8" s="62"/>
      <c r="DG8" s="62"/>
      <c r="DH8" s="62"/>
      <c r="DI8" s="62"/>
      <c r="DJ8" s="62"/>
      <c r="DK8" s="64"/>
      <c r="DL8" s="6"/>
    </row>
    <row r="9" ht="18.0" customHeight="1">
      <c r="A9" s="6"/>
      <c r="B9" s="108">
        <v>1.3</v>
      </c>
      <c r="C9" s="118" t="s">
        <v>89</v>
      </c>
      <c r="D9" s="110" t="s">
        <v>36</v>
      </c>
      <c r="E9" s="116"/>
      <c r="F9" s="112">
        <v>10.0</v>
      </c>
      <c r="G9" s="113">
        <v>8.0</v>
      </c>
      <c r="H9" s="113">
        <v>5.8</v>
      </c>
      <c r="I9" s="113">
        <v>5.0</v>
      </c>
      <c r="J9" s="114">
        <f t="shared" si="4"/>
        <v>0.5</v>
      </c>
      <c r="K9" s="61"/>
      <c r="L9" s="62"/>
      <c r="M9" s="62"/>
      <c r="N9" s="62"/>
      <c r="O9" s="62"/>
      <c r="P9" s="62"/>
      <c r="Q9" s="62"/>
      <c r="R9" s="60"/>
      <c r="S9" s="60"/>
      <c r="T9" s="60"/>
      <c r="U9" s="60"/>
      <c r="V9" s="60"/>
      <c r="W9" s="68"/>
      <c r="X9" s="60"/>
      <c r="Y9" s="58"/>
      <c r="Z9" s="58"/>
      <c r="AA9" s="58"/>
      <c r="AB9" s="58"/>
      <c r="AC9" s="58"/>
      <c r="AD9" s="59"/>
      <c r="AE9" s="59"/>
      <c r="AF9" s="59"/>
      <c r="AG9" s="59"/>
      <c r="AH9" s="59"/>
      <c r="AI9" s="59"/>
      <c r="AJ9" s="59"/>
      <c r="AK9" s="60"/>
      <c r="AL9" s="60"/>
      <c r="AM9" s="61"/>
      <c r="AN9" s="61"/>
      <c r="AO9" s="61"/>
      <c r="AP9" s="61"/>
      <c r="AQ9" s="61"/>
      <c r="AR9" s="61"/>
      <c r="AS9" s="61"/>
      <c r="AT9" s="60"/>
      <c r="AU9" s="60"/>
      <c r="AV9" s="60"/>
      <c r="AW9" s="60"/>
      <c r="AX9" s="60"/>
      <c r="AY9" s="60"/>
      <c r="AZ9" s="60"/>
      <c r="BA9" s="61"/>
      <c r="BB9" s="62"/>
      <c r="BC9" s="62"/>
      <c r="BD9" s="62"/>
      <c r="BE9" s="62"/>
      <c r="BF9" s="62"/>
      <c r="BG9" s="62"/>
      <c r="BH9" s="63"/>
      <c r="BI9" s="63"/>
      <c r="BJ9" s="63"/>
      <c r="BK9" s="63"/>
      <c r="BL9" s="63"/>
      <c r="BM9" s="63"/>
      <c r="BN9" s="63"/>
      <c r="BO9" s="62"/>
      <c r="BP9" s="62"/>
      <c r="BQ9" s="62"/>
      <c r="BR9" s="62"/>
      <c r="BS9" s="62"/>
      <c r="BT9" s="62"/>
      <c r="BU9" s="64"/>
      <c r="BV9" s="63"/>
      <c r="BW9" s="63"/>
      <c r="BX9" s="63"/>
      <c r="BY9" s="63"/>
      <c r="BZ9" s="63"/>
      <c r="CA9" s="63"/>
      <c r="CB9" s="63"/>
      <c r="CC9" s="62"/>
      <c r="CD9" s="62"/>
      <c r="CE9" s="62"/>
      <c r="CF9" s="62"/>
      <c r="CG9" s="62"/>
      <c r="CH9" s="62"/>
      <c r="CI9" s="64"/>
      <c r="CJ9" s="63"/>
      <c r="CK9" s="63"/>
      <c r="CL9" s="63"/>
      <c r="CM9" s="63"/>
      <c r="CN9" s="63"/>
      <c r="CO9" s="63"/>
      <c r="CP9" s="63"/>
      <c r="CQ9" s="61"/>
      <c r="CR9" s="62"/>
      <c r="CS9" s="62"/>
      <c r="CT9" s="62"/>
      <c r="CU9" s="62"/>
      <c r="CV9" s="62"/>
      <c r="CW9" s="62"/>
      <c r="CX9" s="65"/>
      <c r="CY9" s="65"/>
      <c r="CZ9" s="65"/>
      <c r="DA9" s="65"/>
      <c r="DB9" s="65"/>
      <c r="DC9" s="65"/>
      <c r="DD9" s="65"/>
      <c r="DE9" s="62"/>
      <c r="DF9" s="62"/>
      <c r="DG9" s="62"/>
      <c r="DH9" s="62"/>
      <c r="DI9" s="62"/>
      <c r="DJ9" s="62"/>
      <c r="DK9" s="64"/>
      <c r="DL9" s="6"/>
    </row>
    <row r="10" ht="18.0" customHeight="1">
      <c r="A10" s="6"/>
      <c r="B10" s="108">
        <v>1.5</v>
      </c>
      <c r="C10" s="115" t="s">
        <v>37</v>
      </c>
      <c r="D10" s="117"/>
      <c r="E10" s="116"/>
      <c r="F10" s="112">
        <v>7.0</v>
      </c>
      <c r="G10" s="113">
        <v>24.0</v>
      </c>
      <c r="H10" s="113">
        <v>35.5</v>
      </c>
      <c r="I10" s="113">
        <v>21.0</v>
      </c>
      <c r="J10" s="114">
        <f t="shared" si="4"/>
        <v>3</v>
      </c>
      <c r="K10" s="61"/>
      <c r="L10" s="62"/>
      <c r="M10" s="62"/>
      <c r="N10" s="62"/>
      <c r="O10" s="62"/>
      <c r="P10" s="62"/>
      <c r="Q10" s="62"/>
      <c r="R10" s="60"/>
      <c r="S10" s="60"/>
      <c r="T10" s="60"/>
      <c r="U10" s="60"/>
      <c r="V10" s="60"/>
      <c r="W10" s="60"/>
      <c r="X10" s="60"/>
      <c r="Y10" s="61"/>
      <c r="Z10" s="62"/>
      <c r="AA10" s="62"/>
      <c r="AB10" s="62"/>
      <c r="AC10" s="62"/>
      <c r="AD10" s="62"/>
      <c r="AE10" s="62"/>
      <c r="AF10" s="60"/>
      <c r="AG10" s="60"/>
      <c r="AH10" s="60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62"/>
      <c r="BE10" s="62"/>
      <c r="BF10" s="62"/>
      <c r="BG10" s="62"/>
      <c r="BH10" s="63"/>
      <c r="BI10" s="63"/>
      <c r="BJ10" s="63"/>
      <c r="BK10" s="63"/>
      <c r="BL10" s="63"/>
      <c r="BM10" s="63"/>
      <c r="BN10" s="63"/>
      <c r="BO10" s="62"/>
      <c r="BP10" s="62"/>
      <c r="BQ10" s="62"/>
      <c r="BR10" s="62"/>
      <c r="BS10" s="62"/>
      <c r="BT10" s="62"/>
      <c r="BU10" s="64"/>
      <c r="BV10" s="63"/>
      <c r="BW10" s="63"/>
      <c r="BX10" s="63"/>
      <c r="BY10" s="63"/>
      <c r="BZ10" s="63"/>
      <c r="CA10" s="63"/>
      <c r="CB10" s="63"/>
      <c r="CC10" s="62"/>
      <c r="CD10" s="62"/>
      <c r="CE10" s="62"/>
      <c r="CF10" s="62"/>
      <c r="CG10" s="62"/>
      <c r="CH10" s="62"/>
      <c r="CI10" s="64"/>
      <c r="CJ10" s="63"/>
      <c r="CK10" s="63"/>
      <c r="CL10" s="63"/>
      <c r="CM10" s="63"/>
      <c r="CN10" s="63"/>
      <c r="CO10" s="63"/>
      <c r="CP10" s="63"/>
      <c r="CQ10" s="61"/>
      <c r="CR10" s="62"/>
      <c r="CS10" s="62"/>
      <c r="CT10" s="62"/>
      <c r="CU10" s="62"/>
      <c r="CV10" s="62"/>
      <c r="CW10" s="62"/>
      <c r="CX10" s="65"/>
      <c r="CY10" s="65"/>
      <c r="CZ10" s="65"/>
      <c r="DA10" s="65"/>
      <c r="DB10" s="65"/>
      <c r="DC10" s="65"/>
      <c r="DD10" s="65"/>
      <c r="DE10" s="62"/>
      <c r="DF10" s="62"/>
      <c r="DG10" s="62"/>
      <c r="DH10" s="62"/>
      <c r="DI10" s="62"/>
      <c r="DJ10" s="62"/>
      <c r="DK10" s="64"/>
      <c r="DL10" s="62"/>
    </row>
    <row r="11" ht="18.0" customHeight="1">
      <c r="A11" s="6"/>
      <c r="B11" s="108">
        <v>1.6</v>
      </c>
      <c r="C11" s="115" t="s">
        <v>38</v>
      </c>
      <c r="D11" s="117"/>
      <c r="E11" s="116"/>
      <c r="F11" s="112">
        <v>16.0</v>
      </c>
      <c r="G11" s="113">
        <v>13.0</v>
      </c>
      <c r="H11" s="113"/>
      <c r="I11" s="113">
        <v>10.0</v>
      </c>
      <c r="J11" s="114">
        <f t="shared" si="4"/>
        <v>0.625</v>
      </c>
      <c r="K11" s="61"/>
      <c r="L11" s="62"/>
      <c r="M11" s="62"/>
      <c r="N11" s="62"/>
      <c r="O11" s="62"/>
      <c r="P11" s="62"/>
      <c r="Q11" s="62"/>
      <c r="R11" s="60"/>
      <c r="S11" s="60"/>
      <c r="T11" s="60"/>
      <c r="U11" s="60"/>
      <c r="V11" s="60"/>
      <c r="W11" s="60"/>
      <c r="X11" s="60"/>
      <c r="Y11" s="61"/>
      <c r="Z11" s="62"/>
      <c r="AA11" s="62"/>
      <c r="AB11" s="62"/>
      <c r="AC11" s="62"/>
      <c r="AD11" s="62"/>
      <c r="AE11" s="62"/>
      <c r="AF11" s="60"/>
      <c r="AG11" s="60"/>
      <c r="AH11" s="60"/>
      <c r="AI11" s="60"/>
      <c r="AJ11" s="60"/>
      <c r="AK11" s="60"/>
      <c r="AL11" s="60"/>
      <c r="AM11" s="61"/>
      <c r="AN11" s="62"/>
      <c r="AO11" s="62"/>
      <c r="AP11" s="62"/>
      <c r="AQ11" s="62"/>
      <c r="AR11" s="62"/>
      <c r="AS11" s="62"/>
      <c r="AT11" s="60"/>
      <c r="AU11" s="60"/>
      <c r="AV11" s="60"/>
      <c r="AW11" s="60"/>
      <c r="AX11" s="60"/>
      <c r="AY11" s="60"/>
      <c r="AZ11" s="60"/>
      <c r="BA11" s="61"/>
      <c r="BB11" s="62"/>
      <c r="BC11" s="62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63"/>
      <c r="BO11" s="62"/>
      <c r="BP11" s="62"/>
      <c r="BQ11" s="62"/>
      <c r="BR11" s="64"/>
      <c r="BS11" s="64"/>
      <c r="BT11" s="64"/>
      <c r="BU11" s="64"/>
      <c r="BV11" s="63"/>
      <c r="BW11" s="63"/>
      <c r="BX11" s="63"/>
      <c r="BY11" s="63"/>
      <c r="BZ11" s="63"/>
      <c r="CA11" s="63"/>
      <c r="CB11" s="63"/>
      <c r="CC11" s="62"/>
      <c r="CD11" s="62"/>
      <c r="CE11" s="62"/>
      <c r="CF11" s="62"/>
      <c r="CG11" s="62"/>
      <c r="CH11" s="62"/>
      <c r="CI11" s="64"/>
      <c r="CJ11" s="63"/>
      <c r="CK11" s="63"/>
      <c r="CL11" s="63"/>
      <c r="CM11" s="63"/>
      <c r="CN11" s="63"/>
      <c r="CO11" s="63"/>
      <c r="CP11" s="63"/>
      <c r="CQ11" s="61"/>
      <c r="CR11" s="62"/>
      <c r="CS11" s="62"/>
      <c r="CT11" s="62"/>
      <c r="CU11" s="62"/>
      <c r="CV11" s="62"/>
      <c r="CW11" s="62"/>
      <c r="CX11" s="65"/>
      <c r="CY11" s="65"/>
      <c r="CZ11" s="65"/>
      <c r="DA11" s="65"/>
      <c r="DB11" s="65"/>
      <c r="DC11" s="65"/>
      <c r="DD11" s="65"/>
      <c r="DE11" s="62"/>
      <c r="DF11" s="62"/>
      <c r="DG11" s="62"/>
      <c r="DH11" s="62"/>
      <c r="DI11" s="62"/>
      <c r="DJ11" s="62"/>
      <c r="DK11" s="64"/>
      <c r="DL11" s="6"/>
    </row>
    <row r="12" ht="18.0" customHeight="1">
      <c r="A12" s="6"/>
      <c r="B12" s="119">
        <v>2.0</v>
      </c>
      <c r="C12" s="120" t="s">
        <v>2</v>
      </c>
      <c r="D12" s="121"/>
      <c r="E12" s="122"/>
      <c r="F12" s="106">
        <f>SUM(F13:F19)</f>
        <v>47</v>
      </c>
      <c r="G12" s="106"/>
      <c r="H12" s="123">
        <v>68.0</v>
      </c>
      <c r="I12" s="123">
        <v>25.0</v>
      </c>
      <c r="J12" s="124"/>
      <c r="K12" s="48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8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8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8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50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50"/>
      <c r="CJ12" s="49"/>
      <c r="CK12" s="49"/>
      <c r="CL12" s="49"/>
      <c r="CM12" s="49"/>
      <c r="CN12" s="49"/>
      <c r="CO12" s="49"/>
      <c r="CP12" s="49"/>
      <c r="CQ12" s="48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50"/>
      <c r="DL12" s="6"/>
    </row>
    <row r="13" ht="18.0" customHeight="1">
      <c r="A13" s="6"/>
      <c r="B13" s="108">
        <v>2.1</v>
      </c>
      <c r="C13" s="125" t="s">
        <v>40</v>
      </c>
      <c r="D13" s="110"/>
      <c r="E13" s="111" t="s">
        <v>90</v>
      </c>
      <c r="F13" s="126">
        <v>1.0</v>
      </c>
      <c r="G13" s="126">
        <v>1.0</v>
      </c>
      <c r="H13" s="130">
        <v>1.0</v>
      </c>
      <c r="I13" s="126">
        <v>1.0</v>
      </c>
      <c r="J13" s="127">
        <f t="shared" ref="J13:J19" si="5">I13/F13</f>
        <v>1</v>
      </c>
      <c r="K13" s="61"/>
      <c r="L13" s="62"/>
      <c r="M13" s="62"/>
      <c r="N13" s="62"/>
      <c r="O13" s="62"/>
      <c r="P13" s="77"/>
      <c r="Q13" s="62"/>
      <c r="R13" s="60"/>
      <c r="S13" s="60"/>
      <c r="T13" s="60"/>
      <c r="U13" s="60"/>
      <c r="V13" s="60"/>
      <c r="W13" s="60"/>
      <c r="X13" s="60"/>
      <c r="Y13" s="61"/>
      <c r="Z13" s="62"/>
      <c r="AA13" s="62"/>
      <c r="AB13" s="62"/>
      <c r="AC13" s="62"/>
      <c r="AD13" s="62"/>
      <c r="AE13" s="62"/>
      <c r="AF13" s="60"/>
      <c r="AG13" s="60"/>
      <c r="AH13" s="60"/>
      <c r="AI13" s="60"/>
      <c r="AJ13" s="60"/>
      <c r="AK13" s="60"/>
      <c r="AL13" s="60"/>
      <c r="AM13" s="61"/>
      <c r="AN13" s="62"/>
      <c r="AO13" s="62"/>
      <c r="AP13" s="62"/>
      <c r="AQ13" s="62"/>
      <c r="AR13" s="62"/>
      <c r="AS13" s="62"/>
      <c r="AT13" s="60"/>
      <c r="AU13" s="60"/>
      <c r="AV13" s="60"/>
      <c r="AW13" s="60"/>
      <c r="AX13" s="60"/>
      <c r="AY13" s="60"/>
      <c r="AZ13" s="60"/>
      <c r="BA13" s="61"/>
      <c r="BB13" s="62"/>
      <c r="BC13" s="62"/>
      <c r="BD13" s="62"/>
      <c r="BE13" s="62"/>
      <c r="BF13" s="62"/>
      <c r="BG13" s="62"/>
      <c r="BH13" s="63"/>
      <c r="BI13" s="63"/>
      <c r="BJ13" s="63"/>
      <c r="BK13" s="63"/>
      <c r="BL13" s="63"/>
      <c r="BM13" s="63"/>
      <c r="BN13" s="63"/>
      <c r="BO13" s="62"/>
      <c r="BP13" s="62"/>
      <c r="BQ13" s="62"/>
      <c r="BR13" s="62"/>
      <c r="BS13" s="62"/>
      <c r="BT13" s="62"/>
      <c r="BU13" s="64"/>
      <c r="BV13" s="63"/>
      <c r="BW13" s="63"/>
      <c r="BX13" s="63"/>
      <c r="BY13" s="63"/>
      <c r="BZ13" s="63"/>
      <c r="CA13" s="63"/>
      <c r="CB13" s="63"/>
      <c r="CC13" s="62"/>
      <c r="CD13" s="62"/>
      <c r="CE13" s="62"/>
      <c r="CF13" s="62"/>
      <c r="CG13" s="62"/>
      <c r="CH13" s="62"/>
      <c r="CI13" s="64"/>
      <c r="CJ13" s="63"/>
      <c r="CK13" s="63"/>
      <c r="CL13" s="63"/>
      <c r="CM13" s="63"/>
      <c r="CN13" s="63"/>
      <c r="CO13" s="63"/>
      <c r="CP13" s="63"/>
      <c r="CQ13" s="61"/>
      <c r="CR13" s="62"/>
      <c r="CS13" s="62"/>
      <c r="CT13" s="62"/>
      <c r="CU13" s="62"/>
      <c r="CV13" s="62"/>
      <c r="CW13" s="62"/>
      <c r="CX13" s="65"/>
      <c r="CY13" s="65"/>
      <c r="CZ13" s="65"/>
      <c r="DA13" s="65"/>
      <c r="DB13" s="65"/>
      <c r="DC13" s="65"/>
      <c r="DD13" s="65"/>
      <c r="DE13" s="62"/>
      <c r="DF13" s="62"/>
      <c r="DG13" s="62"/>
      <c r="DH13" s="62"/>
      <c r="DI13" s="62"/>
      <c r="DJ13" s="62"/>
      <c r="DK13" s="64"/>
      <c r="DL13" s="6"/>
    </row>
    <row r="14" ht="18.0" customHeight="1">
      <c r="A14" s="6"/>
      <c r="B14" s="108">
        <v>2.2</v>
      </c>
      <c r="C14" s="128" t="s">
        <v>42</v>
      </c>
      <c r="D14" s="110"/>
      <c r="E14" s="111" t="s">
        <v>90</v>
      </c>
      <c r="F14" s="129">
        <v>21.0</v>
      </c>
      <c r="G14" s="126">
        <v>14.0</v>
      </c>
      <c r="H14" s="130">
        <v>4.0</v>
      </c>
      <c r="I14" s="130">
        <v>1.0</v>
      </c>
      <c r="J14" s="127">
        <f t="shared" si="5"/>
        <v>0.04761904762</v>
      </c>
      <c r="K14" s="61"/>
      <c r="L14" s="62"/>
      <c r="M14" s="62"/>
      <c r="N14" s="62"/>
      <c r="O14" s="62"/>
      <c r="P14" s="62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59"/>
      <c r="AF14" s="59"/>
      <c r="AG14" s="59"/>
      <c r="AH14" s="59"/>
      <c r="AI14" s="59"/>
      <c r="AJ14" s="59"/>
      <c r="AK14" s="59"/>
      <c r="AL14" s="60"/>
      <c r="AM14" s="61"/>
      <c r="AN14" s="62"/>
      <c r="AO14" s="62"/>
      <c r="AP14" s="62"/>
      <c r="AQ14" s="62"/>
      <c r="AR14" s="62"/>
      <c r="AS14" s="62"/>
      <c r="AT14" s="60"/>
      <c r="AU14" s="60"/>
      <c r="AV14" s="60"/>
      <c r="AW14" s="60"/>
      <c r="AX14" s="60"/>
      <c r="AY14" s="60"/>
      <c r="AZ14" s="60"/>
      <c r="BA14" s="61"/>
      <c r="BB14" s="62"/>
      <c r="BC14" s="62"/>
      <c r="BD14" s="62"/>
      <c r="BE14" s="62"/>
      <c r="BF14" s="62"/>
      <c r="BG14" s="62"/>
      <c r="BH14" s="63"/>
      <c r="BI14" s="63"/>
      <c r="BJ14" s="63"/>
      <c r="BK14" s="63"/>
      <c r="BL14" s="63"/>
      <c r="BM14" s="63"/>
      <c r="BN14" s="63"/>
      <c r="BO14" s="62"/>
      <c r="BP14" s="62"/>
      <c r="BQ14" s="62"/>
      <c r="BR14" s="62"/>
      <c r="BS14" s="62"/>
      <c r="BT14" s="62"/>
      <c r="BU14" s="64"/>
      <c r="BV14" s="63"/>
      <c r="BW14" s="63"/>
      <c r="BX14" s="63"/>
      <c r="BY14" s="63"/>
      <c r="BZ14" s="63"/>
      <c r="CA14" s="63"/>
      <c r="CB14" s="63"/>
      <c r="CC14" s="62"/>
      <c r="CD14" s="62"/>
      <c r="CE14" s="62"/>
      <c r="CF14" s="62"/>
      <c r="CG14" s="62"/>
      <c r="CH14" s="62"/>
      <c r="CI14" s="64"/>
      <c r="CJ14" s="63"/>
      <c r="CK14" s="63"/>
      <c r="CL14" s="63"/>
      <c r="CM14" s="63"/>
      <c r="CN14" s="63"/>
      <c r="CO14" s="63"/>
      <c r="CP14" s="63"/>
      <c r="CQ14" s="61"/>
      <c r="CR14" s="62"/>
      <c r="CS14" s="62"/>
      <c r="CT14" s="62"/>
      <c r="CU14" s="62"/>
      <c r="CV14" s="62"/>
      <c r="CW14" s="62"/>
      <c r="CX14" s="65"/>
      <c r="CY14" s="65"/>
      <c r="CZ14" s="65"/>
      <c r="DA14" s="65"/>
      <c r="DB14" s="65"/>
      <c r="DC14" s="65"/>
      <c r="DD14" s="65"/>
      <c r="DE14" s="62"/>
      <c r="DF14" s="62"/>
      <c r="DG14" s="62"/>
      <c r="DH14" s="62"/>
      <c r="DI14" s="62"/>
      <c r="DJ14" s="62"/>
      <c r="DK14" s="64"/>
      <c r="DL14" s="6"/>
    </row>
    <row r="15" ht="18.0" customHeight="1">
      <c r="A15" s="6"/>
      <c r="B15" s="108">
        <v>2.3</v>
      </c>
      <c r="C15" s="115" t="s">
        <v>43</v>
      </c>
      <c r="D15" s="110"/>
      <c r="E15" s="111" t="s">
        <v>91</v>
      </c>
      <c r="F15" s="126">
        <v>4.0</v>
      </c>
      <c r="G15" s="131">
        <v>3.0</v>
      </c>
      <c r="H15" s="134">
        <v>6.0</v>
      </c>
      <c r="I15" s="131">
        <v>3.0</v>
      </c>
      <c r="J15" s="127">
        <f t="shared" si="5"/>
        <v>0.75</v>
      </c>
      <c r="K15" s="61"/>
      <c r="L15" s="62"/>
      <c r="M15" s="62"/>
      <c r="N15" s="62"/>
      <c r="O15" s="62"/>
      <c r="P15" s="62"/>
      <c r="Q15" s="62"/>
      <c r="R15" s="60"/>
      <c r="S15" s="60"/>
      <c r="T15" s="60"/>
      <c r="U15" s="60"/>
      <c r="V15" s="60"/>
      <c r="W15" s="60"/>
      <c r="X15" s="60"/>
      <c r="Y15" s="61"/>
      <c r="Z15" s="62"/>
      <c r="AA15" s="62"/>
      <c r="AB15" s="62"/>
      <c r="AC15" s="62"/>
      <c r="AD15" s="62"/>
      <c r="AE15" s="77"/>
      <c r="AF15" s="77"/>
      <c r="AG15" s="77"/>
      <c r="AH15" s="59"/>
      <c r="AI15" s="60"/>
      <c r="AJ15" s="60"/>
      <c r="AK15" s="60"/>
      <c r="AL15" s="60"/>
      <c r="AM15" s="61"/>
      <c r="AN15" s="62"/>
      <c r="AO15" s="62"/>
      <c r="AP15" s="62"/>
      <c r="AQ15" s="62"/>
      <c r="AR15" s="62"/>
      <c r="AS15" s="62"/>
      <c r="AT15" s="60"/>
      <c r="AU15" s="60"/>
      <c r="AV15" s="60"/>
      <c r="AW15" s="60"/>
      <c r="AX15" s="60"/>
      <c r="AY15" s="60"/>
      <c r="AZ15" s="60"/>
      <c r="BA15" s="61"/>
      <c r="BB15" s="62"/>
      <c r="BC15" s="62"/>
      <c r="BD15" s="62"/>
      <c r="BE15" s="62"/>
      <c r="BF15" s="62"/>
      <c r="BG15" s="62"/>
      <c r="BH15" s="63"/>
      <c r="BI15" s="63"/>
      <c r="BJ15" s="63"/>
      <c r="BK15" s="63"/>
      <c r="BL15" s="63"/>
      <c r="BM15" s="63"/>
      <c r="BN15" s="63"/>
      <c r="BO15" s="62"/>
      <c r="BP15" s="62"/>
      <c r="BQ15" s="62"/>
      <c r="BR15" s="62"/>
      <c r="BS15" s="62"/>
      <c r="BT15" s="62"/>
      <c r="BU15" s="64"/>
      <c r="BV15" s="63"/>
      <c r="BW15" s="63"/>
      <c r="BX15" s="63"/>
      <c r="BY15" s="63"/>
      <c r="BZ15" s="63"/>
      <c r="CA15" s="63"/>
      <c r="CB15" s="63"/>
      <c r="CC15" s="62"/>
      <c r="CD15" s="62"/>
      <c r="CE15" s="62"/>
      <c r="CF15" s="62"/>
      <c r="CG15" s="62"/>
      <c r="CH15" s="62"/>
      <c r="CI15" s="64"/>
      <c r="CJ15" s="63"/>
      <c r="CK15" s="63"/>
      <c r="CL15" s="63"/>
      <c r="CM15" s="63"/>
      <c r="CN15" s="63"/>
      <c r="CO15" s="63"/>
      <c r="CP15" s="63"/>
      <c r="CQ15" s="61"/>
      <c r="CR15" s="62"/>
      <c r="CS15" s="62"/>
      <c r="CT15" s="62"/>
      <c r="CU15" s="62"/>
      <c r="CV15" s="62"/>
      <c r="CW15" s="62"/>
      <c r="CX15" s="65"/>
      <c r="CY15" s="65"/>
      <c r="CZ15" s="65"/>
      <c r="DA15" s="65"/>
      <c r="DB15" s="65"/>
      <c r="DC15" s="65"/>
      <c r="DD15" s="65"/>
      <c r="DE15" s="62"/>
      <c r="DF15" s="62"/>
      <c r="DG15" s="62"/>
      <c r="DH15" s="62"/>
      <c r="DI15" s="62"/>
      <c r="DJ15" s="62"/>
      <c r="DK15" s="64"/>
      <c r="DL15" s="6"/>
    </row>
    <row r="16" ht="18.0" customHeight="1">
      <c r="A16" s="6"/>
      <c r="B16" s="108">
        <v>2.4</v>
      </c>
      <c r="C16" s="115" t="s">
        <v>45</v>
      </c>
      <c r="D16" s="110"/>
      <c r="E16" s="111" t="s">
        <v>92</v>
      </c>
      <c r="F16" s="126">
        <v>5.0</v>
      </c>
      <c r="G16" s="131">
        <v>4.0</v>
      </c>
      <c r="H16" s="134">
        <v>8.0</v>
      </c>
      <c r="I16" s="131">
        <v>4.0</v>
      </c>
      <c r="J16" s="127">
        <f t="shared" si="5"/>
        <v>0.8</v>
      </c>
      <c r="K16" s="61"/>
      <c r="L16" s="62"/>
      <c r="M16" s="62"/>
      <c r="N16" s="62"/>
      <c r="O16" s="62"/>
      <c r="P16" s="62"/>
      <c r="Q16" s="62"/>
      <c r="R16" s="60"/>
      <c r="S16" s="60"/>
      <c r="T16" s="60"/>
      <c r="U16" s="60"/>
      <c r="V16" s="60"/>
      <c r="W16" s="60"/>
      <c r="X16" s="60"/>
      <c r="Y16" s="61"/>
      <c r="Z16" s="62"/>
      <c r="AA16" s="62"/>
      <c r="AB16" s="62"/>
      <c r="AC16" s="62"/>
      <c r="AD16" s="62"/>
      <c r="AE16" s="62"/>
      <c r="AF16" s="60"/>
      <c r="AG16" s="60"/>
      <c r="AH16" s="77"/>
      <c r="AI16" s="77"/>
      <c r="AJ16" s="77"/>
      <c r="AK16" s="77"/>
      <c r="AL16" s="59"/>
      <c r="AM16" s="61"/>
      <c r="AN16" s="62"/>
      <c r="AO16" s="62"/>
      <c r="AP16" s="62"/>
      <c r="AQ16" s="62"/>
      <c r="AR16" s="62"/>
      <c r="AS16" s="62"/>
      <c r="AT16" s="60"/>
      <c r="AU16" s="60"/>
      <c r="AV16" s="60"/>
      <c r="AW16" s="60"/>
      <c r="AX16" s="60"/>
      <c r="AY16" s="60"/>
      <c r="AZ16" s="60"/>
      <c r="BA16" s="61"/>
      <c r="BB16" s="62"/>
      <c r="BC16" s="62"/>
      <c r="BD16" s="62"/>
      <c r="BE16" s="62"/>
      <c r="BF16" s="62"/>
      <c r="BG16" s="62"/>
      <c r="BH16" s="63"/>
      <c r="BI16" s="63"/>
      <c r="BJ16" s="63"/>
      <c r="BK16" s="63"/>
      <c r="BL16" s="63"/>
      <c r="BM16" s="63"/>
      <c r="BN16" s="63"/>
      <c r="BO16" s="62"/>
      <c r="BP16" s="62"/>
      <c r="BQ16" s="62"/>
      <c r="BR16" s="62"/>
      <c r="BS16" s="62"/>
      <c r="BT16" s="62"/>
      <c r="BU16" s="64"/>
      <c r="BV16" s="63"/>
      <c r="BW16" s="63"/>
      <c r="BX16" s="63"/>
      <c r="BY16" s="63"/>
      <c r="BZ16" s="63"/>
      <c r="CA16" s="63"/>
      <c r="CB16" s="63"/>
      <c r="CC16" s="62"/>
      <c r="CD16" s="62"/>
      <c r="CE16" s="62"/>
      <c r="CF16" s="62"/>
      <c r="CG16" s="62"/>
      <c r="CH16" s="62"/>
      <c r="CI16" s="64"/>
      <c r="CJ16" s="63"/>
      <c r="CK16" s="63"/>
      <c r="CL16" s="63"/>
      <c r="CM16" s="63"/>
      <c r="CN16" s="63"/>
      <c r="CO16" s="63"/>
      <c r="CP16" s="63"/>
      <c r="CQ16" s="61"/>
      <c r="CR16" s="62"/>
      <c r="CS16" s="62"/>
      <c r="CT16" s="62"/>
      <c r="CU16" s="62"/>
      <c r="CV16" s="62"/>
      <c r="CW16" s="62"/>
      <c r="CX16" s="65"/>
      <c r="CY16" s="65"/>
      <c r="CZ16" s="65"/>
      <c r="DA16" s="65"/>
      <c r="DB16" s="65"/>
      <c r="DC16" s="65"/>
      <c r="DD16" s="65"/>
      <c r="DE16" s="62"/>
      <c r="DF16" s="62"/>
      <c r="DG16" s="62"/>
      <c r="DH16" s="62"/>
      <c r="DI16" s="62"/>
      <c r="DJ16" s="62"/>
      <c r="DK16" s="64"/>
      <c r="DL16" s="6"/>
    </row>
    <row r="17" ht="18.0" customHeight="1">
      <c r="A17" s="6"/>
      <c r="B17" s="132" t="s">
        <v>46</v>
      </c>
      <c r="C17" s="133" t="s">
        <v>47</v>
      </c>
      <c r="D17" s="110"/>
      <c r="E17" s="111" t="s">
        <v>93</v>
      </c>
      <c r="F17" s="126">
        <v>1.0</v>
      </c>
      <c r="G17" s="131">
        <v>1.0</v>
      </c>
      <c r="H17" s="134">
        <v>6.0</v>
      </c>
      <c r="I17" s="131">
        <v>1.0</v>
      </c>
      <c r="J17" s="127">
        <f t="shared" si="5"/>
        <v>1</v>
      </c>
      <c r="K17" s="61"/>
      <c r="L17" s="62"/>
      <c r="M17" s="62"/>
      <c r="N17" s="62"/>
      <c r="O17" s="62"/>
      <c r="P17" s="62"/>
      <c r="Q17" s="62"/>
      <c r="R17" s="60"/>
      <c r="S17" s="60"/>
      <c r="T17" s="60"/>
      <c r="U17" s="60"/>
      <c r="V17" s="60"/>
      <c r="W17" s="60"/>
      <c r="X17" s="60"/>
      <c r="Y17" s="61"/>
      <c r="Z17" s="62"/>
      <c r="AA17" s="62"/>
      <c r="AB17" s="62"/>
      <c r="AC17" s="62"/>
      <c r="AD17" s="62"/>
      <c r="AE17" s="62"/>
      <c r="AF17" s="60"/>
      <c r="AG17" s="60"/>
      <c r="AH17" s="60"/>
      <c r="AI17" s="60"/>
      <c r="AJ17" s="60"/>
      <c r="AK17" s="60"/>
      <c r="AL17" s="77"/>
      <c r="AM17" s="61"/>
      <c r="AN17" s="62"/>
      <c r="AO17" s="62"/>
      <c r="AP17" s="62"/>
      <c r="AQ17" s="62"/>
      <c r="AR17" s="62"/>
      <c r="AS17" s="62"/>
      <c r="AT17" s="60"/>
      <c r="AU17" s="60"/>
      <c r="AV17" s="60"/>
      <c r="AW17" s="60"/>
      <c r="AX17" s="60"/>
      <c r="AY17" s="60"/>
      <c r="AZ17" s="60"/>
      <c r="BA17" s="61"/>
      <c r="BB17" s="62"/>
      <c r="BC17" s="62"/>
      <c r="BD17" s="62"/>
      <c r="BE17" s="62"/>
      <c r="BF17" s="62"/>
      <c r="BG17" s="62"/>
      <c r="BH17" s="63"/>
      <c r="BI17" s="63"/>
      <c r="BJ17" s="63"/>
      <c r="BK17" s="63"/>
      <c r="BL17" s="63"/>
      <c r="BM17" s="63"/>
      <c r="BN17" s="63"/>
      <c r="BO17" s="62"/>
      <c r="BP17" s="62"/>
      <c r="BQ17" s="62"/>
      <c r="BR17" s="62"/>
      <c r="BS17" s="62"/>
      <c r="BT17" s="62"/>
      <c r="BU17" s="64"/>
      <c r="BV17" s="63"/>
      <c r="BW17" s="63"/>
      <c r="BX17" s="63"/>
      <c r="BY17" s="63"/>
      <c r="BZ17" s="63"/>
      <c r="CA17" s="63"/>
      <c r="CB17" s="63"/>
      <c r="CC17" s="62"/>
      <c r="CD17" s="62"/>
      <c r="CE17" s="62"/>
      <c r="CF17" s="62"/>
      <c r="CG17" s="62"/>
      <c r="CH17" s="62"/>
      <c r="CI17" s="64"/>
      <c r="CJ17" s="63"/>
      <c r="CK17" s="63"/>
      <c r="CL17" s="63"/>
      <c r="CM17" s="63"/>
      <c r="CN17" s="63"/>
      <c r="CO17" s="63"/>
      <c r="CP17" s="63"/>
      <c r="CQ17" s="61"/>
      <c r="CR17" s="62"/>
      <c r="CS17" s="62"/>
      <c r="CT17" s="62"/>
      <c r="CU17" s="62"/>
      <c r="CV17" s="62"/>
      <c r="CW17" s="62"/>
      <c r="CX17" s="65"/>
      <c r="CY17" s="65"/>
      <c r="CZ17" s="65"/>
      <c r="DA17" s="65"/>
      <c r="DB17" s="65"/>
      <c r="DC17" s="65"/>
      <c r="DD17" s="65"/>
      <c r="DE17" s="62"/>
      <c r="DF17" s="62"/>
      <c r="DG17" s="62"/>
      <c r="DH17" s="62"/>
      <c r="DI17" s="62"/>
      <c r="DJ17" s="62"/>
      <c r="DK17" s="64"/>
      <c r="DL17" s="6"/>
    </row>
    <row r="18" ht="18.0" customHeight="1">
      <c r="A18" s="6"/>
      <c r="B18" s="132" t="s">
        <v>48</v>
      </c>
      <c r="C18" s="115" t="s">
        <v>49</v>
      </c>
      <c r="D18" s="110"/>
      <c r="E18" s="111" t="s">
        <v>53</v>
      </c>
      <c r="F18" s="126">
        <v>1.0</v>
      </c>
      <c r="G18" s="131">
        <v>1.0</v>
      </c>
      <c r="H18" s="134">
        <v>10.0</v>
      </c>
      <c r="I18" s="134">
        <v>14.0</v>
      </c>
      <c r="J18" s="127">
        <f t="shared" si="5"/>
        <v>14</v>
      </c>
      <c r="K18" s="61"/>
      <c r="L18" s="62"/>
      <c r="M18" s="62"/>
      <c r="N18" s="62"/>
      <c r="O18" s="62"/>
      <c r="P18" s="62"/>
      <c r="Q18" s="62"/>
      <c r="R18" s="60"/>
      <c r="S18" s="60"/>
      <c r="T18" s="60"/>
      <c r="U18" s="60"/>
      <c r="V18" s="60"/>
      <c r="W18" s="60"/>
      <c r="X18" s="60"/>
      <c r="Y18" s="61"/>
      <c r="Z18" s="62"/>
      <c r="AA18" s="62"/>
      <c r="AB18" s="62"/>
      <c r="AC18" s="62"/>
      <c r="AD18" s="62"/>
      <c r="AE18" s="62"/>
      <c r="AF18" s="60"/>
      <c r="AG18" s="60"/>
      <c r="AH18" s="60"/>
      <c r="AI18" s="60"/>
      <c r="AJ18" s="60"/>
      <c r="AK18" s="60"/>
      <c r="AL18" s="60"/>
      <c r="AM18" s="77"/>
      <c r="AN18" s="62"/>
      <c r="AO18" s="62"/>
      <c r="AP18" s="62"/>
      <c r="AQ18" s="62"/>
      <c r="AR18" s="62"/>
      <c r="AS18" s="62"/>
      <c r="AT18" s="60"/>
      <c r="AU18" s="60"/>
      <c r="AV18" s="60"/>
      <c r="AW18" s="60"/>
      <c r="AX18" s="60"/>
      <c r="AY18" s="60"/>
      <c r="AZ18" s="60"/>
      <c r="BA18" s="61"/>
      <c r="BB18" s="62"/>
      <c r="BC18" s="62"/>
      <c r="BD18" s="62"/>
      <c r="BE18" s="62"/>
      <c r="BF18" s="62"/>
      <c r="BG18" s="62"/>
      <c r="BH18" s="63"/>
      <c r="BI18" s="63"/>
      <c r="BJ18" s="63"/>
      <c r="BK18" s="63"/>
      <c r="BL18" s="63"/>
      <c r="BM18" s="63"/>
      <c r="BN18" s="63"/>
      <c r="BO18" s="62"/>
      <c r="BP18" s="62"/>
      <c r="BQ18" s="62"/>
      <c r="BR18" s="62"/>
      <c r="BS18" s="62"/>
      <c r="BT18" s="62"/>
      <c r="BU18" s="64"/>
      <c r="BV18" s="63"/>
      <c r="BW18" s="63"/>
      <c r="BX18" s="63"/>
      <c r="BY18" s="63"/>
      <c r="BZ18" s="63"/>
      <c r="CA18" s="63"/>
      <c r="CB18" s="63"/>
      <c r="CC18" s="62"/>
      <c r="CD18" s="62"/>
      <c r="CE18" s="62"/>
      <c r="CF18" s="62"/>
      <c r="CG18" s="62"/>
      <c r="CH18" s="62"/>
      <c r="CI18" s="64"/>
      <c r="CJ18" s="63"/>
      <c r="CK18" s="63"/>
      <c r="CL18" s="63"/>
      <c r="CM18" s="63"/>
      <c r="CN18" s="63"/>
      <c r="CO18" s="63"/>
      <c r="CP18" s="63"/>
      <c r="CQ18" s="61"/>
      <c r="CR18" s="62"/>
      <c r="CS18" s="62"/>
      <c r="CT18" s="62"/>
      <c r="CU18" s="62"/>
      <c r="CV18" s="62"/>
      <c r="CW18" s="62"/>
      <c r="CX18" s="65"/>
      <c r="CY18" s="65"/>
      <c r="CZ18" s="65"/>
      <c r="DA18" s="65"/>
      <c r="DB18" s="65"/>
      <c r="DC18" s="65"/>
      <c r="DD18" s="65"/>
      <c r="DE18" s="62"/>
      <c r="DF18" s="62"/>
      <c r="DG18" s="62"/>
      <c r="DH18" s="62"/>
      <c r="DI18" s="62"/>
      <c r="DJ18" s="62"/>
      <c r="DK18" s="64"/>
      <c r="DL18" s="6"/>
    </row>
    <row r="19" ht="18.0" customHeight="1">
      <c r="A19" s="6"/>
      <c r="B19" s="132" t="s">
        <v>51</v>
      </c>
      <c r="C19" s="115" t="s">
        <v>52</v>
      </c>
      <c r="D19" s="110"/>
      <c r="E19" s="111" t="s">
        <v>53</v>
      </c>
      <c r="F19" s="126">
        <v>14.0</v>
      </c>
      <c r="G19" s="131">
        <v>14.0</v>
      </c>
      <c r="H19" s="134">
        <v>20.0</v>
      </c>
      <c r="I19" s="134">
        <v>1.0</v>
      </c>
      <c r="J19" s="127">
        <f t="shared" si="5"/>
        <v>0.07142857143</v>
      </c>
      <c r="K19" s="61"/>
      <c r="L19" s="62"/>
      <c r="M19" s="62"/>
      <c r="N19" s="62"/>
      <c r="O19" s="62"/>
      <c r="P19" s="62"/>
      <c r="Q19" s="62"/>
      <c r="R19" s="60"/>
      <c r="S19" s="60"/>
      <c r="T19" s="60"/>
      <c r="U19" s="60"/>
      <c r="V19" s="60"/>
      <c r="W19" s="60"/>
      <c r="X19" s="60"/>
      <c r="Y19" s="61"/>
      <c r="Z19" s="62"/>
      <c r="AA19" s="62"/>
      <c r="AB19" s="62"/>
      <c r="AC19" s="62"/>
      <c r="AD19" s="62"/>
      <c r="AE19" s="62"/>
      <c r="AF19" s="60"/>
      <c r="AG19" s="60"/>
      <c r="AH19" s="60"/>
      <c r="AI19" s="60"/>
      <c r="AJ19" s="60"/>
      <c r="AK19" s="60"/>
      <c r="AL19" s="60"/>
      <c r="AM19" s="61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62"/>
      <c r="BC19" s="62"/>
      <c r="BD19" s="62"/>
      <c r="BE19" s="62"/>
      <c r="BF19" s="62"/>
      <c r="BG19" s="62"/>
      <c r="BH19" s="63"/>
      <c r="BI19" s="63"/>
      <c r="BJ19" s="63"/>
      <c r="BK19" s="63"/>
      <c r="BL19" s="63"/>
      <c r="BM19" s="63"/>
      <c r="BN19" s="63"/>
      <c r="BO19" s="62"/>
      <c r="BP19" s="62"/>
      <c r="BQ19" s="62"/>
      <c r="BR19" s="62"/>
      <c r="BS19" s="62"/>
      <c r="BT19" s="62"/>
      <c r="BU19" s="64"/>
      <c r="BV19" s="63"/>
      <c r="BW19" s="63"/>
      <c r="BX19" s="63"/>
      <c r="BY19" s="63"/>
      <c r="BZ19" s="63"/>
      <c r="CA19" s="63"/>
      <c r="CB19" s="63"/>
      <c r="CC19" s="62"/>
      <c r="CD19" s="62"/>
      <c r="CE19" s="62"/>
      <c r="CF19" s="62"/>
      <c r="CG19" s="62"/>
      <c r="CH19" s="62"/>
      <c r="CI19" s="64"/>
      <c r="CJ19" s="63"/>
      <c r="CK19" s="63"/>
      <c r="CL19" s="63"/>
      <c r="CM19" s="63"/>
      <c r="CN19" s="63"/>
      <c r="CO19" s="63"/>
      <c r="CP19" s="63"/>
      <c r="CQ19" s="61"/>
      <c r="CR19" s="62"/>
      <c r="CS19" s="62"/>
      <c r="CT19" s="62"/>
      <c r="CU19" s="62"/>
      <c r="CV19" s="62"/>
      <c r="CW19" s="62"/>
      <c r="CX19" s="65"/>
      <c r="CY19" s="65"/>
      <c r="CZ19" s="65"/>
      <c r="DA19" s="65"/>
      <c r="DB19" s="65"/>
      <c r="DC19" s="65"/>
      <c r="DD19" s="65"/>
      <c r="DE19" s="62"/>
      <c r="DF19" s="62"/>
      <c r="DG19" s="62"/>
      <c r="DH19" s="62"/>
      <c r="DI19" s="62"/>
      <c r="DJ19" s="62"/>
      <c r="DK19" s="64"/>
      <c r="DL19" s="6"/>
    </row>
    <row r="20" ht="15.75" customHeight="1">
      <c r="A20" s="6"/>
      <c r="B20" s="119">
        <v>3.0</v>
      </c>
      <c r="C20" s="120" t="s">
        <v>3</v>
      </c>
      <c r="D20" s="121"/>
      <c r="E20" s="122"/>
      <c r="F20" s="106">
        <f t="shared" ref="F20:G20" si="6">SUM(F21:F26)</f>
        <v>28</v>
      </c>
      <c r="G20" s="106">
        <f t="shared" si="6"/>
        <v>23</v>
      </c>
      <c r="H20" s="106"/>
      <c r="I20" s="106">
        <f>SUM(I21:I26)</f>
        <v>15</v>
      </c>
      <c r="J20" s="124"/>
      <c r="K20" s="48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8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8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8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50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50"/>
      <c r="CJ20" s="49"/>
      <c r="CK20" s="49"/>
      <c r="CL20" s="49"/>
      <c r="CM20" s="49"/>
      <c r="CN20" s="49"/>
      <c r="CO20" s="49"/>
      <c r="CP20" s="49"/>
      <c r="CQ20" s="48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50"/>
      <c r="DL20" s="6"/>
    </row>
    <row r="21" ht="15.75" customHeight="1">
      <c r="A21" s="6"/>
      <c r="B21" s="108">
        <v>3.1</v>
      </c>
      <c r="C21" s="115" t="s">
        <v>58</v>
      </c>
      <c r="D21" s="110"/>
      <c r="E21" s="111" t="s">
        <v>56</v>
      </c>
      <c r="F21" s="113">
        <v>16.0</v>
      </c>
      <c r="G21" s="113">
        <v>11.0</v>
      </c>
      <c r="H21" s="113"/>
      <c r="I21" s="113">
        <v>3.0</v>
      </c>
      <c r="J21" s="135">
        <f t="shared" ref="J21:J26" si="7">I21/F21</f>
        <v>0.1875</v>
      </c>
      <c r="K21" s="61"/>
      <c r="L21" s="62"/>
      <c r="M21" s="62"/>
      <c r="N21" s="62"/>
      <c r="O21" s="62"/>
      <c r="P21" s="62"/>
      <c r="Q21" s="62"/>
      <c r="R21" s="60"/>
      <c r="S21" s="60"/>
      <c r="T21" s="60"/>
      <c r="U21" s="60"/>
      <c r="V21" s="60"/>
      <c r="W21" s="60"/>
      <c r="X21" s="60"/>
      <c r="Y21" s="61"/>
      <c r="Z21" s="62"/>
      <c r="AA21" s="62"/>
      <c r="AB21" s="62"/>
      <c r="AC21" s="62"/>
      <c r="AD21" s="62"/>
      <c r="AE21" s="62"/>
      <c r="AF21" s="60"/>
      <c r="AG21" s="60"/>
      <c r="AH21" s="60"/>
      <c r="AI21" s="60"/>
      <c r="AJ21" s="60"/>
      <c r="AK21" s="60"/>
      <c r="AL21" s="60"/>
      <c r="AM21" s="61"/>
      <c r="AN21" s="62"/>
      <c r="AO21" s="62"/>
      <c r="AP21" s="62"/>
      <c r="AQ21" s="62"/>
      <c r="AR21" s="62"/>
      <c r="AS21" s="62"/>
      <c r="AT21" s="60"/>
      <c r="AU21" s="60"/>
      <c r="AV21" s="60"/>
      <c r="AW21" s="60"/>
      <c r="AX21" s="60"/>
      <c r="AY21" s="60"/>
      <c r="AZ21" s="60"/>
      <c r="BA21" s="82"/>
      <c r="BB21" s="62"/>
      <c r="BC21" s="62"/>
      <c r="BD21" s="62"/>
      <c r="BE21" s="62"/>
      <c r="BF21" s="62"/>
      <c r="BG21" s="62"/>
      <c r="BH21" s="63"/>
      <c r="BI21" s="63"/>
      <c r="BJ21" s="63"/>
      <c r="BK21" s="63"/>
      <c r="BL21" s="63"/>
      <c r="BM21" s="63"/>
      <c r="BN21" s="63"/>
      <c r="BO21" s="62"/>
      <c r="BP21" s="62"/>
      <c r="BQ21" s="62"/>
      <c r="BR21" s="62"/>
      <c r="BS21" s="62"/>
      <c r="BT21" s="62"/>
      <c r="BU21" s="64"/>
      <c r="BV21" s="63"/>
      <c r="BW21" s="63"/>
      <c r="BX21" s="63"/>
      <c r="BY21" s="63"/>
      <c r="BZ21" s="63"/>
      <c r="CA21" s="63"/>
      <c r="CB21" s="63"/>
      <c r="CC21" s="62"/>
      <c r="CD21" s="62"/>
      <c r="CE21" s="62"/>
      <c r="CF21" s="62"/>
      <c r="CG21" s="62"/>
      <c r="CH21" s="62"/>
      <c r="CI21" s="64"/>
      <c r="CJ21" s="63"/>
      <c r="CK21" s="63"/>
      <c r="CL21" s="63"/>
      <c r="CM21" s="63"/>
      <c r="CN21" s="63"/>
      <c r="CO21" s="63"/>
      <c r="CP21" s="63"/>
      <c r="CQ21" s="61"/>
      <c r="CR21" s="62"/>
      <c r="CS21" s="62"/>
      <c r="CT21" s="62"/>
      <c r="CU21" s="62"/>
      <c r="CV21" s="62"/>
      <c r="CW21" s="62"/>
      <c r="CX21" s="65"/>
      <c r="CY21" s="65"/>
      <c r="CZ21" s="65"/>
      <c r="DA21" s="65"/>
      <c r="DB21" s="65"/>
      <c r="DC21" s="65"/>
      <c r="DD21" s="65"/>
      <c r="DE21" s="62"/>
      <c r="DF21" s="62"/>
      <c r="DG21" s="62"/>
      <c r="DH21" s="62"/>
      <c r="DI21" s="62"/>
      <c r="DJ21" s="62"/>
      <c r="DK21" s="64"/>
      <c r="DL21" s="6"/>
    </row>
    <row r="22" ht="15.75" customHeight="1">
      <c r="A22" s="6"/>
      <c r="B22" s="132" t="s">
        <v>57</v>
      </c>
      <c r="C22" s="115" t="s">
        <v>60</v>
      </c>
      <c r="D22" s="110"/>
      <c r="E22" s="111" t="s">
        <v>56</v>
      </c>
      <c r="F22" s="113">
        <v>4.0</v>
      </c>
      <c r="G22" s="113">
        <v>3.0</v>
      </c>
      <c r="H22" s="113"/>
      <c r="I22" s="113">
        <v>2.0</v>
      </c>
      <c r="J22" s="135">
        <f t="shared" si="7"/>
        <v>0.5</v>
      </c>
      <c r="K22" s="61"/>
      <c r="L22" s="62"/>
      <c r="M22" s="62"/>
      <c r="N22" s="62"/>
      <c r="O22" s="62"/>
      <c r="P22" s="62"/>
      <c r="Q22" s="62"/>
      <c r="R22" s="60"/>
      <c r="S22" s="60"/>
      <c r="T22" s="60"/>
      <c r="U22" s="60"/>
      <c r="V22" s="60"/>
      <c r="W22" s="60"/>
      <c r="X22" s="60"/>
      <c r="Y22" s="61"/>
      <c r="Z22" s="62"/>
      <c r="AA22" s="62"/>
      <c r="AB22" s="62"/>
      <c r="AC22" s="62"/>
      <c r="AD22" s="62"/>
      <c r="AE22" s="62"/>
      <c r="AF22" s="60"/>
      <c r="AG22" s="60"/>
      <c r="AH22" s="60"/>
      <c r="AI22" s="60"/>
      <c r="AJ22" s="60"/>
      <c r="AK22" s="60"/>
      <c r="AL22" s="60"/>
      <c r="AM22" s="61"/>
      <c r="AN22" s="62"/>
      <c r="AO22" s="62"/>
      <c r="AP22" s="62"/>
      <c r="AQ22" s="62"/>
      <c r="AR22" s="62"/>
      <c r="AS22" s="62"/>
      <c r="AT22" s="60"/>
      <c r="AU22" s="60"/>
      <c r="AV22" s="60"/>
      <c r="AW22" s="60"/>
      <c r="AX22" s="60"/>
      <c r="AY22" s="60"/>
      <c r="AZ22" s="60"/>
      <c r="BA22" s="61"/>
      <c r="BB22" s="82"/>
      <c r="BC22" s="59"/>
      <c r="BD22" s="62"/>
      <c r="BE22" s="62"/>
      <c r="BF22" s="62"/>
      <c r="BG22" s="62"/>
      <c r="BH22" s="63"/>
      <c r="BI22" s="63"/>
      <c r="BJ22" s="63"/>
      <c r="BK22" s="63"/>
      <c r="BL22" s="63"/>
      <c r="BM22" s="63"/>
      <c r="BN22" s="63"/>
      <c r="BO22" s="62"/>
      <c r="BP22" s="62"/>
      <c r="BQ22" s="62"/>
      <c r="BR22" s="62"/>
      <c r="BS22" s="62"/>
      <c r="BT22" s="62"/>
      <c r="BU22" s="64"/>
      <c r="BV22" s="63"/>
      <c r="BW22" s="63"/>
      <c r="BX22" s="63"/>
      <c r="BY22" s="63"/>
      <c r="BZ22" s="63"/>
      <c r="CA22" s="63"/>
      <c r="CB22" s="63"/>
      <c r="CC22" s="62"/>
      <c r="CD22" s="62"/>
      <c r="CE22" s="62"/>
      <c r="CF22" s="62"/>
      <c r="CG22" s="62"/>
      <c r="CH22" s="62"/>
      <c r="CI22" s="64"/>
      <c r="CJ22" s="63"/>
      <c r="CK22" s="63"/>
      <c r="CL22" s="63"/>
      <c r="CM22" s="63"/>
      <c r="CN22" s="63"/>
      <c r="CO22" s="63"/>
      <c r="CP22" s="63"/>
      <c r="CQ22" s="61"/>
      <c r="CR22" s="62"/>
      <c r="CS22" s="62"/>
      <c r="CT22" s="62"/>
      <c r="CU22" s="62"/>
      <c r="CV22" s="62"/>
      <c r="CW22" s="62"/>
      <c r="CX22" s="65"/>
      <c r="CY22" s="65"/>
      <c r="CZ22" s="65"/>
      <c r="DA22" s="65"/>
      <c r="DB22" s="65"/>
      <c r="DC22" s="65"/>
      <c r="DD22" s="65"/>
      <c r="DE22" s="62"/>
      <c r="DF22" s="62"/>
      <c r="DG22" s="62"/>
      <c r="DH22" s="62"/>
      <c r="DI22" s="62"/>
      <c r="DJ22" s="62"/>
      <c r="DK22" s="64"/>
      <c r="DL22" s="6"/>
    </row>
    <row r="23" ht="15.75" customHeight="1">
      <c r="A23" s="6"/>
      <c r="B23" s="132" t="s">
        <v>59</v>
      </c>
      <c r="C23" s="115" t="s">
        <v>62</v>
      </c>
      <c r="D23" s="110"/>
      <c r="E23" s="111" t="s">
        <v>56</v>
      </c>
      <c r="F23" s="113">
        <v>5.0</v>
      </c>
      <c r="G23" s="113">
        <v>5.0</v>
      </c>
      <c r="H23" s="113"/>
      <c r="I23" s="113">
        <v>3.0</v>
      </c>
      <c r="J23" s="135">
        <f t="shared" si="7"/>
        <v>0.6</v>
      </c>
      <c r="K23" s="61"/>
      <c r="L23" s="62"/>
      <c r="M23" s="62"/>
      <c r="N23" s="62"/>
      <c r="O23" s="62"/>
      <c r="P23" s="62"/>
      <c r="Q23" s="62"/>
      <c r="R23" s="60"/>
      <c r="S23" s="60"/>
      <c r="T23" s="60"/>
      <c r="U23" s="60"/>
      <c r="V23" s="60"/>
      <c r="W23" s="60"/>
      <c r="X23" s="60"/>
      <c r="Y23" s="61"/>
      <c r="Z23" s="62"/>
      <c r="AA23" s="62"/>
      <c r="AB23" s="62"/>
      <c r="AC23" s="62"/>
      <c r="AD23" s="62"/>
      <c r="AE23" s="62"/>
      <c r="AF23" s="60"/>
      <c r="AG23" s="60"/>
      <c r="AH23" s="60"/>
      <c r="AI23" s="60"/>
      <c r="AJ23" s="60"/>
      <c r="AK23" s="60"/>
      <c r="AL23" s="60"/>
      <c r="AM23" s="61"/>
      <c r="AN23" s="62"/>
      <c r="AO23" s="62"/>
      <c r="AP23" s="62"/>
      <c r="AQ23" s="62"/>
      <c r="AR23" s="62"/>
      <c r="AS23" s="62"/>
      <c r="AT23" s="60"/>
      <c r="AU23" s="60"/>
      <c r="AV23" s="60"/>
      <c r="AW23" s="60"/>
      <c r="AX23" s="60"/>
      <c r="AY23" s="60"/>
      <c r="AZ23" s="60"/>
      <c r="BA23" s="61"/>
      <c r="BB23" s="62"/>
      <c r="BC23" s="82"/>
      <c r="BD23" s="59"/>
      <c r="BE23" s="62"/>
      <c r="BF23" s="62"/>
      <c r="BG23" s="62"/>
      <c r="BH23" s="63"/>
      <c r="BI23" s="63"/>
      <c r="BJ23" s="63"/>
      <c r="BK23" s="63"/>
      <c r="BL23" s="63"/>
      <c r="BM23" s="63"/>
      <c r="BN23" s="63"/>
      <c r="BO23" s="62"/>
      <c r="BP23" s="62"/>
      <c r="BQ23" s="62"/>
      <c r="BR23" s="62"/>
      <c r="BS23" s="62"/>
      <c r="BT23" s="62"/>
      <c r="BU23" s="64"/>
      <c r="BV23" s="63"/>
      <c r="BW23" s="63"/>
      <c r="BX23" s="63"/>
      <c r="BY23" s="63"/>
      <c r="BZ23" s="63"/>
      <c r="CA23" s="63"/>
      <c r="CB23" s="63"/>
      <c r="CC23" s="62"/>
      <c r="CD23" s="62"/>
      <c r="CE23" s="62"/>
      <c r="CF23" s="62"/>
      <c r="CG23" s="62"/>
      <c r="CH23" s="62"/>
      <c r="CI23" s="64"/>
      <c r="CJ23" s="63"/>
      <c r="CK23" s="63"/>
      <c r="CL23" s="63"/>
      <c r="CM23" s="63"/>
      <c r="CN23" s="63"/>
      <c r="CO23" s="63"/>
      <c r="CP23" s="63"/>
      <c r="CQ23" s="61"/>
      <c r="CR23" s="62"/>
      <c r="CS23" s="62"/>
      <c r="CT23" s="62"/>
      <c r="CU23" s="62"/>
      <c r="CV23" s="62"/>
      <c r="CW23" s="62"/>
      <c r="CX23" s="65"/>
      <c r="CY23" s="65"/>
      <c r="CZ23" s="65"/>
      <c r="DA23" s="65"/>
      <c r="DB23" s="65"/>
      <c r="DC23" s="65"/>
      <c r="DD23" s="65"/>
      <c r="DE23" s="62"/>
      <c r="DF23" s="62"/>
      <c r="DG23" s="62"/>
      <c r="DH23" s="62"/>
      <c r="DI23" s="62"/>
      <c r="DJ23" s="62"/>
      <c r="DK23" s="64"/>
      <c r="DL23" s="6"/>
    </row>
    <row r="24" ht="15.75" customHeight="1">
      <c r="A24" s="6"/>
      <c r="B24" s="132" t="s">
        <v>61</v>
      </c>
      <c r="C24" s="115" t="s">
        <v>64</v>
      </c>
      <c r="D24" s="110"/>
      <c r="E24" s="111" t="s">
        <v>56</v>
      </c>
      <c r="F24" s="113" t="s">
        <v>97</v>
      </c>
      <c r="G24" s="113" t="s">
        <v>97</v>
      </c>
      <c r="H24" s="113"/>
      <c r="I24" s="113">
        <v>1.0</v>
      </c>
      <c r="J24" s="135" t="str">
        <f t="shared" si="7"/>
        <v>#VALUE!</v>
      </c>
      <c r="K24" s="61"/>
      <c r="L24" s="62"/>
      <c r="M24" s="62"/>
      <c r="N24" s="62"/>
      <c r="O24" s="62"/>
      <c r="P24" s="62"/>
      <c r="Q24" s="62"/>
      <c r="R24" s="60"/>
      <c r="S24" s="60"/>
      <c r="T24" s="60"/>
      <c r="U24" s="60"/>
      <c r="V24" s="60"/>
      <c r="W24" s="60"/>
      <c r="X24" s="60"/>
      <c r="Y24" s="61"/>
      <c r="Z24" s="62"/>
      <c r="AA24" s="62"/>
      <c r="AB24" s="62"/>
      <c r="AC24" s="62"/>
      <c r="AD24" s="62"/>
      <c r="AE24" s="62"/>
      <c r="AF24" s="60"/>
      <c r="AG24" s="60"/>
      <c r="AH24" s="60"/>
      <c r="AI24" s="60"/>
      <c r="AJ24" s="60"/>
      <c r="AK24" s="60"/>
      <c r="AL24" s="60"/>
      <c r="AM24" s="61"/>
      <c r="AN24" s="62"/>
      <c r="AO24" s="62"/>
      <c r="AP24" s="62"/>
      <c r="AQ24" s="62"/>
      <c r="AR24" s="62"/>
      <c r="AS24" s="62"/>
      <c r="AT24" s="60"/>
      <c r="AU24" s="60"/>
      <c r="AV24" s="60"/>
      <c r="AW24" s="60"/>
      <c r="AX24" s="60"/>
      <c r="AY24" s="60"/>
      <c r="AZ24" s="60"/>
      <c r="BA24" s="61"/>
      <c r="BB24" s="62"/>
      <c r="BC24" s="62"/>
      <c r="BD24" s="82"/>
      <c r="BE24" s="59"/>
      <c r="BF24" s="62"/>
      <c r="BG24" s="62"/>
      <c r="BH24" s="63"/>
      <c r="BI24" s="63"/>
      <c r="BJ24" s="63"/>
      <c r="BK24" s="63"/>
      <c r="BL24" s="63"/>
      <c r="BM24" s="63"/>
      <c r="BN24" s="63"/>
      <c r="BO24" s="62"/>
      <c r="BP24" s="62"/>
      <c r="BQ24" s="62"/>
      <c r="BR24" s="62"/>
      <c r="BS24" s="62"/>
      <c r="BT24" s="62"/>
      <c r="BU24" s="64"/>
      <c r="BV24" s="63"/>
      <c r="BW24" s="63"/>
      <c r="BX24" s="63"/>
      <c r="BY24" s="63"/>
      <c r="BZ24" s="63"/>
      <c r="CA24" s="63"/>
      <c r="CB24" s="63"/>
      <c r="CC24" s="62"/>
      <c r="CD24" s="62"/>
      <c r="CE24" s="62"/>
      <c r="CF24" s="62"/>
      <c r="CG24" s="62"/>
      <c r="CH24" s="62"/>
      <c r="CI24" s="64"/>
      <c r="CJ24" s="63"/>
      <c r="CK24" s="63"/>
      <c r="CL24" s="63"/>
      <c r="CM24" s="63"/>
      <c r="CN24" s="63"/>
      <c r="CO24" s="63"/>
      <c r="CP24" s="63"/>
      <c r="CQ24" s="61"/>
      <c r="CR24" s="62"/>
      <c r="CS24" s="62"/>
      <c r="CT24" s="62"/>
      <c r="CU24" s="62"/>
      <c r="CV24" s="62"/>
      <c r="CW24" s="62"/>
      <c r="CX24" s="65"/>
      <c r="CY24" s="65"/>
      <c r="CZ24" s="65"/>
      <c r="DA24" s="65"/>
      <c r="DB24" s="65"/>
      <c r="DC24" s="65"/>
      <c r="DD24" s="65"/>
      <c r="DE24" s="62"/>
      <c r="DF24" s="62"/>
      <c r="DG24" s="62"/>
      <c r="DH24" s="62"/>
      <c r="DI24" s="62"/>
      <c r="DJ24" s="62"/>
      <c r="DK24" s="64"/>
      <c r="DL24" s="6"/>
    </row>
    <row r="25" ht="15.75" customHeight="1">
      <c r="A25" s="6"/>
      <c r="B25" s="132" t="s">
        <v>63</v>
      </c>
      <c r="C25" s="115" t="s">
        <v>68</v>
      </c>
      <c r="D25" s="110"/>
      <c r="E25" s="111" t="s">
        <v>56</v>
      </c>
      <c r="F25" s="113">
        <v>3.0</v>
      </c>
      <c r="G25" s="113">
        <v>4.0</v>
      </c>
      <c r="H25" s="113"/>
      <c r="I25" s="113">
        <v>3.0</v>
      </c>
      <c r="J25" s="135">
        <f t="shared" si="7"/>
        <v>1</v>
      </c>
      <c r="K25" s="61"/>
      <c r="L25" s="62"/>
      <c r="M25" s="62"/>
      <c r="N25" s="62"/>
      <c r="O25" s="62"/>
      <c r="P25" s="62"/>
      <c r="Q25" s="62"/>
      <c r="R25" s="60"/>
      <c r="S25" s="60"/>
      <c r="T25" s="60"/>
      <c r="U25" s="60"/>
      <c r="V25" s="60"/>
      <c r="W25" s="60"/>
      <c r="X25" s="60"/>
      <c r="Y25" s="61"/>
      <c r="Z25" s="62"/>
      <c r="AA25" s="62"/>
      <c r="AB25" s="62"/>
      <c r="AC25" s="62"/>
      <c r="AD25" s="62"/>
      <c r="AE25" s="62"/>
      <c r="AF25" s="60"/>
      <c r="AG25" s="60"/>
      <c r="AH25" s="60"/>
      <c r="AI25" s="60"/>
      <c r="AJ25" s="60"/>
      <c r="AK25" s="60"/>
      <c r="AL25" s="60"/>
      <c r="AM25" s="61"/>
      <c r="AN25" s="62"/>
      <c r="AO25" s="62"/>
      <c r="AP25" s="62"/>
      <c r="AQ25" s="62"/>
      <c r="AR25" s="62"/>
      <c r="AS25" s="62"/>
      <c r="AT25" s="60"/>
      <c r="AU25" s="60"/>
      <c r="AV25" s="60"/>
      <c r="AW25" s="60"/>
      <c r="AX25" s="60"/>
      <c r="AY25" s="60"/>
      <c r="AZ25" s="60"/>
      <c r="BA25" s="61"/>
      <c r="BB25" s="62"/>
      <c r="BC25" s="62"/>
      <c r="BD25" s="62"/>
      <c r="BE25" s="82"/>
      <c r="BF25" s="59"/>
      <c r="BG25" s="62"/>
      <c r="BH25" s="63"/>
      <c r="BI25" s="63"/>
      <c r="BJ25" s="63"/>
      <c r="BK25" s="63"/>
      <c r="BL25" s="63"/>
      <c r="BM25" s="63"/>
      <c r="BN25" s="63"/>
      <c r="BO25" s="62"/>
      <c r="BP25" s="62"/>
      <c r="BQ25" s="62"/>
      <c r="BR25" s="62"/>
      <c r="BS25" s="62"/>
      <c r="BT25" s="62"/>
      <c r="BU25" s="64"/>
      <c r="BV25" s="63"/>
      <c r="BW25" s="63"/>
      <c r="BX25" s="63"/>
      <c r="BY25" s="63"/>
      <c r="BZ25" s="63"/>
      <c r="CA25" s="63"/>
      <c r="CB25" s="63"/>
      <c r="CC25" s="62"/>
      <c r="CD25" s="62"/>
      <c r="CE25" s="62"/>
      <c r="CF25" s="62"/>
      <c r="CG25" s="62"/>
      <c r="CH25" s="62"/>
      <c r="CI25" s="64"/>
      <c r="CJ25" s="63"/>
      <c r="CK25" s="63"/>
      <c r="CL25" s="63"/>
      <c r="CM25" s="63"/>
      <c r="CN25" s="63"/>
      <c r="CO25" s="63"/>
      <c r="CP25" s="63"/>
      <c r="CQ25" s="61"/>
      <c r="CR25" s="62"/>
      <c r="CS25" s="62"/>
      <c r="CT25" s="62"/>
      <c r="CU25" s="62"/>
      <c r="CV25" s="62"/>
      <c r="CW25" s="62"/>
      <c r="CX25" s="65"/>
      <c r="CY25" s="65"/>
      <c r="CZ25" s="65"/>
      <c r="DA25" s="65"/>
      <c r="DB25" s="65"/>
      <c r="DC25" s="65"/>
      <c r="DD25" s="65"/>
      <c r="DE25" s="62"/>
      <c r="DF25" s="62"/>
      <c r="DG25" s="62"/>
      <c r="DH25" s="62"/>
      <c r="DI25" s="62"/>
      <c r="DJ25" s="62"/>
      <c r="DK25" s="64"/>
      <c r="DL25" s="6"/>
    </row>
    <row r="26" ht="15.75" customHeight="1">
      <c r="A26" s="6"/>
      <c r="B26" s="132" t="s">
        <v>65</v>
      </c>
      <c r="C26" s="118" t="s">
        <v>70</v>
      </c>
      <c r="D26" s="110"/>
      <c r="E26" s="111" t="s">
        <v>71</v>
      </c>
      <c r="F26" s="113" t="s">
        <v>97</v>
      </c>
      <c r="G26" s="113" t="s">
        <v>97</v>
      </c>
      <c r="H26" s="113"/>
      <c r="I26" s="113">
        <v>3.0</v>
      </c>
      <c r="J26" s="135" t="str">
        <f t="shared" si="7"/>
        <v>#VALUE!</v>
      </c>
      <c r="K26" s="61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0"/>
      <c r="W26" s="60"/>
      <c r="X26" s="60"/>
      <c r="Y26" s="61"/>
      <c r="Z26" s="62"/>
      <c r="AA26" s="62"/>
      <c r="AB26" s="62"/>
      <c r="AC26" s="62"/>
      <c r="AD26" s="62"/>
      <c r="AE26" s="62"/>
      <c r="AF26" s="60"/>
      <c r="AG26" s="60"/>
      <c r="AH26" s="60"/>
      <c r="AI26" s="60"/>
      <c r="AJ26" s="60"/>
      <c r="AK26" s="60"/>
      <c r="AL26" s="60"/>
      <c r="AM26" s="61"/>
      <c r="AN26" s="62"/>
      <c r="AO26" s="62"/>
      <c r="AP26" s="62"/>
      <c r="AQ26" s="62"/>
      <c r="AR26" s="62"/>
      <c r="AS26" s="62"/>
      <c r="AT26" s="60"/>
      <c r="AU26" s="60"/>
      <c r="AV26" s="60"/>
      <c r="AW26" s="60"/>
      <c r="AX26" s="60"/>
      <c r="AY26" s="60"/>
      <c r="AZ26" s="60"/>
      <c r="BA26" s="61"/>
      <c r="BB26" s="62"/>
      <c r="BC26" s="62"/>
      <c r="BD26" s="62"/>
      <c r="BE26" s="62"/>
      <c r="BF26" s="62"/>
      <c r="BG26" s="62"/>
      <c r="BH26" s="63"/>
      <c r="BI26" s="63"/>
      <c r="BJ26" s="63"/>
      <c r="BK26" s="63"/>
      <c r="BL26" s="63"/>
      <c r="BM26" s="82"/>
      <c r="BN26" s="82"/>
      <c r="BO26" s="82"/>
      <c r="BP26" s="62"/>
      <c r="BQ26" s="62"/>
      <c r="BR26" s="62"/>
      <c r="BS26" s="62"/>
      <c r="BT26" s="62"/>
      <c r="BU26" s="64"/>
      <c r="BV26" s="63"/>
      <c r="BW26" s="63"/>
      <c r="BX26" s="63"/>
      <c r="BY26" s="63"/>
      <c r="BZ26" s="63"/>
      <c r="CA26" s="63"/>
      <c r="CB26" s="63"/>
      <c r="CC26" s="62"/>
      <c r="CD26" s="62"/>
      <c r="CE26" s="62"/>
      <c r="CF26" s="62"/>
      <c r="CG26" s="62"/>
      <c r="CH26" s="62"/>
      <c r="CI26" s="64"/>
      <c r="CJ26" s="63"/>
      <c r="CK26" s="63"/>
      <c r="CL26" s="63"/>
      <c r="CM26" s="63"/>
      <c r="CN26" s="63"/>
      <c r="CO26" s="63"/>
      <c r="CP26" s="63"/>
      <c r="CQ26" s="61"/>
      <c r="CR26" s="62"/>
      <c r="CS26" s="62"/>
      <c r="CT26" s="62"/>
      <c r="CU26" s="62"/>
      <c r="CV26" s="62"/>
      <c r="CW26" s="62"/>
      <c r="CX26" s="65"/>
      <c r="CY26" s="65"/>
      <c r="CZ26" s="65"/>
      <c r="DA26" s="65"/>
      <c r="DB26" s="65"/>
      <c r="DC26" s="65"/>
      <c r="DD26" s="65"/>
      <c r="DE26" s="62"/>
      <c r="DF26" s="62"/>
      <c r="DG26" s="62"/>
      <c r="DH26" s="62"/>
      <c r="DI26" s="62"/>
      <c r="DJ26" s="62"/>
      <c r="DK26" s="64"/>
      <c r="DL26" s="6"/>
    </row>
    <row r="27" ht="15.75" customHeight="1">
      <c r="A27" s="84"/>
      <c r="B27" s="137" t="s">
        <v>72</v>
      </c>
      <c r="C27" s="138" t="s">
        <v>98</v>
      </c>
      <c r="D27" s="139"/>
      <c r="E27" s="139"/>
      <c r="F27" s="140">
        <f>SUM(F28:F35)</f>
        <v>0</v>
      </c>
      <c r="G27" s="140"/>
      <c r="H27" s="140"/>
      <c r="I27" s="140">
        <f>SUM(I28:I35)</f>
        <v>49</v>
      </c>
      <c r="J27" s="141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1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1"/>
      <c r="CJ27" s="90"/>
      <c r="CK27" s="90"/>
      <c r="CL27" s="90"/>
      <c r="CM27" s="90"/>
      <c r="CN27" s="90"/>
      <c r="CO27" s="90"/>
      <c r="CP27" s="90"/>
      <c r="CQ27" s="90"/>
      <c r="CR27" s="90"/>
      <c r="CS27" s="90"/>
      <c r="CT27" s="90"/>
      <c r="CU27" s="90"/>
      <c r="CV27" s="90"/>
      <c r="CW27" s="90"/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1"/>
      <c r="DL27" s="92"/>
    </row>
    <row r="28" ht="15.75" customHeight="1">
      <c r="A28" s="6"/>
      <c r="B28" s="132" t="s">
        <v>74</v>
      </c>
      <c r="C28" s="115" t="s">
        <v>99</v>
      </c>
      <c r="D28" s="110"/>
      <c r="E28" s="111" t="s">
        <v>56</v>
      </c>
      <c r="F28" s="113" t="s">
        <v>97</v>
      </c>
      <c r="G28" s="113"/>
      <c r="H28" s="113"/>
      <c r="I28" s="113">
        <v>18.0</v>
      </c>
      <c r="J28" s="114">
        <v>0.0</v>
      </c>
      <c r="K28" s="61"/>
      <c r="L28" s="62"/>
      <c r="M28" s="62"/>
      <c r="N28" s="62"/>
      <c r="O28" s="62"/>
      <c r="P28" s="62"/>
      <c r="Q28" s="62"/>
      <c r="R28" s="60"/>
      <c r="S28" s="60"/>
      <c r="T28" s="60"/>
      <c r="U28" s="60"/>
      <c r="V28" s="60"/>
      <c r="W28" s="60"/>
      <c r="X28" s="60"/>
      <c r="Y28" s="61"/>
      <c r="Z28" s="62"/>
      <c r="AA28" s="62"/>
      <c r="AB28" s="62"/>
      <c r="AC28" s="62"/>
      <c r="AD28" s="62"/>
      <c r="AE28" s="62"/>
      <c r="AF28" s="60"/>
      <c r="AG28" s="60"/>
      <c r="AH28" s="60"/>
      <c r="AI28" s="60"/>
      <c r="AJ28" s="60"/>
      <c r="AK28" s="60"/>
      <c r="AL28" s="60"/>
      <c r="AM28" s="61"/>
      <c r="AN28" s="62"/>
      <c r="AO28" s="62"/>
      <c r="AP28" s="62"/>
      <c r="AQ28" s="62"/>
      <c r="AR28" s="62"/>
      <c r="AS28" s="62"/>
      <c r="AT28" s="60"/>
      <c r="AU28" s="60"/>
      <c r="AV28" s="60"/>
      <c r="AW28" s="60"/>
      <c r="AX28" s="60"/>
      <c r="AY28" s="60"/>
      <c r="AZ28" s="60"/>
      <c r="BA28" s="61"/>
      <c r="BB28" s="62"/>
      <c r="BC28" s="62"/>
      <c r="BD28" s="62"/>
      <c r="BE28" s="62"/>
      <c r="BF28" s="62"/>
      <c r="BG28" s="62"/>
      <c r="BH28" s="63"/>
      <c r="BI28" s="63"/>
      <c r="BJ28" s="63"/>
      <c r="BK28" s="63"/>
      <c r="BL28" s="63"/>
      <c r="BM28" s="63"/>
      <c r="BN28" s="63"/>
      <c r="BO28" s="62"/>
      <c r="BP28" s="62"/>
      <c r="BQ28" s="62"/>
      <c r="BR28" s="62"/>
      <c r="BS28" s="62"/>
      <c r="BT28" s="62"/>
      <c r="BU28" s="64"/>
      <c r="BV28" s="63"/>
      <c r="BW28" s="63"/>
      <c r="BX28" s="63"/>
      <c r="BY28" s="63"/>
      <c r="BZ28" s="63"/>
      <c r="CA28" s="63"/>
      <c r="CB28" s="63"/>
      <c r="CC28" s="62"/>
      <c r="CD28" s="62"/>
      <c r="CE28" s="62"/>
      <c r="CF28" s="62"/>
      <c r="CG28" s="62"/>
      <c r="CH28" s="62"/>
      <c r="CI28" s="64"/>
      <c r="CJ28" s="63"/>
      <c r="CK28" s="63"/>
      <c r="CL28" s="63"/>
      <c r="CM28" s="63"/>
      <c r="CN28" s="63"/>
      <c r="CO28" s="63"/>
      <c r="CP28" s="63"/>
      <c r="CQ28" s="61"/>
      <c r="CR28" s="62"/>
      <c r="CS28" s="62"/>
      <c r="CT28" s="62"/>
      <c r="CU28" s="62"/>
      <c r="CV28" s="62"/>
      <c r="CW28" s="62"/>
      <c r="CX28" s="65"/>
      <c r="CY28" s="65"/>
      <c r="CZ28" s="65"/>
      <c r="DA28" s="65"/>
      <c r="DB28" s="65"/>
      <c r="DC28" s="65"/>
      <c r="DD28" s="65"/>
      <c r="DE28" s="62"/>
      <c r="DF28" s="62"/>
      <c r="DG28" s="62"/>
      <c r="DH28" s="62"/>
      <c r="DI28" s="62"/>
      <c r="DJ28" s="62"/>
      <c r="DK28" s="64"/>
      <c r="DL28" s="6"/>
    </row>
    <row r="29" ht="15.75" customHeight="1">
      <c r="A29" s="6"/>
      <c r="B29" s="132" t="s">
        <v>100</v>
      </c>
      <c r="C29" s="142" t="s">
        <v>101</v>
      </c>
      <c r="D29" s="110"/>
      <c r="E29" s="111" t="s">
        <v>56</v>
      </c>
      <c r="F29" s="113"/>
      <c r="G29" s="113"/>
      <c r="H29" s="113"/>
      <c r="I29" s="113"/>
      <c r="J29" s="114"/>
      <c r="K29" s="61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0"/>
      <c r="W29" s="60"/>
      <c r="X29" s="60"/>
      <c r="Y29" s="61"/>
      <c r="Z29" s="62"/>
      <c r="AA29" s="62"/>
      <c r="AB29" s="62"/>
      <c r="AC29" s="62"/>
      <c r="AD29" s="62"/>
      <c r="AE29" s="62"/>
      <c r="AF29" s="60"/>
      <c r="AG29" s="60"/>
      <c r="AH29" s="60"/>
      <c r="AI29" s="60"/>
      <c r="AJ29" s="60"/>
      <c r="AK29" s="60"/>
      <c r="AL29" s="60"/>
      <c r="AM29" s="61"/>
      <c r="AN29" s="62"/>
      <c r="AO29" s="62"/>
      <c r="AP29" s="62"/>
      <c r="AQ29" s="62"/>
      <c r="AR29" s="62"/>
      <c r="AS29" s="62"/>
      <c r="AT29" s="60"/>
      <c r="AU29" s="60"/>
      <c r="AV29" s="60"/>
      <c r="AW29" s="60"/>
      <c r="AX29" s="60"/>
      <c r="AY29" s="60"/>
      <c r="AZ29" s="60"/>
      <c r="BA29" s="61"/>
      <c r="BB29" s="62"/>
      <c r="BC29" s="62"/>
      <c r="BD29" s="62"/>
      <c r="BE29" s="62"/>
      <c r="BF29" s="62"/>
      <c r="BG29" s="62"/>
      <c r="BH29" s="63"/>
      <c r="BI29" s="63"/>
      <c r="BJ29" s="63"/>
      <c r="BK29" s="63"/>
      <c r="BL29" s="63"/>
      <c r="BM29" s="63"/>
      <c r="BN29" s="63"/>
      <c r="BO29" s="62"/>
      <c r="BP29" s="62"/>
      <c r="BQ29" s="62"/>
      <c r="BR29" s="62"/>
      <c r="BS29" s="62"/>
      <c r="BT29" s="62"/>
      <c r="BU29" s="64"/>
      <c r="BV29" s="63"/>
      <c r="BW29" s="63"/>
      <c r="BX29" s="63"/>
      <c r="BY29" s="63"/>
      <c r="BZ29" s="63"/>
      <c r="CA29" s="63"/>
      <c r="CB29" s="63"/>
      <c r="CC29" s="62"/>
      <c r="CD29" s="62"/>
      <c r="CE29" s="62"/>
      <c r="CF29" s="62"/>
      <c r="CG29" s="62"/>
      <c r="CH29" s="62"/>
      <c r="CI29" s="64"/>
      <c r="CJ29" s="63"/>
      <c r="CK29" s="63"/>
      <c r="CL29" s="63"/>
      <c r="CM29" s="63"/>
      <c r="CN29" s="63"/>
      <c r="CO29" s="63"/>
      <c r="CP29" s="63"/>
      <c r="CQ29" s="61"/>
      <c r="CR29" s="62"/>
      <c r="CS29" s="62"/>
      <c r="CT29" s="62"/>
      <c r="CU29" s="62"/>
      <c r="CV29" s="62"/>
      <c r="CW29" s="62"/>
      <c r="CX29" s="65"/>
      <c r="CY29" s="65"/>
      <c r="CZ29" s="65"/>
      <c r="DA29" s="65"/>
      <c r="DB29" s="65"/>
      <c r="DC29" s="65"/>
      <c r="DD29" s="65"/>
      <c r="DE29" s="62"/>
      <c r="DF29" s="62"/>
      <c r="DG29" s="62"/>
      <c r="DH29" s="62"/>
      <c r="DI29" s="62"/>
      <c r="DJ29" s="62"/>
      <c r="DK29" s="64"/>
      <c r="DL29" s="6"/>
    </row>
    <row r="30" ht="15.75" customHeight="1">
      <c r="A30" s="6"/>
      <c r="B30" s="132" t="s">
        <v>102</v>
      </c>
      <c r="C30" s="142" t="s">
        <v>103</v>
      </c>
      <c r="D30" s="110"/>
      <c r="E30" s="111" t="s">
        <v>56</v>
      </c>
      <c r="F30" s="113"/>
      <c r="G30" s="113"/>
      <c r="H30" s="113"/>
      <c r="I30" s="113"/>
      <c r="J30" s="114"/>
      <c r="K30" s="61"/>
      <c r="L30" s="62"/>
      <c r="M30" s="62"/>
      <c r="N30" s="62"/>
      <c r="O30" s="62"/>
      <c r="P30" s="62"/>
      <c r="Q30" s="62"/>
      <c r="R30" s="60"/>
      <c r="S30" s="60"/>
      <c r="T30" s="60"/>
      <c r="U30" s="60"/>
      <c r="V30" s="60"/>
      <c r="W30" s="60"/>
      <c r="X30" s="60"/>
      <c r="Y30" s="61"/>
      <c r="Z30" s="62"/>
      <c r="AA30" s="62"/>
      <c r="AB30" s="62"/>
      <c r="AC30" s="62"/>
      <c r="AD30" s="62"/>
      <c r="AE30" s="62"/>
      <c r="AF30" s="60"/>
      <c r="AG30" s="60"/>
      <c r="AH30" s="60"/>
      <c r="AI30" s="60"/>
      <c r="AJ30" s="60"/>
      <c r="AK30" s="60"/>
      <c r="AL30" s="60"/>
      <c r="AM30" s="61"/>
      <c r="AN30" s="62"/>
      <c r="AO30" s="62"/>
      <c r="AP30" s="62"/>
      <c r="AQ30" s="62"/>
      <c r="AR30" s="62"/>
      <c r="AS30" s="62"/>
      <c r="AT30" s="60"/>
      <c r="AU30" s="60"/>
      <c r="AV30" s="60"/>
      <c r="AW30" s="60"/>
      <c r="AX30" s="60"/>
      <c r="AY30" s="60"/>
      <c r="AZ30" s="60"/>
      <c r="BA30" s="61"/>
      <c r="BB30" s="62"/>
      <c r="BC30" s="62"/>
      <c r="BD30" s="62"/>
      <c r="BE30" s="62"/>
      <c r="BF30" s="62"/>
      <c r="BG30" s="62"/>
      <c r="BH30" s="63"/>
      <c r="BI30" s="63"/>
      <c r="BJ30" s="63"/>
      <c r="BK30" s="63"/>
      <c r="BL30" s="63"/>
      <c r="BM30" s="63"/>
      <c r="BN30" s="63"/>
      <c r="BO30" s="62"/>
      <c r="BP30" s="62"/>
      <c r="BQ30" s="62"/>
      <c r="BR30" s="62"/>
      <c r="BS30" s="62"/>
      <c r="BT30" s="62"/>
      <c r="BU30" s="64"/>
      <c r="BV30" s="63"/>
      <c r="BW30" s="63"/>
      <c r="BX30" s="63"/>
      <c r="BY30" s="63"/>
      <c r="BZ30" s="63"/>
      <c r="CA30" s="63"/>
      <c r="CB30" s="63"/>
      <c r="CC30" s="62"/>
      <c r="CD30" s="62"/>
      <c r="CE30" s="62"/>
      <c r="CF30" s="62"/>
      <c r="CG30" s="62"/>
      <c r="CH30" s="62"/>
      <c r="CI30" s="64"/>
      <c r="CJ30" s="63"/>
      <c r="CK30" s="63"/>
      <c r="CL30" s="63"/>
      <c r="CM30" s="63"/>
      <c r="CN30" s="63"/>
      <c r="CO30" s="63"/>
      <c r="CP30" s="63"/>
      <c r="CQ30" s="61"/>
      <c r="CR30" s="62"/>
      <c r="CS30" s="62"/>
      <c r="CT30" s="62"/>
      <c r="CU30" s="62"/>
      <c r="CV30" s="62"/>
      <c r="CW30" s="62"/>
      <c r="CX30" s="65"/>
      <c r="CY30" s="65"/>
      <c r="CZ30" s="65"/>
      <c r="DA30" s="65"/>
      <c r="DB30" s="65"/>
      <c r="DC30" s="65"/>
      <c r="DD30" s="65"/>
      <c r="DE30" s="62"/>
      <c r="DF30" s="62"/>
      <c r="DG30" s="62"/>
      <c r="DH30" s="62"/>
      <c r="DI30" s="62"/>
      <c r="DJ30" s="62"/>
      <c r="DK30" s="64"/>
      <c r="DL30" s="6"/>
    </row>
    <row r="31" ht="15.75" customHeight="1">
      <c r="A31" s="6"/>
      <c r="B31" s="132" t="s">
        <v>104</v>
      </c>
      <c r="C31" s="142" t="s">
        <v>105</v>
      </c>
      <c r="D31" s="110"/>
      <c r="E31" s="111" t="s">
        <v>56</v>
      </c>
      <c r="F31" s="113"/>
      <c r="G31" s="113"/>
      <c r="H31" s="113"/>
      <c r="I31" s="113"/>
      <c r="J31" s="114"/>
      <c r="K31" s="61"/>
      <c r="L31" s="62"/>
      <c r="M31" s="62"/>
      <c r="N31" s="62"/>
      <c r="O31" s="62"/>
      <c r="P31" s="62"/>
      <c r="Q31" s="62"/>
      <c r="R31" s="60"/>
      <c r="S31" s="60"/>
      <c r="T31" s="60"/>
      <c r="U31" s="60"/>
      <c r="V31" s="60"/>
      <c r="W31" s="60"/>
      <c r="X31" s="60"/>
      <c r="Y31" s="61"/>
      <c r="Z31" s="62"/>
      <c r="AA31" s="62"/>
      <c r="AB31" s="62"/>
      <c r="AC31" s="62"/>
      <c r="AD31" s="62"/>
      <c r="AE31" s="62"/>
      <c r="AF31" s="60"/>
      <c r="AG31" s="60"/>
      <c r="AH31" s="60"/>
      <c r="AI31" s="60"/>
      <c r="AJ31" s="60"/>
      <c r="AK31" s="60"/>
      <c r="AL31" s="60"/>
      <c r="AM31" s="61"/>
      <c r="AN31" s="62"/>
      <c r="AO31" s="62"/>
      <c r="AP31" s="62"/>
      <c r="AQ31" s="62"/>
      <c r="AR31" s="62"/>
      <c r="AS31" s="62"/>
      <c r="AT31" s="60"/>
      <c r="AU31" s="60"/>
      <c r="AV31" s="60"/>
      <c r="AW31" s="60"/>
      <c r="AX31" s="60"/>
      <c r="AY31" s="60"/>
      <c r="AZ31" s="60"/>
      <c r="BA31" s="61"/>
      <c r="BB31" s="62"/>
      <c r="BC31" s="62"/>
      <c r="BD31" s="62"/>
      <c r="BE31" s="62"/>
      <c r="BF31" s="62"/>
      <c r="BG31" s="62"/>
      <c r="BH31" s="63"/>
      <c r="BI31" s="63"/>
      <c r="BJ31" s="63"/>
      <c r="BK31" s="63"/>
      <c r="BL31" s="63"/>
      <c r="BM31" s="63"/>
      <c r="BN31" s="63"/>
      <c r="BO31" s="62"/>
      <c r="BP31" s="62"/>
      <c r="BQ31" s="62"/>
      <c r="BR31" s="62"/>
      <c r="BS31" s="62"/>
      <c r="BT31" s="62"/>
      <c r="BU31" s="64"/>
      <c r="BV31" s="63"/>
      <c r="BW31" s="63"/>
      <c r="BX31" s="63"/>
      <c r="BY31" s="63"/>
      <c r="BZ31" s="63"/>
      <c r="CA31" s="63"/>
      <c r="CB31" s="63"/>
      <c r="CC31" s="62"/>
      <c r="CD31" s="62"/>
      <c r="CE31" s="62"/>
      <c r="CF31" s="62"/>
      <c r="CG31" s="62"/>
      <c r="CH31" s="62"/>
      <c r="CI31" s="64"/>
      <c r="CJ31" s="63"/>
      <c r="CK31" s="63"/>
      <c r="CL31" s="63"/>
      <c r="CM31" s="63"/>
      <c r="CN31" s="63"/>
      <c r="CO31" s="63"/>
      <c r="CP31" s="63"/>
      <c r="CQ31" s="61"/>
      <c r="CR31" s="62"/>
      <c r="CS31" s="62"/>
      <c r="CT31" s="62"/>
      <c r="CU31" s="62"/>
      <c r="CV31" s="62"/>
      <c r="CW31" s="62"/>
      <c r="CX31" s="65"/>
      <c r="CY31" s="65"/>
      <c r="CZ31" s="65"/>
      <c r="DA31" s="65"/>
      <c r="DB31" s="65"/>
      <c r="DC31" s="65"/>
      <c r="DD31" s="65"/>
      <c r="DE31" s="62"/>
      <c r="DF31" s="62"/>
      <c r="DG31" s="62"/>
      <c r="DH31" s="62"/>
      <c r="DI31" s="62"/>
      <c r="DJ31" s="62"/>
      <c r="DK31" s="64"/>
      <c r="DL31" s="6"/>
    </row>
    <row r="32" ht="15.75" customHeight="1">
      <c r="A32" s="6"/>
      <c r="B32" s="132" t="s">
        <v>77</v>
      </c>
      <c r="C32" s="115" t="s">
        <v>106</v>
      </c>
      <c r="D32" s="110"/>
      <c r="E32" s="111" t="s">
        <v>76</v>
      </c>
      <c r="F32" s="113"/>
      <c r="G32" s="113"/>
      <c r="H32" s="113"/>
      <c r="I32" s="113"/>
      <c r="J32" s="114"/>
      <c r="K32" s="61"/>
      <c r="L32" s="62"/>
      <c r="M32" s="62"/>
      <c r="N32" s="62"/>
      <c r="O32" s="62"/>
      <c r="P32" s="62"/>
      <c r="Q32" s="62"/>
      <c r="R32" s="60"/>
      <c r="S32" s="60"/>
      <c r="T32" s="60"/>
      <c r="U32" s="60"/>
      <c r="V32" s="60"/>
      <c r="W32" s="60"/>
      <c r="X32" s="60"/>
      <c r="Y32" s="61"/>
      <c r="Z32" s="62"/>
      <c r="AA32" s="62"/>
      <c r="AB32" s="62"/>
      <c r="AC32" s="62"/>
      <c r="AD32" s="62"/>
      <c r="AE32" s="62"/>
      <c r="AF32" s="60"/>
      <c r="AG32" s="60"/>
      <c r="AH32" s="60"/>
      <c r="AI32" s="60"/>
      <c r="AJ32" s="60"/>
      <c r="AK32" s="60"/>
      <c r="AL32" s="60"/>
      <c r="AM32" s="61"/>
      <c r="AN32" s="62"/>
      <c r="AO32" s="62"/>
      <c r="AP32" s="62"/>
      <c r="AQ32" s="62"/>
      <c r="AR32" s="62"/>
      <c r="AS32" s="62"/>
      <c r="AT32" s="60"/>
      <c r="AU32" s="60"/>
      <c r="AV32" s="60"/>
      <c r="AW32" s="60"/>
      <c r="AX32" s="60"/>
      <c r="AY32" s="60"/>
      <c r="AZ32" s="60"/>
      <c r="BA32" s="61"/>
      <c r="BB32" s="62"/>
      <c r="BC32" s="62"/>
      <c r="BD32" s="62"/>
      <c r="BE32" s="62"/>
      <c r="BF32" s="62"/>
      <c r="BG32" s="62"/>
      <c r="BH32" s="63"/>
      <c r="BI32" s="63"/>
      <c r="BJ32" s="63"/>
      <c r="BK32" s="63"/>
      <c r="BL32" s="63"/>
      <c r="BM32" s="63"/>
      <c r="BN32" s="63"/>
      <c r="BO32" s="62"/>
      <c r="BP32" s="62"/>
      <c r="BQ32" s="62"/>
      <c r="BR32" s="62"/>
      <c r="BS32" s="62"/>
      <c r="BT32" s="62"/>
      <c r="BU32" s="64"/>
      <c r="BV32" s="63"/>
      <c r="BW32" s="63"/>
      <c r="BX32" s="63"/>
      <c r="BY32" s="63"/>
      <c r="BZ32" s="63"/>
      <c r="CA32" s="63"/>
      <c r="CB32" s="63"/>
      <c r="CC32" s="62"/>
      <c r="CD32" s="62"/>
      <c r="CE32" s="62"/>
      <c r="CF32" s="62"/>
      <c r="CG32" s="62"/>
      <c r="CH32" s="62"/>
      <c r="CI32" s="64"/>
      <c r="CJ32" s="63"/>
      <c r="CK32" s="63"/>
      <c r="CL32" s="63"/>
      <c r="CM32" s="63"/>
      <c r="CN32" s="63"/>
      <c r="CO32" s="63"/>
      <c r="CP32" s="63"/>
      <c r="CQ32" s="61"/>
      <c r="CR32" s="62"/>
      <c r="CS32" s="62"/>
      <c r="CT32" s="62"/>
      <c r="CU32" s="62"/>
      <c r="CV32" s="62"/>
      <c r="CW32" s="62"/>
      <c r="CX32" s="65"/>
      <c r="CY32" s="65"/>
      <c r="CZ32" s="65"/>
      <c r="DA32" s="65"/>
      <c r="DB32" s="65"/>
      <c r="DC32" s="65"/>
      <c r="DD32" s="65"/>
      <c r="DE32" s="62"/>
      <c r="DF32" s="62"/>
      <c r="DG32" s="62"/>
      <c r="DH32" s="62"/>
      <c r="DI32" s="62"/>
      <c r="DJ32" s="62"/>
      <c r="DK32" s="64"/>
      <c r="DL32" s="6"/>
    </row>
    <row r="33" ht="15.75" customHeight="1">
      <c r="A33" s="6"/>
      <c r="B33" s="132" t="s">
        <v>79</v>
      </c>
      <c r="C33" s="115" t="s">
        <v>107</v>
      </c>
      <c r="D33" s="117"/>
      <c r="E33" s="111" t="s">
        <v>76</v>
      </c>
      <c r="F33" s="113" t="s">
        <v>97</v>
      </c>
      <c r="G33" s="113"/>
      <c r="H33" s="113"/>
      <c r="I33" s="113">
        <v>14.0</v>
      </c>
      <c r="J33" s="114">
        <v>0.0</v>
      </c>
      <c r="K33" s="61"/>
      <c r="L33" s="62"/>
      <c r="M33" s="62"/>
      <c r="N33" s="62"/>
      <c r="O33" s="62"/>
      <c r="P33" s="62"/>
      <c r="Q33" s="62"/>
      <c r="R33" s="60"/>
      <c r="S33" s="60"/>
      <c r="T33" s="60"/>
      <c r="U33" s="60"/>
      <c r="V33" s="60"/>
      <c r="W33" s="60"/>
      <c r="X33" s="60"/>
      <c r="Y33" s="61"/>
      <c r="Z33" s="62"/>
      <c r="AA33" s="62"/>
      <c r="AB33" s="62"/>
      <c r="AC33" s="62"/>
      <c r="AD33" s="62"/>
      <c r="AE33" s="62"/>
      <c r="AF33" s="60"/>
      <c r="AG33" s="60"/>
      <c r="AH33" s="60"/>
      <c r="AI33" s="60"/>
      <c r="AJ33" s="60"/>
      <c r="AK33" s="60"/>
      <c r="AL33" s="60"/>
      <c r="AM33" s="61"/>
      <c r="AN33" s="62"/>
      <c r="AO33" s="62"/>
      <c r="AP33" s="62"/>
      <c r="AQ33" s="62"/>
      <c r="AR33" s="62"/>
      <c r="AS33" s="62"/>
      <c r="AT33" s="60"/>
      <c r="AU33" s="60"/>
      <c r="AV33" s="60"/>
      <c r="AW33" s="60"/>
      <c r="AX33" s="60"/>
      <c r="AY33" s="60"/>
      <c r="AZ33" s="60"/>
      <c r="BA33" s="61"/>
      <c r="BB33" s="62"/>
      <c r="BC33" s="62"/>
      <c r="BD33" s="62"/>
      <c r="BE33" s="62"/>
      <c r="BF33" s="62"/>
      <c r="BG33" s="62"/>
      <c r="BH33" s="63"/>
      <c r="BI33" s="63"/>
      <c r="BJ33" s="63"/>
      <c r="BK33" s="63"/>
      <c r="BL33" s="63"/>
      <c r="BM33" s="63"/>
      <c r="BN33" s="63"/>
      <c r="BO33" s="62"/>
      <c r="BP33" s="62"/>
      <c r="BQ33" s="62"/>
      <c r="BR33" s="62"/>
      <c r="BS33" s="62"/>
      <c r="BT33" s="62"/>
      <c r="BU33" s="64"/>
      <c r="BV33" s="63"/>
      <c r="BW33" s="63"/>
      <c r="BX33" s="63"/>
      <c r="BY33" s="63"/>
      <c r="BZ33" s="63"/>
      <c r="CA33" s="63"/>
      <c r="CB33" s="63"/>
      <c r="CC33" s="62"/>
      <c r="CD33" s="62"/>
      <c r="CE33" s="62"/>
      <c r="CF33" s="62"/>
      <c r="CG33" s="62"/>
      <c r="CH33" s="62"/>
      <c r="CI33" s="64"/>
      <c r="CJ33" s="63"/>
      <c r="CK33" s="63"/>
      <c r="CL33" s="63"/>
      <c r="CM33" s="63"/>
      <c r="CN33" s="63"/>
      <c r="CO33" s="63"/>
      <c r="CP33" s="63"/>
      <c r="CQ33" s="61"/>
      <c r="CR33" s="62"/>
      <c r="CS33" s="62"/>
      <c r="CT33" s="62"/>
      <c r="CU33" s="62"/>
      <c r="CV33" s="62"/>
      <c r="CW33" s="62"/>
      <c r="CX33" s="65"/>
      <c r="CY33" s="65"/>
      <c r="CZ33" s="65"/>
      <c r="DA33" s="65"/>
      <c r="DB33" s="65"/>
      <c r="DC33" s="65"/>
      <c r="DD33" s="65"/>
      <c r="DE33" s="62"/>
      <c r="DF33" s="62"/>
      <c r="DG33" s="62"/>
      <c r="DH33" s="62"/>
      <c r="DI33" s="62"/>
      <c r="DJ33" s="62"/>
      <c r="DK33" s="64"/>
      <c r="DL33" s="6"/>
    </row>
    <row r="34" ht="15.75" customHeight="1">
      <c r="A34" s="6"/>
      <c r="B34" s="132" t="s">
        <v>81</v>
      </c>
      <c r="C34" s="118" t="s">
        <v>108</v>
      </c>
      <c r="D34" s="117"/>
      <c r="E34" s="111" t="s">
        <v>76</v>
      </c>
      <c r="F34" s="113"/>
      <c r="G34" s="113"/>
      <c r="H34" s="113"/>
      <c r="I34" s="113">
        <v>14.0</v>
      </c>
      <c r="J34" s="114"/>
      <c r="K34" s="61"/>
      <c r="L34" s="62"/>
      <c r="M34" s="62"/>
      <c r="N34" s="62"/>
      <c r="O34" s="62"/>
      <c r="P34" s="62"/>
      <c r="Q34" s="62"/>
      <c r="R34" s="60"/>
      <c r="S34" s="60"/>
      <c r="T34" s="60"/>
      <c r="U34" s="60"/>
      <c r="V34" s="60"/>
      <c r="W34" s="60"/>
      <c r="X34" s="60"/>
      <c r="Y34" s="61"/>
      <c r="Z34" s="62"/>
      <c r="AA34" s="62"/>
      <c r="AB34" s="62"/>
      <c r="AC34" s="62"/>
      <c r="AD34" s="62"/>
      <c r="AE34" s="62"/>
      <c r="AF34" s="60"/>
      <c r="AG34" s="60"/>
      <c r="AH34" s="60"/>
      <c r="AI34" s="60"/>
      <c r="AJ34" s="60"/>
      <c r="AK34" s="60"/>
      <c r="AL34" s="60"/>
      <c r="AM34" s="61"/>
      <c r="AN34" s="62"/>
      <c r="AO34" s="62"/>
      <c r="AP34" s="62"/>
      <c r="AQ34" s="62"/>
      <c r="AR34" s="62"/>
      <c r="AS34" s="62"/>
      <c r="AT34" s="60"/>
      <c r="AU34" s="60"/>
      <c r="AV34" s="60"/>
      <c r="AW34" s="60"/>
      <c r="AX34" s="60"/>
      <c r="AY34" s="60"/>
      <c r="AZ34" s="60"/>
      <c r="BA34" s="61"/>
      <c r="BB34" s="62"/>
      <c r="BC34" s="62"/>
      <c r="BD34" s="62"/>
      <c r="BE34" s="62"/>
      <c r="BF34" s="62"/>
      <c r="BG34" s="62"/>
      <c r="BH34" s="63"/>
      <c r="BI34" s="63"/>
      <c r="BJ34" s="63"/>
      <c r="BK34" s="63"/>
      <c r="BL34" s="63"/>
      <c r="BM34" s="63"/>
      <c r="BN34" s="63"/>
      <c r="BO34" s="62"/>
      <c r="BP34" s="62"/>
      <c r="BQ34" s="62"/>
      <c r="BR34" s="62"/>
      <c r="BS34" s="62"/>
      <c r="BT34" s="62"/>
      <c r="BU34" s="64"/>
      <c r="BV34" s="63"/>
      <c r="BW34" s="63"/>
      <c r="BX34" s="63"/>
      <c r="BY34" s="63"/>
      <c r="BZ34" s="63"/>
      <c r="CA34" s="63"/>
      <c r="CB34" s="63"/>
      <c r="CC34" s="62"/>
      <c r="CD34" s="62"/>
      <c r="CE34" s="62"/>
      <c r="CF34" s="62"/>
      <c r="CG34" s="62"/>
      <c r="CH34" s="62"/>
      <c r="CI34" s="64"/>
      <c r="CJ34" s="63"/>
      <c r="CK34" s="63"/>
      <c r="CL34" s="63"/>
      <c r="CM34" s="63"/>
      <c r="CN34" s="63"/>
      <c r="CO34" s="63"/>
      <c r="CP34" s="63"/>
      <c r="CQ34" s="61"/>
      <c r="CR34" s="62"/>
      <c r="CS34" s="62"/>
      <c r="CT34" s="62"/>
      <c r="CU34" s="62"/>
      <c r="CV34" s="62"/>
      <c r="CW34" s="62"/>
      <c r="CX34" s="65"/>
      <c r="CY34" s="65"/>
      <c r="CZ34" s="65"/>
      <c r="DA34" s="65"/>
      <c r="DB34" s="65"/>
      <c r="DC34" s="65"/>
      <c r="DD34" s="65"/>
      <c r="DE34" s="62"/>
      <c r="DF34" s="62"/>
      <c r="DG34" s="62"/>
      <c r="DH34" s="62"/>
      <c r="DI34" s="62"/>
      <c r="DJ34" s="62"/>
      <c r="DK34" s="64"/>
      <c r="DL34" s="6"/>
    </row>
    <row r="35" ht="15.75" customHeight="1">
      <c r="A35" s="6"/>
      <c r="B35" s="132" t="s">
        <v>109</v>
      </c>
      <c r="C35" s="118" t="s">
        <v>82</v>
      </c>
      <c r="D35" s="117"/>
      <c r="E35" s="111" t="s">
        <v>76</v>
      </c>
      <c r="F35" s="113" t="s">
        <v>97</v>
      </c>
      <c r="G35" s="113"/>
      <c r="H35" s="113"/>
      <c r="I35" s="113">
        <v>3.0</v>
      </c>
      <c r="J35" s="114">
        <v>0.0</v>
      </c>
      <c r="K35" s="61"/>
      <c r="L35" s="62"/>
      <c r="M35" s="62"/>
      <c r="N35" s="62"/>
      <c r="O35" s="62"/>
      <c r="P35" s="62"/>
      <c r="Q35" s="62"/>
      <c r="R35" s="60"/>
      <c r="S35" s="60"/>
      <c r="T35" s="60"/>
      <c r="U35" s="60"/>
      <c r="V35" s="60"/>
      <c r="W35" s="60"/>
      <c r="X35" s="60"/>
      <c r="Y35" s="61"/>
      <c r="Z35" s="62"/>
      <c r="AA35" s="62"/>
      <c r="AB35" s="62"/>
      <c r="AC35" s="62"/>
      <c r="AD35" s="62"/>
      <c r="AE35" s="62"/>
      <c r="AF35" s="60"/>
      <c r="AG35" s="60"/>
      <c r="AH35" s="60"/>
      <c r="AI35" s="60"/>
      <c r="AJ35" s="60"/>
      <c r="AK35" s="60"/>
      <c r="AL35" s="60"/>
      <c r="AM35" s="61"/>
      <c r="AN35" s="62"/>
      <c r="AO35" s="62"/>
      <c r="AP35" s="62"/>
      <c r="AQ35" s="62"/>
      <c r="AR35" s="62"/>
      <c r="AS35" s="62"/>
      <c r="AT35" s="60"/>
      <c r="AU35" s="60"/>
      <c r="AV35" s="60"/>
      <c r="AW35" s="60"/>
      <c r="AX35" s="60"/>
      <c r="AY35" s="60"/>
      <c r="AZ35" s="60"/>
      <c r="BA35" s="61"/>
      <c r="BB35" s="62"/>
      <c r="BC35" s="62"/>
      <c r="BD35" s="62"/>
      <c r="BE35" s="62"/>
      <c r="BF35" s="62"/>
      <c r="BG35" s="62"/>
      <c r="BH35" s="63"/>
      <c r="BI35" s="63"/>
      <c r="BJ35" s="63"/>
      <c r="BK35" s="63"/>
      <c r="BL35" s="63"/>
      <c r="BM35" s="63"/>
      <c r="BN35" s="63"/>
      <c r="BO35" s="62"/>
      <c r="BP35" s="62"/>
      <c r="BQ35" s="62"/>
      <c r="BR35" s="62"/>
      <c r="BS35" s="62"/>
      <c r="BT35" s="62"/>
      <c r="BU35" s="64"/>
      <c r="BV35" s="63"/>
      <c r="BW35" s="63"/>
      <c r="BX35" s="63"/>
      <c r="BY35" s="63"/>
      <c r="BZ35" s="63"/>
      <c r="CA35" s="63"/>
      <c r="CB35" s="63"/>
      <c r="CC35" s="62"/>
      <c r="CD35" s="62"/>
      <c r="CE35" s="62"/>
      <c r="CF35" s="62"/>
      <c r="CG35" s="62"/>
      <c r="CH35" s="62"/>
      <c r="CI35" s="64"/>
      <c r="CJ35" s="63"/>
      <c r="CK35" s="63"/>
      <c r="CL35" s="63"/>
      <c r="CM35" s="63"/>
      <c r="CN35" s="63"/>
      <c r="CO35" s="63"/>
      <c r="CP35" s="63"/>
      <c r="CQ35" s="61"/>
      <c r="CR35" s="62"/>
      <c r="CS35" s="62"/>
      <c r="CT35" s="62"/>
      <c r="CU35" s="62"/>
      <c r="CV35" s="62"/>
      <c r="CW35" s="62"/>
      <c r="CX35" s="65"/>
      <c r="CY35" s="65"/>
      <c r="CZ35" s="65"/>
      <c r="DA35" s="65"/>
      <c r="DB35" s="65"/>
      <c r="DC35" s="65"/>
      <c r="DD35" s="65"/>
      <c r="DE35" s="62"/>
      <c r="DF35" s="62"/>
      <c r="DG35" s="62"/>
      <c r="DH35" s="62"/>
      <c r="DI35" s="62"/>
      <c r="DJ35" s="62"/>
      <c r="DK35" s="64"/>
      <c r="DL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</row>
    <row r="43" ht="18.75" customHeight="1">
      <c r="A43" s="6"/>
      <c r="B43" s="6"/>
      <c r="C43" s="9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</row>
  </sheetData>
  <mergeCells count="28">
    <mergeCell ref="BO3:BU3"/>
    <mergeCell ref="BV3:CB3"/>
    <mergeCell ref="CC3:CI3"/>
    <mergeCell ref="CJ3:CP3"/>
    <mergeCell ref="CQ3:CW3"/>
    <mergeCell ref="CX3:DD3"/>
    <mergeCell ref="CW1:DK1"/>
    <mergeCell ref="K2:AZ2"/>
    <mergeCell ref="BA2:CP2"/>
    <mergeCell ref="CQ2:DK2"/>
    <mergeCell ref="B3:B4"/>
    <mergeCell ref="C3:C4"/>
    <mergeCell ref="D3:D4"/>
    <mergeCell ref="DE3:DK3"/>
    <mergeCell ref="E3:E4"/>
    <mergeCell ref="F3:F4"/>
    <mergeCell ref="G3:G4"/>
    <mergeCell ref="H3:H4"/>
    <mergeCell ref="I3:I4"/>
    <mergeCell ref="J3:J4"/>
    <mergeCell ref="K3:Q3"/>
    <mergeCell ref="R3:X3"/>
    <mergeCell ref="Y3:AE3"/>
    <mergeCell ref="AF3:AL3"/>
    <mergeCell ref="AM3:AS3"/>
    <mergeCell ref="AT3:AZ3"/>
    <mergeCell ref="BA3:BG3"/>
    <mergeCell ref="BH3:BN3"/>
  </mergeCells>
  <conditionalFormatting sqref="J6:J11">
    <cfRule type="colorScale" priority="1">
      <colorScale>
        <cfvo type="min"/>
        <cfvo type="max"/>
        <color rgb="FFFFFFFF"/>
        <color rgb="FF57BB8A"/>
      </colorScale>
    </cfRule>
  </conditionalFormatting>
  <conditionalFormatting sqref="J13:J19">
    <cfRule type="colorScale" priority="2">
      <colorScale>
        <cfvo type="min"/>
        <cfvo type="max"/>
        <color rgb="FFFFFFFF"/>
        <color rgb="FF57BB8A"/>
      </colorScale>
    </cfRule>
  </conditionalFormatting>
  <conditionalFormatting sqref="J21:J35">
    <cfRule type="colorScale" priority="3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2.44"/>
    <col customWidth="1" min="2" max="2" width="10.78"/>
    <col customWidth="1" min="3" max="3" width="28.0"/>
    <col customWidth="1" min="4" max="4" width="17.67"/>
    <col customWidth="1" min="5" max="7" width="9.0"/>
    <col customWidth="1" min="8" max="8" width="14.44"/>
    <col customWidth="1" min="9" max="68" width="3.0"/>
    <col customWidth="1" min="69" max="69" width="2.44"/>
  </cols>
  <sheetData>
    <row r="1" ht="54.75" customHeight="1">
      <c r="A1" s="6"/>
      <c r="B1" s="143" t="s">
        <v>115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7"/>
      <c r="BQ1" s="6"/>
    </row>
    <row r="2" ht="24.0" customHeight="1">
      <c r="A2" s="144"/>
      <c r="B2" s="145" t="s">
        <v>116</v>
      </c>
      <c r="C2" s="146"/>
      <c r="D2" s="147"/>
      <c r="E2" s="148"/>
      <c r="F2" s="148"/>
      <c r="G2" s="148"/>
      <c r="H2" s="146"/>
      <c r="I2" s="145" t="s">
        <v>117</v>
      </c>
      <c r="J2" s="148"/>
      <c r="K2" s="148"/>
      <c r="L2" s="148"/>
      <c r="M2" s="148"/>
      <c r="N2" s="148"/>
      <c r="O2" s="148"/>
      <c r="P2" s="148"/>
      <c r="Q2" s="146"/>
      <c r="R2" s="147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6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  <c r="BO2" s="144"/>
      <c r="BP2" s="144"/>
      <c r="BQ2" s="144"/>
    </row>
    <row r="3" ht="24.0" customHeight="1">
      <c r="A3" s="144"/>
      <c r="B3" s="145" t="s">
        <v>118</v>
      </c>
      <c r="C3" s="146"/>
      <c r="D3" s="147"/>
      <c r="E3" s="148"/>
      <c r="F3" s="148"/>
      <c r="G3" s="148"/>
      <c r="H3" s="146"/>
      <c r="I3" s="145" t="s">
        <v>119</v>
      </c>
      <c r="J3" s="148"/>
      <c r="K3" s="148"/>
      <c r="L3" s="148"/>
      <c r="M3" s="148"/>
      <c r="N3" s="148"/>
      <c r="O3" s="148"/>
      <c r="P3" s="148"/>
      <c r="Q3" s="146"/>
      <c r="R3" s="147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6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  <c r="BO3" s="144"/>
      <c r="BP3" s="144"/>
      <c r="BQ3" s="144"/>
    </row>
    <row r="4" ht="18.0" customHeight="1">
      <c r="A4" s="144"/>
      <c r="B4" s="149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4"/>
      <c r="BO4" s="144"/>
      <c r="BP4" s="144"/>
      <c r="BQ4" s="144"/>
    </row>
    <row r="5" ht="18.0" customHeight="1">
      <c r="A5" s="6"/>
      <c r="B5" s="7"/>
      <c r="C5" s="4"/>
      <c r="D5" s="4"/>
      <c r="E5" s="4"/>
      <c r="F5" s="4"/>
      <c r="G5" s="4"/>
      <c r="H5" s="4"/>
      <c r="I5" s="150" t="s">
        <v>120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51" t="s">
        <v>121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0"/>
      <c r="AM5" s="152" t="s">
        <v>122</v>
      </c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0"/>
      <c r="BB5" s="153" t="s">
        <v>123</v>
      </c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10"/>
      <c r="BQ5" s="6"/>
    </row>
    <row r="6" ht="18.0" customHeight="1">
      <c r="A6" s="6"/>
      <c r="B6" s="96" t="s">
        <v>4</v>
      </c>
      <c r="C6" s="154" t="s">
        <v>124</v>
      </c>
      <c r="D6" s="99" t="s">
        <v>7</v>
      </c>
      <c r="E6" s="99" t="s">
        <v>125</v>
      </c>
      <c r="F6" s="100" t="s">
        <v>126</v>
      </c>
      <c r="G6" s="99" t="s">
        <v>127</v>
      </c>
      <c r="H6" s="155" t="s">
        <v>128</v>
      </c>
      <c r="I6" s="21" t="s">
        <v>13</v>
      </c>
      <c r="J6" s="9"/>
      <c r="K6" s="9"/>
      <c r="L6" s="9"/>
      <c r="M6" s="22"/>
      <c r="N6" s="23" t="s">
        <v>14</v>
      </c>
      <c r="O6" s="9"/>
      <c r="P6" s="9"/>
      <c r="Q6" s="9"/>
      <c r="R6" s="22"/>
      <c r="S6" s="23" t="s">
        <v>15</v>
      </c>
      <c r="T6" s="9"/>
      <c r="U6" s="9"/>
      <c r="V6" s="9"/>
      <c r="W6" s="10"/>
      <c r="X6" s="156" t="s">
        <v>16</v>
      </c>
      <c r="Y6" s="9"/>
      <c r="Z6" s="9"/>
      <c r="AA6" s="9"/>
      <c r="AB6" s="22"/>
      <c r="AC6" s="157" t="s">
        <v>17</v>
      </c>
      <c r="AD6" s="9"/>
      <c r="AE6" s="9"/>
      <c r="AF6" s="9"/>
      <c r="AG6" s="22"/>
      <c r="AH6" s="157" t="s">
        <v>18</v>
      </c>
      <c r="AI6" s="9"/>
      <c r="AJ6" s="9"/>
      <c r="AK6" s="9"/>
      <c r="AL6" s="10"/>
      <c r="AM6" s="158" t="s">
        <v>19</v>
      </c>
      <c r="AN6" s="9"/>
      <c r="AO6" s="9"/>
      <c r="AP6" s="9"/>
      <c r="AQ6" s="22"/>
      <c r="AR6" s="159" t="s">
        <v>20</v>
      </c>
      <c r="AS6" s="9"/>
      <c r="AT6" s="9"/>
      <c r="AU6" s="9"/>
      <c r="AV6" s="22"/>
      <c r="AW6" s="159" t="s">
        <v>21</v>
      </c>
      <c r="AX6" s="9"/>
      <c r="AY6" s="9"/>
      <c r="AZ6" s="9"/>
      <c r="BA6" s="10"/>
      <c r="BB6" s="160" t="s">
        <v>22</v>
      </c>
      <c r="BC6" s="9"/>
      <c r="BD6" s="9"/>
      <c r="BE6" s="9"/>
      <c r="BF6" s="22"/>
      <c r="BG6" s="161" t="s">
        <v>23</v>
      </c>
      <c r="BH6" s="9"/>
      <c r="BI6" s="9"/>
      <c r="BJ6" s="9"/>
      <c r="BK6" s="22"/>
      <c r="BL6" s="161" t="s">
        <v>24</v>
      </c>
      <c r="BM6" s="9"/>
      <c r="BN6" s="9"/>
      <c r="BO6" s="9"/>
      <c r="BP6" s="10"/>
      <c r="BQ6" s="6"/>
    </row>
    <row r="7" ht="18.0" customHeight="1">
      <c r="A7" s="6"/>
      <c r="B7" s="28"/>
      <c r="C7" s="29"/>
      <c r="D7" s="31"/>
      <c r="E7" s="31"/>
      <c r="F7" s="31"/>
      <c r="G7" s="31"/>
      <c r="H7" s="32"/>
      <c r="I7" s="162" t="s">
        <v>129</v>
      </c>
      <c r="J7" s="163" t="s">
        <v>130</v>
      </c>
      <c r="K7" s="163" t="s">
        <v>131</v>
      </c>
      <c r="L7" s="163" t="s">
        <v>132</v>
      </c>
      <c r="M7" s="163" t="s">
        <v>133</v>
      </c>
      <c r="N7" s="163" t="s">
        <v>129</v>
      </c>
      <c r="O7" s="163" t="s">
        <v>130</v>
      </c>
      <c r="P7" s="163" t="s">
        <v>131</v>
      </c>
      <c r="Q7" s="163" t="s">
        <v>132</v>
      </c>
      <c r="R7" s="163" t="s">
        <v>133</v>
      </c>
      <c r="S7" s="163" t="s">
        <v>129</v>
      </c>
      <c r="T7" s="163" t="s">
        <v>130</v>
      </c>
      <c r="U7" s="163" t="s">
        <v>131</v>
      </c>
      <c r="V7" s="163" t="s">
        <v>132</v>
      </c>
      <c r="W7" s="164" t="s">
        <v>133</v>
      </c>
      <c r="X7" s="36" t="s">
        <v>129</v>
      </c>
      <c r="Y7" s="37" t="s">
        <v>130</v>
      </c>
      <c r="Z7" s="37" t="s">
        <v>131</v>
      </c>
      <c r="AA7" s="37" t="s">
        <v>132</v>
      </c>
      <c r="AB7" s="37" t="s">
        <v>133</v>
      </c>
      <c r="AC7" s="37" t="s">
        <v>129</v>
      </c>
      <c r="AD7" s="37" t="s">
        <v>130</v>
      </c>
      <c r="AE7" s="37" t="s">
        <v>131</v>
      </c>
      <c r="AF7" s="37" t="s">
        <v>132</v>
      </c>
      <c r="AG7" s="37" t="s">
        <v>133</v>
      </c>
      <c r="AH7" s="37" t="s">
        <v>129</v>
      </c>
      <c r="AI7" s="37" t="s">
        <v>130</v>
      </c>
      <c r="AJ7" s="37" t="s">
        <v>131</v>
      </c>
      <c r="AK7" s="37" t="s">
        <v>132</v>
      </c>
      <c r="AL7" s="38" t="s">
        <v>133</v>
      </c>
      <c r="AM7" s="165" t="s">
        <v>129</v>
      </c>
      <c r="AN7" s="166" t="s">
        <v>130</v>
      </c>
      <c r="AO7" s="166" t="s">
        <v>131</v>
      </c>
      <c r="AP7" s="166" t="s">
        <v>132</v>
      </c>
      <c r="AQ7" s="166" t="s">
        <v>133</v>
      </c>
      <c r="AR7" s="166" t="s">
        <v>129</v>
      </c>
      <c r="AS7" s="166" t="s">
        <v>130</v>
      </c>
      <c r="AT7" s="166" t="s">
        <v>131</v>
      </c>
      <c r="AU7" s="166" t="s">
        <v>132</v>
      </c>
      <c r="AV7" s="166" t="s">
        <v>133</v>
      </c>
      <c r="AW7" s="166" t="s">
        <v>129</v>
      </c>
      <c r="AX7" s="166" t="s">
        <v>130</v>
      </c>
      <c r="AY7" s="166" t="s">
        <v>131</v>
      </c>
      <c r="AZ7" s="166" t="s">
        <v>132</v>
      </c>
      <c r="BA7" s="167" t="s">
        <v>133</v>
      </c>
      <c r="BB7" s="39" t="s">
        <v>129</v>
      </c>
      <c r="BC7" s="40" t="s">
        <v>130</v>
      </c>
      <c r="BD7" s="40" t="s">
        <v>131</v>
      </c>
      <c r="BE7" s="40" t="s">
        <v>132</v>
      </c>
      <c r="BF7" s="40" t="s">
        <v>133</v>
      </c>
      <c r="BG7" s="40" t="s">
        <v>129</v>
      </c>
      <c r="BH7" s="40" t="s">
        <v>130</v>
      </c>
      <c r="BI7" s="40" t="s">
        <v>131</v>
      </c>
      <c r="BJ7" s="40" t="s">
        <v>132</v>
      </c>
      <c r="BK7" s="40" t="s">
        <v>133</v>
      </c>
      <c r="BL7" s="40" t="s">
        <v>129</v>
      </c>
      <c r="BM7" s="40" t="s">
        <v>130</v>
      </c>
      <c r="BN7" s="40" t="s">
        <v>131</v>
      </c>
      <c r="BO7" s="40" t="s">
        <v>132</v>
      </c>
      <c r="BP7" s="41" t="s">
        <v>133</v>
      </c>
      <c r="BQ7" s="6"/>
    </row>
    <row r="8" ht="18.0" customHeight="1">
      <c r="A8" s="6"/>
      <c r="B8" s="168" t="s">
        <v>134</v>
      </c>
      <c r="C8" s="169"/>
      <c r="D8" s="170"/>
      <c r="E8" s="171"/>
      <c r="F8" s="171"/>
      <c r="G8" s="172"/>
      <c r="H8" s="173"/>
      <c r="I8" s="174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6"/>
      <c r="X8" s="174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6"/>
      <c r="AM8" s="174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5"/>
      <c r="BA8" s="176"/>
      <c r="BB8" s="174"/>
      <c r="BC8" s="175"/>
      <c r="BD8" s="175"/>
      <c r="BE8" s="175"/>
      <c r="BF8" s="175"/>
      <c r="BG8" s="175"/>
      <c r="BH8" s="175"/>
      <c r="BI8" s="175"/>
      <c r="BJ8" s="175"/>
      <c r="BK8" s="175"/>
      <c r="BL8" s="175"/>
      <c r="BM8" s="175"/>
      <c r="BN8" s="175"/>
      <c r="BO8" s="175"/>
      <c r="BP8" s="176"/>
      <c r="BQ8" s="6"/>
    </row>
    <row r="9" ht="18.0" customHeight="1">
      <c r="A9" s="6"/>
      <c r="B9" s="177" t="s">
        <v>135</v>
      </c>
      <c r="C9" s="178"/>
      <c r="D9" s="116"/>
      <c r="E9" s="179"/>
      <c r="F9" s="179"/>
      <c r="G9" s="180"/>
      <c r="H9" s="114">
        <v>1.0</v>
      </c>
      <c r="I9" s="61"/>
      <c r="J9" s="62"/>
      <c r="K9" s="62"/>
      <c r="L9" s="62"/>
      <c r="M9" s="62"/>
      <c r="N9" s="60"/>
      <c r="O9" s="60"/>
      <c r="P9" s="60"/>
      <c r="Q9" s="60"/>
      <c r="R9" s="60"/>
      <c r="S9" s="62"/>
      <c r="T9" s="62"/>
      <c r="U9" s="62"/>
      <c r="V9" s="62"/>
      <c r="W9" s="64"/>
      <c r="X9" s="61"/>
      <c r="Y9" s="62"/>
      <c r="Z9" s="62"/>
      <c r="AA9" s="62"/>
      <c r="AB9" s="62"/>
      <c r="AC9" s="63"/>
      <c r="AD9" s="63"/>
      <c r="AE9" s="63"/>
      <c r="AF9" s="63"/>
      <c r="AG9" s="63"/>
      <c r="AH9" s="62"/>
      <c r="AI9" s="62"/>
      <c r="AJ9" s="62"/>
      <c r="AK9" s="62"/>
      <c r="AL9" s="64"/>
      <c r="AM9" s="61"/>
      <c r="AN9" s="62"/>
      <c r="AO9" s="62"/>
      <c r="AP9" s="62"/>
      <c r="AQ9" s="62"/>
      <c r="AR9" s="181"/>
      <c r="AS9" s="181"/>
      <c r="AT9" s="181"/>
      <c r="AU9" s="181"/>
      <c r="AV9" s="181"/>
      <c r="AW9" s="62"/>
      <c r="AX9" s="62"/>
      <c r="AY9" s="62"/>
      <c r="AZ9" s="62"/>
      <c r="BA9" s="64"/>
      <c r="BB9" s="61"/>
      <c r="BC9" s="62"/>
      <c r="BD9" s="62"/>
      <c r="BE9" s="62"/>
      <c r="BF9" s="62"/>
      <c r="BG9" s="65"/>
      <c r="BH9" s="65"/>
      <c r="BI9" s="65"/>
      <c r="BJ9" s="65"/>
      <c r="BK9" s="65"/>
      <c r="BL9" s="62"/>
      <c r="BM9" s="62"/>
      <c r="BN9" s="62"/>
      <c r="BO9" s="62"/>
      <c r="BP9" s="64"/>
      <c r="BQ9" s="6"/>
    </row>
    <row r="10" ht="18.0" customHeight="1">
      <c r="A10" s="6"/>
      <c r="B10" s="177"/>
      <c r="C10" s="178"/>
      <c r="D10" s="116"/>
      <c r="E10" s="179"/>
      <c r="F10" s="179"/>
      <c r="G10" s="180"/>
      <c r="H10" s="114">
        <v>1.0</v>
      </c>
      <c r="I10" s="61"/>
      <c r="J10" s="62"/>
      <c r="K10" s="62"/>
      <c r="L10" s="62"/>
      <c r="M10" s="62"/>
      <c r="N10" s="60"/>
      <c r="O10" s="60"/>
      <c r="P10" s="60"/>
      <c r="Q10" s="60"/>
      <c r="R10" s="60"/>
      <c r="S10" s="62"/>
      <c r="T10" s="62"/>
      <c r="U10" s="62"/>
      <c r="V10" s="62"/>
      <c r="W10" s="64"/>
      <c r="X10" s="61"/>
      <c r="Y10" s="62"/>
      <c r="Z10" s="62"/>
      <c r="AA10" s="62"/>
      <c r="AB10" s="62"/>
      <c r="AC10" s="63"/>
      <c r="AD10" s="63"/>
      <c r="AE10" s="63"/>
      <c r="AF10" s="63"/>
      <c r="AG10" s="63"/>
      <c r="AH10" s="62"/>
      <c r="AI10" s="62"/>
      <c r="AJ10" s="62"/>
      <c r="AK10" s="62"/>
      <c r="AL10" s="64"/>
      <c r="AM10" s="61"/>
      <c r="AN10" s="62"/>
      <c r="AO10" s="62"/>
      <c r="AP10" s="62"/>
      <c r="AQ10" s="62"/>
      <c r="AR10" s="181"/>
      <c r="AS10" s="181"/>
      <c r="AT10" s="181"/>
      <c r="AU10" s="181"/>
      <c r="AV10" s="181"/>
      <c r="AW10" s="62"/>
      <c r="AX10" s="62"/>
      <c r="AY10" s="62"/>
      <c r="AZ10" s="62"/>
      <c r="BA10" s="64"/>
      <c r="BB10" s="61"/>
      <c r="BC10" s="62"/>
      <c r="BD10" s="62"/>
      <c r="BE10" s="62"/>
      <c r="BF10" s="62"/>
      <c r="BG10" s="65"/>
      <c r="BH10" s="65"/>
      <c r="BI10" s="65"/>
      <c r="BJ10" s="65"/>
      <c r="BK10" s="65"/>
      <c r="BL10" s="62"/>
      <c r="BM10" s="62"/>
      <c r="BN10" s="62"/>
      <c r="BO10" s="62"/>
      <c r="BP10" s="64"/>
      <c r="BQ10" s="6"/>
    </row>
    <row r="11" ht="18.0" customHeight="1">
      <c r="A11" s="6"/>
      <c r="B11" s="177"/>
      <c r="C11" s="178"/>
      <c r="D11" s="116"/>
      <c r="E11" s="179"/>
      <c r="F11" s="179"/>
      <c r="G11" s="180"/>
      <c r="H11" s="114">
        <v>0.9</v>
      </c>
      <c r="I11" s="61"/>
      <c r="J11" s="62"/>
      <c r="K11" s="62"/>
      <c r="L11" s="62"/>
      <c r="M11" s="62"/>
      <c r="N11" s="60"/>
      <c r="O11" s="60"/>
      <c r="P11" s="60"/>
      <c r="Q11" s="60"/>
      <c r="R11" s="60"/>
      <c r="S11" s="62"/>
      <c r="T11" s="62"/>
      <c r="U11" s="62"/>
      <c r="V11" s="62"/>
      <c r="W11" s="64"/>
      <c r="X11" s="61"/>
      <c r="Y11" s="62"/>
      <c r="Z11" s="62"/>
      <c r="AA11" s="62"/>
      <c r="AB11" s="62"/>
      <c r="AC11" s="63"/>
      <c r="AD11" s="63"/>
      <c r="AE11" s="63"/>
      <c r="AF11" s="63"/>
      <c r="AG11" s="63"/>
      <c r="AH11" s="62"/>
      <c r="AI11" s="62"/>
      <c r="AJ11" s="62"/>
      <c r="AK11" s="62"/>
      <c r="AL11" s="64"/>
      <c r="AM11" s="61"/>
      <c r="AN11" s="62"/>
      <c r="AO11" s="62"/>
      <c r="AP11" s="62"/>
      <c r="AQ11" s="62"/>
      <c r="AR11" s="181"/>
      <c r="AS11" s="181"/>
      <c r="AT11" s="181"/>
      <c r="AU11" s="181"/>
      <c r="AV11" s="181"/>
      <c r="AW11" s="62"/>
      <c r="AX11" s="62"/>
      <c r="AY11" s="62"/>
      <c r="AZ11" s="62"/>
      <c r="BA11" s="64"/>
      <c r="BB11" s="61"/>
      <c r="BC11" s="62"/>
      <c r="BD11" s="62"/>
      <c r="BE11" s="62"/>
      <c r="BF11" s="62"/>
      <c r="BG11" s="65"/>
      <c r="BH11" s="65"/>
      <c r="BI11" s="65"/>
      <c r="BJ11" s="65"/>
      <c r="BK11" s="65"/>
      <c r="BL11" s="62"/>
      <c r="BM11" s="62"/>
      <c r="BN11" s="62"/>
      <c r="BO11" s="62"/>
      <c r="BP11" s="64"/>
      <c r="BQ11" s="6"/>
    </row>
    <row r="12" ht="18.0" customHeight="1">
      <c r="A12" s="6"/>
      <c r="B12" s="177"/>
      <c r="C12" s="178"/>
      <c r="D12" s="116"/>
      <c r="E12" s="179"/>
      <c r="F12" s="179"/>
      <c r="G12" s="180"/>
      <c r="H12" s="114">
        <v>0.4</v>
      </c>
      <c r="I12" s="61"/>
      <c r="J12" s="62"/>
      <c r="K12" s="62"/>
      <c r="L12" s="62"/>
      <c r="M12" s="62"/>
      <c r="N12" s="60"/>
      <c r="O12" s="60"/>
      <c r="P12" s="60"/>
      <c r="Q12" s="60"/>
      <c r="R12" s="60"/>
      <c r="S12" s="62"/>
      <c r="T12" s="62"/>
      <c r="U12" s="62"/>
      <c r="V12" s="62"/>
      <c r="W12" s="64"/>
      <c r="X12" s="61"/>
      <c r="Y12" s="62"/>
      <c r="Z12" s="62"/>
      <c r="AA12" s="62"/>
      <c r="AB12" s="62"/>
      <c r="AC12" s="63"/>
      <c r="AD12" s="63"/>
      <c r="AE12" s="63"/>
      <c r="AF12" s="63"/>
      <c r="AG12" s="63"/>
      <c r="AH12" s="62"/>
      <c r="AI12" s="62"/>
      <c r="AJ12" s="62"/>
      <c r="AK12" s="62"/>
      <c r="AL12" s="64"/>
      <c r="AM12" s="61"/>
      <c r="AN12" s="62"/>
      <c r="AO12" s="62"/>
      <c r="AP12" s="62"/>
      <c r="AQ12" s="62"/>
      <c r="AR12" s="181"/>
      <c r="AS12" s="181"/>
      <c r="AT12" s="181"/>
      <c r="AU12" s="181"/>
      <c r="AV12" s="181"/>
      <c r="AW12" s="62"/>
      <c r="AX12" s="62"/>
      <c r="AY12" s="62"/>
      <c r="AZ12" s="62"/>
      <c r="BA12" s="64"/>
      <c r="BB12" s="61"/>
      <c r="BC12" s="62"/>
      <c r="BD12" s="62"/>
      <c r="BE12" s="62"/>
      <c r="BF12" s="62"/>
      <c r="BG12" s="65"/>
      <c r="BH12" s="65"/>
      <c r="BI12" s="65"/>
      <c r="BJ12" s="65"/>
      <c r="BK12" s="65"/>
      <c r="BL12" s="62"/>
      <c r="BM12" s="62"/>
      <c r="BN12" s="62"/>
      <c r="BO12" s="62"/>
      <c r="BP12" s="64"/>
      <c r="BQ12" s="6"/>
    </row>
    <row r="13" ht="18.0" customHeight="1">
      <c r="A13" s="6"/>
      <c r="B13" s="177"/>
      <c r="C13" s="178"/>
      <c r="D13" s="116"/>
      <c r="E13" s="179"/>
      <c r="F13" s="179"/>
      <c r="G13" s="180"/>
      <c r="H13" s="114">
        <v>0.7</v>
      </c>
      <c r="I13" s="61"/>
      <c r="J13" s="62"/>
      <c r="K13" s="62"/>
      <c r="L13" s="62"/>
      <c r="M13" s="62"/>
      <c r="N13" s="60"/>
      <c r="O13" s="60"/>
      <c r="P13" s="60"/>
      <c r="Q13" s="60"/>
      <c r="R13" s="60"/>
      <c r="S13" s="62"/>
      <c r="T13" s="62"/>
      <c r="U13" s="62"/>
      <c r="V13" s="62"/>
      <c r="W13" s="64"/>
      <c r="X13" s="61"/>
      <c r="Y13" s="62"/>
      <c r="Z13" s="62"/>
      <c r="AA13" s="62"/>
      <c r="AB13" s="62"/>
      <c r="AC13" s="63"/>
      <c r="AD13" s="63"/>
      <c r="AE13" s="63"/>
      <c r="AF13" s="63"/>
      <c r="AG13" s="63"/>
      <c r="AH13" s="62"/>
      <c r="AI13" s="62"/>
      <c r="AJ13" s="62"/>
      <c r="AK13" s="62"/>
      <c r="AL13" s="64"/>
      <c r="AM13" s="61"/>
      <c r="AN13" s="62"/>
      <c r="AO13" s="62"/>
      <c r="AP13" s="62"/>
      <c r="AQ13" s="62"/>
      <c r="AR13" s="181"/>
      <c r="AS13" s="181"/>
      <c r="AT13" s="181"/>
      <c r="AU13" s="181"/>
      <c r="AV13" s="181"/>
      <c r="AW13" s="62"/>
      <c r="AX13" s="62"/>
      <c r="AY13" s="62"/>
      <c r="AZ13" s="62"/>
      <c r="BA13" s="64"/>
      <c r="BB13" s="61"/>
      <c r="BC13" s="62"/>
      <c r="BD13" s="62"/>
      <c r="BE13" s="62"/>
      <c r="BF13" s="62"/>
      <c r="BG13" s="65"/>
      <c r="BH13" s="65"/>
      <c r="BI13" s="65"/>
      <c r="BJ13" s="65"/>
      <c r="BK13" s="65"/>
      <c r="BL13" s="62"/>
      <c r="BM13" s="62"/>
      <c r="BN13" s="62"/>
      <c r="BO13" s="62"/>
      <c r="BP13" s="64"/>
      <c r="BQ13" s="6"/>
    </row>
    <row r="14" ht="18.0" customHeight="1">
      <c r="A14" s="6"/>
      <c r="B14" s="177"/>
      <c r="C14" s="178"/>
      <c r="D14" s="116"/>
      <c r="E14" s="179"/>
      <c r="F14" s="179"/>
      <c r="G14" s="180"/>
      <c r="H14" s="114">
        <v>0.6</v>
      </c>
      <c r="I14" s="61"/>
      <c r="J14" s="62"/>
      <c r="K14" s="62"/>
      <c r="L14" s="62"/>
      <c r="M14" s="62"/>
      <c r="N14" s="60"/>
      <c r="O14" s="60"/>
      <c r="P14" s="60"/>
      <c r="Q14" s="60"/>
      <c r="R14" s="60"/>
      <c r="S14" s="62"/>
      <c r="T14" s="62"/>
      <c r="U14" s="62"/>
      <c r="V14" s="62"/>
      <c r="W14" s="64"/>
      <c r="X14" s="61"/>
      <c r="Y14" s="62"/>
      <c r="Z14" s="62"/>
      <c r="AA14" s="62"/>
      <c r="AB14" s="62"/>
      <c r="AC14" s="63"/>
      <c r="AD14" s="63"/>
      <c r="AE14" s="63"/>
      <c r="AF14" s="63"/>
      <c r="AG14" s="63"/>
      <c r="AH14" s="62"/>
      <c r="AI14" s="62"/>
      <c r="AJ14" s="62"/>
      <c r="AK14" s="62"/>
      <c r="AL14" s="64"/>
      <c r="AM14" s="61"/>
      <c r="AN14" s="62"/>
      <c r="AO14" s="62"/>
      <c r="AP14" s="62"/>
      <c r="AQ14" s="62"/>
      <c r="AR14" s="181"/>
      <c r="AS14" s="181"/>
      <c r="AT14" s="181"/>
      <c r="AU14" s="181"/>
      <c r="AV14" s="181"/>
      <c r="AW14" s="62"/>
      <c r="AX14" s="62"/>
      <c r="AY14" s="62"/>
      <c r="AZ14" s="62"/>
      <c r="BA14" s="64"/>
      <c r="BB14" s="61"/>
      <c r="BC14" s="62"/>
      <c r="BD14" s="62"/>
      <c r="BE14" s="62"/>
      <c r="BF14" s="62"/>
      <c r="BG14" s="65"/>
      <c r="BH14" s="65"/>
      <c r="BI14" s="65"/>
      <c r="BJ14" s="65"/>
      <c r="BK14" s="65"/>
      <c r="BL14" s="62"/>
      <c r="BM14" s="62"/>
      <c r="BN14" s="62"/>
      <c r="BO14" s="62"/>
      <c r="BP14" s="64"/>
      <c r="BQ14" s="6"/>
    </row>
    <row r="15" ht="18.0" customHeight="1">
      <c r="A15" s="6"/>
      <c r="B15" s="177"/>
      <c r="C15" s="178"/>
      <c r="D15" s="116"/>
      <c r="E15" s="179"/>
      <c r="F15" s="179"/>
      <c r="G15" s="180"/>
      <c r="H15" s="114">
        <v>0.5</v>
      </c>
      <c r="I15" s="61"/>
      <c r="J15" s="62"/>
      <c r="K15" s="62"/>
      <c r="L15" s="62"/>
      <c r="M15" s="62"/>
      <c r="N15" s="60"/>
      <c r="O15" s="60"/>
      <c r="P15" s="60"/>
      <c r="Q15" s="60"/>
      <c r="R15" s="60"/>
      <c r="S15" s="62"/>
      <c r="T15" s="62"/>
      <c r="U15" s="62"/>
      <c r="V15" s="62"/>
      <c r="W15" s="64"/>
      <c r="X15" s="61"/>
      <c r="Y15" s="62"/>
      <c r="Z15" s="62"/>
      <c r="AA15" s="62"/>
      <c r="AB15" s="62"/>
      <c r="AC15" s="63"/>
      <c r="AD15" s="63"/>
      <c r="AE15" s="63"/>
      <c r="AF15" s="63"/>
      <c r="AG15" s="63"/>
      <c r="AH15" s="62"/>
      <c r="AI15" s="62"/>
      <c r="AJ15" s="62"/>
      <c r="AK15" s="62"/>
      <c r="AL15" s="64"/>
      <c r="AM15" s="61"/>
      <c r="AN15" s="62"/>
      <c r="AO15" s="62"/>
      <c r="AP15" s="62"/>
      <c r="AQ15" s="62"/>
      <c r="AR15" s="181"/>
      <c r="AS15" s="181"/>
      <c r="AT15" s="181"/>
      <c r="AU15" s="181"/>
      <c r="AV15" s="181"/>
      <c r="AW15" s="62"/>
      <c r="AX15" s="62"/>
      <c r="AY15" s="62"/>
      <c r="AZ15" s="62"/>
      <c r="BA15" s="64"/>
      <c r="BB15" s="61"/>
      <c r="BC15" s="62"/>
      <c r="BD15" s="62"/>
      <c r="BE15" s="62"/>
      <c r="BF15" s="62"/>
      <c r="BG15" s="65"/>
      <c r="BH15" s="65"/>
      <c r="BI15" s="65"/>
      <c r="BJ15" s="65"/>
      <c r="BK15" s="65"/>
      <c r="BL15" s="62"/>
      <c r="BM15" s="62"/>
      <c r="BN15" s="62"/>
      <c r="BO15" s="62"/>
      <c r="BP15" s="64"/>
      <c r="BQ15" s="6"/>
    </row>
    <row r="16" ht="18.0" customHeight="1">
      <c r="A16" s="6"/>
      <c r="B16" s="177"/>
      <c r="C16" s="182"/>
      <c r="D16" s="183"/>
      <c r="E16" s="184"/>
      <c r="F16" s="184"/>
      <c r="G16" s="185"/>
      <c r="H16" s="186"/>
      <c r="I16" s="174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6"/>
      <c r="X16" s="174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6"/>
      <c r="AM16" s="174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6"/>
      <c r="BB16" s="174"/>
      <c r="BC16" s="175"/>
      <c r="BD16" s="175"/>
      <c r="BE16" s="175"/>
      <c r="BF16" s="175"/>
      <c r="BG16" s="175"/>
      <c r="BH16" s="175"/>
      <c r="BI16" s="175"/>
      <c r="BJ16" s="175"/>
      <c r="BK16" s="175"/>
      <c r="BL16" s="175"/>
      <c r="BM16" s="175"/>
      <c r="BN16" s="175"/>
      <c r="BO16" s="175"/>
      <c r="BP16" s="176"/>
      <c r="BQ16" s="6"/>
    </row>
    <row r="17" ht="18.0" customHeight="1">
      <c r="A17" s="6"/>
      <c r="B17" s="177"/>
      <c r="C17" s="178"/>
      <c r="D17" s="116"/>
      <c r="E17" s="179"/>
      <c r="F17" s="179"/>
      <c r="G17" s="180"/>
      <c r="H17" s="127">
        <v>0.05</v>
      </c>
      <c r="I17" s="61"/>
      <c r="J17" s="62"/>
      <c r="K17" s="62"/>
      <c r="L17" s="62"/>
      <c r="M17" s="62"/>
      <c r="N17" s="60"/>
      <c r="O17" s="60"/>
      <c r="P17" s="60"/>
      <c r="Q17" s="60"/>
      <c r="R17" s="60"/>
      <c r="S17" s="62"/>
      <c r="T17" s="62"/>
      <c r="U17" s="62"/>
      <c r="V17" s="62"/>
      <c r="W17" s="64"/>
      <c r="X17" s="61"/>
      <c r="Y17" s="62"/>
      <c r="Z17" s="62"/>
      <c r="AA17" s="62"/>
      <c r="AB17" s="62"/>
      <c r="AC17" s="63"/>
      <c r="AD17" s="63"/>
      <c r="AE17" s="63"/>
      <c r="AF17" s="63"/>
      <c r="AG17" s="63"/>
      <c r="AH17" s="62"/>
      <c r="AI17" s="62"/>
      <c r="AJ17" s="62"/>
      <c r="AK17" s="62"/>
      <c r="AL17" s="64"/>
      <c r="AM17" s="61"/>
      <c r="AN17" s="62"/>
      <c r="AO17" s="62"/>
      <c r="AP17" s="62"/>
      <c r="AQ17" s="62"/>
      <c r="AR17" s="181"/>
      <c r="AS17" s="181"/>
      <c r="AT17" s="181"/>
      <c r="AU17" s="181"/>
      <c r="AV17" s="181"/>
      <c r="AW17" s="62"/>
      <c r="AX17" s="62"/>
      <c r="AY17" s="62"/>
      <c r="AZ17" s="62"/>
      <c r="BA17" s="64"/>
      <c r="BB17" s="61"/>
      <c r="BC17" s="62"/>
      <c r="BD17" s="62"/>
      <c r="BE17" s="62"/>
      <c r="BF17" s="62"/>
      <c r="BG17" s="65"/>
      <c r="BH17" s="65"/>
      <c r="BI17" s="65"/>
      <c r="BJ17" s="65"/>
      <c r="BK17" s="65"/>
      <c r="BL17" s="62"/>
      <c r="BM17" s="62"/>
      <c r="BN17" s="62"/>
      <c r="BO17" s="62"/>
      <c r="BP17" s="64"/>
      <c r="BQ17" s="6"/>
    </row>
    <row r="18" ht="18.0" customHeight="1">
      <c r="A18" s="6"/>
      <c r="B18" s="177"/>
      <c r="C18" s="178"/>
      <c r="D18" s="116"/>
      <c r="E18" s="179"/>
      <c r="F18" s="179"/>
      <c r="G18" s="180"/>
      <c r="H18" s="187">
        <v>0.3</v>
      </c>
      <c r="I18" s="61"/>
      <c r="J18" s="62"/>
      <c r="K18" s="62"/>
      <c r="L18" s="62"/>
      <c r="M18" s="62"/>
      <c r="N18" s="60"/>
      <c r="O18" s="60"/>
      <c r="P18" s="60"/>
      <c r="Q18" s="60"/>
      <c r="R18" s="60"/>
      <c r="S18" s="62"/>
      <c r="T18" s="62"/>
      <c r="U18" s="62"/>
      <c r="V18" s="62"/>
      <c r="W18" s="64"/>
      <c r="X18" s="61"/>
      <c r="Y18" s="62"/>
      <c r="Z18" s="62"/>
      <c r="AA18" s="62"/>
      <c r="AB18" s="62"/>
      <c r="AC18" s="63"/>
      <c r="AD18" s="63"/>
      <c r="AE18" s="63"/>
      <c r="AF18" s="63"/>
      <c r="AG18" s="63"/>
      <c r="AH18" s="62"/>
      <c r="AI18" s="62"/>
      <c r="AJ18" s="62"/>
      <c r="AK18" s="62"/>
      <c r="AL18" s="64"/>
      <c r="AM18" s="61"/>
      <c r="AN18" s="62"/>
      <c r="AO18" s="62"/>
      <c r="AP18" s="62"/>
      <c r="AQ18" s="62"/>
      <c r="AR18" s="181"/>
      <c r="AS18" s="181"/>
      <c r="AT18" s="181"/>
      <c r="AU18" s="181"/>
      <c r="AV18" s="181"/>
      <c r="AW18" s="62"/>
      <c r="AX18" s="62"/>
      <c r="AY18" s="62"/>
      <c r="AZ18" s="62"/>
      <c r="BA18" s="64"/>
      <c r="BB18" s="61"/>
      <c r="BC18" s="62"/>
      <c r="BD18" s="62"/>
      <c r="BE18" s="62"/>
      <c r="BF18" s="62"/>
      <c r="BG18" s="65"/>
      <c r="BH18" s="65"/>
      <c r="BI18" s="65"/>
      <c r="BJ18" s="65"/>
      <c r="BK18" s="65"/>
      <c r="BL18" s="62"/>
      <c r="BM18" s="62"/>
      <c r="BN18" s="62"/>
      <c r="BO18" s="62"/>
      <c r="BP18" s="64"/>
      <c r="BQ18" s="6"/>
    </row>
    <row r="19" ht="18.0" customHeight="1">
      <c r="A19" s="6"/>
      <c r="B19" s="177"/>
      <c r="C19" s="178"/>
      <c r="D19" s="116"/>
      <c r="E19" s="179"/>
      <c r="F19" s="179"/>
      <c r="G19" s="180"/>
      <c r="H19" s="188">
        <v>0.0</v>
      </c>
      <c r="I19" s="61"/>
      <c r="J19" s="62"/>
      <c r="K19" s="62"/>
      <c r="L19" s="62"/>
      <c r="M19" s="62"/>
      <c r="N19" s="60"/>
      <c r="O19" s="60"/>
      <c r="P19" s="60"/>
      <c r="Q19" s="60"/>
      <c r="R19" s="60"/>
      <c r="S19" s="62"/>
      <c r="T19" s="62"/>
      <c r="U19" s="62"/>
      <c r="V19" s="62"/>
      <c r="W19" s="64"/>
      <c r="X19" s="61"/>
      <c r="Y19" s="62"/>
      <c r="Z19" s="62"/>
      <c r="AA19" s="62"/>
      <c r="AB19" s="62"/>
      <c r="AC19" s="63"/>
      <c r="AD19" s="63"/>
      <c r="AE19" s="63"/>
      <c r="AF19" s="63"/>
      <c r="AG19" s="63"/>
      <c r="AH19" s="62"/>
      <c r="AI19" s="62"/>
      <c r="AJ19" s="62"/>
      <c r="AK19" s="62"/>
      <c r="AL19" s="64"/>
      <c r="AM19" s="61"/>
      <c r="AN19" s="62"/>
      <c r="AO19" s="62"/>
      <c r="AP19" s="62"/>
      <c r="AQ19" s="62"/>
      <c r="AR19" s="181"/>
      <c r="AS19" s="181"/>
      <c r="AT19" s="181"/>
      <c r="AU19" s="181"/>
      <c r="AV19" s="181"/>
      <c r="AW19" s="62"/>
      <c r="AX19" s="62"/>
      <c r="AY19" s="62"/>
      <c r="AZ19" s="62"/>
      <c r="BA19" s="64"/>
      <c r="BB19" s="61"/>
      <c r="BC19" s="62"/>
      <c r="BD19" s="62"/>
      <c r="BE19" s="62"/>
      <c r="BF19" s="62"/>
      <c r="BG19" s="65"/>
      <c r="BH19" s="65"/>
      <c r="BI19" s="65"/>
      <c r="BJ19" s="65"/>
      <c r="BK19" s="65"/>
      <c r="BL19" s="62"/>
      <c r="BM19" s="62"/>
      <c r="BN19" s="62"/>
      <c r="BO19" s="62"/>
      <c r="BP19" s="64"/>
      <c r="BQ19" s="6"/>
    </row>
    <row r="20" ht="18.0" customHeight="1">
      <c r="A20" s="6"/>
      <c r="B20" s="177"/>
      <c r="C20" s="178"/>
      <c r="D20" s="116"/>
      <c r="E20" s="179"/>
      <c r="F20" s="179"/>
      <c r="G20" s="180"/>
      <c r="H20" s="189">
        <v>0.0</v>
      </c>
      <c r="I20" s="61"/>
      <c r="J20" s="62"/>
      <c r="K20" s="62"/>
      <c r="L20" s="62"/>
      <c r="M20" s="62"/>
      <c r="N20" s="60"/>
      <c r="O20" s="60"/>
      <c r="P20" s="60"/>
      <c r="Q20" s="60"/>
      <c r="R20" s="60"/>
      <c r="S20" s="62"/>
      <c r="T20" s="62"/>
      <c r="U20" s="62"/>
      <c r="V20" s="62"/>
      <c r="W20" s="64"/>
      <c r="X20" s="61"/>
      <c r="Y20" s="62"/>
      <c r="Z20" s="62"/>
      <c r="AA20" s="62"/>
      <c r="AB20" s="62"/>
      <c r="AC20" s="63"/>
      <c r="AD20" s="63"/>
      <c r="AE20" s="63"/>
      <c r="AF20" s="63"/>
      <c r="AG20" s="63"/>
      <c r="AH20" s="62"/>
      <c r="AI20" s="62"/>
      <c r="AJ20" s="62"/>
      <c r="AK20" s="62"/>
      <c r="AL20" s="64"/>
      <c r="AM20" s="61"/>
      <c r="AN20" s="62"/>
      <c r="AO20" s="62"/>
      <c r="AP20" s="62"/>
      <c r="AQ20" s="62"/>
      <c r="AR20" s="181"/>
      <c r="AS20" s="181"/>
      <c r="AT20" s="181"/>
      <c r="AU20" s="181"/>
      <c r="AV20" s="181"/>
      <c r="AW20" s="62"/>
      <c r="AX20" s="62"/>
      <c r="AY20" s="62"/>
      <c r="AZ20" s="62"/>
      <c r="BA20" s="64"/>
      <c r="BB20" s="61"/>
      <c r="BC20" s="62"/>
      <c r="BD20" s="62"/>
      <c r="BE20" s="62"/>
      <c r="BF20" s="62"/>
      <c r="BG20" s="65"/>
      <c r="BH20" s="65"/>
      <c r="BI20" s="65"/>
      <c r="BJ20" s="65"/>
      <c r="BK20" s="65"/>
      <c r="BL20" s="62"/>
      <c r="BM20" s="62"/>
      <c r="BN20" s="62"/>
      <c r="BO20" s="62"/>
      <c r="BP20" s="64"/>
      <c r="BQ20" s="6"/>
    </row>
    <row r="21" ht="15.75" customHeight="1">
      <c r="A21" s="6"/>
      <c r="B21" s="177"/>
      <c r="C21" s="182"/>
      <c r="D21" s="183"/>
      <c r="E21" s="184"/>
      <c r="F21" s="184"/>
      <c r="G21" s="185"/>
      <c r="H21" s="186"/>
      <c r="I21" s="174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6"/>
      <c r="X21" s="174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6"/>
      <c r="AM21" s="174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/>
      <c r="AY21" s="175"/>
      <c r="AZ21" s="175"/>
      <c r="BA21" s="176"/>
      <c r="BB21" s="174"/>
      <c r="BC21" s="175"/>
      <c r="BD21" s="175"/>
      <c r="BE21" s="175"/>
      <c r="BF21" s="175"/>
      <c r="BG21" s="175"/>
      <c r="BH21" s="175"/>
      <c r="BI21" s="175"/>
      <c r="BJ21" s="175"/>
      <c r="BK21" s="175"/>
      <c r="BL21" s="175"/>
      <c r="BM21" s="175"/>
      <c r="BN21" s="175"/>
      <c r="BO21" s="175"/>
      <c r="BP21" s="176"/>
      <c r="BQ21" s="6"/>
    </row>
    <row r="22" ht="15.75" customHeight="1">
      <c r="A22" s="6"/>
      <c r="B22" s="177"/>
      <c r="C22" s="178"/>
      <c r="D22" s="116"/>
      <c r="E22" s="179"/>
      <c r="F22" s="179"/>
      <c r="G22" s="180"/>
      <c r="H22" s="135">
        <v>0.4</v>
      </c>
      <c r="I22" s="61"/>
      <c r="J22" s="62"/>
      <c r="K22" s="62"/>
      <c r="L22" s="62"/>
      <c r="M22" s="62"/>
      <c r="N22" s="60"/>
      <c r="O22" s="60"/>
      <c r="P22" s="60"/>
      <c r="Q22" s="60"/>
      <c r="R22" s="60"/>
      <c r="S22" s="62"/>
      <c r="T22" s="62"/>
      <c r="U22" s="62"/>
      <c r="V22" s="62"/>
      <c r="W22" s="64"/>
      <c r="X22" s="61"/>
      <c r="Y22" s="62"/>
      <c r="Z22" s="62"/>
      <c r="AA22" s="62"/>
      <c r="AB22" s="62"/>
      <c r="AC22" s="63"/>
      <c r="AD22" s="63"/>
      <c r="AE22" s="63"/>
      <c r="AF22" s="63"/>
      <c r="AG22" s="63"/>
      <c r="AH22" s="62"/>
      <c r="AI22" s="62"/>
      <c r="AJ22" s="62"/>
      <c r="AK22" s="62"/>
      <c r="AL22" s="64"/>
      <c r="AM22" s="61"/>
      <c r="AN22" s="62"/>
      <c r="AO22" s="62"/>
      <c r="AP22" s="62"/>
      <c r="AQ22" s="62"/>
      <c r="AR22" s="181"/>
      <c r="AS22" s="181"/>
      <c r="AT22" s="181"/>
      <c r="AU22" s="181"/>
      <c r="AV22" s="181"/>
      <c r="AW22" s="62"/>
      <c r="AX22" s="62"/>
      <c r="AY22" s="62"/>
      <c r="AZ22" s="62"/>
      <c r="BA22" s="64"/>
      <c r="BB22" s="61"/>
      <c r="BC22" s="62"/>
      <c r="BD22" s="62"/>
      <c r="BE22" s="62"/>
      <c r="BF22" s="62"/>
      <c r="BG22" s="65"/>
      <c r="BH22" s="65"/>
      <c r="BI22" s="65"/>
      <c r="BJ22" s="65"/>
      <c r="BK22" s="65"/>
      <c r="BL22" s="62"/>
      <c r="BM22" s="62"/>
      <c r="BN22" s="62"/>
      <c r="BO22" s="62"/>
      <c r="BP22" s="64"/>
      <c r="BQ22" s="6"/>
    </row>
    <row r="23" ht="15.75" customHeight="1">
      <c r="A23" s="6"/>
      <c r="B23" s="177"/>
      <c r="C23" s="178"/>
      <c r="D23" s="116"/>
      <c r="E23" s="179"/>
      <c r="F23" s="179"/>
      <c r="G23" s="180"/>
      <c r="H23" s="114">
        <v>0.0</v>
      </c>
      <c r="I23" s="61"/>
      <c r="J23" s="62"/>
      <c r="K23" s="62"/>
      <c r="L23" s="62"/>
      <c r="M23" s="62"/>
      <c r="N23" s="60"/>
      <c r="O23" s="60"/>
      <c r="P23" s="60"/>
      <c r="Q23" s="60"/>
      <c r="R23" s="60"/>
      <c r="S23" s="62"/>
      <c r="T23" s="62"/>
      <c r="U23" s="62"/>
      <c r="V23" s="62"/>
      <c r="W23" s="64"/>
      <c r="X23" s="61"/>
      <c r="Y23" s="62"/>
      <c r="Z23" s="62"/>
      <c r="AA23" s="62"/>
      <c r="AB23" s="62"/>
      <c r="AC23" s="63"/>
      <c r="AD23" s="63"/>
      <c r="AE23" s="63"/>
      <c r="AF23" s="63"/>
      <c r="AG23" s="63"/>
      <c r="AH23" s="62"/>
      <c r="AI23" s="62"/>
      <c r="AJ23" s="62"/>
      <c r="AK23" s="62"/>
      <c r="AL23" s="64"/>
      <c r="AM23" s="61"/>
      <c r="AN23" s="62"/>
      <c r="AO23" s="62"/>
      <c r="AP23" s="62"/>
      <c r="AQ23" s="62"/>
      <c r="AR23" s="181"/>
      <c r="AS23" s="181"/>
      <c r="AT23" s="181"/>
      <c r="AU23" s="181"/>
      <c r="AV23" s="181"/>
      <c r="AW23" s="62"/>
      <c r="AX23" s="62"/>
      <c r="AY23" s="62"/>
      <c r="AZ23" s="62"/>
      <c r="BA23" s="64"/>
      <c r="BB23" s="61"/>
      <c r="BC23" s="62"/>
      <c r="BD23" s="62"/>
      <c r="BE23" s="62"/>
      <c r="BF23" s="62"/>
      <c r="BG23" s="65"/>
      <c r="BH23" s="65"/>
      <c r="BI23" s="65"/>
      <c r="BJ23" s="65"/>
      <c r="BK23" s="65"/>
      <c r="BL23" s="62"/>
      <c r="BM23" s="62"/>
      <c r="BN23" s="62"/>
      <c r="BO23" s="62"/>
      <c r="BP23" s="64"/>
      <c r="BQ23" s="6"/>
    </row>
    <row r="24" ht="15.75" customHeight="1">
      <c r="A24" s="6"/>
      <c r="B24" s="177"/>
      <c r="C24" s="178"/>
      <c r="D24" s="116"/>
      <c r="E24" s="179"/>
      <c r="F24" s="179"/>
      <c r="G24" s="180"/>
      <c r="H24" s="135">
        <v>0.5</v>
      </c>
      <c r="I24" s="61"/>
      <c r="J24" s="62"/>
      <c r="K24" s="62"/>
      <c r="L24" s="62"/>
      <c r="M24" s="62"/>
      <c r="N24" s="60"/>
      <c r="O24" s="60"/>
      <c r="P24" s="60"/>
      <c r="Q24" s="60"/>
      <c r="R24" s="60"/>
      <c r="S24" s="62"/>
      <c r="T24" s="62"/>
      <c r="U24" s="62"/>
      <c r="V24" s="62"/>
      <c r="W24" s="64"/>
      <c r="X24" s="61"/>
      <c r="Y24" s="62"/>
      <c r="Z24" s="62"/>
      <c r="AA24" s="62"/>
      <c r="AB24" s="62"/>
      <c r="AC24" s="63"/>
      <c r="AD24" s="63"/>
      <c r="AE24" s="63"/>
      <c r="AF24" s="63"/>
      <c r="AG24" s="63"/>
      <c r="AH24" s="62"/>
      <c r="AI24" s="62"/>
      <c r="AJ24" s="62"/>
      <c r="AK24" s="62"/>
      <c r="AL24" s="64"/>
      <c r="AM24" s="61"/>
      <c r="AN24" s="62"/>
      <c r="AO24" s="62"/>
      <c r="AP24" s="62"/>
      <c r="AQ24" s="62"/>
      <c r="AR24" s="181"/>
      <c r="AS24" s="181"/>
      <c r="AT24" s="181"/>
      <c r="AU24" s="181"/>
      <c r="AV24" s="181"/>
      <c r="AW24" s="62"/>
      <c r="AX24" s="62"/>
      <c r="AY24" s="62"/>
      <c r="AZ24" s="62"/>
      <c r="BA24" s="64"/>
      <c r="BB24" s="61"/>
      <c r="BC24" s="62"/>
      <c r="BD24" s="62"/>
      <c r="BE24" s="62"/>
      <c r="BF24" s="62"/>
      <c r="BG24" s="65"/>
      <c r="BH24" s="65"/>
      <c r="BI24" s="65"/>
      <c r="BJ24" s="65"/>
      <c r="BK24" s="65"/>
      <c r="BL24" s="62"/>
      <c r="BM24" s="62"/>
      <c r="BN24" s="62"/>
      <c r="BO24" s="62"/>
      <c r="BP24" s="64"/>
      <c r="BQ24" s="6"/>
    </row>
    <row r="25" ht="15.75" customHeight="1">
      <c r="A25" s="6"/>
      <c r="B25" s="177"/>
      <c r="C25" s="178"/>
      <c r="D25" s="116"/>
      <c r="E25" s="179"/>
      <c r="F25" s="179"/>
      <c r="G25" s="180"/>
      <c r="H25" s="114">
        <v>0.0</v>
      </c>
      <c r="I25" s="61"/>
      <c r="J25" s="62"/>
      <c r="K25" s="62"/>
      <c r="L25" s="62"/>
      <c r="M25" s="62"/>
      <c r="N25" s="60"/>
      <c r="O25" s="60"/>
      <c r="P25" s="60"/>
      <c r="Q25" s="60"/>
      <c r="R25" s="60"/>
      <c r="S25" s="62"/>
      <c r="T25" s="62"/>
      <c r="U25" s="62"/>
      <c r="V25" s="62"/>
      <c r="W25" s="64"/>
      <c r="X25" s="61"/>
      <c r="Y25" s="62"/>
      <c r="Z25" s="62"/>
      <c r="AA25" s="62"/>
      <c r="AB25" s="62"/>
      <c r="AC25" s="63"/>
      <c r="AD25" s="63"/>
      <c r="AE25" s="63"/>
      <c r="AF25" s="63"/>
      <c r="AG25" s="63"/>
      <c r="AH25" s="62"/>
      <c r="AI25" s="62"/>
      <c r="AJ25" s="62"/>
      <c r="AK25" s="62"/>
      <c r="AL25" s="64"/>
      <c r="AM25" s="61"/>
      <c r="AN25" s="62"/>
      <c r="AO25" s="62"/>
      <c r="AP25" s="62"/>
      <c r="AQ25" s="62"/>
      <c r="AR25" s="181"/>
      <c r="AS25" s="181"/>
      <c r="AT25" s="181"/>
      <c r="AU25" s="181"/>
      <c r="AV25" s="181"/>
      <c r="AW25" s="62"/>
      <c r="AX25" s="62"/>
      <c r="AY25" s="62"/>
      <c r="AZ25" s="62"/>
      <c r="BA25" s="64"/>
      <c r="BB25" s="61"/>
      <c r="BC25" s="62"/>
      <c r="BD25" s="62"/>
      <c r="BE25" s="62"/>
      <c r="BF25" s="62"/>
      <c r="BG25" s="65"/>
      <c r="BH25" s="65"/>
      <c r="BI25" s="65"/>
      <c r="BJ25" s="65"/>
      <c r="BK25" s="65"/>
      <c r="BL25" s="62"/>
      <c r="BM25" s="62"/>
      <c r="BN25" s="62"/>
      <c r="BO25" s="62"/>
      <c r="BP25" s="64"/>
      <c r="BQ25" s="6"/>
    </row>
    <row r="26" ht="15.75" customHeight="1">
      <c r="A26" s="6"/>
      <c r="B26" s="177"/>
      <c r="C26" s="178"/>
      <c r="D26" s="116"/>
      <c r="E26" s="179"/>
      <c r="F26" s="179"/>
      <c r="G26" s="180"/>
      <c r="H26" s="114">
        <v>0.0</v>
      </c>
      <c r="I26" s="61"/>
      <c r="J26" s="62"/>
      <c r="K26" s="62"/>
      <c r="L26" s="62"/>
      <c r="M26" s="62"/>
      <c r="N26" s="60"/>
      <c r="O26" s="60"/>
      <c r="P26" s="60"/>
      <c r="Q26" s="60"/>
      <c r="R26" s="60"/>
      <c r="S26" s="62"/>
      <c r="T26" s="62"/>
      <c r="U26" s="62"/>
      <c r="V26" s="62"/>
      <c r="W26" s="64"/>
      <c r="X26" s="61"/>
      <c r="Y26" s="62"/>
      <c r="Z26" s="62"/>
      <c r="AA26" s="62"/>
      <c r="AB26" s="62"/>
      <c r="AC26" s="63"/>
      <c r="AD26" s="63"/>
      <c r="AE26" s="63"/>
      <c r="AF26" s="63"/>
      <c r="AG26" s="63"/>
      <c r="AH26" s="62"/>
      <c r="AI26" s="62"/>
      <c r="AJ26" s="62"/>
      <c r="AK26" s="62"/>
      <c r="AL26" s="64"/>
      <c r="AM26" s="61"/>
      <c r="AN26" s="62"/>
      <c r="AO26" s="62"/>
      <c r="AP26" s="62"/>
      <c r="AQ26" s="62"/>
      <c r="AR26" s="181"/>
      <c r="AS26" s="181"/>
      <c r="AT26" s="181"/>
      <c r="AU26" s="181"/>
      <c r="AV26" s="181"/>
      <c r="AW26" s="62"/>
      <c r="AX26" s="62"/>
      <c r="AY26" s="62"/>
      <c r="AZ26" s="62"/>
      <c r="BA26" s="64"/>
      <c r="BB26" s="61"/>
      <c r="BC26" s="62"/>
      <c r="BD26" s="62"/>
      <c r="BE26" s="62"/>
      <c r="BF26" s="62"/>
      <c r="BG26" s="65"/>
      <c r="BH26" s="65"/>
      <c r="BI26" s="65"/>
      <c r="BJ26" s="65"/>
      <c r="BK26" s="65"/>
      <c r="BL26" s="62"/>
      <c r="BM26" s="62"/>
      <c r="BN26" s="62"/>
      <c r="BO26" s="62"/>
      <c r="BP26" s="64"/>
      <c r="BQ26" s="6"/>
    </row>
    <row r="27" ht="15.75" customHeight="1">
      <c r="A27" s="6"/>
      <c r="B27" s="177"/>
      <c r="C27" s="178"/>
      <c r="D27" s="116"/>
      <c r="E27" s="179"/>
      <c r="F27" s="179"/>
      <c r="G27" s="180"/>
      <c r="H27" s="114">
        <v>0.0</v>
      </c>
      <c r="I27" s="61"/>
      <c r="J27" s="62"/>
      <c r="K27" s="62"/>
      <c r="L27" s="62"/>
      <c r="M27" s="62"/>
      <c r="N27" s="60"/>
      <c r="O27" s="60"/>
      <c r="P27" s="60"/>
      <c r="Q27" s="60"/>
      <c r="R27" s="60"/>
      <c r="S27" s="62"/>
      <c r="T27" s="62"/>
      <c r="U27" s="62"/>
      <c r="V27" s="62"/>
      <c r="W27" s="64"/>
      <c r="X27" s="61"/>
      <c r="Y27" s="62"/>
      <c r="Z27" s="62"/>
      <c r="AA27" s="62"/>
      <c r="AB27" s="62"/>
      <c r="AC27" s="63"/>
      <c r="AD27" s="63"/>
      <c r="AE27" s="63"/>
      <c r="AF27" s="63"/>
      <c r="AG27" s="63"/>
      <c r="AH27" s="62"/>
      <c r="AI27" s="62"/>
      <c r="AJ27" s="62"/>
      <c r="AK27" s="62"/>
      <c r="AL27" s="64"/>
      <c r="AM27" s="61"/>
      <c r="AN27" s="62"/>
      <c r="AO27" s="62"/>
      <c r="AP27" s="62"/>
      <c r="AQ27" s="62"/>
      <c r="AR27" s="181"/>
      <c r="AS27" s="181"/>
      <c r="AT27" s="181"/>
      <c r="AU27" s="181"/>
      <c r="AV27" s="181"/>
      <c r="AW27" s="62"/>
      <c r="AX27" s="62"/>
      <c r="AY27" s="62"/>
      <c r="AZ27" s="62"/>
      <c r="BA27" s="64"/>
      <c r="BB27" s="61"/>
      <c r="BC27" s="62"/>
      <c r="BD27" s="62"/>
      <c r="BE27" s="62"/>
      <c r="BF27" s="62"/>
      <c r="BG27" s="65"/>
      <c r="BH27" s="65"/>
      <c r="BI27" s="65"/>
      <c r="BJ27" s="65"/>
      <c r="BK27" s="65"/>
      <c r="BL27" s="62"/>
      <c r="BM27" s="62"/>
      <c r="BN27" s="62"/>
      <c r="BO27" s="62"/>
      <c r="BP27" s="64"/>
      <c r="BQ27" s="6"/>
    </row>
    <row r="28" ht="15.75" customHeight="1">
      <c r="A28" s="6"/>
      <c r="B28" s="177"/>
      <c r="C28" s="182"/>
      <c r="D28" s="183"/>
      <c r="E28" s="184"/>
      <c r="F28" s="184"/>
      <c r="G28" s="185"/>
      <c r="H28" s="186"/>
      <c r="I28" s="174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6"/>
      <c r="X28" s="174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6"/>
      <c r="AM28" s="174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  <c r="AY28" s="175"/>
      <c r="AZ28" s="175"/>
      <c r="BA28" s="176"/>
      <c r="BB28" s="174"/>
      <c r="BC28" s="175"/>
      <c r="BD28" s="175"/>
      <c r="BE28" s="175"/>
      <c r="BF28" s="175"/>
      <c r="BG28" s="175"/>
      <c r="BH28" s="175"/>
      <c r="BI28" s="175"/>
      <c r="BJ28" s="175"/>
      <c r="BK28" s="175"/>
      <c r="BL28" s="175"/>
      <c r="BM28" s="175"/>
      <c r="BN28" s="175"/>
      <c r="BO28" s="175"/>
      <c r="BP28" s="176"/>
      <c r="BQ28" s="6"/>
    </row>
    <row r="29" ht="15.75" customHeight="1">
      <c r="A29" s="6"/>
      <c r="B29" s="177"/>
      <c r="C29" s="178"/>
      <c r="D29" s="116"/>
      <c r="E29" s="179"/>
      <c r="F29" s="179"/>
      <c r="G29" s="180"/>
      <c r="H29" s="127">
        <v>0.0</v>
      </c>
      <c r="I29" s="61"/>
      <c r="J29" s="62"/>
      <c r="K29" s="62"/>
      <c r="L29" s="62"/>
      <c r="M29" s="62"/>
      <c r="N29" s="60"/>
      <c r="O29" s="60"/>
      <c r="P29" s="60"/>
      <c r="Q29" s="60"/>
      <c r="R29" s="60"/>
      <c r="S29" s="62"/>
      <c r="T29" s="62"/>
      <c r="U29" s="62"/>
      <c r="V29" s="62"/>
      <c r="W29" s="64"/>
      <c r="X29" s="61"/>
      <c r="Y29" s="62"/>
      <c r="Z29" s="62"/>
      <c r="AA29" s="62"/>
      <c r="AB29" s="62"/>
      <c r="AC29" s="63"/>
      <c r="AD29" s="63"/>
      <c r="AE29" s="63"/>
      <c r="AF29" s="63"/>
      <c r="AG29" s="63"/>
      <c r="AH29" s="62"/>
      <c r="AI29" s="62"/>
      <c r="AJ29" s="62"/>
      <c r="AK29" s="62"/>
      <c r="AL29" s="64"/>
      <c r="AM29" s="61"/>
      <c r="AN29" s="62"/>
      <c r="AO29" s="62"/>
      <c r="AP29" s="62"/>
      <c r="AQ29" s="62"/>
      <c r="AR29" s="181"/>
      <c r="AS29" s="181"/>
      <c r="AT29" s="181"/>
      <c r="AU29" s="181"/>
      <c r="AV29" s="181"/>
      <c r="AW29" s="62"/>
      <c r="AX29" s="62"/>
      <c r="AY29" s="62"/>
      <c r="AZ29" s="62"/>
      <c r="BA29" s="64"/>
      <c r="BB29" s="61"/>
      <c r="BC29" s="62"/>
      <c r="BD29" s="62"/>
      <c r="BE29" s="62"/>
      <c r="BF29" s="62"/>
      <c r="BG29" s="65"/>
      <c r="BH29" s="65"/>
      <c r="BI29" s="65"/>
      <c r="BJ29" s="65"/>
      <c r="BK29" s="65"/>
      <c r="BL29" s="62"/>
      <c r="BM29" s="62"/>
      <c r="BN29" s="62"/>
      <c r="BO29" s="62"/>
      <c r="BP29" s="64"/>
      <c r="BQ29" s="6"/>
    </row>
    <row r="30" ht="15.75" customHeight="1">
      <c r="A30" s="6"/>
      <c r="B30" s="177"/>
      <c r="C30" s="178"/>
      <c r="D30" s="116"/>
      <c r="E30" s="179"/>
      <c r="F30" s="179"/>
      <c r="G30" s="180"/>
      <c r="H30" s="187">
        <v>0.05</v>
      </c>
      <c r="I30" s="61"/>
      <c r="J30" s="62"/>
      <c r="K30" s="62"/>
      <c r="L30" s="62"/>
      <c r="M30" s="62"/>
      <c r="N30" s="60"/>
      <c r="O30" s="60"/>
      <c r="P30" s="60"/>
      <c r="Q30" s="60"/>
      <c r="R30" s="60"/>
      <c r="S30" s="62"/>
      <c r="T30" s="62"/>
      <c r="U30" s="62"/>
      <c r="V30" s="62"/>
      <c r="W30" s="64"/>
      <c r="X30" s="61"/>
      <c r="Y30" s="62"/>
      <c r="Z30" s="62"/>
      <c r="AA30" s="62"/>
      <c r="AB30" s="62"/>
      <c r="AC30" s="63"/>
      <c r="AD30" s="63"/>
      <c r="AE30" s="63"/>
      <c r="AF30" s="63"/>
      <c r="AG30" s="63"/>
      <c r="AH30" s="62"/>
      <c r="AI30" s="62"/>
      <c r="AJ30" s="62"/>
      <c r="AK30" s="62"/>
      <c r="AL30" s="64"/>
      <c r="AM30" s="61"/>
      <c r="AN30" s="62"/>
      <c r="AO30" s="62"/>
      <c r="AP30" s="62"/>
      <c r="AQ30" s="62"/>
      <c r="AR30" s="181"/>
      <c r="AS30" s="181"/>
      <c r="AT30" s="181"/>
      <c r="AU30" s="181"/>
      <c r="AV30" s="181"/>
      <c r="AW30" s="62"/>
      <c r="AX30" s="62"/>
      <c r="AY30" s="62"/>
      <c r="AZ30" s="62"/>
      <c r="BA30" s="64"/>
      <c r="BB30" s="61"/>
      <c r="BC30" s="62"/>
      <c r="BD30" s="62"/>
      <c r="BE30" s="62"/>
      <c r="BF30" s="62"/>
      <c r="BG30" s="65"/>
      <c r="BH30" s="65"/>
      <c r="BI30" s="65"/>
      <c r="BJ30" s="65"/>
      <c r="BK30" s="65"/>
      <c r="BL30" s="62"/>
      <c r="BM30" s="62"/>
      <c r="BN30" s="62"/>
      <c r="BO30" s="62"/>
      <c r="BP30" s="64"/>
      <c r="BQ30" s="6"/>
    </row>
    <row r="31" ht="15.75" customHeight="1">
      <c r="A31" s="6"/>
      <c r="B31" s="177"/>
      <c r="C31" s="178"/>
      <c r="D31" s="116"/>
      <c r="E31" s="179"/>
      <c r="F31" s="179"/>
      <c r="G31" s="180"/>
      <c r="H31" s="188">
        <v>0.17</v>
      </c>
      <c r="I31" s="61"/>
      <c r="J31" s="62"/>
      <c r="K31" s="62"/>
      <c r="L31" s="62"/>
      <c r="M31" s="62"/>
      <c r="N31" s="60"/>
      <c r="O31" s="60"/>
      <c r="P31" s="60"/>
      <c r="Q31" s="60"/>
      <c r="R31" s="60"/>
      <c r="S31" s="62"/>
      <c r="T31" s="62"/>
      <c r="U31" s="62"/>
      <c r="V31" s="62"/>
      <c r="W31" s="64"/>
      <c r="X31" s="61"/>
      <c r="Y31" s="62"/>
      <c r="Z31" s="62"/>
      <c r="AA31" s="62"/>
      <c r="AB31" s="62"/>
      <c r="AC31" s="63"/>
      <c r="AD31" s="63"/>
      <c r="AE31" s="63"/>
      <c r="AF31" s="63"/>
      <c r="AG31" s="63"/>
      <c r="AH31" s="62"/>
      <c r="AI31" s="62"/>
      <c r="AJ31" s="62"/>
      <c r="AK31" s="62"/>
      <c r="AL31" s="64"/>
      <c r="AM31" s="61"/>
      <c r="AN31" s="62"/>
      <c r="AO31" s="62"/>
      <c r="AP31" s="62"/>
      <c r="AQ31" s="62"/>
      <c r="AR31" s="181"/>
      <c r="AS31" s="181"/>
      <c r="AT31" s="181"/>
      <c r="AU31" s="181"/>
      <c r="AV31" s="181"/>
      <c r="AW31" s="62"/>
      <c r="AX31" s="62"/>
      <c r="AY31" s="62"/>
      <c r="AZ31" s="62"/>
      <c r="BA31" s="64"/>
      <c r="BB31" s="61"/>
      <c r="BC31" s="62"/>
      <c r="BD31" s="62"/>
      <c r="BE31" s="62"/>
      <c r="BF31" s="62"/>
      <c r="BG31" s="65"/>
      <c r="BH31" s="65"/>
      <c r="BI31" s="65"/>
      <c r="BJ31" s="65"/>
      <c r="BK31" s="65"/>
      <c r="BL31" s="62"/>
      <c r="BM31" s="62"/>
      <c r="BN31" s="62"/>
      <c r="BO31" s="62"/>
      <c r="BP31" s="64"/>
      <c r="BQ31" s="6"/>
    </row>
    <row r="32" ht="16.5" customHeight="1">
      <c r="A32" s="6"/>
      <c r="B32" s="190"/>
      <c r="C32" s="191"/>
      <c r="D32" s="116"/>
      <c r="E32" s="192"/>
      <c r="F32" s="192"/>
      <c r="G32" s="193"/>
      <c r="H32" s="189">
        <v>0.0</v>
      </c>
      <c r="I32" s="194"/>
      <c r="J32" s="195"/>
      <c r="K32" s="195"/>
      <c r="L32" s="195"/>
      <c r="M32" s="195"/>
      <c r="N32" s="196"/>
      <c r="O32" s="196"/>
      <c r="P32" s="196"/>
      <c r="Q32" s="196"/>
      <c r="R32" s="196"/>
      <c r="S32" s="195"/>
      <c r="T32" s="195"/>
      <c r="U32" s="195"/>
      <c r="V32" s="195"/>
      <c r="W32" s="197"/>
      <c r="X32" s="194"/>
      <c r="Y32" s="195"/>
      <c r="Z32" s="195"/>
      <c r="AA32" s="195"/>
      <c r="AB32" s="195"/>
      <c r="AC32" s="198"/>
      <c r="AD32" s="198"/>
      <c r="AE32" s="198"/>
      <c r="AF32" s="198"/>
      <c r="AG32" s="198"/>
      <c r="AH32" s="195"/>
      <c r="AI32" s="195"/>
      <c r="AJ32" s="195"/>
      <c r="AK32" s="195"/>
      <c r="AL32" s="197"/>
      <c r="AM32" s="194"/>
      <c r="AN32" s="195"/>
      <c r="AO32" s="195"/>
      <c r="AP32" s="195"/>
      <c r="AQ32" s="195"/>
      <c r="AR32" s="199"/>
      <c r="AS32" s="199"/>
      <c r="AT32" s="199"/>
      <c r="AU32" s="199"/>
      <c r="AV32" s="199"/>
      <c r="AW32" s="195"/>
      <c r="AX32" s="195"/>
      <c r="AY32" s="195"/>
      <c r="AZ32" s="195"/>
      <c r="BA32" s="197"/>
      <c r="BB32" s="194"/>
      <c r="BC32" s="195"/>
      <c r="BD32" s="195"/>
      <c r="BE32" s="195"/>
      <c r="BF32" s="195"/>
      <c r="BG32" s="200"/>
      <c r="BH32" s="200"/>
      <c r="BI32" s="200"/>
      <c r="BJ32" s="200"/>
      <c r="BK32" s="200"/>
      <c r="BL32" s="195"/>
      <c r="BM32" s="195"/>
      <c r="BN32" s="195"/>
      <c r="BO32" s="195"/>
      <c r="BP32" s="197"/>
      <c r="BQ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</row>
  </sheetData>
  <mergeCells count="31">
    <mergeCell ref="I3:Q3"/>
    <mergeCell ref="I5:W5"/>
    <mergeCell ref="X5:AL5"/>
    <mergeCell ref="AM5:BA5"/>
    <mergeCell ref="BB5:BP5"/>
    <mergeCell ref="B2:C2"/>
    <mergeCell ref="D2:H2"/>
    <mergeCell ref="I2:Q2"/>
    <mergeCell ref="R2:AL2"/>
    <mergeCell ref="B3:C3"/>
    <mergeCell ref="D3:H3"/>
    <mergeCell ref="R3:AL3"/>
    <mergeCell ref="B6:B7"/>
    <mergeCell ref="C6:C7"/>
    <mergeCell ref="D6:D7"/>
    <mergeCell ref="E6:E7"/>
    <mergeCell ref="F6:F7"/>
    <mergeCell ref="G6:G7"/>
    <mergeCell ref="H6:H7"/>
    <mergeCell ref="AR6:AV6"/>
    <mergeCell ref="AW6:BA6"/>
    <mergeCell ref="BB6:BF6"/>
    <mergeCell ref="BG6:BK6"/>
    <mergeCell ref="BL6:BP6"/>
    <mergeCell ref="I6:M6"/>
    <mergeCell ref="N6:R6"/>
    <mergeCell ref="S6:W6"/>
    <mergeCell ref="X6:AB6"/>
    <mergeCell ref="AC6:AG6"/>
    <mergeCell ref="AH6:AL6"/>
    <mergeCell ref="AM6:AQ6"/>
  </mergeCells>
  <conditionalFormatting sqref="H9:H1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7:H20 H29:H32">
    <cfRule type="colorScale" priority="2">
      <colorScale>
        <cfvo type="min"/>
        <cfvo type="max"/>
        <color rgb="FFFFFFFF"/>
        <color rgb="FF57BB8A"/>
      </colorScale>
    </cfRule>
  </conditionalFormatting>
  <conditionalFormatting sqref="H22:H27">
    <cfRule type="colorScale" priority="3">
      <colorScale>
        <cfvo type="min"/>
        <cfvo type="max"/>
        <color rgb="FFFFFFFF"/>
        <color rgb="FF57BB8A"/>
      </colorScale>
    </cfRule>
  </conditionalFormatting>
  <conditionalFormatting sqref="H29:H32">
    <cfRule type="colorScale" priority="4">
      <colorScale>
        <cfvo type="min"/>
        <cfvo type="max"/>
        <color rgb="FF57BB8A"/>
        <color rgb="FFFFFFFF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201" t="s">
        <v>136</v>
      </c>
      <c r="B1" s="201" t="s">
        <v>5</v>
      </c>
      <c r="C1" s="201" t="s">
        <v>6</v>
      </c>
      <c r="D1" s="201" t="s">
        <v>7</v>
      </c>
      <c r="E1" s="201" t="s">
        <v>137</v>
      </c>
      <c r="F1" s="201" t="s">
        <v>138</v>
      </c>
      <c r="G1" s="201" t="s">
        <v>139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</row>
    <row r="2"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</row>
    <row r="3">
      <c r="A3" s="203">
        <v>2.0</v>
      </c>
      <c r="B3" s="204" t="s">
        <v>2</v>
      </c>
      <c r="C3" s="205"/>
      <c r="D3" s="205"/>
      <c r="E3" s="206"/>
      <c r="F3" s="206"/>
      <c r="G3" s="206"/>
      <c r="H3" s="202"/>
      <c r="K3" s="207" t="s">
        <v>140</v>
      </c>
      <c r="L3" s="207">
        <v>5956.0</v>
      </c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</row>
    <row r="4">
      <c r="A4" s="208">
        <v>2.1</v>
      </c>
      <c r="B4" s="209" t="s">
        <v>40</v>
      </c>
      <c r="C4" s="209" t="s">
        <v>141</v>
      </c>
      <c r="D4" s="92" t="s">
        <v>90</v>
      </c>
      <c r="E4" s="210">
        <v>1.0</v>
      </c>
      <c r="F4" s="210">
        <v>1.0</v>
      </c>
      <c r="G4" s="211">
        <v>1.0</v>
      </c>
      <c r="H4" s="202"/>
      <c r="K4" s="207" t="s">
        <v>142</v>
      </c>
      <c r="L4" s="207">
        <v>17.0</v>
      </c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</row>
    <row r="5">
      <c r="A5" s="208">
        <v>2.2</v>
      </c>
      <c r="B5" s="209" t="s">
        <v>143</v>
      </c>
      <c r="C5" s="209" t="s">
        <v>141</v>
      </c>
      <c r="D5" s="92" t="s">
        <v>90</v>
      </c>
      <c r="E5" s="212">
        <v>7.0</v>
      </c>
      <c r="F5" s="212">
        <v>21.0</v>
      </c>
      <c r="G5" s="212">
        <v>14.0</v>
      </c>
      <c r="H5" s="213" t="s">
        <v>144</v>
      </c>
      <c r="I5" s="202"/>
      <c r="J5" s="202"/>
      <c r="K5" s="207" t="s">
        <v>145</v>
      </c>
      <c r="L5" s="202">
        <f>L3/L4</f>
        <v>350.3529412</v>
      </c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</row>
    <row r="6">
      <c r="A6" s="208">
        <v>2.3</v>
      </c>
      <c r="B6" s="209" t="s">
        <v>43</v>
      </c>
      <c r="C6" s="209" t="s">
        <v>141</v>
      </c>
      <c r="D6" s="92" t="s">
        <v>91</v>
      </c>
      <c r="E6" s="210">
        <v>13.0</v>
      </c>
      <c r="F6" s="210">
        <v>4.0</v>
      </c>
      <c r="G6" s="211">
        <v>3.0</v>
      </c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</row>
    <row r="7">
      <c r="A7" s="208">
        <v>2.4</v>
      </c>
      <c r="B7" s="209" t="s">
        <v>45</v>
      </c>
      <c r="C7" s="209" t="s">
        <v>141</v>
      </c>
      <c r="D7" s="92" t="s">
        <v>92</v>
      </c>
      <c r="E7" s="210">
        <v>16.0</v>
      </c>
      <c r="F7" s="210">
        <v>5.0</v>
      </c>
      <c r="G7" s="211">
        <v>4.0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</row>
    <row r="8">
      <c r="A8" s="208" t="s">
        <v>46</v>
      </c>
      <c r="B8" s="209" t="s">
        <v>47</v>
      </c>
      <c r="C8" s="209" t="s">
        <v>146</v>
      </c>
      <c r="D8" s="92" t="s">
        <v>147</v>
      </c>
      <c r="E8" s="210">
        <v>7.0</v>
      </c>
      <c r="F8" s="210">
        <v>1.0</v>
      </c>
      <c r="G8" s="211">
        <v>1.0</v>
      </c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</row>
    <row r="9">
      <c r="A9" s="208" t="s">
        <v>48</v>
      </c>
      <c r="B9" s="209" t="s">
        <v>148</v>
      </c>
      <c r="C9" s="209" t="s">
        <v>146</v>
      </c>
      <c r="D9" s="92" t="s">
        <v>53</v>
      </c>
      <c r="E9" s="212">
        <v>3.0</v>
      </c>
      <c r="F9" s="210">
        <v>1.0</v>
      </c>
      <c r="G9" s="211">
        <v>1.0</v>
      </c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</row>
    <row r="10">
      <c r="A10" s="208" t="s">
        <v>51</v>
      </c>
      <c r="B10" s="209" t="s">
        <v>52</v>
      </c>
      <c r="C10" s="209" t="s">
        <v>146</v>
      </c>
      <c r="D10" s="92" t="s">
        <v>53</v>
      </c>
      <c r="E10" s="214">
        <v>14.0</v>
      </c>
      <c r="F10" s="210">
        <v>14.0</v>
      </c>
      <c r="G10" s="211">
        <v>14.0</v>
      </c>
      <c r="H10" s="207" t="s">
        <v>149</v>
      </c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</row>
    <row r="11">
      <c r="A11" s="202"/>
      <c r="B11" s="202"/>
      <c r="C11" s="202"/>
      <c r="D11" s="202"/>
      <c r="E11" s="212">
        <v>70.0</v>
      </c>
      <c r="F11" s="215">
        <f t="shared" ref="F11:G11" si="1">SUM(F4:F10)</f>
        <v>47</v>
      </c>
      <c r="G11" s="215">
        <f t="shared" si="1"/>
        <v>38</v>
      </c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</row>
    <row r="12">
      <c r="A12" s="216"/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</row>
    <row r="13">
      <c r="A13" s="217" t="s">
        <v>150</v>
      </c>
      <c r="B13" s="201" t="s">
        <v>5</v>
      </c>
      <c r="C13" s="201" t="s">
        <v>6</v>
      </c>
      <c r="D13" s="201" t="s">
        <v>7</v>
      </c>
      <c r="E13" s="201" t="s">
        <v>137</v>
      </c>
      <c r="F13" s="201" t="s">
        <v>138</v>
      </c>
      <c r="G13" s="201" t="s">
        <v>139</v>
      </c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</row>
    <row r="14">
      <c r="A14" s="218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</row>
    <row r="15">
      <c r="A15" s="203">
        <v>2.0</v>
      </c>
      <c r="B15" s="204" t="s">
        <v>2</v>
      </c>
      <c r="C15" s="205"/>
      <c r="D15" s="205"/>
      <c r="E15" s="206"/>
      <c r="F15" s="206"/>
      <c r="G15" s="206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</row>
    <row r="16">
      <c r="A16" s="208">
        <v>2.1</v>
      </c>
      <c r="B16" s="209" t="s">
        <v>40</v>
      </c>
      <c r="C16" s="209" t="s">
        <v>141</v>
      </c>
      <c r="D16" s="92" t="s">
        <v>90</v>
      </c>
      <c r="E16" s="210">
        <v>1.0</v>
      </c>
      <c r="F16" s="210">
        <v>1.0</v>
      </c>
      <c r="G16" s="211">
        <v>1.0</v>
      </c>
      <c r="H16" s="202"/>
      <c r="I16" s="202"/>
      <c r="J16" s="202"/>
      <c r="K16" s="207" t="s">
        <v>140</v>
      </c>
      <c r="L16" s="207">
        <v>1178.0</v>
      </c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</row>
    <row r="17">
      <c r="A17" s="208">
        <v>2.2</v>
      </c>
      <c r="B17" s="209" t="s">
        <v>143</v>
      </c>
      <c r="C17" s="209" t="s">
        <v>141</v>
      </c>
      <c r="D17" s="92" t="s">
        <v>90</v>
      </c>
      <c r="E17" s="212">
        <v>16.0</v>
      </c>
      <c r="F17" s="212">
        <v>14.0</v>
      </c>
      <c r="G17" s="212">
        <v>7.0</v>
      </c>
      <c r="H17" s="213" t="s">
        <v>151</v>
      </c>
      <c r="I17" s="202"/>
      <c r="J17" s="202"/>
      <c r="K17" s="207" t="s">
        <v>142</v>
      </c>
      <c r="L17" s="207">
        <v>2.0</v>
      </c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</row>
    <row r="18">
      <c r="A18" s="208">
        <v>2.3</v>
      </c>
      <c r="B18" s="209" t="s">
        <v>43</v>
      </c>
      <c r="C18" s="209" t="s">
        <v>141</v>
      </c>
      <c r="D18" s="92" t="s">
        <v>91</v>
      </c>
      <c r="E18" s="210">
        <v>6.0</v>
      </c>
      <c r="F18" s="210">
        <v>4.0</v>
      </c>
      <c r="G18" s="211">
        <v>3.0</v>
      </c>
      <c r="H18" s="202"/>
      <c r="I18" s="202"/>
      <c r="J18" s="202"/>
      <c r="K18" s="207" t="s">
        <v>145</v>
      </c>
      <c r="L18" s="202">
        <f>L16/L17</f>
        <v>589</v>
      </c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</row>
    <row r="19">
      <c r="A19" s="208">
        <v>2.4</v>
      </c>
      <c r="B19" s="209" t="s">
        <v>45</v>
      </c>
      <c r="C19" s="209" t="s">
        <v>141</v>
      </c>
      <c r="D19" s="92" t="s">
        <v>92</v>
      </c>
      <c r="E19" s="210">
        <v>26.0</v>
      </c>
      <c r="F19" s="210">
        <v>5.0</v>
      </c>
      <c r="G19" s="211">
        <v>4.0</v>
      </c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</row>
    <row r="20">
      <c r="A20" s="208" t="s">
        <v>46</v>
      </c>
      <c r="B20" s="209" t="s">
        <v>47</v>
      </c>
      <c r="C20" s="209" t="s">
        <v>146</v>
      </c>
      <c r="D20" s="92" t="s">
        <v>147</v>
      </c>
      <c r="E20" s="210">
        <v>5.0</v>
      </c>
      <c r="F20" s="210">
        <v>1.0</v>
      </c>
      <c r="G20" s="211">
        <v>1.0</v>
      </c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</row>
    <row r="21">
      <c r="A21" s="208" t="s">
        <v>48</v>
      </c>
      <c r="B21" s="209" t="s">
        <v>148</v>
      </c>
      <c r="C21" s="209" t="s">
        <v>146</v>
      </c>
      <c r="D21" s="92" t="s">
        <v>53</v>
      </c>
      <c r="E21" s="212">
        <v>3.0</v>
      </c>
      <c r="F21" s="210">
        <v>1.0</v>
      </c>
      <c r="G21" s="211">
        <v>1.0</v>
      </c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</row>
    <row r="22">
      <c r="A22" s="208" t="s">
        <v>51</v>
      </c>
      <c r="B22" s="209" t="s">
        <v>52</v>
      </c>
      <c r="C22" s="209" t="s">
        <v>146</v>
      </c>
      <c r="D22" s="92" t="s">
        <v>53</v>
      </c>
      <c r="E22" s="214">
        <v>14.0</v>
      </c>
      <c r="F22" s="210">
        <v>14.0</v>
      </c>
      <c r="G22" s="211">
        <v>14.0</v>
      </c>
      <c r="H22" s="207" t="s">
        <v>149</v>
      </c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</row>
    <row r="23">
      <c r="A23" s="202"/>
      <c r="B23" s="202"/>
      <c r="C23" s="202"/>
      <c r="D23" s="202"/>
      <c r="E23" s="212">
        <v>38.0</v>
      </c>
      <c r="F23" s="215">
        <f t="shared" ref="F23:G23" si="2">SUM(F16:F22)</f>
        <v>40</v>
      </c>
      <c r="G23" s="215">
        <f t="shared" si="2"/>
        <v>31</v>
      </c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</row>
    <row r="24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</row>
    <row r="25">
      <c r="A25" s="219" t="s">
        <v>152</v>
      </c>
      <c r="B25" s="201" t="s">
        <v>5</v>
      </c>
      <c r="C25" s="201" t="s">
        <v>6</v>
      </c>
      <c r="D25" s="201" t="s">
        <v>7</v>
      </c>
      <c r="E25" s="201" t="s">
        <v>137</v>
      </c>
      <c r="F25" s="201" t="s">
        <v>138</v>
      </c>
      <c r="G25" s="201" t="s">
        <v>139</v>
      </c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</row>
    <row r="26">
      <c r="A26" s="218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</row>
    <row r="27">
      <c r="A27" s="203">
        <v>2.0</v>
      </c>
      <c r="B27" s="204" t="s">
        <v>2</v>
      </c>
      <c r="C27" s="205"/>
      <c r="D27" s="205"/>
      <c r="E27" s="206"/>
      <c r="F27" s="206"/>
      <c r="G27" s="206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</row>
    <row r="28">
      <c r="A28" s="208">
        <v>2.1</v>
      </c>
      <c r="B28" s="209" t="s">
        <v>40</v>
      </c>
      <c r="C28" s="209" t="s">
        <v>141</v>
      </c>
      <c r="D28" s="92" t="s">
        <v>90</v>
      </c>
      <c r="E28" s="220">
        <v>1.0</v>
      </c>
      <c r="F28" s="210"/>
      <c r="G28" s="211">
        <v>1.0</v>
      </c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</row>
    <row r="29">
      <c r="A29" s="208">
        <v>2.2</v>
      </c>
      <c r="B29" s="209" t="s">
        <v>143</v>
      </c>
      <c r="C29" s="209" t="s">
        <v>141</v>
      </c>
      <c r="D29" s="92" t="s">
        <v>90</v>
      </c>
      <c r="E29" s="221">
        <v>6.0</v>
      </c>
      <c r="F29" s="212"/>
      <c r="G29" s="212">
        <v>7.0</v>
      </c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</row>
    <row r="30">
      <c r="A30" s="208">
        <v>2.3</v>
      </c>
      <c r="B30" s="209" t="s">
        <v>43</v>
      </c>
      <c r="C30" s="209" t="s">
        <v>141</v>
      </c>
      <c r="D30" s="92" t="s">
        <v>91</v>
      </c>
      <c r="E30" s="220">
        <v>8.0</v>
      </c>
      <c r="F30" s="210"/>
      <c r="G30" s="211">
        <v>3.0</v>
      </c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</row>
    <row r="31">
      <c r="A31" s="208">
        <v>2.4</v>
      </c>
      <c r="B31" s="209" t="s">
        <v>45</v>
      </c>
      <c r="C31" s="209" t="s">
        <v>141</v>
      </c>
      <c r="D31" s="92" t="s">
        <v>92</v>
      </c>
      <c r="E31" s="220">
        <v>16.0</v>
      </c>
      <c r="F31" s="210"/>
      <c r="G31" s="211">
        <v>4.0</v>
      </c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</row>
    <row r="32">
      <c r="A32" s="208" t="s">
        <v>46</v>
      </c>
      <c r="B32" s="209" t="s">
        <v>47</v>
      </c>
      <c r="C32" s="209" t="s">
        <v>146</v>
      </c>
      <c r="D32" s="92" t="s">
        <v>147</v>
      </c>
      <c r="E32" s="220">
        <v>1.0</v>
      </c>
      <c r="F32" s="210"/>
      <c r="G32" s="211">
        <v>1.0</v>
      </c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</row>
    <row r="33">
      <c r="A33" s="208" t="s">
        <v>48</v>
      </c>
      <c r="B33" s="209" t="s">
        <v>148</v>
      </c>
      <c r="C33" s="209" t="s">
        <v>146</v>
      </c>
      <c r="D33" s="92" t="s">
        <v>53</v>
      </c>
      <c r="E33" s="221">
        <v>3.0</v>
      </c>
      <c r="F33" s="210"/>
      <c r="G33" s="211">
        <v>1.0</v>
      </c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>
      <c r="A34" s="208" t="s">
        <v>51</v>
      </c>
      <c r="B34" s="209" t="s">
        <v>52</v>
      </c>
      <c r="C34" s="209" t="s">
        <v>146</v>
      </c>
      <c r="D34" s="92" t="s">
        <v>53</v>
      </c>
      <c r="E34" s="214">
        <v>14.0</v>
      </c>
      <c r="F34" s="210"/>
      <c r="G34" s="211">
        <v>14.0</v>
      </c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</row>
    <row r="35">
      <c r="A35" s="202"/>
      <c r="B35" s="202"/>
      <c r="C35" s="202"/>
      <c r="D35" s="202"/>
      <c r="E35" s="221">
        <v>38.0</v>
      </c>
      <c r="F35" s="215">
        <f t="shared" ref="F35:G35" si="3">SUM(F28:F34)</f>
        <v>0</v>
      </c>
      <c r="G35" s="215">
        <f t="shared" si="3"/>
        <v>31</v>
      </c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</row>
    <row r="36">
      <c r="A36" s="202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</row>
    <row r="37">
      <c r="A37" s="219" t="s">
        <v>153</v>
      </c>
      <c r="B37" s="201" t="s">
        <v>5</v>
      </c>
      <c r="C37" s="201" t="s">
        <v>6</v>
      </c>
      <c r="D37" s="201" t="s">
        <v>7</v>
      </c>
      <c r="E37" s="201" t="s">
        <v>137</v>
      </c>
      <c r="F37" s="201" t="s">
        <v>138</v>
      </c>
      <c r="G37" s="201" t="s">
        <v>139</v>
      </c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</row>
    <row r="38">
      <c r="A38" s="218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</row>
    <row r="39">
      <c r="A39" s="203">
        <v>2.0</v>
      </c>
      <c r="B39" s="204" t="s">
        <v>2</v>
      </c>
      <c r="C39" s="205"/>
      <c r="D39" s="205"/>
      <c r="E39" s="206"/>
      <c r="F39" s="206"/>
      <c r="G39" s="206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</row>
    <row r="40">
      <c r="A40" s="208">
        <v>2.1</v>
      </c>
      <c r="B40" s="209" t="s">
        <v>40</v>
      </c>
      <c r="C40" s="209" t="s">
        <v>141</v>
      </c>
      <c r="D40" s="92" t="s">
        <v>90</v>
      </c>
      <c r="E40" s="220">
        <v>1.0</v>
      </c>
      <c r="F40" s="210"/>
      <c r="G40" s="211">
        <v>1.0</v>
      </c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</row>
    <row r="41">
      <c r="A41" s="208">
        <v>2.2</v>
      </c>
      <c r="B41" s="209" t="s">
        <v>143</v>
      </c>
      <c r="C41" s="209" t="s">
        <v>141</v>
      </c>
      <c r="D41" s="92" t="s">
        <v>90</v>
      </c>
      <c r="E41" s="221">
        <v>5.0</v>
      </c>
      <c r="F41" s="212"/>
      <c r="G41" s="212">
        <v>7.0</v>
      </c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</row>
    <row r="42">
      <c r="A42" s="208">
        <v>2.3</v>
      </c>
      <c r="B42" s="209" t="s">
        <v>43</v>
      </c>
      <c r="C42" s="209" t="s">
        <v>141</v>
      </c>
      <c r="D42" s="92" t="s">
        <v>91</v>
      </c>
      <c r="E42" s="220">
        <v>15.0</v>
      </c>
      <c r="F42" s="210"/>
      <c r="G42" s="211">
        <v>3.0</v>
      </c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</row>
    <row r="43">
      <c r="A43" s="208">
        <v>2.4</v>
      </c>
      <c r="B43" s="209" t="s">
        <v>45</v>
      </c>
      <c r="C43" s="209" t="s">
        <v>141</v>
      </c>
      <c r="D43" s="92" t="s">
        <v>92</v>
      </c>
      <c r="E43" s="220">
        <v>15.0</v>
      </c>
      <c r="F43" s="210"/>
      <c r="G43" s="211">
        <v>4.0</v>
      </c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</row>
    <row r="44">
      <c r="A44" s="208" t="s">
        <v>46</v>
      </c>
      <c r="B44" s="209" t="s">
        <v>47</v>
      </c>
      <c r="C44" s="209" t="s">
        <v>146</v>
      </c>
      <c r="D44" s="92" t="s">
        <v>147</v>
      </c>
      <c r="E44" s="220">
        <v>1.0</v>
      </c>
      <c r="F44" s="210"/>
      <c r="G44" s="211">
        <v>1.0</v>
      </c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</row>
    <row r="45">
      <c r="A45" s="208" t="s">
        <v>48</v>
      </c>
      <c r="B45" s="209" t="s">
        <v>148</v>
      </c>
      <c r="C45" s="209" t="s">
        <v>146</v>
      </c>
      <c r="D45" s="92" t="s">
        <v>53</v>
      </c>
      <c r="E45" s="221">
        <v>3.0</v>
      </c>
      <c r="F45" s="210"/>
      <c r="G45" s="211">
        <v>1.0</v>
      </c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</row>
    <row r="46">
      <c r="A46" s="208" t="s">
        <v>51</v>
      </c>
      <c r="B46" s="209" t="s">
        <v>52</v>
      </c>
      <c r="C46" s="209" t="s">
        <v>146</v>
      </c>
      <c r="D46" s="92" t="s">
        <v>53</v>
      </c>
      <c r="E46" s="214">
        <v>14.0</v>
      </c>
      <c r="F46" s="210"/>
      <c r="G46" s="211">
        <v>14.0</v>
      </c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</row>
    <row r="47">
      <c r="A47" s="202"/>
      <c r="B47" s="202"/>
      <c r="C47" s="202"/>
      <c r="D47" s="202"/>
      <c r="E47" s="221">
        <v>49.0</v>
      </c>
      <c r="F47" s="215">
        <f t="shared" ref="F47:G47" si="4">SUM(F40:F46)</f>
        <v>0</v>
      </c>
      <c r="G47" s="215">
        <f t="shared" si="4"/>
        <v>31</v>
      </c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</row>
    <row r="48">
      <c r="A48" s="202"/>
      <c r="B48" s="202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</row>
    <row r="49">
      <c r="A49" s="219" t="s">
        <v>154</v>
      </c>
      <c r="B49" s="201" t="s">
        <v>5</v>
      </c>
      <c r="C49" s="201" t="s">
        <v>6</v>
      </c>
      <c r="D49" s="201" t="s">
        <v>7</v>
      </c>
      <c r="E49" s="201" t="s">
        <v>137</v>
      </c>
      <c r="F49" s="201" t="s">
        <v>138</v>
      </c>
      <c r="G49" s="201" t="s">
        <v>139</v>
      </c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</row>
    <row r="50">
      <c r="A50" s="218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</row>
    <row r="51">
      <c r="A51" s="203">
        <v>2.0</v>
      </c>
      <c r="B51" s="204" t="s">
        <v>2</v>
      </c>
      <c r="C51" s="205"/>
      <c r="D51" s="205"/>
      <c r="E51" s="206"/>
      <c r="F51" s="206"/>
      <c r="G51" s="206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</row>
    <row r="52">
      <c r="A52" s="208">
        <v>2.1</v>
      </c>
      <c r="B52" s="209" t="s">
        <v>40</v>
      </c>
      <c r="C52" s="209" t="s">
        <v>141</v>
      </c>
      <c r="D52" s="92" t="s">
        <v>90</v>
      </c>
      <c r="E52" s="220">
        <v>1.0</v>
      </c>
      <c r="F52" s="210"/>
      <c r="G52" s="211">
        <v>1.0</v>
      </c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</row>
    <row r="53">
      <c r="A53" s="208">
        <v>2.2</v>
      </c>
      <c r="B53" s="209" t="s">
        <v>143</v>
      </c>
      <c r="C53" s="209" t="s">
        <v>141</v>
      </c>
      <c r="D53" s="92" t="s">
        <v>90</v>
      </c>
      <c r="E53" s="221">
        <v>8.0</v>
      </c>
      <c r="F53" s="212"/>
      <c r="G53" s="212">
        <v>7.0</v>
      </c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</row>
    <row r="54">
      <c r="A54" s="208">
        <v>2.3</v>
      </c>
      <c r="B54" s="209" t="s">
        <v>43</v>
      </c>
      <c r="C54" s="209" t="s">
        <v>141</v>
      </c>
      <c r="D54" s="92" t="s">
        <v>91</v>
      </c>
      <c r="E54" s="220">
        <v>18.0</v>
      </c>
      <c r="F54" s="210"/>
      <c r="G54" s="211">
        <v>3.0</v>
      </c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</row>
    <row r="55">
      <c r="A55" s="208">
        <v>2.4</v>
      </c>
      <c r="B55" s="209" t="s">
        <v>45</v>
      </c>
      <c r="C55" s="209" t="s">
        <v>141</v>
      </c>
      <c r="D55" s="92" t="s">
        <v>92</v>
      </c>
      <c r="E55" s="220">
        <v>25.0</v>
      </c>
      <c r="F55" s="210"/>
      <c r="G55" s="211">
        <v>4.0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</row>
    <row r="56">
      <c r="A56" s="208" t="s">
        <v>46</v>
      </c>
      <c r="B56" s="209" t="s">
        <v>47</v>
      </c>
      <c r="C56" s="209" t="s">
        <v>146</v>
      </c>
      <c r="D56" s="92" t="s">
        <v>147</v>
      </c>
      <c r="E56" s="220">
        <v>1.0</v>
      </c>
      <c r="F56" s="210"/>
      <c r="G56" s="211">
        <v>1.0</v>
      </c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</row>
    <row r="57">
      <c r="A57" s="208" t="s">
        <v>48</v>
      </c>
      <c r="B57" s="209" t="s">
        <v>148</v>
      </c>
      <c r="C57" s="209" t="s">
        <v>146</v>
      </c>
      <c r="D57" s="92" t="s">
        <v>53</v>
      </c>
      <c r="E57" s="221">
        <v>3.0</v>
      </c>
      <c r="F57" s="210"/>
      <c r="G57" s="211">
        <v>1.0</v>
      </c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</row>
    <row r="58">
      <c r="A58" s="208" t="s">
        <v>51</v>
      </c>
      <c r="B58" s="209" t="s">
        <v>52</v>
      </c>
      <c r="C58" s="209" t="s">
        <v>146</v>
      </c>
      <c r="D58" s="92" t="s">
        <v>53</v>
      </c>
      <c r="E58" s="214">
        <v>14.0</v>
      </c>
      <c r="F58" s="210"/>
      <c r="G58" s="211">
        <v>14.0</v>
      </c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</row>
    <row r="59">
      <c r="A59" s="202"/>
      <c r="B59" s="202"/>
      <c r="C59" s="202"/>
      <c r="D59" s="202"/>
      <c r="E59" s="221">
        <v>94.0</v>
      </c>
      <c r="F59" s="215">
        <f t="shared" ref="F59:G59" si="5">SUM(F52:F58)</f>
        <v>0</v>
      </c>
      <c r="G59" s="215">
        <f t="shared" si="5"/>
        <v>31</v>
      </c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</row>
    <row r="60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</row>
    <row r="61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</row>
    <row r="62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</row>
    <row r="63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</row>
    <row r="64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</row>
    <row r="65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</row>
    <row r="66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</row>
    <row r="67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</row>
    <row r="68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</row>
    <row r="69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</row>
    <row r="70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</row>
    <row r="7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</row>
    <row r="72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</row>
    <row r="73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</row>
    <row r="74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</row>
    <row r="75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</row>
    <row r="76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</row>
    <row r="77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</row>
    <row r="78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</row>
    <row r="79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</row>
    <row r="80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</row>
    <row r="8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</row>
    <row r="82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</row>
    <row r="83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</row>
    <row r="84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</row>
    <row r="85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</row>
    <row r="86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</row>
    <row r="87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</row>
    <row r="88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</row>
    <row r="89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</row>
    <row r="90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</row>
    <row r="9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</row>
    <row r="92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</row>
    <row r="93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</row>
    <row r="94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</row>
    <row r="95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</row>
    <row r="96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</row>
    <row r="97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</row>
    <row r="98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</row>
    <row r="99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</row>
    <row r="100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</row>
    <row r="10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</row>
    <row r="102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</row>
    <row r="103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</row>
    <row r="104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</row>
    <row r="105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</row>
    <row r="106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</row>
    <row r="107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</row>
    <row r="108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</row>
    <row r="109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</row>
    <row r="110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</row>
    <row r="111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</row>
    <row r="112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</row>
    <row r="113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</row>
    <row r="114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</row>
    <row r="115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</row>
    <row r="116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</row>
    <row r="117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</row>
    <row r="118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</row>
    <row r="119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</row>
    <row r="120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</row>
    <row r="121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</row>
    <row r="122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</row>
    <row r="123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</row>
    <row r="124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</row>
    <row r="125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</row>
    <row r="126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</row>
    <row r="127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</row>
    <row r="128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</row>
    <row r="129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</row>
    <row r="130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</row>
    <row r="13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</row>
    <row r="132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</row>
    <row r="133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</row>
    <row r="134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</row>
    <row r="135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</row>
    <row r="136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</row>
    <row r="137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</row>
    <row r="138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</row>
    <row r="139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</row>
    <row r="140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</row>
    <row r="14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</row>
    <row r="142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</row>
    <row r="143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</row>
    <row r="144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</row>
    <row r="145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</row>
    <row r="146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</row>
    <row r="147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</row>
    <row r="148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</row>
    <row r="149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</row>
    <row r="150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</row>
    <row r="15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</row>
    <row r="152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</row>
    <row r="153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</row>
    <row r="154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</row>
    <row r="155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</row>
    <row r="156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</row>
    <row r="157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</row>
    <row r="158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</row>
    <row r="159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</row>
    <row r="160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</row>
    <row r="16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</row>
    <row r="162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</row>
    <row r="163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</row>
    <row r="164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</row>
    <row r="165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</row>
    <row r="166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</row>
    <row r="167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</row>
    <row r="168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</row>
    <row r="169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</row>
    <row r="170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</row>
    <row r="17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</row>
    <row r="172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</row>
    <row r="173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</row>
    <row r="174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</row>
    <row r="175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</row>
    <row r="176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</row>
    <row r="177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</row>
    <row r="178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</row>
    <row r="179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</row>
    <row r="180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</row>
    <row r="18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</row>
    <row r="182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</row>
    <row r="183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</row>
    <row r="184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</row>
    <row r="185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</row>
    <row r="186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</row>
    <row r="187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</row>
    <row r="188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</row>
    <row r="189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</row>
    <row r="190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</row>
    <row r="19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</row>
    <row r="192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</row>
    <row r="193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</row>
    <row r="194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</row>
    <row r="195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</row>
    <row r="196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</row>
    <row r="197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</row>
    <row r="198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</row>
    <row r="199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</row>
    <row r="200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</row>
    <row r="201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</row>
    <row r="202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</row>
    <row r="203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</row>
    <row r="204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</row>
    <row r="205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</row>
    <row r="206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</row>
    <row r="207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</row>
    <row r="208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</row>
    <row r="209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</row>
    <row r="210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</row>
    <row r="211">
      <c r="A211" s="202"/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</row>
    <row r="212">
      <c r="A212" s="202"/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</row>
    <row r="213">
      <c r="A213" s="202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</row>
    <row r="214">
      <c r="A214" s="202"/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</row>
    <row r="215">
      <c r="A215" s="202"/>
      <c r="B215" s="202"/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</row>
    <row r="216">
      <c r="A216" s="202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</row>
    <row r="217">
      <c r="A217" s="202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</row>
    <row r="218">
      <c r="A218" s="202"/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</row>
    <row r="219">
      <c r="A219" s="202"/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</row>
    <row r="220">
      <c r="A220" s="202"/>
      <c r="B220" s="202"/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</row>
    <row r="221">
      <c r="A221" s="202"/>
      <c r="B221" s="202"/>
      <c r="C221" s="202"/>
      <c r="D221" s="202"/>
      <c r="E221" s="202"/>
      <c r="F221" s="202"/>
      <c r="G221" s="202"/>
      <c r="H221" s="20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  <c r="AA221" s="202"/>
    </row>
    <row r="222">
      <c r="A222" s="202"/>
      <c r="B222" s="202"/>
      <c r="C222" s="202"/>
      <c r="D222" s="202"/>
      <c r="E222" s="202"/>
      <c r="F222" s="202"/>
      <c r="G222" s="202"/>
      <c r="H222" s="202"/>
      <c r="I222" s="202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  <c r="AA222" s="202"/>
    </row>
    <row r="223">
      <c r="A223" s="202"/>
      <c r="B223" s="202"/>
      <c r="C223" s="202"/>
      <c r="D223" s="202"/>
      <c r="E223" s="202"/>
      <c r="F223" s="202"/>
      <c r="G223" s="202"/>
      <c r="H223" s="202"/>
      <c r="I223" s="202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  <c r="AA223" s="202"/>
    </row>
    <row r="224">
      <c r="A224" s="202"/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  <c r="AA224" s="202"/>
    </row>
    <row r="225">
      <c r="A225" s="202"/>
      <c r="B225" s="202"/>
      <c r="C225" s="202"/>
      <c r="D225" s="202"/>
      <c r="E225" s="202"/>
      <c r="F225" s="202"/>
      <c r="G225" s="202"/>
      <c r="H225" s="202"/>
      <c r="I225" s="202"/>
      <c r="J225" s="202"/>
      <c r="K225" s="202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  <c r="AA225" s="202"/>
    </row>
    <row r="226">
      <c r="A226" s="202"/>
      <c r="B226" s="202"/>
      <c r="C226" s="202"/>
      <c r="D226" s="202"/>
      <c r="E226" s="202"/>
      <c r="F226" s="202"/>
      <c r="G226" s="202"/>
      <c r="H226" s="202"/>
      <c r="I226" s="202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  <c r="AA226" s="202"/>
    </row>
    <row r="227">
      <c r="A227" s="202"/>
      <c r="B227" s="202"/>
      <c r="C227" s="202"/>
      <c r="D227" s="202"/>
      <c r="E227" s="202"/>
      <c r="F227" s="202"/>
      <c r="G227" s="202"/>
      <c r="H227" s="202"/>
      <c r="I227" s="202"/>
      <c r="J227" s="202"/>
      <c r="K227" s="202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  <c r="AA227" s="202"/>
    </row>
    <row r="228">
      <c r="A228" s="202"/>
      <c r="B228" s="202"/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  <c r="AA228" s="202"/>
    </row>
    <row r="229">
      <c r="A229" s="202"/>
      <c r="B229" s="202"/>
      <c r="C229" s="202"/>
      <c r="D229" s="202"/>
      <c r="E229" s="202"/>
      <c r="F229" s="202"/>
      <c r="G229" s="202"/>
      <c r="H229" s="202"/>
      <c r="I229" s="202"/>
      <c r="J229" s="202"/>
      <c r="K229" s="202"/>
      <c r="L229" s="202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  <c r="AA229" s="202"/>
    </row>
    <row r="230">
      <c r="A230" s="202"/>
      <c r="B230" s="202"/>
      <c r="C230" s="202"/>
      <c r="D230" s="202"/>
      <c r="E230" s="202"/>
      <c r="F230" s="202"/>
      <c r="G230" s="202"/>
      <c r="H230" s="202"/>
      <c r="I230" s="202"/>
      <c r="J230" s="202"/>
      <c r="K230" s="202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</row>
    <row r="231">
      <c r="A231" s="202"/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  <c r="AA231" s="202"/>
    </row>
    <row r="232">
      <c r="A232" s="202"/>
      <c r="B232" s="202"/>
      <c r="C232" s="202"/>
      <c r="D232" s="202"/>
      <c r="E232" s="202"/>
      <c r="F232" s="202"/>
      <c r="G232" s="202"/>
      <c r="H232" s="202"/>
      <c r="I232" s="202"/>
      <c r="J232" s="202"/>
      <c r="K232" s="202"/>
      <c r="L232" s="202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  <c r="AA232" s="202"/>
    </row>
    <row r="233">
      <c r="A233" s="202"/>
      <c r="B233" s="202"/>
      <c r="C233" s="202"/>
      <c r="D233" s="202"/>
      <c r="E233" s="202"/>
      <c r="F233" s="202"/>
      <c r="G233" s="202"/>
      <c r="H233" s="202"/>
      <c r="I233" s="202"/>
      <c r="J233" s="202"/>
      <c r="K233" s="202"/>
      <c r="L233" s="202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  <c r="AA233" s="202"/>
    </row>
    <row r="234">
      <c r="A234" s="202"/>
      <c r="B234" s="202"/>
      <c r="C234" s="202"/>
      <c r="D234" s="202"/>
      <c r="E234" s="202"/>
      <c r="F234" s="202"/>
      <c r="G234" s="202"/>
      <c r="H234" s="202"/>
      <c r="I234" s="202"/>
      <c r="J234" s="202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  <c r="AA234" s="202"/>
    </row>
    <row r="235">
      <c r="A235" s="202"/>
      <c r="B235" s="202"/>
      <c r="C235" s="202"/>
      <c r="D235" s="202"/>
      <c r="E235" s="202"/>
      <c r="F235" s="202"/>
      <c r="G235" s="202"/>
      <c r="H235" s="202"/>
      <c r="I235" s="202"/>
      <c r="J235" s="202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  <c r="AA235" s="202"/>
    </row>
    <row r="236">
      <c r="A236" s="202"/>
      <c r="B236" s="202"/>
      <c r="C236" s="202"/>
      <c r="D236" s="202"/>
      <c r="E236" s="202"/>
      <c r="F236" s="202"/>
      <c r="G236" s="202"/>
      <c r="H236" s="202"/>
      <c r="I236" s="202"/>
      <c r="J236" s="202"/>
      <c r="K236" s="202"/>
      <c r="L236" s="202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  <c r="AA236" s="202"/>
    </row>
    <row r="237">
      <c r="A237" s="202"/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  <c r="AA237" s="202"/>
    </row>
    <row r="238">
      <c r="A238" s="202"/>
      <c r="B238" s="202"/>
      <c r="C238" s="202"/>
      <c r="D238" s="202"/>
      <c r="E238" s="202"/>
      <c r="F238" s="202"/>
      <c r="G238" s="202"/>
      <c r="H238" s="202"/>
      <c r="I238" s="202"/>
      <c r="J238" s="202"/>
      <c r="K238" s="202"/>
      <c r="L238" s="202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  <c r="AA238" s="202"/>
    </row>
    <row r="239">
      <c r="A239" s="202"/>
      <c r="B239" s="202"/>
      <c r="C239" s="202"/>
      <c r="D239" s="202"/>
      <c r="E239" s="202"/>
      <c r="F239" s="202"/>
      <c r="G239" s="202"/>
      <c r="H239" s="202"/>
      <c r="I239" s="202"/>
      <c r="J239" s="202"/>
      <c r="K239" s="202"/>
      <c r="L239" s="202"/>
      <c r="M239" s="202"/>
      <c r="N239" s="202"/>
      <c r="O239" s="202"/>
      <c r="P239" s="202"/>
      <c r="Q239" s="202"/>
      <c r="R239" s="202"/>
      <c r="S239" s="202"/>
      <c r="T239" s="202"/>
      <c r="U239" s="202"/>
      <c r="V239" s="202"/>
      <c r="W239" s="202"/>
      <c r="X239" s="202"/>
      <c r="Y239" s="202"/>
      <c r="Z239" s="202"/>
      <c r="AA239" s="202"/>
    </row>
    <row r="240">
      <c r="A240" s="202"/>
      <c r="B240" s="202"/>
      <c r="C240" s="202"/>
      <c r="D240" s="202"/>
      <c r="E240" s="202"/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  <c r="AA240" s="202"/>
    </row>
    <row r="241">
      <c r="A241" s="202"/>
      <c r="B241" s="202"/>
      <c r="C241" s="202"/>
      <c r="D241" s="202"/>
      <c r="E241" s="202"/>
      <c r="F241" s="202"/>
      <c r="G241" s="202"/>
      <c r="H241" s="202"/>
      <c r="I241" s="202"/>
      <c r="J241" s="202"/>
      <c r="K241" s="202"/>
      <c r="L241" s="202"/>
      <c r="M241" s="202"/>
      <c r="N241" s="202"/>
      <c r="O241" s="202"/>
      <c r="P241" s="202"/>
      <c r="Q241" s="202"/>
      <c r="R241" s="202"/>
      <c r="S241" s="202"/>
      <c r="T241" s="202"/>
      <c r="U241" s="202"/>
      <c r="V241" s="202"/>
      <c r="W241" s="202"/>
      <c r="X241" s="202"/>
      <c r="Y241" s="202"/>
      <c r="Z241" s="202"/>
      <c r="AA241" s="202"/>
    </row>
    <row r="242">
      <c r="A242" s="202"/>
      <c r="B242" s="202"/>
      <c r="C242" s="202"/>
      <c r="D242" s="202"/>
      <c r="E242" s="202"/>
      <c r="F242" s="202"/>
      <c r="G242" s="202"/>
      <c r="H242" s="202"/>
      <c r="I242" s="202"/>
      <c r="J242" s="202"/>
      <c r="K242" s="202"/>
      <c r="L242" s="202"/>
      <c r="M242" s="202"/>
      <c r="N242" s="202"/>
      <c r="O242" s="202"/>
      <c r="P242" s="202"/>
      <c r="Q242" s="202"/>
      <c r="R242" s="202"/>
      <c r="S242" s="202"/>
      <c r="T242" s="202"/>
      <c r="U242" s="202"/>
      <c r="V242" s="202"/>
      <c r="W242" s="202"/>
      <c r="X242" s="202"/>
      <c r="Y242" s="202"/>
      <c r="Z242" s="202"/>
      <c r="AA242" s="202"/>
    </row>
    <row r="243">
      <c r="A243" s="202"/>
      <c r="B243" s="202"/>
      <c r="C243" s="202"/>
      <c r="D243" s="202"/>
      <c r="E243" s="202"/>
      <c r="F243" s="202"/>
      <c r="G243" s="202"/>
      <c r="H243" s="202"/>
      <c r="I243" s="202"/>
      <c r="J243" s="202"/>
      <c r="K243" s="202"/>
      <c r="L243" s="202"/>
      <c r="M243" s="202"/>
      <c r="N243" s="202"/>
      <c r="O243" s="202"/>
      <c r="P243" s="202"/>
      <c r="Q243" s="202"/>
      <c r="R243" s="202"/>
      <c r="S243" s="202"/>
      <c r="T243" s="202"/>
      <c r="U243" s="202"/>
      <c r="V243" s="202"/>
      <c r="W243" s="202"/>
      <c r="X243" s="202"/>
      <c r="Y243" s="202"/>
      <c r="Z243" s="202"/>
      <c r="AA243" s="202"/>
    </row>
    <row r="244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  <c r="AA244" s="202"/>
    </row>
    <row r="245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  <c r="AA245" s="202"/>
    </row>
    <row r="246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  <c r="AA246" s="202"/>
    </row>
    <row r="247">
      <c r="A247" s="202"/>
      <c r="B247" s="202"/>
      <c r="C247" s="202"/>
      <c r="D247" s="202"/>
      <c r="E247" s="202"/>
      <c r="F247" s="202"/>
      <c r="G247" s="202"/>
      <c r="H247" s="202"/>
      <c r="I247" s="202"/>
      <c r="J247" s="202"/>
      <c r="K247" s="202"/>
      <c r="L247" s="202"/>
      <c r="M247" s="202"/>
      <c r="N247" s="202"/>
      <c r="O247" s="202"/>
      <c r="P247" s="202"/>
      <c r="Q247" s="202"/>
      <c r="R247" s="202"/>
      <c r="S247" s="202"/>
      <c r="T247" s="202"/>
      <c r="U247" s="202"/>
      <c r="V247" s="202"/>
      <c r="W247" s="202"/>
      <c r="X247" s="202"/>
      <c r="Y247" s="202"/>
      <c r="Z247" s="202"/>
      <c r="AA247" s="202"/>
    </row>
    <row r="248">
      <c r="A248" s="202"/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  <c r="N248" s="202"/>
      <c r="O248" s="202"/>
      <c r="P248" s="202"/>
      <c r="Q248" s="202"/>
      <c r="R248" s="202"/>
      <c r="S248" s="202"/>
      <c r="T248" s="202"/>
      <c r="U248" s="202"/>
      <c r="V248" s="202"/>
      <c r="W248" s="202"/>
      <c r="X248" s="202"/>
      <c r="Y248" s="202"/>
      <c r="Z248" s="202"/>
      <c r="AA248" s="202"/>
    </row>
    <row r="249">
      <c r="A249" s="202"/>
      <c r="B249" s="202"/>
      <c r="C249" s="202"/>
      <c r="D249" s="202"/>
      <c r="E249" s="202"/>
      <c r="F249" s="202"/>
      <c r="G249" s="202"/>
      <c r="H249" s="202"/>
      <c r="I249" s="202"/>
      <c r="J249" s="202"/>
      <c r="K249" s="202"/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  <c r="AA249" s="202"/>
    </row>
    <row r="250">
      <c r="A250" s="202"/>
      <c r="B250" s="202"/>
      <c r="C250" s="202"/>
      <c r="D250" s="202"/>
      <c r="E250" s="202"/>
      <c r="F250" s="202"/>
      <c r="G250" s="202"/>
      <c r="H250" s="202"/>
      <c r="I250" s="202"/>
      <c r="J250" s="202"/>
      <c r="K250" s="202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  <c r="AA250" s="202"/>
    </row>
    <row r="251">
      <c r="A251" s="202"/>
      <c r="B251" s="202"/>
      <c r="C251" s="202"/>
      <c r="D251" s="202"/>
      <c r="E251" s="202"/>
      <c r="F251" s="202"/>
      <c r="G251" s="202"/>
      <c r="H251" s="202"/>
      <c r="I251" s="202"/>
      <c r="J251" s="202"/>
      <c r="K251" s="202"/>
      <c r="L251" s="202"/>
      <c r="M251" s="202"/>
      <c r="N251" s="202"/>
      <c r="O251" s="202"/>
      <c r="P251" s="202"/>
      <c r="Q251" s="202"/>
      <c r="R251" s="202"/>
      <c r="S251" s="202"/>
      <c r="T251" s="202"/>
      <c r="U251" s="202"/>
      <c r="V251" s="202"/>
      <c r="W251" s="202"/>
      <c r="X251" s="202"/>
      <c r="Y251" s="202"/>
      <c r="Z251" s="202"/>
      <c r="AA251" s="202"/>
    </row>
    <row r="252">
      <c r="A252" s="202"/>
      <c r="B252" s="202"/>
      <c r="C252" s="202"/>
      <c r="D252" s="202"/>
      <c r="E252" s="202"/>
      <c r="F252" s="202"/>
      <c r="G252" s="202"/>
      <c r="H252" s="202"/>
      <c r="I252" s="202"/>
      <c r="J252" s="202"/>
      <c r="K252" s="202"/>
      <c r="L252" s="202"/>
      <c r="M252" s="202"/>
      <c r="N252" s="202"/>
      <c r="O252" s="202"/>
      <c r="P252" s="202"/>
      <c r="Q252" s="202"/>
      <c r="R252" s="202"/>
      <c r="S252" s="202"/>
      <c r="T252" s="202"/>
      <c r="U252" s="202"/>
      <c r="V252" s="202"/>
      <c r="W252" s="202"/>
      <c r="X252" s="202"/>
      <c r="Y252" s="202"/>
      <c r="Z252" s="202"/>
      <c r="AA252" s="202"/>
    </row>
    <row r="253">
      <c r="A253" s="202"/>
      <c r="B253" s="202"/>
      <c r="C253" s="202"/>
      <c r="D253" s="202"/>
      <c r="E253" s="202"/>
      <c r="F253" s="202"/>
      <c r="G253" s="202"/>
      <c r="H253" s="202"/>
      <c r="I253" s="202"/>
      <c r="J253" s="202"/>
      <c r="K253" s="202"/>
      <c r="L253" s="202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  <c r="AA253" s="202"/>
    </row>
    <row r="254">
      <c r="A254" s="202"/>
      <c r="B254" s="202"/>
      <c r="C254" s="202"/>
      <c r="D254" s="202"/>
      <c r="E254" s="202"/>
      <c r="F254" s="202"/>
      <c r="G254" s="202"/>
      <c r="H254" s="202"/>
      <c r="I254" s="202"/>
      <c r="J254" s="202"/>
      <c r="K254" s="202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2"/>
      <c r="X254" s="202"/>
      <c r="Y254" s="202"/>
      <c r="Z254" s="202"/>
      <c r="AA254" s="202"/>
    </row>
    <row r="255">
      <c r="A255" s="202"/>
      <c r="B255" s="202"/>
      <c r="C255" s="202"/>
      <c r="D255" s="202"/>
      <c r="E255" s="202"/>
      <c r="F255" s="202"/>
      <c r="G255" s="202"/>
      <c r="H255" s="202"/>
      <c r="I255" s="202"/>
      <c r="J255" s="202"/>
      <c r="K255" s="202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  <c r="AA255" s="202"/>
    </row>
    <row r="256">
      <c r="A256" s="202"/>
      <c r="B256" s="202"/>
      <c r="C256" s="202"/>
      <c r="D256" s="202"/>
      <c r="E256" s="202"/>
      <c r="F256" s="202"/>
      <c r="G256" s="202"/>
      <c r="H256" s="202"/>
      <c r="I256" s="202"/>
      <c r="J256" s="202"/>
      <c r="K256" s="202"/>
      <c r="L256" s="202"/>
      <c r="M256" s="202"/>
      <c r="N256" s="202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  <c r="AA256" s="202"/>
    </row>
    <row r="257">
      <c r="A257" s="202"/>
      <c r="B257" s="202"/>
      <c r="C257" s="202"/>
      <c r="D257" s="202"/>
      <c r="E257" s="202"/>
      <c r="F257" s="202"/>
      <c r="G257" s="202"/>
      <c r="H257" s="202"/>
      <c r="I257" s="202"/>
      <c r="J257" s="202"/>
      <c r="K257" s="202"/>
      <c r="L257" s="202"/>
      <c r="M257" s="202"/>
      <c r="N257" s="202"/>
      <c r="O257" s="202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  <c r="AA257" s="202"/>
    </row>
    <row r="258">
      <c r="A258" s="202"/>
      <c r="B258" s="202"/>
      <c r="C258" s="202"/>
      <c r="D258" s="202"/>
      <c r="E258" s="202"/>
      <c r="F258" s="202"/>
      <c r="G258" s="202"/>
      <c r="H258" s="202"/>
      <c r="I258" s="202"/>
      <c r="J258" s="202"/>
      <c r="K258" s="202"/>
      <c r="L258" s="202"/>
      <c r="M258" s="202"/>
      <c r="N258" s="202"/>
      <c r="O258" s="20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  <c r="AA258" s="202"/>
    </row>
    <row r="259">
      <c r="A259" s="202"/>
      <c r="B259" s="202"/>
      <c r="C259" s="202"/>
      <c r="D259" s="202"/>
      <c r="E259" s="202"/>
      <c r="F259" s="202"/>
      <c r="G259" s="202"/>
      <c r="H259" s="202"/>
      <c r="I259" s="202"/>
      <c r="J259" s="202"/>
      <c r="K259" s="202"/>
      <c r="L259" s="202"/>
      <c r="M259" s="202"/>
      <c r="N259" s="202"/>
      <c r="O259" s="202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  <c r="AA259" s="202"/>
    </row>
    <row r="260">
      <c r="A260" s="202"/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  <c r="AA260" s="202"/>
    </row>
    <row r="261">
      <c r="A261" s="202"/>
      <c r="B261" s="202"/>
      <c r="C261" s="202"/>
      <c r="D261" s="202"/>
      <c r="E261" s="202"/>
      <c r="F261" s="202"/>
      <c r="G261" s="202"/>
      <c r="H261" s="202"/>
      <c r="I261" s="202"/>
      <c r="J261" s="202"/>
      <c r="K261" s="202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  <c r="AA261" s="202"/>
    </row>
    <row r="262">
      <c r="A262" s="202"/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  <c r="Y262" s="202"/>
      <c r="Z262" s="202"/>
      <c r="AA262" s="202"/>
    </row>
    <row r="263">
      <c r="A263" s="202"/>
      <c r="B263" s="202"/>
      <c r="C263" s="202"/>
      <c r="D263" s="202"/>
      <c r="E263" s="202"/>
      <c r="F263" s="202"/>
      <c r="G263" s="202"/>
      <c r="H263" s="202"/>
      <c r="I263" s="202"/>
      <c r="J263" s="202"/>
      <c r="K263" s="202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  <c r="AA263" s="202"/>
    </row>
    <row r="264">
      <c r="A264" s="202"/>
      <c r="B264" s="202"/>
      <c r="C264" s="202"/>
      <c r="D264" s="202"/>
      <c r="E264" s="202"/>
      <c r="F264" s="202"/>
      <c r="G264" s="202"/>
      <c r="H264" s="202"/>
      <c r="I264" s="202"/>
      <c r="J264" s="202"/>
      <c r="K264" s="202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  <c r="AA264" s="202"/>
    </row>
    <row r="265">
      <c r="A265" s="202"/>
      <c r="B265" s="202"/>
      <c r="C265" s="202"/>
      <c r="D265" s="202"/>
      <c r="E265" s="202"/>
      <c r="F265" s="202"/>
      <c r="G265" s="202"/>
      <c r="H265" s="202"/>
      <c r="I265" s="202"/>
      <c r="J265" s="202"/>
      <c r="K265" s="202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  <c r="AA265" s="202"/>
    </row>
    <row r="266">
      <c r="A266" s="202"/>
      <c r="B266" s="202"/>
      <c r="C266" s="202"/>
      <c r="D266" s="202"/>
      <c r="E266" s="202"/>
      <c r="F266" s="202"/>
      <c r="G266" s="202"/>
      <c r="H266" s="202"/>
      <c r="I266" s="202"/>
      <c r="J266" s="202"/>
      <c r="K266" s="202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  <c r="AA266" s="202"/>
    </row>
    <row r="267">
      <c r="A267" s="202"/>
      <c r="B267" s="202"/>
      <c r="C267" s="202"/>
      <c r="D267" s="202"/>
      <c r="E267" s="202"/>
      <c r="F267" s="202"/>
      <c r="G267" s="202"/>
      <c r="H267" s="202"/>
      <c r="I267" s="202"/>
      <c r="J267" s="202"/>
      <c r="K267" s="202"/>
      <c r="L267" s="202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202"/>
      <c r="Y267" s="202"/>
      <c r="Z267" s="202"/>
      <c r="AA267" s="202"/>
    </row>
    <row r="268">
      <c r="A268" s="202"/>
      <c r="B268" s="202"/>
      <c r="C268" s="202"/>
      <c r="D268" s="202"/>
      <c r="E268" s="202"/>
      <c r="F268" s="202"/>
      <c r="G268" s="202"/>
      <c r="H268" s="202"/>
      <c r="I268" s="202"/>
      <c r="J268" s="202"/>
      <c r="K268" s="202"/>
      <c r="L268" s="202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202"/>
      <c r="Y268" s="202"/>
      <c r="Z268" s="202"/>
      <c r="AA268" s="202"/>
    </row>
    <row r="269">
      <c r="A269" s="202"/>
      <c r="B269" s="202"/>
      <c r="C269" s="202"/>
      <c r="D269" s="202"/>
      <c r="E269" s="202"/>
      <c r="F269" s="202"/>
      <c r="G269" s="202"/>
      <c r="H269" s="202"/>
      <c r="I269" s="202"/>
      <c r="J269" s="202"/>
      <c r="K269" s="202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  <c r="Y269" s="202"/>
      <c r="Z269" s="202"/>
      <c r="AA269" s="202"/>
    </row>
    <row r="270">
      <c r="A270" s="202"/>
      <c r="B270" s="202"/>
      <c r="C270" s="202"/>
      <c r="D270" s="202"/>
      <c r="E270" s="202"/>
      <c r="F270" s="202"/>
      <c r="G270" s="202"/>
      <c r="H270" s="202"/>
      <c r="I270" s="202"/>
      <c r="J270" s="202"/>
      <c r="K270" s="202"/>
      <c r="L270" s="202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202"/>
      <c r="Y270" s="202"/>
      <c r="Z270" s="202"/>
      <c r="AA270" s="202"/>
    </row>
    <row r="271">
      <c r="A271" s="202"/>
      <c r="B271" s="202"/>
      <c r="C271" s="202"/>
      <c r="D271" s="202"/>
      <c r="E271" s="202"/>
      <c r="F271" s="202"/>
      <c r="G271" s="202"/>
      <c r="H271" s="202"/>
      <c r="I271" s="202"/>
      <c r="J271" s="202"/>
      <c r="K271" s="202"/>
      <c r="L271" s="202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202"/>
      <c r="Y271" s="202"/>
      <c r="Z271" s="202"/>
      <c r="AA271" s="202"/>
    </row>
    <row r="272">
      <c r="A272" s="202"/>
      <c r="B272" s="202"/>
      <c r="C272" s="202"/>
      <c r="D272" s="202"/>
      <c r="E272" s="202"/>
      <c r="F272" s="202"/>
      <c r="G272" s="202"/>
      <c r="H272" s="202"/>
      <c r="I272" s="202"/>
      <c r="J272" s="202"/>
      <c r="K272" s="202"/>
      <c r="L272" s="202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202"/>
      <c r="Y272" s="202"/>
      <c r="Z272" s="202"/>
      <c r="AA272" s="202"/>
    </row>
    <row r="273">
      <c r="A273" s="202"/>
      <c r="B273" s="202"/>
      <c r="C273" s="202"/>
      <c r="D273" s="202"/>
      <c r="E273" s="202"/>
      <c r="F273" s="202"/>
      <c r="G273" s="202"/>
      <c r="H273" s="202"/>
      <c r="I273" s="202"/>
      <c r="J273" s="202"/>
      <c r="K273" s="202"/>
      <c r="L273" s="202"/>
      <c r="M273" s="202"/>
      <c r="N273" s="202"/>
      <c r="O273" s="202"/>
      <c r="P273" s="202"/>
      <c r="Q273" s="202"/>
      <c r="R273" s="202"/>
      <c r="S273" s="202"/>
      <c r="T273" s="202"/>
      <c r="U273" s="202"/>
      <c r="V273" s="202"/>
      <c r="W273" s="202"/>
      <c r="X273" s="202"/>
      <c r="Y273" s="202"/>
      <c r="Z273" s="202"/>
      <c r="AA273" s="202"/>
    </row>
    <row r="274">
      <c r="A274" s="202"/>
      <c r="B274" s="202"/>
      <c r="C274" s="202"/>
      <c r="D274" s="202"/>
      <c r="E274" s="202"/>
      <c r="F274" s="202"/>
      <c r="G274" s="202"/>
      <c r="H274" s="202"/>
      <c r="I274" s="202"/>
      <c r="J274" s="202"/>
      <c r="K274" s="202"/>
      <c r="L274" s="202"/>
      <c r="M274" s="202"/>
      <c r="N274" s="202"/>
      <c r="O274" s="202"/>
      <c r="P274" s="202"/>
      <c r="Q274" s="202"/>
      <c r="R274" s="202"/>
      <c r="S274" s="202"/>
      <c r="T274" s="202"/>
      <c r="U274" s="202"/>
      <c r="V274" s="202"/>
      <c r="W274" s="202"/>
      <c r="X274" s="202"/>
      <c r="Y274" s="202"/>
      <c r="Z274" s="202"/>
      <c r="AA274" s="202"/>
    </row>
    <row r="275">
      <c r="A275" s="202"/>
      <c r="B275" s="202"/>
      <c r="C275" s="202"/>
      <c r="D275" s="202"/>
      <c r="E275" s="202"/>
      <c r="F275" s="202"/>
      <c r="G275" s="202"/>
      <c r="H275" s="202"/>
      <c r="I275" s="202"/>
      <c r="J275" s="202"/>
      <c r="K275" s="202"/>
      <c r="L275" s="202"/>
      <c r="M275" s="202"/>
      <c r="N275" s="202"/>
      <c r="O275" s="202"/>
      <c r="P275" s="202"/>
      <c r="Q275" s="202"/>
      <c r="R275" s="202"/>
      <c r="S275" s="202"/>
      <c r="T275" s="202"/>
      <c r="U275" s="202"/>
      <c r="V275" s="202"/>
      <c r="W275" s="202"/>
      <c r="X275" s="202"/>
      <c r="Y275" s="202"/>
      <c r="Z275" s="202"/>
      <c r="AA275" s="202"/>
    </row>
    <row r="276">
      <c r="A276" s="202"/>
      <c r="B276" s="202"/>
      <c r="C276" s="202"/>
      <c r="D276" s="202"/>
      <c r="E276" s="202"/>
      <c r="F276" s="202"/>
      <c r="G276" s="202"/>
      <c r="H276" s="202"/>
      <c r="I276" s="202"/>
      <c r="J276" s="202"/>
      <c r="K276" s="202"/>
      <c r="L276" s="202"/>
      <c r="M276" s="202"/>
      <c r="N276" s="202"/>
      <c r="O276" s="202"/>
      <c r="P276" s="202"/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  <c r="AA276" s="202"/>
    </row>
    <row r="277">
      <c r="A277" s="202"/>
      <c r="B277" s="202"/>
      <c r="C277" s="202"/>
      <c r="D277" s="202"/>
      <c r="E277" s="202"/>
      <c r="F277" s="202"/>
      <c r="G277" s="202"/>
      <c r="H277" s="202"/>
      <c r="I277" s="202"/>
      <c r="J277" s="202"/>
      <c r="K277" s="202"/>
      <c r="L277" s="202"/>
      <c r="M277" s="202"/>
      <c r="N277" s="202"/>
      <c r="O277" s="202"/>
      <c r="P277" s="202"/>
      <c r="Q277" s="202"/>
      <c r="R277" s="202"/>
      <c r="S277" s="202"/>
      <c r="T277" s="202"/>
      <c r="U277" s="202"/>
      <c r="V277" s="202"/>
      <c r="W277" s="202"/>
      <c r="X277" s="202"/>
      <c r="Y277" s="202"/>
      <c r="Z277" s="202"/>
      <c r="AA277" s="202"/>
    </row>
    <row r="278">
      <c r="A278" s="202"/>
      <c r="B278" s="202"/>
      <c r="C278" s="202"/>
      <c r="D278" s="202"/>
      <c r="E278" s="202"/>
      <c r="F278" s="202"/>
      <c r="G278" s="202"/>
      <c r="H278" s="202"/>
      <c r="I278" s="202"/>
      <c r="J278" s="202"/>
      <c r="K278" s="202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  <c r="AA278" s="202"/>
    </row>
    <row r="279">
      <c r="A279" s="202"/>
      <c r="B279" s="202"/>
      <c r="C279" s="202"/>
      <c r="D279" s="202"/>
      <c r="E279" s="202"/>
      <c r="F279" s="202"/>
      <c r="G279" s="202"/>
      <c r="H279" s="202"/>
      <c r="I279" s="202"/>
      <c r="J279" s="202"/>
      <c r="K279" s="202"/>
      <c r="L279" s="202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  <c r="AA279" s="202"/>
    </row>
    <row r="280">
      <c r="A280" s="202"/>
      <c r="B280" s="202"/>
      <c r="C280" s="202"/>
      <c r="D280" s="202"/>
      <c r="E280" s="202"/>
      <c r="F280" s="202"/>
      <c r="G280" s="202"/>
      <c r="H280" s="202"/>
      <c r="I280" s="202"/>
      <c r="J280" s="202"/>
      <c r="K280" s="202"/>
      <c r="L280" s="202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  <c r="AA280" s="202"/>
    </row>
    <row r="281">
      <c r="A281" s="202"/>
      <c r="B281" s="202"/>
      <c r="C281" s="202"/>
      <c r="D281" s="202"/>
      <c r="E281" s="202"/>
      <c r="F281" s="202"/>
      <c r="G281" s="202"/>
      <c r="H281" s="202"/>
      <c r="I281" s="202"/>
      <c r="J281" s="202"/>
      <c r="K281" s="202"/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  <c r="Y281" s="202"/>
      <c r="Z281" s="202"/>
      <c r="AA281" s="202"/>
    </row>
    <row r="282">
      <c r="A282" s="202"/>
      <c r="B282" s="202"/>
      <c r="C282" s="202"/>
      <c r="D282" s="202"/>
      <c r="E282" s="202"/>
      <c r="F282" s="202"/>
      <c r="G282" s="202"/>
      <c r="H282" s="202"/>
      <c r="I282" s="202"/>
      <c r="J282" s="202"/>
      <c r="K282" s="202"/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202"/>
      <c r="AA282" s="202"/>
    </row>
    <row r="283">
      <c r="A283" s="202"/>
      <c r="B283" s="202"/>
      <c r="C283" s="202"/>
      <c r="D283" s="202"/>
      <c r="E283" s="202"/>
      <c r="F283" s="202"/>
      <c r="G283" s="202"/>
      <c r="H283" s="202"/>
      <c r="I283" s="202"/>
      <c r="J283" s="202"/>
      <c r="K283" s="202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202"/>
      <c r="AA283" s="202"/>
    </row>
    <row r="284">
      <c r="A284" s="202"/>
      <c r="B284" s="202"/>
      <c r="C284" s="202"/>
      <c r="D284" s="202"/>
      <c r="E284" s="202"/>
      <c r="F284" s="202"/>
      <c r="G284" s="202"/>
      <c r="H284" s="202"/>
      <c r="I284" s="202"/>
      <c r="J284" s="202"/>
      <c r="K284" s="202"/>
      <c r="L284" s="202"/>
      <c r="M284" s="202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202"/>
      <c r="Y284" s="202"/>
      <c r="Z284" s="202"/>
      <c r="AA284" s="202"/>
    </row>
    <row r="285">
      <c r="A285" s="202"/>
      <c r="B285" s="202"/>
      <c r="C285" s="202"/>
      <c r="D285" s="202"/>
      <c r="E285" s="202"/>
      <c r="F285" s="202"/>
      <c r="G285" s="202"/>
      <c r="H285" s="202"/>
      <c r="I285" s="202"/>
      <c r="J285" s="202"/>
      <c r="K285" s="202"/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  <c r="AA285" s="202"/>
    </row>
    <row r="286">
      <c r="A286" s="202"/>
      <c r="B286" s="202"/>
      <c r="C286" s="202"/>
      <c r="D286" s="202"/>
      <c r="E286" s="202"/>
      <c r="F286" s="202"/>
      <c r="G286" s="202"/>
      <c r="H286" s="202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  <c r="AA286" s="202"/>
    </row>
    <row r="287">
      <c r="A287" s="202"/>
      <c r="B287" s="202"/>
      <c r="C287" s="202"/>
      <c r="D287" s="202"/>
      <c r="E287" s="202"/>
      <c r="F287" s="202"/>
      <c r="G287" s="202"/>
      <c r="H287" s="202"/>
      <c r="I287" s="202"/>
      <c r="J287" s="202"/>
      <c r="K287" s="202"/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  <c r="Y287" s="202"/>
      <c r="Z287" s="202"/>
      <c r="AA287" s="202"/>
    </row>
    <row r="288">
      <c r="A288" s="202"/>
      <c r="B288" s="202"/>
      <c r="C288" s="202"/>
      <c r="D288" s="202"/>
      <c r="E288" s="202"/>
      <c r="F288" s="202"/>
      <c r="G288" s="202"/>
      <c r="H288" s="202"/>
      <c r="I288" s="202"/>
      <c r="J288" s="202"/>
      <c r="K288" s="202"/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202"/>
      <c r="AA288" s="202"/>
    </row>
    <row r="289">
      <c r="A289" s="202"/>
      <c r="B289" s="202"/>
      <c r="C289" s="202"/>
      <c r="D289" s="202"/>
      <c r="E289" s="202"/>
      <c r="F289" s="202"/>
      <c r="G289" s="202"/>
      <c r="H289" s="202"/>
      <c r="I289" s="202"/>
      <c r="J289" s="202"/>
      <c r="K289" s="202"/>
      <c r="L289" s="202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  <c r="Y289" s="202"/>
      <c r="Z289" s="202"/>
      <c r="AA289" s="202"/>
    </row>
    <row r="290">
      <c r="A290" s="202"/>
      <c r="B290" s="202"/>
      <c r="C290" s="202"/>
      <c r="D290" s="202"/>
      <c r="E290" s="202"/>
      <c r="F290" s="202"/>
      <c r="G290" s="202"/>
      <c r="H290" s="202"/>
      <c r="I290" s="202"/>
      <c r="J290" s="202"/>
      <c r="K290" s="202"/>
      <c r="L290" s="202"/>
      <c r="M290" s="202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202"/>
      <c r="Y290" s="202"/>
      <c r="Z290" s="202"/>
      <c r="AA290" s="202"/>
    </row>
    <row r="291">
      <c r="A291" s="202"/>
      <c r="B291" s="202"/>
      <c r="C291" s="202"/>
      <c r="D291" s="202"/>
      <c r="E291" s="202"/>
      <c r="F291" s="202"/>
      <c r="G291" s="202"/>
      <c r="H291" s="202"/>
      <c r="I291" s="202"/>
      <c r="J291" s="202"/>
      <c r="K291" s="202"/>
      <c r="L291" s="202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  <c r="AA291" s="202"/>
    </row>
    <row r="292">
      <c r="A292" s="202"/>
      <c r="B292" s="202"/>
      <c r="C292" s="202"/>
      <c r="D292" s="202"/>
      <c r="E292" s="202"/>
      <c r="F292" s="202"/>
      <c r="G292" s="202"/>
      <c r="H292" s="202"/>
      <c r="I292" s="202"/>
      <c r="J292" s="202"/>
      <c r="K292" s="202"/>
      <c r="L292" s="202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  <c r="AA292" s="202"/>
    </row>
    <row r="293">
      <c r="A293" s="202"/>
      <c r="B293" s="202"/>
      <c r="C293" s="202"/>
      <c r="D293" s="202"/>
      <c r="E293" s="202"/>
      <c r="F293" s="202"/>
      <c r="G293" s="202"/>
      <c r="H293" s="202"/>
      <c r="I293" s="202"/>
      <c r="J293" s="202"/>
      <c r="K293" s="202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2"/>
      <c r="Z293" s="202"/>
      <c r="AA293" s="202"/>
    </row>
    <row r="294">
      <c r="A294" s="202"/>
      <c r="B294" s="202"/>
      <c r="C294" s="202"/>
      <c r="D294" s="202"/>
      <c r="E294" s="202"/>
      <c r="F294" s="202"/>
      <c r="G294" s="202"/>
      <c r="H294" s="202"/>
      <c r="I294" s="202"/>
      <c r="J294" s="202"/>
      <c r="K294" s="202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202"/>
      <c r="AA294" s="202"/>
    </row>
    <row r="295">
      <c r="A295" s="202"/>
      <c r="B295" s="202"/>
      <c r="C295" s="202"/>
      <c r="D295" s="202"/>
      <c r="E295" s="202"/>
      <c r="F295" s="202"/>
      <c r="G295" s="202"/>
      <c r="H295" s="202"/>
      <c r="I295" s="202"/>
      <c r="J295" s="202"/>
      <c r="K295" s="202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  <c r="AA295" s="202"/>
    </row>
    <row r="296">
      <c r="A296" s="202"/>
      <c r="B296" s="202"/>
      <c r="C296" s="202"/>
      <c r="D296" s="202"/>
      <c r="E296" s="202"/>
      <c r="F296" s="202"/>
      <c r="G296" s="202"/>
      <c r="H296" s="202"/>
      <c r="I296" s="202"/>
      <c r="J296" s="202"/>
      <c r="K296" s="202"/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  <c r="AA296" s="202"/>
    </row>
    <row r="297">
      <c r="A297" s="202"/>
      <c r="B297" s="202"/>
      <c r="C297" s="202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  <c r="AA297" s="202"/>
    </row>
    <row r="298">
      <c r="A298" s="202"/>
      <c r="B298" s="202"/>
      <c r="C298" s="202"/>
      <c r="D298" s="202"/>
      <c r="E298" s="202"/>
      <c r="F298" s="202"/>
      <c r="G298" s="202"/>
      <c r="H298" s="202"/>
      <c r="I298" s="202"/>
      <c r="J298" s="202"/>
      <c r="K298" s="202"/>
      <c r="L298" s="202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  <c r="Y298" s="202"/>
      <c r="Z298" s="202"/>
      <c r="AA298" s="202"/>
    </row>
    <row r="299">
      <c r="A299" s="202"/>
      <c r="B299" s="202"/>
      <c r="C299" s="202"/>
      <c r="D299" s="202"/>
      <c r="E299" s="202"/>
      <c r="F299" s="202"/>
      <c r="G299" s="202"/>
      <c r="H299" s="202"/>
      <c r="I299" s="202"/>
      <c r="J299" s="202"/>
      <c r="K299" s="202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  <c r="Y299" s="202"/>
      <c r="Z299" s="202"/>
      <c r="AA299" s="202"/>
    </row>
    <row r="300">
      <c r="A300" s="202"/>
      <c r="B300" s="202"/>
      <c r="C300" s="202"/>
      <c r="D300" s="202"/>
      <c r="E300" s="202"/>
      <c r="F300" s="202"/>
      <c r="G300" s="202"/>
      <c r="H300" s="202"/>
      <c r="I300" s="202"/>
      <c r="J300" s="202"/>
      <c r="K300" s="202"/>
      <c r="L300" s="202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  <c r="AA300" s="202"/>
    </row>
    <row r="301">
      <c r="A301" s="202"/>
      <c r="B301" s="202"/>
      <c r="C301" s="202"/>
      <c r="D301" s="202"/>
      <c r="E301" s="202"/>
      <c r="F301" s="202"/>
      <c r="G301" s="202"/>
      <c r="H301" s="202"/>
      <c r="I301" s="202"/>
      <c r="J301" s="202"/>
      <c r="K301" s="202"/>
      <c r="L301" s="202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  <c r="AA301" s="202"/>
    </row>
    <row r="302">
      <c r="A302" s="202"/>
      <c r="B302" s="202"/>
      <c r="C302" s="202"/>
      <c r="D302" s="202"/>
      <c r="E302" s="202"/>
      <c r="F302" s="202"/>
      <c r="G302" s="202"/>
      <c r="H302" s="202"/>
      <c r="I302" s="202"/>
      <c r="J302" s="202"/>
      <c r="K302" s="202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202"/>
      <c r="Y302" s="202"/>
      <c r="Z302" s="202"/>
      <c r="AA302" s="202"/>
    </row>
    <row r="303">
      <c r="A303" s="202"/>
      <c r="B303" s="202"/>
      <c r="C303" s="202"/>
      <c r="D303" s="202"/>
      <c r="E303" s="202"/>
      <c r="F303" s="202"/>
      <c r="G303" s="202"/>
      <c r="H303" s="202"/>
      <c r="I303" s="202"/>
      <c r="J303" s="202"/>
      <c r="K303" s="202"/>
      <c r="L303" s="202"/>
      <c r="M303" s="202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202"/>
      <c r="Y303" s="202"/>
      <c r="Z303" s="202"/>
      <c r="AA303" s="202"/>
    </row>
    <row r="304">
      <c r="A304" s="202"/>
      <c r="B304" s="202"/>
      <c r="C304" s="202"/>
      <c r="D304" s="202"/>
      <c r="E304" s="202"/>
      <c r="F304" s="202"/>
      <c r="G304" s="202"/>
      <c r="H304" s="202"/>
      <c r="I304" s="202"/>
      <c r="J304" s="202"/>
      <c r="K304" s="202"/>
      <c r="L304" s="202"/>
      <c r="M304" s="202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202"/>
      <c r="Y304" s="202"/>
      <c r="Z304" s="202"/>
      <c r="AA304" s="202"/>
    </row>
    <row r="305">
      <c r="A305" s="202"/>
      <c r="B305" s="202"/>
      <c r="C305" s="202"/>
      <c r="D305" s="202"/>
      <c r="E305" s="202"/>
      <c r="F305" s="202"/>
      <c r="G305" s="202"/>
      <c r="H305" s="202"/>
      <c r="I305" s="202"/>
      <c r="J305" s="202"/>
      <c r="K305" s="202"/>
      <c r="L305" s="202"/>
      <c r="M305" s="202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202"/>
      <c r="Y305" s="202"/>
      <c r="Z305" s="202"/>
      <c r="AA305" s="202"/>
    </row>
    <row r="306">
      <c r="A306" s="202"/>
      <c r="B306" s="202"/>
      <c r="C306" s="202"/>
      <c r="D306" s="202"/>
      <c r="E306" s="202"/>
      <c r="F306" s="202"/>
      <c r="G306" s="202"/>
      <c r="H306" s="202"/>
      <c r="I306" s="202"/>
      <c r="J306" s="202"/>
      <c r="K306" s="202"/>
      <c r="L306" s="202"/>
      <c r="M306" s="202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202"/>
      <c r="Y306" s="202"/>
      <c r="Z306" s="202"/>
      <c r="AA306" s="202"/>
    </row>
    <row r="307">
      <c r="A307" s="202"/>
      <c r="B307" s="202"/>
      <c r="C307" s="202"/>
      <c r="D307" s="202"/>
      <c r="E307" s="202"/>
      <c r="F307" s="202"/>
      <c r="G307" s="202"/>
      <c r="H307" s="202"/>
      <c r="I307" s="202"/>
      <c r="J307" s="202"/>
      <c r="K307" s="202"/>
      <c r="L307" s="202"/>
      <c r="M307" s="202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202"/>
      <c r="Y307" s="202"/>
      <c r="Z307" s="202"/>
      <c r="AA307" s="202"/>
    </row>
    <row r="308">
      <c r="A308" s="202"/>
      <c r="B308" s="202"/>
      <c r="C308" s="202"/>
      <c r="D308" s="202"/>
      <c r="E308" s="202"/>
      <c r="F308" s="202"/>
      <c r="G308" s="202"/>
      <c r="H308" s="202"/>
      <c r="I308" s="202"/>
      <c r="J308" s="202"/>
      <c r="K308" s="202"/>
      <c r="L308" s="202"/>
      <c r="M308" s="202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202"/>
      <c r="Y308" s="202"/>
      <c r="Z308" s="202"/>
      <c r="AA308" s="202"/>
    </row>
    <row r="309">
      <c r="A309" s="202"/>
      <c r="B309" s="202"/>
      <c r="C309" s="202"/>
      <c r="D309" s="202"/>
      <c r="E309" s="202"/>
      <c r="F309" s="202"/>
      <c r="G309" s="202"/>
      <c r="H309" s="202"/>
      <c r="I309" s="202"/>
      <c r="J309" s="202"/>
      <c r="K309" s="202"/>
      <c r="L309" s="202"/>
      <c r="M309" s="202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  <c r="Y309" s="202"/>
      <c r="Z309" s="202"/>
      <c r="AA309" s="202"/>
    </row>
    <row r="310">
      <c r="A310" s="202"/>
      <c r="B310" s="202"/>
      <c r="C310" s="202"/>
      <c r="D310" s="202"/>
      <c r="E310" s="202"/>
      <c r="F310" s="202"/>
      <c r="G310" s="202"/>
      <c r="H310" s="202"/>
      <c r="I310" s="202"/>
      <c r="J310" s="202"/>
      <c r="K310" s="202"/>
      <c r="L310" s="202"/>
      <c r="M310" s="202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202"/>
      <c r="Y310" s="202"/>
      <c r="Z310" s="202"/>
      <c r="AA310" s="202"/>
    </row>
    <row r="311">
      <c r="A311" s="202"/>
      <c r="B311" s="202"/>
      <c r="C311" s="202"/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202"/>
      <c r="Y311" s="202"/>
      <c r="Z311" s="202"/>
      <c r="AA311" s="202"/>
    </row>
    <row r="312">
      <c r="A312" s="202"/>
      <c r="B312" s="202"/>
      <c r="C312" s="202"/>
      <c r="D312" s="202"/>
      <c r="E312" s="202"/>
      <c r="F312" s="202"/>
      <c r="G312" s="202"/>
      <c r="H312" s="202"/>
      <c r="I312" s="202"/>
      <c r="J312" s="202"/>
      <c r="K312" s="202"/>
      <c r="L312" s="202"/>
      <c r="M312" s="202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202"/>
      <c r="Y312" s="202"/>
      <c r="Z312" s="202"/>
      <c r="AA312" s="202"/>
    </row>
    <row r="313">
      <c r="A313" s="202"/>
      <c r="B313" s="202"/>
      <c r="C313" s="202"/>
      <c r="D313" s="202"/>
      <c r="E313" s="202"/>
      <c r="F313" s="202"/>
      <c r="G313" s="202"/>
      <c r="H313" s="202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202"/>
      <c r="Y313" s="202"/>
      <c r="Z313" s="202"/>
      <c r="AA313" s="202"/>
    </row>
    <row r="314">
      <c r="A314" s="202"/>
      <c r="B314" s="202"/>
      <c r="C314" s="202"/>
      <c r="D314" s="202"/>
      <c r="E314" s="202"/>
      <c r="F314" s="202"/>
      <c r="G314" s="202"/>
      <c r="H314" s="202"/>
      <c r="I314" s="202"/>
      <c r="J314" s="202"/>
      <c r="K314" s="202"/>
      <c r="L314" s="202"/>
      <c r="M314" s="202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202"/>
      <c r="Y314" s="202"/>
      <c r="Z314" s="202"/>
      <c r="AA314" s="202"/>
    </row>
    <row r="315">
      <c r="A315" s="202"/>
      <c r="B315" s="202"/>
      <c r="C315" s="202"/>
      <c r="D315" s="202"/>
      <c r="E315" s="202"/>
      <c r="F315" s="202"/>
      <c r="G315" s="202"/>
      <c r="H315" s="202"/>
      <c r="I315" s="202"/>
      <c r="J315" s="202"/>
      <c r="K315" s="202"/>
      <c r="L315" s="202"/>
      <c r="M315" s="202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202"/>
      <c r="Y315" s="202"/>
      <c r="Z315" s="202"/>
      <c r="AA315" s="202"/>
    </row>
    <row r="316">
      <c r="A316" s="202"/>
      <c r="B316" s="202"/>
      <c r="C316" s="202"/>
      <c r="D316" s="202"/>
      <c r="E316" s="202"/>
      <c r="F316" s="202"/>
      <c r="G316" s="202"/>
      <c r="H316" s="202"/>
      <c r="I316" s="202"/>
      <c r="J316" s="202"/>
      <c r="K316" s="202"/>
      <c r="L316" s="202"/>
      <c r="M316" s="202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202"/>
      <c r="Y316" s="202"/>
      <c r="Z316" s="202"/>
      <c r="AA316" s="202"/>
    </row>
    <row r="317">
      <c r="A317" s="202"/>
      <c r="B317" s="202"/>
      <c r="C317" s="202"/>
      <c r="D317" s="202"/>
      <c r="E317" s="202"/>
      <c r="F317" s="202"/>
      <c r="G317" s="202"/>
      <c r="H317" s="202"/>
      <c r="I317" s="202"/>
      <c r="J317" s="202"/>
      <c r="K317" s="202"/>
      <c r="L317" s="202"/>
      <c r="M317" s="202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202"/>
      <c r="Y317" s="202"/>
      <c r="Z317" s="202"/>
      <c r="AA317" s="202"/>
    </row>
    <row r="318">
      <c r="A318" s="202"/>
      <c r="B318" s="202"/>
      <c r="C318" s="202"/>
      <c r="D318" s="202"/>
      <c r="E318" s="202"/>
      <c r="F318" s="202"/>
      <c r="G318" s="202"/>
      <c r="H318" s="202"/>
      <c r="I318" s="202"/>
      <c r="J318" s="202"/>
      <c r="K318" s="202"/>
      <c r="L318" s="202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202"/>
      <c r="Y318" s="202"/>
      <c r="Z318" s="202"/>
      <c r="AA318" s="202"/>
    </row>
    <row r="319">
      <c r="A319" s="202"/>
      <c r="B319" s="202"/>
      <c r="C319" s="202"/>
      <c r="D319" s="202"/>
      <c r="E319" s="202"/>
      <c r="F319" s="202"/>
      <c r="G319" s="202"/>
      <c r="H319" s="202"/>
      <c r="I319" s="202"/>
      <c r="J319" s="202"/>
      <c r="K319" s="202"/>
      <c r="L319" s="202"/>
      <c r="M319" s="202"/>
      <c r="N319" s="202"/>
      <c r="O319" s="202"/>
      <c r="P319" s="202"/>
      <c r="Q319" s="202"/>
      <c r="R319" s="202"/>
      <c r="S319" s="202"/>
      <c r="T319" s="202"/>
      <c r="U319" s="202"/>
      <c r="V319" s="202"/>
      <c r="W319" s="202"/>
      <c r="X319" s="202"/>
      <c r="Y319" s="202"/>
      <c r="Z319" s="202"/>
      <c r="AA319" s="202"/>
    </row>
    <row r="320">
      <c r="A320" s="202"/>
      <c r="B320" s="202"/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  <c r="N320" s="202"/>
      <c r="O320" s="202"/>
      <c r="P320" s="202"/>
      <c r="Q320" s="202"/>
      <c r="R320" s="202"/>
      <c r="S320" s="202"/>
      <c r="T320" s="202"/>
      <c r="U320" s="202"/>
      <c r="V320" s="202"/>
      <c r="W320" s="202"/>
      <c r="X320" s="202"/>
      <c r="Y320" s="202"/>
      <c r="Z320" s="202"/>
      <c r="AA320" s="202"/>
    </row>
    <row r="321">
      <c r="A321" s="202"/>
      <c r="B321" s="202"/>
      <c r="C321" s="202"/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202"/>
      <c r="Y321" s="202"/>
      <c r="Z321" s="202"/>
      <c r="AA321" s="202"/>
    </row>
    <row r="322">
      <c r="A322" s="202"/>
      <c r="B322" s="202"/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  <c r="N322" s="202"/>
      <c r="O322" s="202"/>
      <c r="P322" s="202"/>
      <c r="Q322" s="202"/>
      <c r="R322" s="202"/>
      <c r="S322" s="202"/>
      <c r="T322" s="202"/>
      <c r="U322" s="202"/>
      <c r="V322" s="202"/>
      <c r="W322" s="202"/>
      <c r="X322" s="202"/>
      <c r="Y322" s="202"/>
      <c r="Z322" s="202"/>
      <c r="AA322" s="202"/>
    </row>
    <row r="323">
      <c r="A323" s="202"/>
      <c r="B323" s="202"/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202"/>
      <c r="Y323" s="202"/>
      <c r="Z323" s="202"/>
      <c r="AA323" s="202"/>
    </row>
    <row r="324">
      <c r="A324" s="202"/>
      <c r="B324" s="202"/>
      <c r="C324" s="202"/>
      <c r="D324" s="202"/>
      <c r="E324" s="202"/>
      <c r="F324" s="202"/>
      <c r="G324" s="202"/>
      <c r="H324" s="202"/>
      <c r="I324" s="202"/>
      <c r="J324" s="202"/>
      <c r="K324" s="202"/>
      <c r="L324" s="202"/>
      <c r="M324" s="202"/>
      <c r="N324" s="202"/>
      <c r="O324" s="202"/>
      <c r="P324" s="202"/>
      <c r="Q324" s="202"/>
      <c r="R324" s="202"/>
      <c r="S324" s="202"/>
      <c r="T324" s="202"/>
      <c r="U324" s="202"/>
      <c r="V324" s="202"/>
      <c r="W324" s="202"/>
      <c r="X324" s="202"/>
      <c r="Y324" s="202"/>
      <c r="Z324" s="202"/>
      <c r="AA324" s="202"/>
    </row>
    <row r="325">
      <c r="A325" s="202"/>
      <c r="B325" s="202"/>
      <c r="C325" s="202"/>
      <c r="D325" s="202"/>
      <c r="E325" s="202"/>
      <c r="F325" s="202"/>
      <c r="G325" s="202"/>
      <c r="H325" s="202"/>
      <c r="I325" s="202"/>
      <c r="J325" s="202"/>
      <c r="K325" s="202"/>
      <c r="L325" s="202"/>
      <c r="M325" s="202"/>
      <c r="N325" s="202"/>
      <c r="O325" s="202"/>
      <c r="P325" s="202"/>
      <c r="Q325" s="202"/>
      <c r="R325" s="202"/>
      <c r="S325" s="202"/>
      <c r="T325" s="202"/>
      <c r="U325" s="202"/>
      <c r="V325" s="202"/>
      <c r="W325" s="202"/>
      <c r="X325" s="202"/>
      <c r="Y325" s="202"/>
      <c r="Z325" s="202"/>
      <c r="AA325" s="202"/>
    </row>
    <row r="326">
      <c r="A326" s="202"/>
      <c r="B326" s="202"/>
      <c r="C326" s="202"/>
      <c r="D326" s="202"/>
      <c r="E326" s="202"/>
      <c r="F326" s="202"/>
      <c r="G326" s="202"/>
      <c r="H326" s="202"/>
      <c r="I326" s="202"/>
      <c r="J326" s="202"/>
      <c r="K326" s="202"/>
      <c r="L326" s="202"/>
      <c r="M326" s="202"/>
      <c r="N326" s="202"/>
      <c r="O326" s="202"/>
      <c r="P326" s="202"/>
      <c r="Q326" s="202"/>
      <c r="R326" s="202"/>
      <c r="S326" s="202"/>
      <c r="T326" s="202"/>
      <c r="U326" s="202"/>
      <c r="V326" s="202"/>
      <c r="W326" s="202"/>
      <c r="X326" s="202"/>
      <c r="Y326" s="202"/>
      <c r="Z326" s="202"/>
      <c r="AA326" s="202"/>
    </row>
    <row r="327">
      <c r="A327" s="202"/>
      <c r="B327" s="202"/>
      <c r="C327" s="202"/>
      <c r="D327" s="202"/>
      <c r="E327" s="202"/>
      <c r="F327" s="202"/>
      <c r="G327" s="202"/>
      <c r="H327" s="202"/>
      <c r="I327" s="202"/>
      <c r="J327" s="202"/>
      <c r="K327" s="202"/>
      <c r="L327" s="202"/>
      <c r="M327" s="202"/>
      <c r="N327" s="202"/>
      <c r="O327" s="202"/>
      <c r="P327" s="202"/>
      <c r="Q327" s="202"/>
      <c r="R327" s="202"/>
      <c r="S327" s="202"/>
      <c r="T327" s="202"/>
      <c r="U327" s="202"/>
      <c r="V327" s="202"/>
      <c r="W327" s="202"/>
      <c r="X327" s="202"/>
      <c r="Y327" s="202"/>
      <c r="Z327" s="202"/>
      <c r="AA327" s="202"/>
    </row>
    <row r="328">
      <c r="A328" s="202"/>
      <c r="B328" s="202"/>
      <c r="C328" s="202"/>
      <c r="D328" s="202"/>
      <c r="E328" s="202"/>
      <c r="F328" s="202"/>
      <c r="G328" s="202"/>
      <c r="H328" s="202"/>
      <c r="I328" s="202"/>
      <c r="J328" s="202"/>
      <c r="K328" s="202"/>
      <c r="L328" s="202"/>
      <c r="M328" s="202"/>
      <c r="N328" s="202"/>
      <c r="O328" s="202"/>
      <c r="P328" s="202"/>
      <c r="Q328" s="202"/>
      <c r="R328" s="202"/>
      <c r="S328" s="202"/>
      <c r="T328" s="202"/>
      <c r="U328" s="202"/>
      <c r="V328" s="202"/>
      <c r="W328" s="202"/>
      <c r="X328" s="202"/>
      <c r="Y328" s="202"/>
      <c r="Z328" s="202"/>
      <c r="AA328" s="202"/>
    </row>
    <row r="329">
      <c r="A329" s="202"/>
      <c r="B329" s="202"/>
      <c r="C329" s="202"/>
      <c r="D329" s="202"/>
      <c r="E329" s="202"/>
      <c r="F329" s="202"/>
      <c r="G329" s="202"/>
      <c r="H329" s="202"/>
      <c r="I329" s="202"/>
      <c r="J329" s="202"/>
      <c r="K329" s="202"/>
      <c r="L329" s="202"/>
      <c r="M329" s="202"/>
      <c r="N329" s="202"/>
      <c r="O329" s="202"/>
      <c r="P329" s="202"/>
      <c r="Q329" s="202"/>
      <c r="R329" s="202"/>
      <c r="S329" s="202"/>
      <c r="T329" s="202"/>
      <c r="U329" s="202"/>
      <c r="V329" s="202"/>
      <c r="W329" s="202"/>
      <c r="X329" s="202"/>
      <c r="Y329" s="202"/>
      <c r="Z329" s="202"/>
      <c r="AA329" s="202"/>
    </row>
    <row r="330">
      <c r="A330" s="202"/>
      <c r="B330" s="202"/>
      <c r="C330" s="202"/>
      <c r="D330" s="202"/>
      <c r="E330" s="202"/>
      <c r="F330" s="202"/>
      <c r="G330" s="202"/>
      <c r="H330" s="202"/>
      <c r="I330" s="202"/>
      <c r="J330" s="202"/>
      <c r="K330" s="202"/>
      <c r="L330" s="202"/>
      <c r="M330" s="202"/>
      <c r="N330" s="202"/>
      <c r="O330" s="202"/>
      <c r="P330" s="202"/>
      <c r="Q330" s="202"/>
      <c r="R330" s="202"/>
      <c r="S330" s="202"/>
      <c r="T330" s="202"/>
      <c r="U330" s="202"/>
      <c r="V330" s="202"/>
      <c r="W330" s="202"/>
      <c r="X330" s="202"/>
      <c r="Y330" s="202"/>
      <c r="Z330" s="202"/>
      <c r="AA330" s="202"/>
    </row>
    <row r="331">
      <c r="A331" s="202"/>
      <c r="B331" s="202"/>
      <c r="C331" s="202"/>
      <c r="D331" s="202"/>
      <c r="E331" s="202"/>
      <c r="F331" s="202"/>
      <c r="G331" s="202"/>
      <c r="H331" s="202"/>
      <c r="I331" s="202"/>
      <c r="J331" s="202"/>
      <c r="K331" s="202"/>
      <c r="L331" s="202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202"/>
      <c r="Y331" s="202"/>
      <c r="Z331" s="202"/>
      <c r="AA331" s="202"/>
    </row>
    <row r="332">
      <c r="A332" s="202"/>
      <c r="B332" s="202"/>
      <c r="C332" s="202"/>
      <c r="D332" s="202"/>
      <c r="E332" s="202"/>
      <c r="F332" s="202"/>
      <c r="G332" s="202"/>
      <c r="H332" s="202"/>
      <c r="I332" s="202"/>
      <c r="J332" s="202"/>
      <c r="K332" s="202"/>
      <c r="L332" s="202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202"/>
      <c r="Y332" s="202"/>
      <c r="Z332" s="202"/>
      <c r="AA332" s="202"/>
    </row>
    <row r="333">
      <c r="A333" s="202"/>
      <c r="B333" s="202"/>
      <c r="C333" s="202"/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202"/>
      <c r="Y333" s="202"/>
      <c r="Z333" s="202"/>
      <c r="AA333" s="202"/>
    </row>
    <row r="334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2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202"/>
      <c r="Y334" s="202"/>
      <c r="Z334" s="202"/>
      <c r="AA334" s="202"/>
    </row>
    <row r="335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2"/>
      <c r="X335" s="202"/>
      <c r="Y335" s="202"/>
      <c r="Z335" s="202"/>
      <c r="AA335" s="202"/>
    </row>
    <row r="336">
      <c r="A336" s="202"/>
      <c r="B336" s="202"/>
      <c r="C336" s="202"/>
      <c r="D336" s="202"/>
      <c r="E336" s="202"/>
      <c r="F336" s="202"/>
      <c r="G336" s="202"/>
      <c r="H336" s="202"/>
      <c r="I336" s="202"/>
      <c r="J336" s="202"/>
      <c r="K336" s="202"/>
      <c r="L336" s="202"/>
      <c r="M336" s="202"/>
      <c r="N336" s="202"/>
      <c r="O336" s="202"/>
      <c r="P336" s="202"/>
      <c r="Q336" s="202"/>
      <c r="R336" s="202"/>
      <c r="S336" s="202"/>
      <c r="T336" s="202"/>
      <c r="U336" s="202"/>
      <c r="V336" s="202"/>
      <c r="W336" s="202"/>
      <c r="X336" s="202"/>
      <c r="Y336" s="202"/>
      <c r="Z336" s="202"/>
      <c r="AA336" s="202"/>
    </row>
    <row r="337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2"/>
      <c r="M337" s="202"/>
      <c r="N337" s="202"/>
      <c r="O337" s="202"/>
      <c r="P337" s="202"/>
      <c r="Q337" s="202"/>
      <c r="R337" s="202"/>
      <c r="S337" s="202"/>
      <c r="T337" s="202"/>
      <c r="U337" s="202"/>
      <c r="V337" s="202"/>
      <c r="W337" s="202"/>
      <c r="X337" s="202"/>
      <c r="Y337" s="202"/>
      <c r="Z337" s="202"/>
      <c r="AA337" s="202"/>
    </row>
    <row r="338">
      <c r="A338" s="202"/>
      <c r="B338" s="202"/>
      <c r="C338" s="202"/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  <c r="O338" s="202"/>
      <c r="P338" s="202"/>
      <c r="Q338" s="202"/>
      <c r="R338" s="202"/>
      <c r="S338" s="202"/>
      <c r="T338" s="202"/>
      <c r="U338" s="202"/>
      <c r="V338" s="202"/>
      <c r="W338" s="202"/>
      <c r="X338" s="202"/>
      <c r="Y338" s="202"/>
      <c r="Z338" s="202"/>
      <c r="AA338" s="202"/>
    </row>
    <row r="339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O339" s="202"/>
      <c r="P339" s="202"/>
      <c r="Q339" s="202"/>
      <c r="R339" s="202"/>
      <c r="S339" s="202"/>
      <c r="T339" s="202"/>
      <c r="U339" s="202"/>
      <c r="V339" s="202"/>
      <c r="W339" s="202"/>
      <c r="X339" s="202"/>
      <c r="Y339" s="202"/>
      <c r="Z339" s="202"/>
      <c r="AA339" s="202"/>
    </row>
    <row r="340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2"/>
      <c r="S340" s="202"/>
      <c r="T340" s="202"/>
      <c r="U340" s="202"/>
      <c r="V340" s="202"/>
      <c r="W340" s="202"/>
      <c r="X340" s="202"/>
      <c r="Y340" s="202"/>
      <c r="Z340" s="202"/>
      <c r="AA340" s="202"/>
    </row>
    <row r="341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2"/>
      <c r="X341" s="202"/>
      <c r="Y341" s="202"/>
      <c r="Z341" s="202"/>
      <c r="AA341" s="202"/>
    </row>
    <row r="342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2"/>
      <c r="M342" s="202"/>
      <c r="N342" s="202"/>
      <c r="O342" s="202"/>
      <c r="P342" s="202"/>
      <c r="Q342" s="202"/>
      <c r="R342" s="202"/>
      <c r="S342" s="202"/>
      <c r="T342" s="202"/>
      <c r="U342" s="202"/>
      <c r="V342" s="202"/>
      <c r="W342" s="202"/>
      <c r="X342" s="202"/>
      <c r="Y342" s="202"/>
      <c r="Z342" s="202"/>
      <c r="AA342" s="202"/>
    </row>
    <row r="343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2"/>
      <c r="M343" s="202"/>
      <c r="N343" s="202"/>
      <c r="O343" s="202"/>
      <c r="P343" s="202"/>
      <c r="Q343" s="202"/>
      <c r="R343" s="202"/>
      <c r="S343" s="202"/>
      <c r="T343" s="202"/>
      <c r="U343" s="202"/>
      <c r="V343" s="202"/>
      <c r="W343" s="202"/>
      <c r="X343" s="202"/>
      <c r="Y343" s="202"/>
      <c r="Z343" s="202"/>
      <c r="AA343" s="202"/>
    </row>
    <row r="344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2"/>
      <c r="M344" s="202"/>
      <c r="N344" s="202"/>
      <c r="O344" s="202"/>
      <c r="P344" s="202"/>
      <c r="Q344" s="202"/>
      <c r="R344" s="202"/>
      <c r="S344" s="202"/>
      <c r="T344" s="202"/>
      <c r="U344" s="202"/>
      <c r="V344" s="202"/>
      <c r="W344" s="202"/>
      <c r="X344" s="202"/>
      <c r="Y344" s="202"/>
      <c r="Z344" s="202"/>
      <c r="AA344" s="202"/>
    </row>
    <row r="345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2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202"/>
      <c r="Y345" s="202"/>
      <c r="Z345" s="202"/>
      <c r="AA345" s="202"/>
    </row>
    <row r="346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2"/>
      <c r="M346" s="202"/>
      <c r="N346" s="202"/>
      <c r="O346" s="202"/>
      <c r="P346" s="202"/>
      <c r="Q346" s="202"/>
      <c r="R346" s="202"/>
      <c r="S346" s="202"/>
      <c r="T346" s="202"/>
      <c r="U346" s="202"/>
      <c r="V346" s="202"/>
      <c r="W346" s="202"/>
      <c r="X346" s="202"/>
      <c r="Y346" s="202"/>
      <c r="Z346" s="202"/>
      <c r="AA346" s="202"/>
    </row>
    <row r="347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2"/>
      <c r="M347" s="202"/>
      <c r="N347" s="202"/>
      <c r="O347" s="202"/>
      <c r="P347" s="202"/>
      <c r="Q347" s="202"/>
      <c r="R347" s="202"/>
      <c r="S347" s="202"/>
      <c r="T347" s="202"/>
      <c r="U347" s="202"/>
      <c r="V347" s="202"/>
      <c r="W347" s="202"/>
      <c r="X347" s="202"/>
      <c r="Y347" s="202"/>
      <c r="Z347" s="202"/>
      <c r="AA347" s="202"/>
    </row>
    <row r="348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2"/>
      <c r="M348" s="202"/>
      <c r="N348" s="202"/>
      <c r="O348" s="202"/>
      <c r="P348" s="202"/>
      <c r="Q348" s="202"/>
      <c r="R348" s="202"/>
      <c r="S348" s="202"/>
      <c r="T348" s="202"/>
      <c r="U348" s="202"/>
      <c r="V348" s="202"/>
      <c r="W348" s="202"/>
      <c r="X348" s="202"/>
      <c r="Y348" s="202"/>
      <c r="Z348" s="202"/>
      <c r="AA348" s="202"/>
    </row>
    <row r="349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2"/>
      <c r="M349" s="202"/>
      <c r="N349" s="202"/>
      <c r="O349" s="202"/>
      <c r="P349" s="202"/>
      <c r="Q349" s="202"/>
      <c r="R349" s="202"/>
      <c r="S349" s="202"/>
      <c r="T349" s="202"/>
      <c r="U349" s="202"/>
      <c r="V349" s="202"/>
      <c r="W349" s="202"/>
      <c r="X349" s="202"/>
      <c r="Y349" s="202"/>
      <c r="Z349" s="202"/>
      <c r="AA349" s="202"/>
    </row>
    <row r="350">
      <c r="A350" s="202"/>
      <c r="B350" s="202"/>
      <c r="C350" s="202"/>
      <c r="D350" s="202"/>
      <c r="E350" s="202"/>
      <c r="F350" s="202"/>
      <c r="G350" s="202"/>
      <c r="H350" s="202"/>
      <c r="I350" s="202"/>
      <c r="J350" s="202"/>
      <c r="K350" s="202"/>
      <c r="L350" s="202"/>
      <c r="M350" s="202"/>
      <c r="N350" s="202"/>
      <c r="O350" s="202"/>
      <c r="P350" s="202"/>
      <c r="Q350" s="202"/>
      <c r="R350" s="202"/>
      <c r="S350" s="202"/>
      <c r="T350" s="202"/>
      <c r="U350" s="202"/>
      <c r="V350" s="202"/>
      <c r="W350" s="202"/>
      <c r="X350" s="202"/>
      <c r="Y350" s="202"/>
      <c r="Z350" s="202"/>
      <c r="AA350" s="202"/>
    </row>
    <row r="351">
      <c r="A351" s="202"/>
      <c r="B351" s="202"/>
      <c r="C351" s="202"/>
      <c r="D351" s="202"/>
      <c r="E351" s="202"/>
      <c r="F351" s="202"/>
      <c r="G351" s="202"/>
      <c r="H351" s="202"/>
      <c r="I351" s="202"/>
      <c r="J351" s="202"/>
      <c r="K351" s="202"/>
      <c r="L351" s="202"/>
      <c r="M351" s="202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202"/>
      <c r="Y351" s="202"/>
      <c r="Z351" s="202"/>
      <c r="AA351" s="202"/>
    </row>
    <row r="352">
      <c r="A352" s="202"/>
      <c r="B352" s="202"/>
      <c r="C352" s="202"/>
      <c r="D352" s="202"/>
      <c r="E352" s="202"/>
      <c r="F352" s="202"/>
      <c r="G352" s="202"/>
      <c r="H352" s="202"/>
      <c r="I352" s="202"/>
      <c r="J352" s="202"/>
      <c r="K352" s="202"/>
      <c r="L352" s="202"/>
      <c r="M352" s="202"/>
      <c r="N352" s="202"/>
      <c r="O352" s="202"/>
      <c r="P352" s="202"/>
      <c r="Q352" s="202"/>
      <c r="R352" s="202"/>
      <c r="S352" s="202"/>
      <c r="T352" s="202"/>
      <c r="U352" s="202"/>
      <c r="V352" s="202"/>
      <c r="W352" s="202"/>
      <c r="X352" s="202"/>
      <c r="Y352" s="202"/>
      <c r="Z352" s="202"/>
      <c r="AA352" s="202"/>
    </row>
    <row r="353">
      <c r="A353" s="202"/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  <c r="W353" s="202"/>
      <c r="X353" s="202"/>
      <c r="Y353" s="202"/>
      <c r="Z353" s="202"/>
      <c r="AA353" s="202"/>
    </row>
    <row r="354">
      <c r="A354" s="202"/>
      <c r="B354" s="202"/>
      <c r="C354" s="202"/>
      <c r="D354" s="202"/>
      <c r="E354" s="202"/>
      <c r="F354" s="202"/>
      <c r="G354" s="202"/>
      <c r="H354" s="202"/>
      <c r="I354" s="202"/>
      <c r="J354" s="202"/>
      <c r="K354" s="202"/>
      <c r="L354" s="202"/>
      <c r="M354" s="202"/>
      <c r="N354" s="202"/>
      <c r="O354" s="202"/>
      <c r="P354" s="202"/>
      <c r="Q354" s="202"/>
      <c r="R354" s="202"/>
      <c r="S354" s="202"/>
      <c r="T354" s="202"/>
      <c r="U354" s="202"/>
      <c r="V354" s="202"/>
      <c r="W354" s="202"/>
      <c r="X354" s="202"/>
      <c r="Y354" s="202"/>
      <c r="Z354" s="202"/>
      <c r="AA354" s="202"/>
    </row>
    <row r="355">
      <c r="A355" s="202"/>
      <c r="B355" s="202"/>
      <c r="C355" s="202"/>
      <c r="D355" s="202"/>
      <c r="E355" s="202"/>
      <c r="F355" s="202"/>
      <c r="G355" s="202"/>
      <c r="H355" s="202"/>
      <c r="I355" s="202"/>
      <c r="J355" s="202"/>
      <c r="K355" s="202"/>
      <c r="L355" s="202"/>
      <c r="M355" s="202"/>
      <c r="N355" s="202"/>
      <c r="O355" s="202"/>
      <c r="P355" s="202"/>
      <c r="Q355" s="202"/>
      <c r="R355" s="202"/>
      <c r="S355" s="202"/>
      <c r="T355" s="202"/>
      <c r="U355" s="202"/>
      <c r="V355" s="202"/>
      <c r="W355" s="202"/>
      <c r="X355" s="202"/>
      <c r="Y355" s="202"/>
      <c r="Z355" s="202"/>
      <c r="AA355" s="202"/>
    </row>
    <row r="356">
      <c r="A356" s="202"/>
      <c r="B356" s="202"/>
      <c r="C356" s="202"/>
      <c r="D356" s="202"/>
      <c r="E356" s="202"/>
      <c r="F356" s="202"/>
      <c r="G356" s="202"/>
      <c r="H356" s="202"/>
      <c r="I356" s="202"/>
      <c r="J356" s="202"/>
      <c r="K356" s="202"/>
      <c r="L356" s="202"/>
      <c r="M356" s="202"/>
      <c r="N356" s="202"/>
      <c r="O356" s="202"/>
      <c r="P356" s="202"/>
      <c r="Q356" s="202"/>
      <c r="R356" s="202"/>
      <c r="S356" s="202"/>
      <c r="T356" s="202"/>
      <c r="U356" s="202"/>
      <c r="V356" s="202"/>
      <c r="W356" s="202"/>
      <c r="X356" s="202"/>
      <c r="Y356" s="202"/>
      <c r="Z356" s="202"/>
      <c r="AA356" s="202"/>
    </row>
    <row r="357">
      <c r="A357" s="202"/>
      <c r="B357" s="202"/>
      <c r="C357" s="202"/>
      <c r="D357" s="202"/>
      <c r="E357" s="202"/>
      <c r="F357" s="202"/>
      <c r="G357" s="202"/>
      <c r="H357" s="202"/>
      <c r="I357" s="202"/>
      <c r="J357" s="202"/>
      <c r="K357" s="202"/>
      <c r="L357" s="202"/>
      <c r="M357" s="202"/>
      <c r="N357" s="202"/>
      <c r="O357" s="202"/>
      <c r="P357" s="202"/>
      <c r="Q357" s="202"/>
      <c r="R357" s="202"/>
      <c r="S357" s="202"/>
      <c r="T357" s="202"/>
      <c r="U357" s="202"/>
      <c r="V357" s="202"/>
      <c r="W357" s="202"/>
      <c r="X357" s="202"/>
      <c r="Y357" s="202"/>
      <c r="Z357" s="202"/>
      <c r="AA357" s="202"/>
    </row>
    <row r="358">
      <c r="A358" s="202"/>
      <c r="B358" s="202"/>
      <c r="C358" s="202"/>
      <c r="D358" s="202"/>
      <c r="E358" s="202"/>
      <c r="F358" s="202"/>
      <c r="G358" s="202"/>
      <c r="H358" s="202"/>
      <c r="I358" s="202"/>
      <c r="J358" s="202"/>
      <c r="K358" s="202"/>
      <c r="L358" s="202"/>
      <c r="M358" s="202"/>
      <c r="N358" s="202"/>
      <c r="O358" s="202"/>
      <c r="P358" s="202"/>
      <c r="Q358" s="202"/>
      <c r="R358" s="202"/>
      <c r="S358" s="202"/>
      <c r="T358" s="202"/>
      <c r="U358" s="202"/>
      <c r="V358" s="202"/>
      <c r="W358" s="202"/>
      <c r="X358" s="202"/>
      <c r="Y358" s="202"/>
      <c r="Z358" s="202"/>
      <c r="AA358" s="202"/>
    </row>
    <row r="359">
      <c r="A359" s="202"/>
      <c r="B359" s="202"/>
      <c r="C359" s="202"/>
      <c r="D359" s="202"/>
      <c r="E359" s="202"/>
      <c r="F359" s="202"/>
      <c r="G359" s="202"/>
      <c r="H359" s="202"/>
      <c r="I359" s="202"/>
      <c r="J359" s="202"/>
      <c r="K359" s="202"/>
      <c r="L359" s="202"/>
      <c r="M359" s="202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202"/>
      <c r="Y359" s="202"/>
      <c r="Z359" s="202"/>
      <c r="AA359" s="202"/>
    </row>
    <row r="360">
      <c r="A360" s="202"/>
      <c r="B360" s="202"/>
      <c r="C360" s="202"/>
      <c r="D360" s="202"/>
      <c r="E360" s="202"/>
      <c r="F360" s="202"/>
      <c r="G360" s="202"/>
      <c r="H360" s="202"/>
      <c r="I360" s="202"/>
      <c r="J360" s="202"/>
      <c r="K360" s="202"/>
      <c r="L360" s="202"/>
      <c r="M360" s="202"/>
      <c r="N360" s="202"/>
      <c r="O360" s="202"/>
      <c r="P360" s="202"/>
      <c r="Q360" s="202"/>
      <c r="R360" s="202"/>
      <c r="S360" s="202"/>
      <c r="T360" s="202"/>
      <c r="U360" s="202"/>
      <c r="V360" s="202"/>
      <c r="W360" s="202"/>
      <c r="X360" s="202"/>
      <c r="Y360" s="202"/>
      <c r="Z360" s="202"/>
      <c r="AA360" s="202"/>
    </row>
    <row r="361">
      <c r="A361" s="202"/>
      <c r="B361" s="202"/>
      <c r="C361" s="202"/>
      <c r="D361" s="202"/>
      <c r="E361" s="202"/>
      <c r="F361" s="202"/>
      <c r="G361" s="202"/>
      <c r="H361" s="202"/>
      <c r="I361" s="202"/>
      <c r="J361" s="202"/>
      <c r="K361" s="202"/>
      <c r="L361" s="202"/>
      <c r="M361" s="202"/>
      <c r="N361" s="202"/>
      <c r="O361" s="202"/>
      <c r="P361" s="202"/>
      <c r="Q361" s="202"/>
      <c r="R361" s="202"/>
      <c r="S361" s="202"/>
      <c r="T361" s="202"/>
      <c r="U361" s="202"/>
      <c r="V361" s="202"/>
      <c r="W361" s="202"/>
      <c r="X361" s="202"/>
      <c r="Y361" s="202"/>
      <c r="Z361" s="202"/>
      <c r="AA361" s="202"/>
    </row>
    <row r="362">
      <c r="A362" s="202"/>
      <c r="B362" s="202"/>
      <c r="C362" s="202"/>
      <c r="D362" s="202"/>
      <c r="E362" s="202"/>
      <c r="F362" s="202"/>
      <c r="G362" s="202"/>
      <c r="H362" s="202"/>
      <c r="I362" s="202"/>
      <c r="J362" s="202"/>
      <c r="K362" s="202"/>
      <c r="L362" s="202"/>
      <c r="M362" s="202"/>
      <c r="N362" s="202"/>
      <c r="O362" s="202"/>
      <c r="P362" s="202"/>
      <c r="Q362" s="202"/>
      <c r="R362" s="202"/>
      <c r="S362" s="202"/>
      <c r="T362" s="202"/>
      <c r="U362" s="202"/>
      <c r="V362" s="202"/>
      <c r="W362" s="202"/>
      <c r="X362" s="202"/>
      <c r="Y362" s="202"/>
      <c r="Z362" s="202"/>
      <c r="AA362" s="202"/>
    </row>
    <row r="363">
      <c r="A363" s="202"/>
      <c r="B363" s="202"/>
      <c r="C363" s="202"/>
      <c r="D363" s="202"/>
      <c r="E363" s="202"/>
      <c r="F363" s="202"/>
      <c r="G363" s="202"/>
      <c r="H363" s="202"/>
      <c r="I363" s="202"/>
      <c r="J363" s="202"/>
      <c r="K363" s="202"/>
      <c r="L363" s="202"/>
      <c r="M363" s="202"/>
      <c r="N363" s="202"/>
      <c r="O363" s="202"/>
      <c r="P363" s="202"/>
      <c r="Q363" s="202"/>
      <c r="R363" s="202"/>
      <c r="S363" s="202"/>
      <c r="T363" s="202"/>
      <c r="U363" s="202"/>
      <c r="V363" s="202"/>
      <c r="W363" s="202"/>
      <c r="X363" s="202"/>
      <c r="Y363" s="202"/>
      <c r="Z363" s="202"/>
      <c r="AA363" s="202"/>
    </row>
    <row r="364">
      <c r="A364" s="202"/>
      <c r="B364" s="202"/>
      <c r="C364" s="202"/>
      <c r="D364" s="202"/>
      <c r="E364" s="202"/>
      <c r="F364" s="202"/>
      <c r="G364" s="202"/>
      <c r="H364" s="202"/>
      <c r="I364" s="202"/>
      <c r="J364" s="202"/>
      <c r="K364" s="202"/>
      <c r="L364" s="202"/>
      <c r="M364" s="202"/>
      <c r="N364" s="202"/>
      <c r="O364" s="202"/>
      <c r="P364" s="202"/>
      <c r="Q364" s="202"/>
      <c r="R364" s="202"/>
      <c r="S364" s="202"/>
      <c r="T364" s="202"/>
      <c r="U364" s="202"/>
      <c r="V364" s="202"/>
      <c r="W364" s="202"/>
      <c r="X364" s="202"/>
      <c r="Y364" s="202"/>
      <c r="Z364" s="202"/>
      <c r="AA364" s="202"/>
    </row>
    <row r="365">
      <c r="A365" s="202"/>
      <c r="B365" s="202"/>
      <c r="C365" s="202"/>
      <c r="D365" s="202"/>
      <c r="E365" s="202"/>
      <c r="F365" s="202"/>
      <c r="G365" s="202"/>
      <c r="H365" s="202"/>
      <c r="I365" s="202"/>
      <c r="J365" s="202"/>
      <c r="K365" s="202"/>
      <c r="L365" s="202"/>
      <c r="M365" s="202"/>
      <c r="N365" s="202"/>
      <c r="O365" s="202"/>
      <c r="P365" s="202"/>
      <c r="Q365" s="202"/>
      <c r="R365" s="202"/>
      <c r="S365" s="202"/>
      <c r="T365" s="202"/>
      <c r="U365" s="202"/>
      <c r="V365" s="202"/>
      <c r="W365" s="202"/>
      <c r="X365" s="202"/>
      <c r="Y365" s="202"/>
      <c r="Z365" s="202"/>
      <c r="AA365" s="202"/>
    </row>
    <row r="366">
      <c r="A366" s="202"/>
      <c r="B366" s="202"/>
      <c r="C366" s="202"/>
      <c r="D366" s="202"/>
      <c r="E366" s="202"/>
      <c r="F366" s="202"/>
      <c r="G366" s="202"/>
      <c r="H366" s="202"/>
      <c r="I366" s="202"/>
      <c r="J366" s="202"/>
      <c r="K366" s="202"/>
      <c r="L366" s="202"/>
      <c r="M366" s="202"/>
      <c r="N366" s="202"/>
      <c r="O366" s="202"/>
      <c r="P366" s="202"/>
      <c r="Q366" s="202"/>
      <c r="R366" s="202"/>
      <c r="S366" s="202"/>
      <c r="T366" s="202"/>
      <c r="U366" s="202"/>
      <c r="V366" s="202"/>
      <c r="W366" s="202"/>
      <c r="X366" s="202"/>
      <c r="Y366" s="202"/>
      <c r="Z366" s="202"/>
      <c r="AA366" s="202"/>
    </row>
    <row r="367">
      <c r="A367" s="202"/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  <c r="W367" s="202"/>
      <c r="X367" s="202"/>
      <c r="Y367" s="202"/>
      <c r="Z367" s="202"/>
      <c r="AA367" s="202"/>
    </row>
    <row r="368">
      <c r="A368" s="202"/>
      <c r="B368" s="202"/>
      <c r="C368" s="202"/>
      <c r="D368" s="202"/>
      <c r="E368" s="202"/>
      <c r="F368" s="202"/>
      <c r="G368" s="202"/>
      <c r="H368" s="202"/>
      <c r="I368" s="202"/>
      <c r="J368" s="202"/>
      <c r="K368" s="202"/>
      <c r="L368" s="202"/>
      <c r="M368" s="202"/>
      <c r="N368" s="202"/>
      <c r="O368" s="202"/>
      <c r="P368" s="202"/>
      <c r="Q368" s="202"/>
      <c r="R368" s="202"/>
      <c r="S368" s="202"/>
      <c r="T368" s="202"/>
      <c r="U368" s="202"/>
      <c r="V368" s="202"/>
      <c r="W368" s="202"/>
      <c r="X368" s="202"/>
      <c r="Y368" s="202"/>
      <c r="Z368" s="202"/>
      <c r="AA368" s="202"/>
    </row>
    <row r="369">
      <c r="A369" s="202"/>
      <c r="B369" s="202"/>
      <c r="C369" s="202"/>
      <c r="D369" s="202"/>
      <c r="E369" s="202"/>
      <c r="F369" s="202"/>
      <c r="G369" s="202"/>
      <c r="H369" s="202"/>
      <c r="I369" s="202"/>
      <c r="J369" s="202"/>
      <c r="K369" s="202"/>
      <c r="L369" s="202"/>
      <c r="M369" s="202"/>
      <c r="N369" s="202"/>
      <c r="O369" s="202"/>
      <c r="P369" s="202"/>
      <c r="Q369" s="202"/>
      <c r="R369" s="202"/>
      <c r="S369" s="202"/>
      <c r="T369" s="202"/>
      <c r="U369" s="202"/>
      <c r="V369" s="202"/>
      <c r="W369" s="202"/>
      <c r="X369" s="202"/>
      <c r="Y369" s="202"/>
      <c r="Z369" s="202"/>
      <c r="AA369" s="202"/>
    </row>
    <row r="370">
      <c r="A370" s="202"/>
      <c r="B370" s="202"/>
      <c r="C370" s="202"/>
      <c r="D370" s="202"/>
      <c r="E370" s="202"/>
      <c r="F370" s="202"/>
      <c r="G370" s="202"/>
      <c r="H370" s="202"/>
      <c r="I370" s="202"/>
      <c r="J370" s="202"/>
      <c r="K370" s="202"/>
      <c r="L370" s="202"/>
      <c r="M370" s="202"/>
      <c r="N370" s="202"/>
      <c r="O370" s="202"/>
      <c r="P370" s="202"/>
      <c r="Q370" s="202"/>
      <c r="R370" s="202"/>
      <c r="S370" s="202"/>
      <c r="T370" s="202"/>
      <c r="U370" s="202"/>
      <c r="V370" s="202"/>
      <c r="W370" s="202"/>
      <c r="X370" s="202"/>
      <c r="Y370" s="202"/>
      <c r="Z370" s="202"/>
      <c r="AA370" s="202"/>
    </row>
    <row r="371">
      <c r="A371" s="202"/>
      <c r="B371" s="202"/>
      <c r="C371" s="202"/>
      <c r="D371" s="202"/>
      <c r="E371" s="202"/>
      <c r="F371" s="202"/>
      <c r="G371" s="202"/>
      <c r="H371" s="202"/>
      <c r="I371" s="202"/>
      <c r="J371" s="202"/>
      <c r="K371" s="202"/>
      <c r="L371" s="202"/>
      <c r="M371" s="202"/>
      <c r="N371" s="202"/>
      <c r="O371" s="202"/>
      <c r="P371" s="202"/>
      <c r="Q371" s="202"/>
      <c r="R371" s="202"/>
      <c r="S371" s="202"/>
      <c r="T371" s="202"/>
      <c r="U371" s="202"/>
      <c r="V371" s="202"/>
      <c r="W371" s="202"/>
      <c r="X371" s="202"/>
      <c r="Y371" s="202"/>
      <c r="Z371" s="202"/>
      <c r="AA371" s="202"/>
    </row>
    <row r="372">
      <c r="A372" s="202"/>
      <c r="B372" s="202"/>
      <c r="C372" s="202"/>
      <c r="D372" s="202"/>
      <c r="E372" s="202"/>
      <c r="F372" s="202"/>
      <c r="G372" s="202"/>
      <c r="H372" s="202"/>
      <c r="I372" s="202"/>
      <c r="J372" s="202"/>
      <c r="K372" s="202"/>
      <c r="L372" s="202"/>
      <c r="M372" s="202"/>
      <c r="N372" s="202"/>
      <c r="O372" s="202"/>
      <c r="P372" s="202"/>
      <c r="Q372" s="202"/>
      <c r="R372" s="202"/>
      <c r="S372" s="202"/>
      <c r="T372" s="202"/>
      <c r="U372" s="202"/>
      <c r="V372" s="202"/>
      <c r="W372" s="202"/>
      <c r="X372" s="202"/>
      <c r="Y372" s="202"/>
      <c r="Z372" s="202"/>
      <c r="AA372" s="202"/>
    </row>
    <row r="373">
      <c r="A373" s="202"/>
      <c r="B373" s="202"/>
      <c r="C373" s="202"/>
      <c r="D373" s="202"/>
      <c r="E373" s="202"/>
      <c r="F373" s="202"/>
      <c r="G373" s="202"/>
      <c r="H373" s="202"/>
      <c r="I373" s="202"/>
      <c r="J373" s="202"/>
      <c r="K373" s="202"/>
      <c r="L373" s="202"/>
      <c r="M373" s="202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202"/>
      <c r="Y373" s="202"/>
      <c r="Z373" s="202"/>
      <c r="AA373" s="202"/>
    </row>
    <row r="374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  <c r="K374" s="202"/>
      <c r="L374" s="202"/>
      <c r="M374" s="202"/>
      <c r="N374" s="202"/>
      <c r="O374" s="202"/>
      <c r="P374" s="202"/>
      <c r="Q374" s="202"/>
      <c r="R374" s="202"/>
      <c r="S374" s="202"/>
      <c r="T374" s="202"/>
      <c r="U374" s="202"/>
      <c r="V374" s="202"/>
      <c r="W374" s="202"/>
      <c r="X374" s="202"/>
      <c r="Y374" s="202"/>
      <c r="Z374" s="202"/>
      <c r="AA374" s="202"/>
    </row>
    <row r="375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  <c r="K375" s="202"/>
      <c r="L375" s="202"/>
      <c r="M375" s="202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202"/>
      <c r="Y375" s="202"/>
      <c r="Z375" s="202"/>
      <c r="AA375" s="202"/>
    </row>
    <row r="376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  <c r="K376" s="202"/>
      <c r="L376" s="202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202"/>
      <c r="Y376" s="202"/>
      <c r="Z376" s="202"/>
      <c r="AA376" s="202"/>
    </row>
    <row r="377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  <c r="K377" s="202"/>
      <c r="L377" s="202"/>
      <c r="M377" s="202"/>
      <c r="N377" s="202"/>
      <c r="O377" s="202"/>
      <c r="P377" s="202"/>
      <c r="Q377" s="202"/>
      <c r="R377" s="202"/>
      <c r="S377" s="202"/>
      <c r="T377" s="202"/>
      <c r="U377" s="202"/>
      <c r="V377" s="202"/>
      <c r="W377" s="202"/>
      <c r="X377" s="202"/>
      <c r="Y377" s="202"/>
      <c r="Z377" s="202"/>
      <c r="AA377" s="202"/>
    </row>
    <row r="378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  <c r="K378" s="202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202"/>
      <c r="Y378" s="202"/>
      <c r="Z378" s="202"/>
      <c r="AA378" s="202"/>
    </row>
    <row r="379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  <c r="K379" s="202"/>
      <c r="L379" s="202"/>
      <c r="M379" s="202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202"/>
      <c r="Y379" s="202"/>
      <c r="Z379" s="202"/>
      <c r="AA379" s="202"/>
    </row>
    <row r="380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  <c r="K380" s="202"/>
      <c r="L380" s="202"/>
      <c r="M380" s="202"/>
      <c r="N380" s="202"/>
      <c r="O380" s="202"/>
      <c r="P380" s="202"/>
      <c r="Q380" s="202"/>
      <c r="R380" s="202"/>
      <c r="S380" s="202"/>
      <c r="T380" s="202"/>
      <c r="U380" s="202"/>
      <c r="V380" s="202"/>
      <c r="W380" s="202"/>
      <c r="X380" s="202"/>
      <c r="Y380" s="202"/>
      <c r="Z380" s="202"/>
      <c r="AA380" s="202"/>
    </row>
    <row r="381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  <c r="K381" s="202"/>
      <c r="L381" s="202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202"/>
      <c r="Y381" s="202"/>
      <c r="Z381" s="202"/>
      <c r="AA381" s="202"/>
    </row>
    <row r="382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  <c r="K382" s="202"/>
      <c r="L382" s="202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202"/>
      <c r="Y382" s="202"/>
      <c r="Z382" s="202"/>
      <c r="AA382" s="202"/>
    </row>
    <row r="383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2"/>
      <c r="Y383" s="202"/>
      <c r="Z383" s="202"/>
      <c r="AA383" s="202"/>
    </row>
    <row r="384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202"/>
      <c r="Y384" s="202"/>
      <c r="Z384" s="202"/>
      <c r="AA384" s="202"/>
    </row>
    <row r="385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  <c r="W385" s="202"/>
      <c r="X385" s="202"/>
      <c r="Y385" s="202"/>
      <c r="Z385" s="202"/>
      <c r="AA385" s="202"/>
    </row>
    <row r="386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  <c r="K386" s="202"/>
      <c r="L386" s="202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202"/>
      <c r="Y386" s="202"/>
      <c r="Z386" s="202"/>
      <c r="AA386" s="202"/>
    </row>
    <row r="387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202"/>
      <c r="Y387" s="202"/>
      <c r="Z387" s="202"/>
      <c r="AA387" s="202"/>
    </row>
    <row r="388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  <c r="K388" s="202"/>
      <c r="L388" s="202"/>
      <c r="M388" s="202"/>
      <c r="N388" s="202"/>
      <c r="O388" s="202"/>
      <c r="P388" s="202"/>
      <c r="Q388" s="202"/>
      <c r="R388" s="202"/>
      <c r="S388" s="202"/>
      <c r="T388" s="202"/>
      <c r="U388" s="202"/>
      <c r="V388" s="202"/>
      <c r="W388" s="202"/>
      <c r="X388" s="202"/>
      <c r="Y388" s="202"/>
      <c r="Z388" s="202"/>
      <c r="AA388" s="202"/>
    </row>
    <row r="389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  <c r="K389" s="202"/>
      <c r="L389" s="202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202"/>
      <c r="Y389" s="202"/>
      <c r="Z389" s="202"/>
      <c r="AA389" s="202"/>
    </row>
    <row r="390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  <c r="K390" s="202"/>
      <c r="L390" s="202"/>
      <c r="M390" s="202"/>
      <c r="N390" s="202"/>
      <c r="O390" s="202"/>
      <c r="P390" s="202"/>
      <c r="Q390" s="202"/>
      <c r="R390" s="202"/>
      <c r="S390" s="202"/>
      <c r="T390" s="202"/>
      <c r="U390" s="202"/>
      <c r="V390" s="202"/>
      <c r="W390" s="202"/>
      <c r="X390" s="202"/>
      <c r="Y390" s="202"/>
      <c r="Z390" s="202"/>
      <c r="AA390" s="202"/>
    </row>
    <row r="391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  <c r="K391" s="202"/>
      <c r="L391" s="202"/>
      <c r="M391" s="202"/>
      <c r="N391" s="202"/>
      <c r="O391" s="202"/>
      <c r="P391" s="202"/>
      <c r="Q391" s="202"/>
      <c r="R391" s="202"/>
      <c r="S391" s="202"/>
      <c r="T391" s="202"/>
      <c r="U391" s="202"/>
      <c r="V391" s="202"/>
      <c r="W391" s="202"/>
      <c r="X391" s="202"/>
      <c r="Y391" s="202"/>
      <c r="Z391" s="202"/>
      <c r="AA391" s="202"/>
    </row>
    <row r="392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  <c r="K392" s="202"/>
      <c r="L392" s="202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202"/>
      <c r="Y392" s="202"/>
      <c r="Z392" s="202"/>
      <c r="AA392" s="202"/>
    </row>
    <row r="393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  <c r="K393" s="202"/>
      <c r="L393" s="202"/>
      <c r="M393" s="202"/>
      <c r="N393" s="202"/>
      <c r="O393" s="202"/>
      <c r="P393" s="202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  <c r="AA393" s="202"/>
    </row>
    <row r="394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  <c r="K394" s="202"/>
      <c r="L394" s="202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  <c r="AA394" s="202"/>
    </row>
    <row r="395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  <c r="K395" s="202"/>
      <c r="L395" s="202"/>
      <c r="M395" s="202"/>
      <c r="N395" s="202"/>
      <c r="O395" s="202"/>
      <c r="P395" s="202"/>
      <c r="Q395" s="202"/>
      <c r="R395" s="202"/>
      <c r="S395" s="202"/>
      <c r="T395" s="202"/>
      <c r="U395" s="202"/>
      <c r="V395" s="202"/>
      <c r="W395" s="202"/>
      <c r="X395" s="202"/>
      <c r="Y395" s="202"/>
      <c r="Z395" s="202"/>
      <c r="AA395" s="202"/>
    </row>
    <row r="396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  <c r="K396" s="202"/>
      <c r="L396" s="202"/>
      <c r="M396" s="202"/>
      <c r="N396" s="202"/>
      <c r="O396" s="202"/>
      <c r="P396" s="202"/>
      <c r="Q396" s="202"/>
      <c r="R396" s="202"/>
      <c r="S396" s="202"/>
      <c r="T396" s="202"/>
      <c r="U396" s="202"/>
      <c r="V396" s="202"/>
      <c r="W396" s="202"/>
      <c r="X396" s="202"/>
      <c r="Y396" s="202"/>
      <c r="Z396" s="202"/>
      <c r="AA396" s="202"/>
    </row>
    <row r="397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  <c r="K397" s="202"/>
      <c r="L397" s="202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202"/>
      <c r="Y397" s="202"/>
      <c r="Z397" s="202"/>
      <c r="AA397" s="202"/>
    </row>
    <row r="398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  <c r="K398" s="202"/>
      <c r="L398" s="202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202"/>
      <c r="Y398" s="202"/>
      <c r="Z398" s="202"/>
      <c r="AA398" s="202"/>
    </row>
    <row r="399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  <c r="K399" s="202"/>
      <c r="L399" s="202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202"/>
      <c r="Y399" s="202"/>
      <c r="Z399" s="202"/>
      <c r="AA399" s="202"/>
    </row>
    <row r="400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  <c r="K400" s="202"/>
      <c r="L400" s="202"/>
      <c r="M400" s="202"/>
      <c r="N400" s="202"/>
      <c r="O400" s="202"/>
      <c r="P400" s="202"/>
      <c r="Q400" s="202"/>
      <c r="R400" s="202"/>
      <c r="S400" s="202"/>
      <c r="T400" s="202"/>
      <c r="U400" s="202"/>
      <c r="V400" s="202"/>
      <c r="W400" s="202"/>
      <c r="X400" s="202"/>
      <c r="Y400" s="202"/>
      <c r="Z400" s="202"/>
      <c r="AA400" s="202"/>
    </row>
    <row r="401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  <c r="K401" s="202"/>
      <c r="L401" s="202"/>
      <c r="M401" s="202"/>
      <c r="N401" s="202"/>
      <c r="O401" s="202"/>
      <c r="P401" s="202"/>
      <c r="Q401" s="202"/>
      <c r="R401" s="202"/>
      <c r="S401" s="202"/>
      <c r="T401" s="202"/>
      <c r="U401" s="202"/>
      <c r="V401" s="202"/>
      <c r="W401" s="202"/>
      <c r="X401" s="202"/>
      <c r="Y401" s="202"/>
      <c r="Z401" s="202"/>
      <c r="AA401" s="202"/>
    </row>
    <row r="402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  <c r="K402" s="202"/>
      <c r="L402" s="202"/>
      <c r="M402" s="202"/>
      <c r="N402" s="202"/>
      <c r="O402" s="202"/>
      <c r="P402" s="202"/>
      <c r="Q402" s="202"/>
      <c r="R402" s="202"/>
      <c r="S402" s="202"/>
      <c r="T402" s="202"/>
      <c r="U402" s="202"/>
      <c r="V402" s="202"/>
      <c r="W402" s="202"/>
      <c r="X402" s="202"/>
      <c r="Y402" s="202"/>
      <c r="Z402" s="202"/>
      <c r="AA402" s="202"/>
    </row>
    <row r="403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  <c r="K403" s="202"/>
      <c r="L403" s="202"/>
      <c r="M403" s="202"/>
      <c r="N403" s="202"/>
      <c r="O403" s="202"/>
      <c r="P403" s="202"/>
      <c r="Q403" s="202"/>
      <c r="R403" s="202"/>
      <c r="S403" s="202"/>
      <c r="T403" s="202"/>
      <c r="U403" s="202"/>
      <c r="V403" s="202"/>
      <c r="W403" s="202"/>
      <c r="X403" s="202"/>
      <c r="Y403" s="202"/>
      <c r="Z403" s="202"/>
      <c r="AA403" s="202"/>
    </row>
    <row r="404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02"/>
      <c r="V404" s="202"/>
      <c r="W404" s="202"/>
      <c r="X404" s="202"/>
      <c r="Y404" s="202"/>
      <c r="Z404" s="202"/>
      <c r="AA404" s="202"/>
    </row>
    <row r="405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  <c r="K405" s="202"/>
      <c r="L405" s="202"/>
      <c r="M405" s="202"/>
      <c r="N405" s="202"/>
      <c r="O405" s="202"/>
      <c r="P405" s="202"/>
      <c r="Q405" s="202"/>
      <c r="R405" s="202"/>
      <c r="S405" s="202"/>
      <c r="T405" s="202"/>
      <c r="U405" s="202"/>
      <c r="V405" s="202"/>
      <c r="W405" s="202"/>
      <c r="X405" s="202"/>
      <c r="Y405" s="202"/>
      <c r="Z405" s="202"/>
      <c r="AA405" s="202"/>
    </row>
    <row r="406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  <c r="K406" s="202"/>
      <c r="L406" s="202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202"/>
      <c r="Y406" s="202"/>
      <c r="Z406" s="202"/>
      <c r="AA406" s="202"/>
    </row>
    <row r="407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  <c r="K407" s="202"/>
      <c r="L407" s="202"/>
      <c r="M407" s="202"/>
      <c r="N407" s="202"/>
      <c r="O407" s="202"/>
      <c r="P407" s="202"/>
      <c r="Q407" s="202"/>
      <c r="R407" s="202"/>
      <c r="S407" s="202"/>
      <c r="T407" s="202"/>
      <c r="U407" s="202"/>
      <c r="V407" s="202"/>
      <c r="W407" s="202"/>
      <c r="X407" s="202"/>
      <c r="Y407" s="202"/>
      <c r="Z407" s="202"/>
      <c r="AA407" s="202"/>
    </row>
    <row r="408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  <c r="K408" s="202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  <c r="AA408" s="202"/>
    </row>
    <row r="409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  <c r="K409" s="202"/>
      <c r="L409" s="202"/>
      <c r="M409" s="202"/>
      <c r="N409" s="202"/>
      <c r="O409" s="202"/>
      <c r="P409" s="202"/>
      <c r="Q409" s="202"/>
      <c r="R409" s="202"/>
      <c r="S409" s="202"/>
      <c r="T409" s="202"/>
      <c r="U409" s="202"/>
      <c r="V409" s="202"/>
      <c r="W409" s="202"/>
      <c r="X409" s="202"/>
      <c r="Y409" s="202"/>
      <c r="Z409" s="202"/>
      <c r="AA409" s="202"/>
    </row>
    <row r="410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  <c r="AA410" s="202"/>
    </row>
    <row r="411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  <c r="K411" s="202"/>
      <c r="L411" s="202"/>
      <c r="M411" s="202"/>
      <c r="N411" s="202"/>
      <c r="O411" s="202"/>
      <c r="P411" s="202"/>
      <c r="Q411" s="202"/>
      <c r="R411" s="202"/>
      <c r="S411" s="202"/>
      <c r="T411" s="202"/>
      <c r="U411" s="202"/>
      <c r="V411" s="202"/>
      <c r="W411" s="202"/>
      <c r="X411" s="202"/>
      <c r="Y411" s="202"/>
      <c r="Z411" s="202"/>
      <c r="AA411" s="202"/>
    </row>
    <row r="412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202"/>
      <c r="Y412" s="202"/>
      <c r="Z412" s="202"/>
      <c r="AA412" s="202"/>
    </row>
    <row r="413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  <c r="K413" s="202"/>
      <c r="L413" s="202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202"/>
      <c r="Y413" s="202"/>
      <c r="Z413" s="202"/>
      <c r="AA413" s="202"/>
    </row>
    <row r="414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  <c r="K414" s="202"/>
      <c r="L414" s="202"/>
      <c r="M414" s="202"/>
      <c r="N414" s="202"/>
      <c r="O414" s="202"/>
      <c r="P414" s="202"/>
      <c r="Q414" s="202"/>
      <c r="R414" s="202"/>
      <c r="S414" s="202"/>
      <c r="T414" s="202"/>
      <c r="U414" s="202"/>
      <c r="V414" s="202"/>
      <c r="W414" s="202"/>
      <c r="X414" s="202"/>
      <c r="Y414" s="202"/>
      <c r="Z414" s="202"/>
      <c r="AA414" s="202"/>
    </row>
    <row r="415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  <c r="K415" s="202"/>
      <c r="L415" s="202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202"/>
      <c r="Y415" s="202"/>
      <c r="Z415" s="202"/>
      <c r="AA415" s="202"/>
    </row>
    <row r="416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  <c r="K416" s="202"/>
      <c r="L416" s="202"/>
      <c r="M416" s="202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202"/>
      <c r="Y416" s="202"/>
      <c r="Z416" s="202"/>
      <c r="AA416" s="202"/>
    </row>
    <row r="417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  <c r="K417" s="202"/>
      <c r="L417" s="202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202"/>
      <c r="Y417" s="202"/>
      <c r="Z417" s="202"/>
      <c r="AA417" s="202"/>
    </row>
    <row r="418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  <c r="K418" s="202"/>
      <c r="L418" s="202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202"/>
      <c r="Y418" s="202"/>
      <c r="Z418" s="202"/>
      <c r="AA418" s="202"/>
    </row>
    <row r="419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  <c r="K419" s="202"/>
      <c r="L419" s="202"/>
      <c r="M419" s="202"/>
      <c r="N419" s="202"/>
      <c r="O419" s="202"/>
      <c r="P419" s="202"/>
      <c r="Q419" s="202"/>
      <c r="R419" s="202"/>
      <c r="S419" s="202"/>
      <c r="T419" s="202"/>
      <c r="U419" s="202"/>
      <c r="V419" s="202"/>
      <c r="W419" s="202"/>
      <c r="X419" s="202"/>
      <c r="Y419" s="202"/>
      <c r="Z419" s="202"/>
      <c r="AA419" s="202"/>
    </row>
    <row r="420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  <c r="K420" s="202"/>
      <c r="L420" s="202"/>
      <c r="M420" s="202"/>
      <c r="N420" s="202"/>
      <c r="O420" s="202"/>
      <c r="P420" s="202"/>
      <c r="Q420" s="202"/>
      <c r="R420" s="202"/>
      <c r="S420" s="202"/>
      <c r="T420" s="202"/>
      <c r="U420" s="202"/>
      <c r="V420" s="202"/>
      <c r="W420" s="202"/>
      <c r="X420" s="202"/>
      <c r="Y420" s="202"/>
      <c r="Z420" s="202"/>
      <c r="AA420" s="202"/>
    </row>
    <row r="421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  <c r="K421" s="202"/>
      <c r="L421" s="202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202"/>
      <c r="Y421" s="202"/>
      <c r="Z421" s="202"/>
      <c r="AA421" s="202"/>
    </row>
    <row r="422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  <c r="K422" s="202"/>
      <c r="L422" s="202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202"/>
      <c r="Y422" s="202"/>
      <c r="Z422" s="202"/>
      <c r="AA422" s="202"/>
    </row>
    <row r="423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  <c r="K423" s="202"/>
      <c r="L423" s="202"/>
      <c r="M423" s="202"/>
      <c r="N423" s="202"/>
      <c r="O423" s="202"/>
      <c r="P423" s="202"/>
      <c r="Q423" s="202"/>
      <c r="R423" s="202"/>
      <c r="S423" s="202"/>
      <c r="T423" s="202"/>
      <c r="U423" s="202"/>
      <c r="V423" s="202"/>
      <c r="W423" s="202"/>
      <c r="X423" s="202"/>
      <c r="Y423" s="202"/>
      <c r="Z423" s="202"/>
      <c r="AA423" s="202"/>
    </row>
    <row r="424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  <c r="K424" s="202"/>
      <c r="L424" s="202"/>
      <c r="M424" s="202"/>
      <c r="N424" s="202"/>
      <c r="O424" s="202"/>
      <c r="P424" s="202"/>
      <c r="Q424" s="202"/>
      <c r="R424" s="202"/>
      <c r="S424" s="202"/>
      <c r="T424" s="202"/>
      <c r="U424" s="202"/>
      <c r="V424" s="202"/>
      <c r="W424" s="202"/>
      <c r="X424" s="202"/>
      <c r="Y424" s="202"/>
      <c r="Z424" s="202"/>
      <c r="AA424" s="202"/>
    </row>
    <row r="425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  <c r="K425" s="202"/>
      <c r="L425" s="202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202"/>
      <c r="Y425" s="202"/>
      <c r="Z425" s="202"/>
      <c r="AA425" s="202"/>
    </row>
    <row r="426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  <c r="K426" s="202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2"/>
      <c r="Z426" s="202"/>
      <c r="AA426" s="202"/>
    </row>
    <row r="427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2"/>
      <c r="Y427" s="202"/>
      <c r="Z427" s="202"/>
      <c r="AA427" s="202"/>
    </row>
    <row r="428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202"/>
      <c r="V428" s="202"/>
      <c r="W428" s="202"/>
      <c r="X428" s="202"/>
      <c r="Y428" s="202"/>
      <c r="Z428" s="202"/>
      <c r="AA428" s="202"/>
    </row>
    <row r="429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  <c r="K429" s="202"/>
      <c r="L429" s="202"/>
      <c r="M429" s="202"/>
      <c r="N429" s="202"/>
      <c r="O429" s="202"/>
      <c r="P429" s="202"/>
      <c r="Q429" s="202"/>
      <c r="R429" s="202"/>
      <c r="S429" s="202"/>
      <c r="T429" s="202"/>
      <c r="U429" s="202"/>
      <c r="V429" s="202"/>
      <c r="W429" s="202"/>
      <c r="X429" s="202"/>
      <c r="Y429" s="202"/>
      <c r="Z429" s="202"/>
      <c r="AA429" s="202"/>
    </row>
    <row r="430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  <c r="K430" s="202"/>
      <c r="L430" s="202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2"/>
      <c r="Y430" s="202"/>
      <c r="Z430" s="202"/>
      <c r="AA430" s="202"/>
    </row>
    <row r="431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  <c r="AA431" s="202"/>
    </row>
    <row r="432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  <c r="K432" s="202"/>
      <c r="L432" s="202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202"/>
      <c r="Y432" s="202"/>
      <c r="Z432" s="202"/>
      <c r="AA432" s="202"/>
    </row>
    <row r="433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  <c r="K433" s="202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  <c r="AA433" s="202"/>
    </row>
    <row r="434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  <c r="Y434" s="202"/>
      <c r="Z434" s="202"/>
      <c r="AA434" s="202"/>
    </row>
    <row r="435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  <c r="K435" s="202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  <c r="Y435" s="202"/>
      <c r="Z435" s="202"/>
      <c r="AA435" s="202"/>
    </row>
    <row r="436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  <c r="K436" s="202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  <c r="Y436" s="202"/>
      <c r="Z436" s="202"/>
      <c r="AA436" s="202"/>
    </row>
    <row r="437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  <c r="K437" s="202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  <c r="Y437" s="202"/>
      <c r="Z437" s="202"/>
      <c r="AA437" s="202"/>
    </row>
    <row r="438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2"/>
      <c r="Z438" s="202"/>
      <c r="AA438" s="202"/>
    </row>
    <row r="439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  <c r="Y439" s="202"/>
      <c r="Z439" s="202"/>
      <c r="AA439" s="202"/>
    </row>
    <row r="440">
      <c r="A440" s="202"/>
      <c r="B440" s="202"/>
      <c r="C440" s="202"/>
      <c r="D440" s="202"/>
      <c r="E440" s="202"/>
      <c r="F440" s="202"/>
      <c r="G440" s="202"/>
      <c r="H440" s="202"/>
      <c r="I440" s="202"/>
      <c r="J440" s="202"/>
      <c r="K440" s="202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  <c r="Y440" s="202"/>
      <c r="Z440" s="202"/>
      <c r="AA440" s="202"/>
    </row>
    <row r="441">
      <c r="A441" s="202"/>
      <c r="B441" s="202"/>
      <c r="C441" s="202"/>
      <c r="D441" s="202"/>
      <c r="E441" s="202"/>
      <c r="F441" s="202"/>
      <c r="G441" s="202"/>
      <c r="H441" s="202"/>
      <c r="I441" s="202"/>
      <c r="J441" s="202"/>
      <c r="K441" s="202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  <c r="Y441" s="202"/>
      <c r="Z441" s="202"/>
      <c r="AA441" s="202"/>
    </row>
    <row r="442">
      <c r="A442" s="202"/>
      <c r="B442" s="202"/>
      <c r="C442" s="202"/>
      <c r="D442" s="202"/>
      <c r="E442" s="202"/>
      <c r="F442" s="202"/>
      <c r="G442" s="202"/>
      <c r="H442" s="202"/>
      <c r="I442" s="202"/>
      <c r="J442" s="202"/>
      <c r="K442" s="202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  <c r="Y442" s="202"/>
      <c r="Z442" s="202"/>
      <c r="AA442" s="202"/>
    </row>
    <row r="443">
      <c r="A443" s="202"/>
      <c r="B443" s="202"/>
      <c r="C443" s="202"/>
      <c r="D443" s="202"/>
      <c r="E443" s="202"/>
      <c r="F443" s="202"/>
      <c r="G443" s="202"/>
      <c r="H443" s="202"/>
      <c r="I443" s="202"/>
      <c r="J443" s="202"/>
      <c r="K443" s="202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  <c r="AA443" s="202"/>
    </row>
    <row r="444">
      <c r="A444" s="202"/>
      <c r="B444" s="202"/>
      <c r="C444" s="202"/>
      <c r="D444" s="202"/>
      <c r="E444" s="202"/>
      <c r="F444" s="202"/>
      <c r="G444" s="202"/>
      <c r="H444" s="202"/>
      <c r="I444" s="202"/>
      <c r="J444" s="202"/>
      <c r="K444" s="202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  <c r="Y444" s="202"/>
      <c r="Z444" s="202"/>
      <c r="AA444" s="202"/>
    </row>
    <row r="445">
      <c r="A445" s="202"/>
      <c r="B445" s="202"/>
      <c r="C445" s="202"/>
      <c r="D445" s="202"/>
      <c r="E445" s="202"/>
      <c r="F445" s="202"/>
      <c r="G445" s="202"/>
      <c r="H445" s="202"/>
      <c r="I445" s="202"/>
      <c r="J445" s="202"/>
      <c r="K445" s="202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  <c r="Y445" s="202"/>
      <c r="Z445" s="202"/>
      <c r="AA445" s="202"/>
    </row>
    <row r="446">
      <c r="A446" s="202"/>
      <c r="B446" s="202"/>
      <c r="C446" s="202"/>
      <c r="D446" s="202"/>
      <c r="E446" s="202"/>
      <c r="F446" s="202"/>
      <c r="G446" s="202"/>
      <c r="H446" s="202"/>
      <c r="I446" s="202"/>
      <c r="J446" s="202"/>
      <c r="K446" s="202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  <c r="Y446" s="202"/>
      <c r="Z446" s="202"/>
      <c r="AA446" s="202"/>
    </row>
    <row r="447">
      <c r="A447" s="202"/>
      <c r="B447" s="202"/>
      <c r="C447" s="202"/>
      <c r="D447" s="202"/>
      <c r="E447" s="202"/>
      <c r="F447" s="202"/>
      <c r="G447" s="202"/>
      <c r="H447" s="202"/>
      <c r="I447" s="202"/>
      <c r="J447" s="202"/>
      <c r="K447" s="202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  <c r="Y447" s="202"/>
      <c r="Z447" s="202"/>
      <c r="AA447" s="202"/>
    </row>
    <row r="448">
      <c r="A448" s="202"/>
      <c r="B448" s="202"/>
      <c r="C448" s="202"/>
      <c r="D448" s="202"/>
      <c r="E448" s="202"/>
      <c r="F448" s="202"/>
      <c r="G448" s="202"/>
      <c r="H448" s="202"/>
      <c r="I448" s="202"/>
      <c r="J448" s="202"/>
      <c r="K448" s="202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  <c r="Y448" s="202"/>
      <c r="Z448" s="202"/>
      <c r="AA448" s="202"/>
    </row>
    <row r="449">
      <c r="A449" s="202"/>
      <c r="B449" s="202"/>
      <c r="C449" s="202"/>
      <c r="D449" s="202"/>
      <c r="E449" s="202"/>
      <c r="F449" s="202"/>
      <c r="G449" s="202"/>
      <c r="H449" s="202"/>
      <c r="I449" s="202"/>
      <c r="J449" s="202"/>
      <c r="K449" s="202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  <c r="AA449" s="202"/>
    </row>
    <row r="450">
      <c r="A450" s="202"/>
      <c r="B450" s="202"/>
      <c r="C450" s="202"/>
      <c r="D450" s="202"/>
      <c r="E450" s="202"/>
      <c r="F450" s="202"/>
      <c r="G450" s="202"/>
      <c r="H450" s="202"/>
      <c r="I450" s="202"/>
      <c r="J450" s="202"/>
      <c r="K450" s="202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  <c r="AA450" s="202"/>
    </row>
    <row r="451">
      <c r="A451" s="202"/>
      <c r="B451" s="202"/>
      <c r="C451" s="202"/>
      <c r="D451" s="202"/>
      <c r="E451" s="202"/>
      <c r="F451" s="202"/>
      <c r="G451" s="202"/>
      <c r="H451" s="202"/>
      <c r="I451" s="202"/>
      <c r="J451" s="202"/>
      <c r="K451" s="202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  <c r="Y451" s="202"/>
      <c r="Z451" s="202"/>
      <c r="AA451" s="202"/>
    </row>
    <row r="452">
      <c r="A452" s="202"/>
      <c r="B452" s="202"/>
      <c r="C452" s="202"/>
      <c r="D452" s="202"/>
      <c r="E452" s="202"/>
      <c r="F452" s="202"/>
      <c r="G452" s="202"/>
      <c r="H452" s="202"/>
      <c r="I452" s="202"/>
      <c r="J452" s="202"/>
      <c r="K452" s="202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  <c r="Y452" s="202"/>
      <c r="Z452" s="202"/>
      <c r="AA452" s="202"/>
    </row>
    <row r="453">
      <c r="A453" s="202"/>
      <c r="B453" s="202"/>
      <c r="C453" s="202"/>
      <c r="D453" s="202"/>
      <c r="E453" s="202"/>
      <c r="F453" s="202"/>
      <c r="G453" s="202"/>
      <c r="H453" s="202"/>
      <c r="I453" s="202"/>
      <c r="J453" s="202"/>
      <c r="K453" s="202"/>
      <c r="L453" s="202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202"/>
      <c r="Y453" s="202"/>
      <c r="Z453" s="202"/>
      <c r="AA453" s="202"/>
    </row>
    <row r="454">
      <c r="A454" s="202"/>
      <c r="B454" s="202"/>
      <c r="C454" s="202"/>
      <c r="D454" s="202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  <c r="AA454" s="202"/>
    </row>
    <row r="455">
      <c r="A455" s="202"/>
      <c r="B455" s="202"/>
      <c r="C455" s="202"/>
      <c r="D455" s="202"/>
      <c r="E455" s="202"/>
      <c r="F455" s="202"/>
      <c r="G455" s="202"/>
      <c r="H455" s="202"/>
      <c r="I455" s="202"/>
      <c r="J455" s="202"/>
      <c r="K455" s="202"/>
      <c r="L455" s="202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  <c r="AA455" s="202"/>
    </row>
    <row r="456">
      <c r="A456" s="202"/>
      <c r="B456" s="202"/>
      <c r="C456" s="202"/>
      <c r="D456" s="202"/>
      <c r="E456" s="202"/>
      <c r="F456" s="202"/>
      <c r="G456" s="202"/>
      <c r="H456" s="202"/>
      <c r="I456" s="202"/>
      <c r="J456" s="202"/>
      <c r="K456" s="202"/>
      <c r="L456" s="202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202"/>
      <c r="Y456" s="202"/>
      <c r="Z456" s="202"/>
      <c r="AA456" s="202"/>
    </row>
    <row r="457">
      <c r="A457" s="202"/>
      <c r="B457" s="202"/>
      <c r="C457" s="202"/>
      <c r="D457" s="202"/>
      <c r="E457" s="202"/>
      <c r="F457" s="202"/>
      <c r="G457" s="202"/>
      <c r="H457" s="202"/>
      <c r="I457" s="202"/>
      <c r="J457" s="202"/>
      <c r="K457" s="202"/>
      <c r="L457" s="202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202"/>
      <c r="Y457" s="202"/>
      <c r="Z457" s="202"/>
      <c r="AA457" s="202"/>
    </row>
    <row r="458">
      <c r="A458" s="202"/>
      <c r="B458" s="202"/>
      <c r="C458" s="202"/>
      <c r="D458" s="202"/>
      <c r="E458" s="202"/>
      <c r="F458" s="202"/>
      <c r="G458" s="202"/>
      <c r="H458" s="202"/>
      <c r="I458" s="202"/>
      <c r="J458" s="202"/>
      <c r="K458" s="202"/>
      <c r="L458" s="202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202"/>
      <c r="Y458" s="202"/>
      <c r="Z458" s="202"/>
      <c r="AA458" s="202"/>
    </row>
    <row r="459">
      <c r="A459" s="202"/>
      <c r="B459" s="202"/>
      <c r="C459" s="202"/>
      <c r="D459" s="202"/>
      <c r="E459" s="202"/>
      <c r="F459" s="202"/>
      <c r="G459" s="202"/>
      <c r="H459" s="202"/>
      <c r="I459" s="202"/>
      <c r="J459" s="202"/>
      <c r="K459" s="202"/>
      <c r="L459" s="202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202"/>
      <c r="Y459" s="202"/>
      <c r="Z459" s="202"/>
      <c r="AA459" s="202"/>
    </row>
    <row r="460">
      <c r="A460" s="202"/>
      <c r="B460" s="202"/>
      <c r="C460" s="202"/>
      <c r="D460" s="202"/>
      <c r="E460" s="202"/>
      <c r="F460" s="202"/>
      <c r="G460" s="202"/>
      <c r="H460" s="202"/>
      <c r="I460" s="202"/>
      <c r="J460" s="202"/>
      <c r="K460" s="202"/>
      <c r="L460" s="202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202"/>
      <c r="Y460" s="202"/>
      <c r="Z460" s="202"/>
      <c r="AA460" s="202"/>
    </row>
    <row r="461">
      <c r="A461" s="202"/>
      <c r="B461" s="202"/>
      <c r="C461" s="202"/>
      <c r="D461" s="202"/>
      <c r="E461" s="202"/>
      <c r="F461" s="202"/>
      <c r="G461" s="202"/>
      <c r="H461" s="202"/>
      <c r="I461" s="202"/>
      <c r="J461" s="202"/>
      <c r="K461" s="202"/>
      <c r="L461" s="202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  <c r="Y461" s="202"/>
      <c r="Z461" s="202"/>
      <c r="AA461" s="202"/>
    </row>
    <row r="462">
      <c r="A462" s="202"/>
      <c r="B462" s="202"/>
      <c r="C462" s="202"/>
      <c r="D462" s="202"/>
      <c r="E462" s="202"/>
      <c r="F462" s="202"/>
      <c r="G462" s="202"/>
      <c r="H462" s="202"/>
      <c r="I462" s="202"/>
      <c r="J462" s="202"/>
      <c r="K462" s="202"/>
      <c r="L462" s="202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202"/>
      <c r="Y462" s="202"/>
      <c r="Z462" s="202"/>
      <c r="AA462" s="202"/>
    </row>
    <row r="463">
      <c r="A463" s="202"/>
      <c r="B463" s="202"/>
      <c r="C463" s="202"/>
      <c r="D463" s="202"/>
      <c r="E463" s="202"/>
      <c r="F463" s="202"/>
      <c r="G463" s="202"/>
      <c r="H463" s="202"/>
      <c r="I463" s="202"/>
      <c r="J463" s="202"/>
      <c r="K463" s="202"/>
      <c r="L463" s="202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202"/>
      <c r="Y463" s="202"/>
      <c r="Z463" s="202"/>
      <c r="AA463" s="202"/>
    </row>
    <row r="464">
      <c r="A464" s="202"/>
      <c r="B464" s="202"/>
      <c r="C464" s="202"/>
      <c r="D464" s="202"/>
      <c r="E464" s="202"/>
      <c r="F464" s="202"/>
      <c r="G464" s="202"/>
      <c r="H464" s="202"/>
      <c r="I464" s="202"/>
      <c r="J464" s="202"/>
      <c r="K464" s="202"/>
      <c r="L464" s="202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202"/>
      <c r="Y464" s="202"/>
      <c r="Z464" s="202"/>
      <c r="AA464" s="202"/>
    </row>
    <row r="465">
      <c r="A465" s="202"/>
      <c r="B465" s="202"/>
      <c r="C465" s="202"/>
      <c r="D465" s="202"/>
      <c r="E465" s="202"/>
      <c r="F465" s="202"/>
      <c r="G465" s="202"/>
      <c r="H465" s="202"/>
      <c r="I465" s="202"/>
      <c r="J465" s="202"/>
      <c r="K465" s="202"/>
      <c r="L465" s="202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202"/>
      <c r="Y465" s="202"/>
      <c r="Z465" s="202"/>
      <c r="AA465" s="202"/>
    </row>
    <row r="466">
      <c r="A466" s="202"/>
      <c r="B466" s="202"/>
      <c r="C466" s="202"/>
      <c r="D466" s="202"/>
      <c r="E466" s="202"/>
      <c r="F466" s="202"/>
      <c r="G466" s="202"/>
      <c r="H466" s="202"/>
      <c r="I466" s="202"/>
      <c r="J466" s="202"/>
      <c r="K466" s="202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  <c r="Y466" s="202"/>
      <c r="Z466" s="202"/>
      <c r="AA466" s="202"/>
    </row>
    <row r="467">
      <c r="A467" s="202"/>
      <c r="B467" s="202"/>
      <c r="C467" s="202"/>
      <c r="D467" s="202"/>
      <c r="E467" s="202"/>
      <c r="F467" s="202"/>
      <c r="G467" s="202"/>
      <c r="H467" s="202"/>
      <c r="I467" s="202"/>
      <c r="J467" s="202"/>
      <c r="K467" s="202"/>
      <c r="L467" s="202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202"/>
      <c r="Y467" s="202"/>
      <c r="Z467" s="202"/>
      <c r="AA467" s="202"/>
    </row>
    <row r="468">
      <c r="A468" s="202"/>
      <c r="B468" s="202"/>
      <c r="C468" s="202"/>
      <c r="D468" s="202"/>
      <c r="E468" s="202"/>
      <c r="F468" s="202"/>
      <c r="G468" s="202"/>
      <c r="H468" s="202"/>
      <c r="I468" s="202"/>
      <c r="J468" s="202"/>
      <c r="K468" s="202"/>
      <c r="L468" s="202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  <c r="Y468" s="202"/>
      <c r="Z468" s="202"/>
      <c r="AA468" s="202"/>
    </row>
    <row r="469">
      <c r="A469" s="202"/>
      <c r="B469" s="202"/>
      <c r="C469" s="202"/>
      <c r="D469" s="202"/>
      <c r="E469" s="202"/>
      <c r="F469" s="202"/>
      <c r="G469" s="202"/>
      <c r="H469" s="202"/>
      <c r="I469" s="202"/>
      <c r="J469" s="202"/>
      <c r="K469" s="202"/>
      <c r="L469" s="202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  <c r="Y469" s="202"/>
      <c r="Z469" s="202"/>
      <c r="AA469" s="202"/>
    </row>
    <row r="470">
      <c r="A470" s="202"/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  <c r="AA470" s="202"/>
    </row>
    <row r="471">
      <c r="A471" s="202"/>
      <c r="B471" s="202"/>
      <c r="C471" s="202"/>
      <c r="D471" s="20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202"/>
      <c r="Y471" s="202"/>
      <c r="Z471" s="202"/>
      <c r="AA471" s="202"/>
    </row>
    <row r="472">
      <c r="A472" s="202"/>
      <c r="B472" s="202"/>
      <c r="C472" s="202"/>
      <c r="D472" s="202"/>
      <c r="E472" s="202"/>
      <c r="F472" s="202"/>
      <c r="G472" s="202"/>
      <c r="H472" s="202"/>
      <c r="I472" s="202"/>
      <c r="J472" s="202"/>
      <c r="K472" s="202"/>
      <c r="L472" s="202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202"/>
      <c r="Y472" s="202"/>
      <c r="Z472" s="202"/>
      <c r="AA472" s="202"/>
    </row>
    <row r="473">
      <c r="A473" s="202"/>
      <c r="B473" s="202"/>
      <c r="C473" s="202"/>
      <c r="D473" s="202"/>
      <c r="E473" s="202"/>
      <c r="F473" s="202"/>
      <c r="G473" s="202"/>
      <c r="H473" s="202"/>
      <c r="I473" s="202"/>
      <c r="J473" s="202"/>
      <c r="K473" s="202"/>
      <c r="L473" s="202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202"/>
      <c r="Y473" s="202"/>
      <c r="Z473" s="202"/>
      <c r="AA473" s="202"/>
    </row>
    <row r="474">
      <c r="A474" s="202"/>
      <c r="B474" s="202"/>
      <c r="C474" s="202"/>
      <c r="D474" s="202"/>
      <c r="E474" s="202"/>
      <c r="F474" s="202"/>
      <c r="G474" s="202"/>
      <c r="H474" s="202"/>
      <c r="I474" s="202"/>
      <c r="J474" s="202"/>
      <c r="K474" s="202"/>
      <c r="L474" s="202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202"/>
      <c r="Y474" s="202"/>
      <c r="Z474" s="202"/>
      <c r="AA474" s="202"/>
    </row>
    <row r="475">
      <c r="A475" s="202"/>
      <c r="B475" s="202"/>
      <c r="C475" s="202"/>
      <c r="D475" s="202"/>
      <c r="E475" s="202"/>
      <c r="F475" s="202"/>
      <c r="G475" s="202"/>
      <c r="H475" s="202"/>
      <c r="I475" s="202"/>
      <c r="J475" s="202"/>
      <c r="K475" s="202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  <c r="Y475" s="202"/>
      <c r="Z475" s="202"/>
      <c r="AA475" s="202"/>
    </row>
    <row r="476">
      <c r="A476" s="202"/>
      <c r="B476" s="202"/>
      <c r="C476" s="202"/>
      <c r="D476" s="202"/>
      <c r="E476" s="202"/>
      <c r="F476" s="202"/>
      <c r="G476" s="202"/>
      <c r="H476" s="202"/>
      <c r="I476" s="202"/>
      <c r="J476" s="202"/>
      <c r="K476" s="202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  <c r="Y476" s="202"/>
      <c r="Z476" s="202"/>
      <c r="AA476" s="202"/>
    </row>
    <row r="477">
      <c r="A477" s="202"/>
      <c r="B477" s="202"/>
      <c r="C477" s="202"/>
      <c r="D477" s="202"/>
      <c r="E477" s="202"/>
      <c r="F477" s="202"/>
      <c r="G477" s="202"/>
      <c r="H477" s="202"/>
      <c r="I477" s="202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202"/>
      <c r="Y477" s="202"/>
      <c r="Z477" s="202"/>
      <c r="AA477" s="202"/>
    </row>
    <row r="478">
      <c r="A478" s="202"/>
      <c r="B478" s="202"/>
      <c r="C478" s="202"/>
      <c r="D478" s="202"/>
      <c r="E478" s="202"/>
      <c r="F478" s="202"/>
      <c r="G478" s="202"/>
      <c r="H478" s="202"/>
      <c r="I478" s="202"/>
      <c r="J478" s="202"/>
      <c r="K478" s="202"/>
      <c r="L478" s="202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  <c r="AA478" s="202"/>
    </row>
    <row r="479">
      <c r="A479" s="202"/>
      <c r="B479" s="202"/>
      <c r="C479" s="202"/>
      <c r="D479" s="202"/>
      <c r="E479" s="202"/>
      <c r="F479" s="202"/>
      <c r="G479" s="202"/>
      <c r="H479" s="202"/>
      <c r="I479" s="202"/>
      <c r="J479" s="202"/>
      <c r="K479" s="202"/>
      <c r="L479" s="202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202"/>
      <c r="Y479" s="202"/>
      <c r="Z479" s="202"/>
      <c r="AA479" s="202"/>
    </row>
    <row r="480">
      <c r="A480" s="202"/>
      <c r="B480" s="202"/>
      <c r="C480" s="202"/>
      <c r="D480" s="202"/>
      <c r="E480" s="202"/>
      <c r="F480" s="202"/>
      <c r="G480" s="202"/>
      <c r="H480" s="202"/>
      <c r="I480" s="202"/>
      <c r="J480" s="202"/>
      <c r="K480" s="202"/>
      <c r="L480" s="202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202"/>
      <c r="Y480" s="202"/>
      <c r="Z480" s="202"/>
      <c r="AA480" s="202"/>
    </row>
    <row r="481">
      <c r="A481" s="202"/>
      <c r="B481" s="202"/>
      <c r="C481" s="202"/>
      <c r="D481" s="202"/>
      <c r="E481" s="202"/>
      <c r="F481" s="202"/>
      <c r="G481" s="202"/>
      <c r="H481" s="202"/>
      <c r="I481" s="202"/>
      <c r="J481" s="202"/>
      <c r="K481" s="202"/>
      <c r="L481" s="202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202"/>
      <c r="Y481" s="202"/>
      <c r="Z481" s="202"/>
      <c r="AA481" s="202"/>
    </row>
    <row r="482">
      <c r="A482" s="202"/>
      <c r="B482" s="202"/>
      <c r="C482" s="202"/>
      <c r="D482" s="202"/>
      <c r="E482" s="202"/>
      <c r="F482" s="202"/>
      <c r="G482" s="202"/>
      <c r="H482" s="202"/>
      <c r="I482" s="202"/>
      <c r="J482" s="202"/>
      <c r="K482" s="202"/>
      <c r="L482" s="202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202"/>
      <c r="Y482" s="202"/>
      <c r="Z482" s="202"/>
      <c r="AA482" s="202"/>
    </row>
    <row r="483">
      <c r="A483" s="202"/>
      <c r="B483" s="202"/>
      <c r="C483" s="202"/>
      <c r="D483" s="202"/>
      <c r="E483" s="202"/>
      <c r="F483" s="202"/>
      <c r="G483" s="202"/>
      <c r="H483" s="202"/>
      <c r="I483" s="202"/>
      <c r="J483" s="202"/>
      <c r="K483" s="202"/>
      <c r="L483" s="202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202"/>
      <c r="Y483" s="202"/>
      <c r="Z483" s="202"/>
      <c r="AA483" s="202"/>
    </row>
    <row r="484">
      <c r="A484" s="202"/>
      <c r="B484" s="202"/>
      <c r="C484" s="202"/>
      <c r="D484" s="202"/>
      <c r="E484" s="202"/>
      <c r="F484" s="202"/>
      <c r="G484" s="202"/>
      <c r="H484" s="202"/>
      <c r="I484" s="202"/>
      <c r="J484" s="202"/>
      <c r="K484" s="202"/>
      <c r="L484" s="202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202"/>
      <c r="Y484" s="202"/>
      <c r="Z484" s="202"/>
      <c r="AA484" s="202"/>
    </row>
    <row r="485">
      <c r="A485" s="202"/>
      <c r="B485" s="202"/>
      <c r="C485" s="202"/>
      <c r="D485" s="202"/>
      <c r="E485" s="202"/>
      <c r="F485" s="202"/>
      <c r="G485" s="202"/>
      <c r="H485" s="202"/>
      <c r="I485" s="202"/>
      <c r="J485" s="202"/>
      <c r="K485" s="202"/>
      <c r="L485" s="202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202"/>
      <c r="Y485" s="202"/>
      <c r="Z485" s="202"/>
      <c r="AA485" s="202"/>
    </row>
    <row r="486">
      <c r="A486" s="202"/>
      <c r="B486" s="202"/>
      <c r="C486" s="202"/>
      <c r="D486" s="202"/>
      <c r="E486" s="202"/>
      <c r="F486" s="202"/>
      <c r="G486" s="202"/>
      <c r="H486" s="202"/>
      <c r="I486" s="202"/>
      <c r="J486" s="202"/>
      <c r="K486" s="202"/>
      <c r="L486" s="202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  <c r="AA486" s="202"/>
    </row>
    <row r="487">
      <c r="A487" s="202"/>
      <c r="B487" s="202"/>
      <c r="C487" s="202"/>
      <c r="D487" s="202"/>
      <c r="E487" s="202"/>
      <c r="F487" s="202"/>
      <c r="G487" s="202"/>
      <c r="H487" s="202"/>
      <c r="I487" s="202"/>
      <c r="J487" s="202"/>
      <c r="K487" s="202"/>
      <c r="L487" s="202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  <c r="AA487" s="202"/>
    </row>
    <row r="488">
      <c r="A488" s="202"/>
      <c r="B488" s="202"/>
      <c r="C488" s="202"/>
      <c r="D488" s="202"/>
      <c r="E488" s="202"/>
      <c r="F488" s="202"/>
      <c r="G488" s="202"/>
      <c r="H488" s="202"/>
      <c r="I488" s="202"/>
      <c r="J488" s="202"/>
      <c r="K488" s="202"/>
      <c r="L488" s="202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202"/>
      <c r="Y488" s="202"/>
      <c r="Z488" s="202"/>
      <c r="AA488" s="202"/>
    </row>
    <row r="489">
      <c r="A489" s="202"/>
      <c r="B489" s="202"/>
      <c r="C489" s="202"/>
      <c r="D489" s="202"/>
      <c r="E489" s="202"/>
      <c r="F489" s="202"/>
      <c r="G489" s="202"/>
      <c r="H489" s="202"/>
      <c r="I489" s="202"/>
      <c r="J489" s="202"/>
      <c r="K489" s="202"/>
      <c r="L489" s="202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2"/>
      <c r="Z489" s="202"/>
      <c r="AA489" s="202"/>
    </row>
    <row r="490">
      <c r="A490" s="202"/>
      <c r="B490" s="202"/>
      <c r="C490" s="202"/>
      <c r="D490" s="202"/>
      <c r="E490" s="202"/>
      <c r="F490" s="202"/>
      <c r="G490" s="202"/>
      <c r="H490" s="202"/>
      <c r="I490" s="202"/>
      <c r="J490" s="202"/>
      <c r="K490" s="202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  <c r="Y490" s="202"/>
      <c r="Z490" s="202"/>
      <c r="AA490" s="202"/>
    </row>
    <row r="491">
      <c r="A491" s="202"/>
      <c r="B491" s="202"/>
      <c r="C491" s="202"/>
      <c r="D491" s="202"/>
      <c r="E491" s="202"/>
      <c r="F491" s="202"/>
      <c r="G491" s="202"/>
      <c r="H491" s="202"/>
      <c r="I491" s="202"/>
      <c r="J491" s="202"/>
      <c r="K491" s="202"/>
      <c r="L491" s="202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202"/>
      <c r="Y491" s="202"/>
      <c r="Z491" s="202"/>
      <c r="AA491" s="202"/>
    </row>
    <row r="492">
      <c r="A492" s="202"/>
      <c r="B492" s="202"/>
      <c r="C492" s="202"/>
      <c r="D492" s="202"/>
      <c r="E492" s="202"/>
      <c r="F492" s="202"/>
      <c r="G492" s="202"/>
      <c r="H492" s="202"/>
      <c r="I492" s="202"/>
      <c r="J492" s="202"/>
      <c r="K492" s="202"/>
      <c r="L492" s="202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202"/>
      <c r="Y492" s="202"/>
      <c r="Z492" s="202"/>
      <c r="AA492" s="202"/>
    </row>
    <row r="493">
      <c r="A493" s="202"/>
      <c r="B493" s="202"/>
      <c r="C493" s="202"/>
      <c r="D493" s="202"/>
      <c r="E493" s="202"/>
      <c r="F493" s="202"/>
      <c r="G493" s="202"/>
      <c r="H493" s="202"/>
      <c r="I493" s="202"/>
      <c r="J493" s="202"/>
      <c r="K493" s="202"/>
      <c r="L493" s="202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  <c r="Y493" s="202"/>
      <c r="Z493" s="202"/>
      <c r="AA493" s="202"/>
    </row>
    <row r="494">
      <c r="A494" s="202"/>
      <c r="B494" s="202"/>
      <c r="C494" s="202"/>
      <c r="D494" s="202"/>
      <c r="E494" s="202"/>
      <c r="F494" s="202"/>
      <c r="G494" s="202"/>
      <c r="H494" s="202"/>
      <c r="I494" s="202"/>
      <c r="J494" s="202"/>
      <c r="K494" s="202"/>
      <c r="L494" s="202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202"/>
      <c r="Y494" s="202"/>
      <c r="Z494" s="202"/>
      <c r="AA494" s="202"/>
    </row>
    <row r="495">
      <c r="A495" s="202"/>
      <c r="B495" s="202"/>
      <c r="C495" s="202"/>
      <c r="D495" s="202"/>
      <c r="E495" s="202"/>
      <c r="F495" s="202"/>
      <c r="G495" s="202"/>
      <c r="H495" s="202"/>
      <c r="I495" s="202"/>
      <c r="J495" s="202"/>
      <c r="K495" s="202"/>
      <c r="L495" s="202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202"/>
      <c r="Y495" s="202"/>
      <c r="Z495" s="202"/>
      <c r="AA495" s="202"/>
    </row>
    <row r="496">
      <c r="A496" s="202"/>
      <c r="B496" s="202"/>
      <c r="C496" s="202"/>
      <c r="D496" s="202"/>
      <c r="E496" s="202"/>
      <c r="F496" s="202"/>
      <c r="G496" s="202"/>
      <c r="H496" s="202"/>
      <c r="I496" s="202"/>
      <c r="J496" s="202"/>
      <c r="K496" s="202"/>
      <c r="L496" s="202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202"/>
      <c r="Y496" s="202"/>
      <c r="Z496" s="202"/>
      <c r="AA496" s="202"/>
    </row>
    <row r="497">
      <c r="A497" s="202"/>
      <c r="B497" s="202"/>
      <c r="C497" s="202"/>
      <c r="D497" s="202"/>
      <c r="E497" s="202"/>
      <c r="F497" s="202"/>
      <c r="G497" s="202"/>
      <c r="H497" s="202"/>
      <c r="I497" s="202"/>
      <c r="J497" s="202"/>
      <c r="K497" s="202"/>
      <c r="L497" s="202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202"/>
      <c r="Y497" s="202"/>
      <c r="Z497" s="202"/>
      <c r="AA497" s="202"/>
    </row>
    <row r="498">
      <c r="A498" s="202"/>
      <c r="B498" s="202"/>
      <c r="C498" s="202"/>
      <c r="D498" s="202"/>
      <c r="E498" s="202"/>
      <c r="F498" s="202"/>
      <c r="G498" s="202"/>
      <c r="H498" s="202"/>
      <c r="I498" s="202"/>
      <c r="J498" s="202"/>
      <c r="K498" s="202"/>
      <c r="L498" s="202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202"/>
      <c r="Y498" s="202"/>
      <c r="Z498" s="202"/>
      <c r="AA498" s="202"/>
    </row>
    <row r="499">
      <c r="A499" s="202"/>
      <c r="B499" s="202"/>
      <c r="C499" s="202"/>
      <c r="D499" s="202"/>
      <c r="E499" s="202"/>
      <c r="F499" s="202"/>
      <c r="G499" s="202"/>
      <c r="H499" s="202"/>
      <c r="I499" s="202"/>
      <c r="J499" s="202"/>
      <c r="K499" s="202"/>
      <c r="L499" s="202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202"/>
      <c r="Y499" s="202"/>
      <c r="Z499" s="202"/>
      <c r="AA499" s="202"/>
    </row>
    <row r="500">
      <c r="A500" s="202"/>
      <c r="B500" s="202"/>
      <c r="C500" s="202"/>
      <c r="D500" s="202"/>
      <c r="E500" s="202"/>
      <c r="F500" s="202"/>
      <c r="G500" s="202"/>
      <c r="H500" s="202"/>
      <c r="I500" s="202"/>
      <c r="J500" s="202"/>
      <c r="K500" s="202"/>
      <c r="L500" s="202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202"/>
      <c r="Y500" s="202"/>
      <c r="Z500" s="202"/>
      <c r="AA500" s="202"/>
    </row>
    <row r="501">
      <c r="A501" s="202"/>
      <c r="B501" s="202"/>
      <c r="C501" s="202"/>
      <c r="D501" s="202"/>
      <c r="E501" s="202"/>
      <c r="F501" s="202"/>
      <c r="G501" s="202"/>
      <c r="H501" s="202"/>
      <c r="I501" s="202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  <c r="Y501" s="202"/>
      <c r="Z501" s="202"/>
      <c r="AA501" s="202"/>
    </row>
    <row r="502">
      <c r="A502" s="202"/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202"/>
      <c r="Y502" s="202"/>
      <c r="Z502" s="202"/>
      <c r="AA502" s="202"/>
    </row>
    <row r="503">
      <c r="A503" s="202"/>
      <c r="B503" s="202"/>
      <c r="C503" s="202"/>
      <c r="D503" s="202"/>
      <c r="E503" s="202"/>
      <c r="F503" s="202"/>
      <c r="G503" s="202"/>
      <c r="H503" s="202"/>
      <c r="I503" s="202"/>
      <c r="J503" s="202"/>
      <c r="K503" s="202"/>
      <c r="L503" s="202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202"/>
      <c r="Y503" s="202"/>
      <c r="Z503" s="202"/>
      <c r="AA503" s="202"/>
    </row>
    <row r="504">
      <c r="A504" s="202"/>
      <c r="B504" s="202"/>
      <c r="C504" s="202"/>
      <c r="D504" s="202"/>
      <c r="E504" s="202"/>
      <c r="F504" s="202"/>
      <c r="G504" s="202"/>
      <c r="H504" s="202"/>
      <c r="I504" s="202"/>
      <c r="J504" s="202"/>
      <c r="K504" s="202"/>
      <c r="L504" s="202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202"/>
      <c r="Y504" s="202"/>
      <c r="Z504" s="202"/>
      <c r="AA504" s="202"/>
    </row>
    <row r="505">
      <c r="A505" s="202"/>
      <c r="B505" s="202"/>
      <c r="C505" s="202"/>
      <c r="D505" s="202"/>
      <c r="E505" s="202"/>
      <c r="F505" s="202"/>
      <c r="G505" s="202"/>
      <c r="H505" s="202"/>
      <c r="I505" s="202"/>
      <c r="J505" s="202"/>
      <c r="K505" s="202"/>
      <c r="L505" s="202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202"/>
      <c r="Y505" s="202"/>
      <c r="Z505" s="202"/>
      <c r="AA505" s="202"/>
    </row>
    <row r="506">
      <c r="A506" s="202"/>
      <c r="B506" s="202"/>
      <c r="C506" s="202"/>
      <c r="D506" s="202"/>
      <c r="E506" s="202"/>
      <c r="F506" s="202"/>
      <c r="G506" s="202"/>
      <c r="H506" s="202"/>
      <c r="I506" s="202"/>
      <c r="J506" s="202"/>
      <c r="K506" s="202"/>
      <c r="L506" s="202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202"/>
      <c r="Y506" s="202"/>
      <c r="Z506" s="202"/>
      <c r="AA506" s="202"/>
    </row>
    <row r="507">
      <c r="A507" s="202"/>
      <c r="B507" s="202"/>
      <c r="C507" s="202"/>
      <c r="D507" s="202"/>
      <c r="E507" s="202"/>
      <c r="F507" s="202"/>
      <c r="G507" s="202"/>
      <c r="H507" s="202"/>
      <c r="I507" s="202"/>
      <c r="J507" s="202"/>
      <c r="K507" s="202"/>
      <c r="L507" s="202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202"/>
      <c r="Y507" s="202"/>
      <c r="Z507" s="202"/>
      <c r="AA507" s="202"/>
    </row>
    <row r="508">
      <c r="A508" s="202"/>
      <c r="B508" s="202"/>
      <c r="C508" s="202"/>
      <c r="D508" s="202"/>
      <c r="E508" s="202"/>
      <c r="F508" s="202"/>
      <c r="G508" s="202"/>
      <c r="H508" s="202"/>
      <c r="I508" s="202"/>
      <c r="J508" s="202"/>
      <c r="K508" s="202"/>
      <c r="L508" s="202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  <c r="AA508" s="202"/>
    </row>
    <row r="509">
      <c r="A509" s="202"/>
      <c r="B509" s="202"/>
      <c r="C509" s="202"/>
      <c r="D509" s="202"/>
      <c r="E509" s="202"/>
      <c r="F509" s="202"/>
      <c r="G509" s="202"/>
      <c r="H509" s="202"/>
      <c r="I509" s="202"/>
      <c r="J509" s="202"/>
      <c r="K509" s="202"/>
      <c r="L509" s="202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202"/>
      <c r="Y509" s="202"/>
      <c r="Z509" s="202"/>
      <c r="AA509" s="202"/>
    </row>
    <row r="510">
      <c r="A510" s="202"/>
      <c r="B510" s="202"/>
      <c r="C510" s="202"/>
      <c r="D510" s="202"/>
      <c r="E510" s="202"/>
      <c r="F510" s="202"/>
      <c r="G510" s="202"/>
      <c r="H510" s="202"/>
      <c r="I510" s="202"/>
      <c r="J510" s="202"/>
      <c r="K510" s="202"/>
      <c r="L510" s="202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202"/>
      <c r="Y510" s="202"/>
      <c r="Z510" s="202"/>
      <c r="AA510" s="202"/>
    </row>
    <row r="511">
      <c r="A511" s="202"/>
      <c r="B511" s="202"/>
      <c r="C511" s="202"/>
      <c r="D511" s="202"/>
      <c r="E511" s="202"/>
      <c r="F511" s="202"/>
      <c r="G511" s="202"/>
      <c r="H511" s="202"/>
      <c r="I511" s="202"/>
      <c r="J511" s="202"/>
      <c r="K511" s="202"/>
      <c r="L511" s="202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202"/>
      <c r="Y511" s="202"/>
      <c r="Z511" s="202"/>
      <c r="AA511" s="202"/>
    </row>
    <row r="512">
      <c r="A512" s="202"/>
      <c r="B512" s="202"/>
      <c r="C512" s="202"/>
      <c r="D512" s="202"/>
      <c r="E512" s="202"/>
      <c r="F512" s="202"/>
      <c r="G512" s="202"/>
      <c r="H512" s="202"/>
      <c r="I512" s="202"/>
      <c r="J512" s="202"/>
      <c r="K512" s="202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  <c r="AA512" s="202"/>
    </row>
    <row r="513">
      <c r="A513" s="202"/>
      <c r="B513" s="202"/>
      <c r="C513" s="202"/>
      <c r="D513" s="202"/>
      <c r="E513" s="202"/>
      <c r="F513" s="202"/>
      <c r="G513" s="202"/>
      <c r="H513" s="202"/>
      <c r="I513" s="202"/>
      <c r="J513" s="202"/>
      <c r="K513" s="202"/>
      <c r="L513" s="202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202"/>
      <c r="Y513" s="202"/>
      <c r="Z513" s="202"/>
      <c r="AA513" s="202"/>
    </row>
    <row r="514">
      <c r="A514" s="202"/>
      <c r="B514" s="202"/>
      <c r="C514" s="202"/>
      <c r="D514" s="202"/>
      <c r="E514" s="202"/>
      <c r="F514" s="202"/>
      <c r="G514" s="202"/>
      <c r="H514" s="202"/>
      <c r="I514" s="202"/>
      <c r="J514" s="202"/>
      <c r="K514" s="202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  <c r="Y514" s="202"/>
      <c r="Z514" s="202"/>
      <c r="AA514" s="202"/>
    </row>
    <row r="515">
      <c r="A515" s="202"/>
      <c r="B515" s="202"/>
      <c r="C515" s="202"/>
      <c r="D515" s="202"/>
      <c r="E515" s="202"/>
      <c r="F515" s="202"/>
      <c r="G515" s="202"/>
      <c r="H515" s="202"/>
      <c r="I515" s="202"/>
      <c r="J515" s="202"/>
      <c r="K515" s="202"/>
      <c r="L515" s="202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202"/>
      <c r="Y515" s="202"/>
      <c r="Z515" s="202"/>
      <c r="AA515" s="202"/>
    </row>
    <row r="516">
      <c r="A516" s="202"/>
      <c r="B516" s="202"/>
      <c r="C516" s="202"/>
      <c r="D516" s="202"/>
      <c r="E516" s="202"/>
      <c r="F516" s="202"/>
      <c r="G516" s="202"/>
      <c r="H516" s="202"/>
      <c r="I516" s="202"/>
      <c r="J516" s="202"/>
      <c r="K516" s="202"/>
      <c r="L516" s="202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202"/>
      <c r="Y516" s="202"/>
      <c r="Z516" s="202"/>
      <c r="AA516" s="202"/>
    </row>
    <row r="517">
      <c r="A517" s="202"/>
      <c r="B517" s="202"/>
      <c r="C517" s="202"/>
      <c r="D517" s="202"/>
      <c r="E517" s="202"/>
      <c r="F517" s="202"/>
      <c r="G517" s="202"/>
      <c r="H517" s="202"/>
      <c r="I517" s="202"/>
      <c r="J517" s="202"/>
      <c r="K517" s="202"/>
      <c r="L517" s="202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  <c r="Y517" s="202"/>
      <c r="Z517" s="202"/>
      <c r="AA517" s="202"/>
    </row>
    <row r="518">
      <c r="A518" s="202"/>
      <c r="B518" s="202"/>
      <c r="C518" s="202"/>
      <c r="D518" s="202"/>
      <c r="E518" s="202"/>
      <c r="F518" s="202"/>
      <c r="G518" s="202"/>
      <c r="H518" s="202"/>
      <c r="I518" s="202"/>
      <c r="J518" s="202"/>
      <c r="K518" s="202"/>
      <c r="L518" s="202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202"/>
      <c r="Y518" s="202"/>
      <c r="Z518" s="202"/>
      <c r="AA518" s="202"/>
    </row>
    <row r="519">
      <c r="A519" s="202"/>
      <c r="B519" s="202"/>
      <c r="C519" s="202"/>
      <c r="D519" s="202"/>
      <c r="E519" s="202"/>
      <c r="F519" s="202"/>
      <c r="G519" s="202"/>
      <c r="H519" s="202"/>
      <c r="I519" s="202"/>
      <c r="J519" s="202"/>
      <c r="K519" s="202"/>
      <c r="L519" s="202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  <c r="Y519" s="202"/>
      <c r="Z519" s="202"/>
      <c r="AA519" s="202"/>
    </row>
    <row r="520">
      <c r="A520" s="202"/>
      <c r="B520" s="202"/>
      <c r="C520" s="202"/>
      <c r="D520" s="202"/>
      <c r="E520" s="202"/>
      <c r="F520" s="202"/>
      <c r="G520" s="202"/>
      <c r="H520" s="202"/>
      <c r="I520" s="202"/>
      <c r="J520" s="202"/>
      <c r="K520" s="202"/>
      <c r="L520" s="202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202"/>
      <c r="Y520" s="202"/>
      <c r="Z520" s="202"/>
      <c r="AA520" s="202"/>
    </row>
    <row r="521">
      <c r="A521" s="202"/>
      <c r="B521" s="202"/>
      <c r="C521" s="202"/>
      <c r="D521" s="202"/>
      <c r="E521" s="202"/>
      <c r="F521" s="202"/>
      <c r="G521" s="202"/>
      <c r="H521" s="202"/>
      <c r="I521" s="202"/>
      <c r="J521" s="202"/>
      <c r="K521" s="202"/>
      <c r="L521" s="202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202"/>
      <c r="Y521" s="202"/>
      <c r="Z521" s="202"/>
      <c r="AA521" s="202"/>
    </row>
    <row r="522">
      <c r="A522" s="202"/>
      <c r="B522" s="202"/>
      <c r="C522" s="202"/>
      <c r="D522" s="202"/>
      <c r="E522" s="202"/>
      <c r="F522" s="202"/>
      <c r="G522" s="202"/>
      <c r="H522" s="202"/>
      <c r="I522" s="202"/>
      <c r="J522" s="202"/>
      <c r="K522" s="202"/>
      <c r="L522" s="202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202"/>
      <c r="Y522" s="202"/>
      <c r="Z522" s="202"/>
      <c r="AA522" s="202"/>
    </row>
    <row r="523">
      <c r="A523" s="202"/>
      <c r="B523" s="202"/>
      <c r="C523" s="202"/>
      <c r="D523" s="202"/>
      <c r="E523" s="202"/>
      <c r="F523" s="202"/>
      <c r="G523" s="202"/>
      <c r="H523" s="202"/>
      <c r="I523" s="202"/>
      <c r="J523" s="202"/>
      <c r="K523" s="202"/>
      <c r="L523" s="202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202"/>
      <c r="Y523" s="202"/>
      <c r="Z523" s="202"/>
      <c r="AA523" s="202"/>
    </row>
    <row r="524">
      <c r="A524" s="202"/>
      <c r="B524" s="202"/>
      <c r="C524" s="202"/>
      <c r="D524" s="202"/>
      <c r="E524" s="202"/>
      <c r="F524" s="202"/>
      <c r="G524" s="202"/>
      <c r="H524" s="202"/>
      <c r="I524" s="202"/>
      <c r="J524" s="202"/>
      <c r="K524" s="202"/>
      <c r="L524" s="202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202"/>
      <c r="Y524" s="202"/>
      <c r="Z524" s="202"/>
      <c r="AA524" s="202"/>
    </row>
    <row r="525">
      <c r="A525" s="202"/>
      <c r="B525" s="202"/>
      <c r="C525" s="202"/>
      <c r="D525" s="202"/>
      <c r="E525" s="202"/>
      <c r="F525" s="202"/>
      <c r="G525" s="202"/>
      <c r="H525" s="202"/>
      <c r="I525" s="202"/>
      <c r="J525" s="202"/>
      <c r="K525" s="202"/>
      <c r="L525" s="202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202"/>
      <c r="Y525" s="202"/>
      <c r="Z525" s="202"/>
      <c r="AA525" s="202"/>
    </row>
    <row r="526">
      <c r="A526" s="202"/>
      <c r="B526" s="202"/>
      <c r="C526" s="202"/>
      <c r="D526" s="202"/>
      <c r="E526" s="202"/>
      <c r="F526" s="202"/>
      <c r="G526" s="202"/>
      <c r="H526" s="202"/>
      <c r="I526" s="202"/>
      <c r="J526" s="202"/>
      <c r="K526" s="202"/>
      <c r="L526" s="202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202"/>
      <c r="Y526" s="202"/>
      <c r="Z526" s="202"/>
      <c r="AA526" s="202"/>
    </row>
    <row r="527">
      <c r="A527" s="202"/>
      <c r="B527" s="202"/>
      <c r="C527" s="202"/>
      <c r="D527" s="202"/>
      <c r="E527" s="202"/>
      <c r="F527" s="202"/>
      <c r="G527" s="202"/>
      <c r="H527" s="202"/>
      <c r="I527" s="202"/>
      <c r="J527" s="202"/>
      <c r="K527" s="202"/>
      <c r="L527" s="202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202"/>
      <c r="Y527" s="202"/>
      <c r="Z527" s="202"/>
      <c r="AA527" s="202"/>
    </row>
    <row r="528">
      <c r="A528" s="202"/>
      <c r="B528" s="202"/>
      <c r="C528" s="202"/>
      <c r="D528" s="202"/>
      <c r="E528" s="202"/>
      <c r="F528" s="202"/>
      <c r="G528" s="202"/>
      <c r="H528" s="202"/>
      <c r="I528" s="202"/>
      <c r="J528" s="202"/>
      <c r="K528" s="202"/>
      <c r="L528" s="202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202"/>
      <c r="Y528" s="202"/>
      <c r="Z528" s="202"/>
      <c r="AA528" s="202"/>
    </row>
    <row r="529">
      <c r="A529" s="202"/>
      <c r="B529" s="202"/>
      <c r="C529" s="202"/>
      <c r="D529" s="202"/>
      <c r="E529" s="202"/>
      <c r="F529" s="202"/>
      <c r="G529" s="202"/>
      <c r="H529" s="202"/>
      <c r="I529" s="202"/>
      <c r="J529" s="202"/>
      <c r="K529" s="202"/>
      <c r="L529" s="202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202"/>
      <c r="Y529" s="202"/>
      <c r="Z529" s="202"/>
      <c r="AA529" s="202"/>
    </row>
    <row r="530">
      <c r="A530" s="202"/>
      <c r="B530" s="202"/>
      <c r="C530" s="202"/>
      <c r="D530" s="202"/>
      <c r="E530" s="202"/>
      <c r="F530" s="202"/>
      <c r="G530" s="202"/>
      <c r="H530" s="202"/>
      <c r="I530" s="202"/>
      <c r="J530" s="202"/>
      <c r="K530" s="202"/>
      <c r="L530" s="202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202"/>
      <c r="Y530" s="202"/>
      <c r="Z530" s="202"/>
      <c r="AA530" s="202"/>
    </row>
    <row r="531">
      <c r="A531" s="202"/>
      <c r="B531" s="202"/>
      <c r="C531" s="202"/>
      <c r="D531" s="202"/>
      <c r="E531" s="202"/>
      <c r="F531" s="202"/>
      <c r="G531" s="202"/>
      <c r="H531" s="202"/>
      <c r="I531" s="202"/>
      <c r="J531" s="202"/>
      <c r="K531" s="202"/>
      <c r="L531" s="202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202"/>
      <c r="Y531" s="202"/>
      <c r="Z531" s="202"/>
      <c r="AA531" s="202"/>
    </row>
    <row r="532">
      <c r="A532" s="202"/>
      <c r="B532" s="202"/>
      <c r="C532" s="202"/>
      <c r="D532" s="202"/>
      <c r="E532" s="202"/>
      <c r="F532" s="202"/>
      <c r="G532" s="202"/>
      <c r="H532" s="202"/>
      <c r="I532" s="202"/>
      <c r="J532" s="202"/>
      <c r="K532" s="202"/>
      <c r="L532" s="202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202"/>
      <c r="Y532" s="202"/>
      <c r="Z532" s="202"/>
      <c r="AA532" s="202"/>
    </row>
    <row r="533">
      <c r="A533" s="202"/>
      <c r="B533" s="202"/>
      <c r="C533" s="202"/>
      <c r="D533" s="202"/>
      <c r="E533" s="202"/>
      <c r="F533" s="202"/>
      <c r="G533" s="202"/>
      <c r="H533" s="202"/>
      <c r="I533" s="202"/>
      <c r="J533" s="202"/>
      <c r="K533" s="202"/>
      <c r="L533" s="202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202"/>
      <c r="Y533" s="202"/>
      <c r="Z533" s="202"/>
      <c r="AA533" s="202"/>
    </row>
    <row r="534">
      <c r="A534" s="202"/>
      <c r="B534" s="202"/>
      <c r="C534" s="202"/>
      <c r="D534" s="202"/>
      <c r="E534" s="202"/>
      <c r="F534" s="202"/>
      <c r="G534" s="202"/>
      <c r="H534" s="202"/>
      <c r="I534" s="202"/>
      <c r="J534" s="202"/>
      <c r="K534" s="202"/>
      <c r="L534" s="202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202"/>
      <c r="Y534" s="202"/>
      <c r="Z534" s="202"/>
      <c r="AA534" s="202"/>
    </row>
    <row r="535">
      <c r="A535" s="202"/>
      <c r="B535" s="202"/>
      <c r="C535" s="202"/>
      <c r="D535" s="202"/>
      <c r="E535" s="202"/>
      <c r="F535" s="202"/>
      <c r="G535" s="202"/>
      <c r="H535" s="202"/>
      <c r="I535" s="202"/>
      <c r="J535" s="202"/>
      <c r="K535" s="202"/>
      <c r="L535" s="202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202"/>
      <c r="Y535" s="202"/>
      <c r="Z535" s="202"/>
      <c r="AA535" s="202"/>
    </row>
    <row r="536">
      <c r="A536" s="202"/>
      <c r="B536" s="202"/>
      <c r="C536" s="202"/>
      <c r="D536" s="202"/>
      <c r="E536" s="202"/>
      <c r="F536" s="202"/>
      <c r="G536" s="202"/>
      <c r="H536" s="202"/>
      <c r="I536" s="202"/>
      <c r="J536" s="202"/>
      <c r="K536" s="202"/>
      <c r="L536" s="202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202"/>
      <c r="Y536" s="202"/>
      <c r="Z536" s="202"/>
      <c r="AA536" s="202"/>
    </row>
    <row r="537">
      <c r="A537" s="202"/>
      <c r="B537" s="202"/>
      <c r="C537" s="202"/>
      <c r="D537" s="202"/>
      <c r="E537" s="202"/>
      <c r="F537" s="202"/>
      <c r="G537" s="202"/>
      <c r="H537" s="202"/>
      <c r="I537" s="202"/>
      <c r="J537" s="202"/>
      <c r="K537" s="202"/>
      <c r="L537" s="202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202"/>
      <c r="Y537" s="202"/>
      <c r="Z537" s="202"/>
      <c r="AA537" s="202"/>
    </row>
    <row r="538">
      <c r="A538" s="202"/>
      <c r="B538" s="202"/>
      <c r="C538" s="202"/>
      <c r="D538" s="202"/>
      <c r="E538" s="202"/>
      <c r="F538" s="202"/>
      <c r="G538" s="202"/>
      <c r="H538" s="202"/>
      <c r="I538" s="202"/>
      <c r="J538" s="202"/>
      <c r="K538" s="202"/>
      <c r="L538" s="202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202"/>
      <c r="Y538" s="202"/>
      <c r="Z538" s="202"/>
      <c r="AA538" s="202"/>
    </row>
    <row r="539">
      <c r="A539" s="202"/>
      <c r="B539" s="202"/>
      <c r="C539" s="202"/>
      <c r="D539" s="202"/>
      <c r="E539" s="202"/>
      <c r="F539" s="202"/>
      <c r="G539" s="202"/>
      <c r="H539" s="202"/>
      <c r="I539" s="202"/>
      <c r="J539" s="202"/>
      <c r="K539" s="202"/>
      <c r="L539" s="202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202"/>
      <c r="Y539" s="202"/>
      <c r="Z539" s="202"/>
      <c r="AA539" s="202"/>
    </row>
    <row r="540">
      <c r="A540" s="202"/>
      <c r="B540" s="202"/>
      <c r="C540" s="202"/>
      <c r="D540" s="202"/>
      <c r="E540" s="202"/>
      <c r="F540" s="202"/>
      <c r="G540" s="202"/>
      <c r="H540" s="202"/>
      <c r="I540" s="202"/>
      <c r="J540" s="202"/>
      <c r="K540" s="202"/>
      <c r="L540" s="202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202"/>
      <c r="Y540" s="202"/>
      <c r="Z540" s="202"/>
      <c r="AA540" s="202"/>
    </row>
    <row r="541">
      <c r="A541" s="202"/>
      <c r="B541" s="202"/>
      <c r="C541" s="202"/>
      <c r="D541" s="202"/>
      <c r="E541" s="202"/>
      <c r="F541" s="202"/>
      <c r="G541" s="202"/>
      <c r="H541" s="202"/>
      <c r="I541" s="202"/>
      <c r="J541" s="202"/>
      <c r="K541" s="202"/>
      <c r="L541" s="202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202"/>
      <c r="Y541" s="202"/>
      <c r="Z541" s="202"/>
      <c r="AA541" s="202"/>
    </row>
    <row r="542">
      <c r="A542" s="202"/>
      <c r="B542" s="202"/>
      <c r="C542" s="202"/>
      <c r="D542" s="202"/>
      <c r="E542" s="202"/>
      <c r="F542" s="202"/>
      <c r="G542" s="202"/>
      <c r="H542" s="202"/>
      <c r="I542" s="202"/>
      <c r="J542" s="202"/>
      <c r="K542" s="202"/>
      <c r="L542" s="202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202"/>
      <c r="Y542" s="202"/>
      <c r="Z542" s="202"/>
      <c r="AA542" s="202"/>
    </row>
    <row r="543">
      <c r="A543" s="202"/>
      <c r="B543" s="202"/>
      <c r="C543" s="202"/>
      <c r="D543" s="202"/>
      <c r="E543" s="202"/>
      <c r="F543" s="202"/>
      <c r="G543" s="202"/>
      <c r="H543" s="202"/>
      <c r="I543" s="202"/>
      <c r="J543" s="202"/>
      <c r="K543" s="202"/>
      <c r="L543" s="202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202"/>
      <c r="Y543" s="202"/>
      <c r="Z543" s="202"/>
      <c r="AA543" s="202"/>
    </row>
    <row r="544">
      <c r="A544" s="202"/>
      <c r="B544" s="202"/>
      <c r="C544" s="202"/>
      <c r="D544" s="202"/>
      <c r="E544" s="202"/>
      <c r="F544" s="202"/>
      <c r="G544" s="202"/>
      <c r="H544" s="202"/>
      <c r="I544" s="202"/>
      <c r="J544" s="202"/>
      <c r="K544" s="202"/>
      <c r="L544" s="202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202"/>
      <c r="Y544" s="202"/>
      <c r="Z544" s="202"/>
      <c r="AA544" s="202"/>
    </row>
    <row r="545">
      <c r="A545" s="202"/>
      <c r="B545" s="202"/>
      <c r="C545" s="202"/>
      <c r="D545" s="202"/>
      <c r="E545" s="202"/>
      <c r="F545" s="202"/>
      <c r="G545" s="202"/>
      <c r="H545" s="202"/>
      <c r="I545" s="202"/>
      <c r="J545" s="202"/>
      <c r="K545" s="202"/>
      <c r="L545" s="202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  <c r="Y545" s="202"/>
      <c r="Z545" s="202"/>
      <c r="AA545" s="202"/>
    </row>
    <row r="546">
      <c r="A546" s="202"/>
      <c r="B546" s="202"/>
      <c r="C546" s="202"/>
      <c r="D546" s="202"/>
      <c r="E546" s="202"/>
      <c r="F546" s="202"/>
      <c r="G546" s="202"/>
      <c r="H546" s="202"/>
      <c r="I546" s="202"/>
      <c r="J546" s="202"/>
      <c r="K546" s="202"/>
      <c r="L546" s="202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202"/>
      <c r="Y546" s="202"/>
      <c r="Z546" s="202"/>
      <c r="AA546" s="202"/>
    </row>
    <row r="547">
      <c r="A547" s="202"/>
      <c r="B547" s="202"/>
      <c r="C547" s="202"/>
      <c r="D547" s="202"/>
      <c r="E547" s="202"/>
      <c r="F547" s="202"/>
      <c r="G547" s="202"/>
      <c r="H547" s="202"/>
      <c r="I547" s="202"/>
      <c r="J547" s="202"/>
      <c r="K547" s="202"/>
      <c r="L547" s="202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202"/>
      <c r="Y547" s="202"/>
      <c r="Z547" s="202"/>
      <c r="AA547" s="202"/>
    </row>
    <row r="548">
      <c r="A548" s="202"/>
      <c r="B548" s="202"/>
      <c r="C548" s="202"/>
      <c r="D548" s="202"/>
      <c r="E548" s="202"/>
      <c r="F548" s="202"/>
      <c r="G548" s="202"/>
      <c r="H548" s="202"/>
      <c r="I548" s="202"/>
      <c r="J548" s="202"/>
      <c r="K548" s="202"/>
      <c r="L548" s="202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202"/>
      <c r="Y548" s="202"/>
      <c r="Z548" s="202"/>
      <c r="AA548" s="202"/>
    </row>
    <row r="549">
      <c r="A549" s="202"/>
      <c r="B549" s="202"/>
      <c r="C549" s="202"/>
      <c r="D549" s="202"/>
      <c r="E549" s="202"/>
      <c r="F549" s="202"/>
      <c r="G549" s="202"/>
      <c r="H549" s="202"/>
      <c r="I549" s="202"/>
      <c r="J549" s="202"/>
      <c r="K549" s="202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202"/>
      <c r="Y549" s="202"/>
      <c r="Z549" s="202"/>
      <c r="AA549" s="202"/>
    </row>
    <row r="550">
      <c r="A550" s="202"/>
      <c r="B550" s="202"/>
      <c r="C550" s="202"/>
      <c r="D550" s="202"/>
      <c r="E550" s="202"/>
      <c r="F550" s="202"/>
      <c r="G550" s="202"/>
      <c r="H550" s="202"/>
      <c r="I550" s="202"/>
      <c r="J550" s="202"/>
      <c r="K550" s="202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202"/>
      <c r="Y550" s="202"/>
      <c r="Z550" s="202"/>
      <c r="AA550" s="202"/>
    </row>
    <row r="551">
      <c r="A551" s="202"/>
      <c r="B551" s="202"/>
      <c r="C551" s="202"/>
      <c r="D551" s="202"/>
      <c r="E551" s="202"/>
      <c r="F551" s="202"/>
      <c r="G551" s="202"/>
      <c r="H551" s="202"/>
      <c r="I551" s="202"/>
      <c r="J551" s="202"/>
      <c r="K551" s="202"/>
      <c r="L551" s="202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202"/>
      <c r="Y551" s="202"/>
      <c r="Z551" s="202"/>
      <c r="AA551" s="202"/>
    </row>
    <row r="552">
      <c r="A552" s="202"/>
      <c r="B552" s="202"/>
      <c r="C552" s="202"/>
      <c r="D552" s="202"/>
      <c r="E552" s="202"/>
      <c r="F552" s="202"/>
      <c r="G552" s="202"/>
      <c r="H552" s="202"/>
      <c r="I552" s="202"/>
      <c r="J552" s="202"/>
      <c r="K552" s="202"/>
      <c r="L552" s="202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202"/>
      <c r="Y552" s="202"/>
      <c r="Z552" s="202"/>
      <c r="AA552" s="202"/>
    </row>
    <row r="553">
      <c r="A553" s="202"/>
      <c r="B553" s="202"/>
      <c r="C553" s="202"/>
      <c r="D553" s="202"/>
      <c r="E553" s="202"/>
      <c r="F553" s="202"/>
      <c r="G553" s="202"/>
      <c r="H553" s="202"/>
      <c r="I553" s="202"/>
      <c r="J553" s="202"/>
      <c r="K553" s="202"/>
      <c r="L553" s="202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202"/>
      <c r="Y553" s="202"/>
      <c r="Z553" s="202"/>
      <c r="AA553" s="202"/>
    </row>
    <row r="554">
      <c r="A554" s="202"/>
      <c r="B554" s="202"/>
      <c r="C554" s="202"/>
      <c r="D554" s="202"/>
      <c r="E554" s="202"/>
      <c r="F554" s="202"/>
      <c r="G554" s="202"/>
      <c r="H554" s="202"/>
      <c r="I554" s="202"/>
      <c r="J554" s="202"/>
      <c r="K554" s="202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202"/>
      <c r="Y554" s="202"/>
      <c r="Z554" s="202"/>
      <c r="AA554" s="202"/>
    </row>
    <row r="555">
      <c r="A555" s="202"/>
      <c r="B555" s="202"/>
      <c r="C555" s="202"/>
      <c r="D555" s="202"/>
      <c r="E555" s="202"/>
      <c r="F555" s="202"/>
      <c r="G555" s="202"/>
      <c r="H555" s="202"/>
      <c r="I555" s="202"/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  <c r="Y555" s="202"/>
      <c r="Z555" s="202"/>
      <c r="AA555" s="202"/>
    </row>
    <row r="556">
      <c r="A556" s="202"/>
      <c r="B556" s="202"/>
      <c r="C556" s="202"/>
      <c r="D556" s="202"/>
      <c r="E556" s="202"/>
      <c r="F556" s="202"/>
      <c r="G556" s="202"/>
      <c r="H556" s="202"/>
      <c r="I556" s="202"/>
      <c r="J556" s="202"/>
      <c r="K556" s="202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  <c r="Y556" s="202"/>
      <c r="Z556" s="202"/>
      <c r="AA556" s="202"/>
    </row>
    <row r="557">
      <c r="A557" s="202"/>
      <c r="B557" s="202"/>
      <c r="C557" s="202"/>
      <c r="D557" s="202"/>
      <c r="E557" s="202"/>
      <c r="F557" s="202"/>
      <c r="G557" s="202"/>
      <c r="H557" s="202"/>
      <c r="I557" s="202"/>
      <c r="J557" s="202"/>
      <c r="K557" s="202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202"/>
      <c r="Y557" s="202"/>
      <c r="Z557" s="202"/>
      <c r="AA557" s="202"/>
    </row>
    <row r="558">
      <c r="A558" s="202"/>
      <c r="B558" s="202"/>
      <c r="C558" s="202"/>
      <c r="D558" s="202"/>
      <c r="E558" s="202"/>
      <c r="F558" s="202"/>
      <c r="G558" s="202"/>
      <c r="H558" s="202"/>
      <c r="I558" s="202"/>
      <c r="J558" s="202"/>
      <c r="K558" s="202"/>
      <c r="L558" s="202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202"/>
      <c r="Y558" s="202"/>
      <c r="Z558" s="202"/>
      <c r="AA558" s="202"/>
    </row>
    <row r="559">
      <c r="A559" s="202"/>
      <c r="B559" s="202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  <c r="Y559" s="202"/>
      <c r="Z559" s="202"/>
      <c r="AA559" s="202"/>
    </row>
    <row r="560">
      <c r="A560" s="202"/>
      <c r="B560" s="202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  <c r="Y560" s="202"/>
      <c r="Z560" s="202"/>
      <c r="AA560" s="202"/>
    </row>
    <row r="561">
      <c r="A561" s="202"/>
      <c r="B561" s="202"/>
      <c r="C561" s="202"/>
      <c r="D561" s="202"/>
      <c r="E561" s="202"/>
      <c r="F561" s="202"/>
      <c r="G561" s="202"/>
      <c r="H561" s="202"/>
      <c r="I561" s="202"/>
      <c r="J561" s="202"/>
      <c r="K561" s="202"/>
      <c r="L561" s="202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202"/>
      <c r="Y561" s="202"/>
      <c r="Z561" s="202"/>
      <c r="AA561" s="202"/>
    </row>
    <row r="562">
      <c r="A562" s="202"/>
      <c r="B562" s="202"/>
      <c r="C562" s="202"/>
      <c r="D562" s="202"/>
      <c r="E562" s="202"/>
      <c r="F562" s="202"/>
      <c r="G562" s="202"/>
      <c r="H562" s="202"/>
      <c r="I562" s="202"/>
      <c r="J562" s="202"/>
      <c r="K562" s="202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202"/>
      <c r="Y562" s="202"/>
      <c r="Z562" s="202"/>
      <c r="AA562" s="202"/>
    </row>
    <row r="563">
      <c r="A563" s="202"/>
      <c r="B563" s="202"/>
      <c r="C563" s="202"/>
      <c r="D563" s="202"/>
      <c r="E563" s="202"/>
      <c r="F563" s="202"/>
      <c r="G563" s="202"/>
      <c r="H563" s="202"/>
      <c r="I563" s="202"/>
      <c r="J563" s="202"/>
      <c r="K563" s="202"/>
      <c r="L563" s="202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202"/>
      <c r="Y563" s="202"/>
      <c r="Z563" s="202"/>
      <c r="AA563" s="202"/>
    </row>
    <row r="564">
      <c r="A564" s="202"/>
      <c r="B564" s="202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202"/>
      <c r="Y564" s="202"/>
      <c r="Z564" s="202"/>
      <c r="AA564" s="202"/>
    </row>
    <row r="565">
      <c r="A565" s="202"/>
      <c r="B565" s="202"/>
      <c r="C565" s="202"/>
      <c r="D565" s="202"/>
      <c r="E565" s="202"/>
      <c r="F565" s="202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202"/>
      <c r="Y565" s="202"/>
      <c r="Z565" s="202"/>
      <c r="AA565" s="202"/>
    </row>
    <row r="566">
      <c r="A566" s="202"/>
      <c r="B566" s="202"/>
      <c r="C566" s="202"/>
      <c r="D566" s="202"/>
      <c r="E566" s="202"/>
      <c r="F566" s="202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202"/>
      <c r="Y566" s="202"/>
      <c r="Z566" s="202"/>
      <c r="AA566" s="202"/>
    </row>
    <row r="567">
      <c r="A567" s="202"/>
      <c r="B567" s="202"/>
      <c r="C567" s="202"/>
      <c r="D567" s="202"/>
      <c r="E567" s="202"/>
      <c r="F567" s="202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202"/>
      <c r="Y567" s="202"/>
      <c r="Z567" s="202"/>
      <c r="AA567" s="202"/>
    </row>
    <row r="568">
      <c r="A568" s="202"/>
      <c r="B568" s="202"/>
      <c r="C568" s="202"/>
      <c r="D568" s="202"/>
      <c r="E568" s="202"/>
      <c r="F568" s="202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202"/>
      <c r="Y568" s="202"/>
      <c r="Z568" s="202"/>
      <c r="AA568" s="202"/>
    </row>
    <row r="569">
      <c r="A569" s="202"/>
      <c r="B569" s="202"/>
      <c r="C569" s="202"/>
      <c r="D569" s="202"/>
      <c r="E569" s="202"/>
      <c r="F569" s="202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  <c r="Y569" s="202"/>
      <c r="Z569" s="202"/>
      <c r="AA569" s="202"/>
    </row>
    <row r="570">
      <c r="A570" s="202"/>
      <c r="B570" s="202"/>
      <c r="C570" s="202"/>
      <c r="D570" s="202"/>
      <c r="E570" s="202"/>
      <c r="F570" s="202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202"/>
      <c r="Y570" s="202"/>
      <c r="Z570" s="202"/>
      <c r="AA570" s="202"/>
    </row>
    <row r="571">
      <c r="A571" s="202"/>
      <c r="B571" s="202"/>
      <c r="C571" s="202"/>
      <c r="D571" s="202"/>
      <c r="E571" s="202"/>
      <c r="F571" s="202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202"/>
      <c r="Y571" s="202"/>
      <c r="Z571" s="202"/>
      <c r="AA571" s="202"/>
    </row>
    <row r="572">
      <c r="A572" s="202"/>
      <c r="B572" s="202"/>
      <c r="C572" s="202"/>
      <c r="D572" s="202"/>
      <c r="E572" s="202"/>
      <c r="F572" s="202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202"/>
      <c r="Y572" s="202"/>
      <c r="Z572" s="202"/>
      <c r="AA572" s="202"/>
    </row>
    <row r="573">
      <c r="A573" s="202"/>
      <c r="B573" s="202"/>
      <c r="C573" s="202"/>
      <c r="D573" s="202"/>
      <c r="E573" s="202"/>
      <c r="F573" s="202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202"/>
      <c r="Y573" s="202"/>
      <c r="Z573" s="202"/>
      <c r="AA573" s="202"/>
    </row>
    <row r="574">
      <c r="A574" s="202"/>
      <c r="B574" s="202"/>
      <c r="C574" s="202"/>
      <c r="D574" s="202"/>
      <c r="E574" s="202"/>
      <c r="F574" s="202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202"/>
      <c r="Y574" s="202"/>
      <c r="Z574" s="202"/>
      <c r="AA574" s="202"/>
    </row>
    <row r="575">
      <c r="A575" s="202"/>
      <c r="B575" s="202"/>
      <c r="C575" s="202"/>
      <c r="D575" s="202"/>
      <c r="E575" s="202"/>
      <c r="F575" s="202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202"/>
      <c r="Y575" s="202"/>
      <c r="Z575" s="202"/>
      <c r="AA575" s="202"/>
    </row>
    <row r="576">
      <c r="A576" s="202"/>
      <c r="B576" s="202"/>
      <c r="C576" s="202"/>
      <c r="D576" s="202"/>
      <c r="E576" s="202"/>
      <c r="F576" s="202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202"/>
      <c r="Y576" s="202"/>
      <c r="Z576" s="202"/>
      <c r="AA576" s="202"/>
    </row>
    <row r="577">
      <c r="A577" s="202"/>
      <c r="B577" s="202"/>
      <c r="C577" s="202"/>
      <c r="D577" s="202"/>
      <c r="E577" s="202"/>
      <c r="F577" s="202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202"/>
      <c r="Y577" s="202"/>
      <c r="Z577" s="202"/>
      <c r="AA577" s="202"/>
    </row>
    <row r="578">
      <c r="A578" s="202"/>
      <c r="B578" s="202"/>
      <c r="C578" s="202"/>
      <c r="D578" s="202"/>
      <c r="E578" s="202"/>
      <c r="F578" s="202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202"/>
      <c r="Y578" s="202"/>
      <c r="Z578" s="202"/>
      <c r="AA578" s="202"/>
    </row>
    <row r="579">
      <c r="A579" s="202"/>
      <c r="B579" s="202"/>
      <c r="C579" s="202"/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202"/>
      <c r="Y579" s="202"/>
      <c r="Z579" s="202"/>
      <c r="AA579" s="202"/>
    </row>
    <row r="580">
      <c r="A580" s="202"/>
      <c r="B580" s="202"/>
      <c r="C580" s="202"/>
      <c r="D580" s="202"/>
      <c r="E580" s="202"/>
      <c r="F580" s="202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202"/>
      <c r="Y580" s="202"/>
      <c r="Z580" s="202"/>
      <c r="AA580" s="202"/>
    </row>
    <row r="581">
      <c r="A581" s="202"/>
      <c r="B581" s="202"/>
      <c r="C581" s="202"/>
      <c r="D581" s="202"/>
      <c r="E581" s="202"/>
      <c r="F581" s="202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202"/>
      <c r="Y581" s="202"/>
      <c r="Z581" s="202"/>
      <c r="AA581" s="202"/>
    </row>
    <row r="582">
      <c r="A582" s="202"/>
      <c r="B582" s="202"/>
      <c r="C582" s="202"/>
      <c r="D582" s="202"/>
      <c r="E582" s="202"/>
      <c r="F582" s="202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202"/>
      <c r="Y582" s="202"/>
      <c r="Z582" s="202"/>
      <c r="AA582" s="202"/>
    </row>
    <row r="583">
      <c r="A583" s="202"/>
      <c r="B583" s="202"/>
      <c r="C583" s="202"/>
      <c r="D583" s="202"/>
      <c r="E583" s="202"/>
      <c r="F583" s="202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202"/>
      <c r="Y583" s="202"/>
      <c r="Z583" s="202"/>
      <c r="AA583" s="202"/>
    </row>
    <row r="584">
      <c r="A584" s="202"/>
      <c r="B584" s="202"/>
      <c r="C584" s="202"/>
      <c r="D584" s="202"/>
      <c r="E584" s="202"/>
      <c r="F584" s="202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202"/>
      <c r="Y584" s="202"/>
      <c r="Z584" s="202"/>
      <c r="AA584" s="202"/>
    </row>
    <row r="585">
      <c r="A585" s="202"/>
      <c r="B585" s="202"/>
      <c r="C585" s="202"/>
      <c r="D585" s="202"/>
      <c r="E585" s="202"/>
      <c r="F585" s="202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202"/>
      <c r="Y585" s="202"/>
      <c r="Z585" s="202"/>
      <c r="AA585" s="202"/>
    </row>
    <row r="586">
      <c r="A586" s="202"/>
      <c r="B586" s="202"/>
      <c r="C586" s="202"/>
      <c r="D586" s="202"/>
      <c r="E586" s="202"/>
      <c r="F586" s="202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  <c r="Y586" s="202"/>
      <c r="Z586" s="202"/>
      <c r="AA586" s="202"/>
    </row>
    <row r="587">
      <c r="A587" s="202"/>
      <c r="B587" s="202"/>
      <c r="C587" s="202"/>
      <c r="D587" s="202"/>
      <c r="E587" s="202"/>
      <c r="F587" s="202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202"/>
      <c r="Y587" s="202"/>
      <c r="Z587" s="202"/>
      <c r="AA587" s="202"/>
    </row>
    <row r="588">
      <c r="A588" s="202"/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  <c r="AA588" s="202"/>
    </row>
    <row r="589">
      <c r="A589" s="202"/>
      <c r="B589" s="202"/>
      <c r="C589" s="202"/>
      <c r="D589" s="202"/>
      <c r="E589" s="202"/>
      <c r="F589" s="202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202"/>
      <c r="Y589" s="202"/>
      <c r="Z589" s="202"/>
      <c r="AA589" s="202"/>
    </row>
    <row r="590">
      <c r="A590" s="202"/>
      <c r="B590" s="202"/>
      <c r="C590" s="202"/>
      <c r="D590" s="202"/>
      <c r="E590" s="202"/>
      <c r="F590" s="202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202"/>
      <c r="Y590" s="202"/>
      <c r="Z590" s="202"/>
      <c r="AA590" s="202"/>
    </row>
    <row r="591">
      <c r="A591" s="202"/>
      <c r="B591" s="202"/>
      <c r="C591" s="202"/>
      <c r="D591" s="202"/>
      <c r="E591" s="202"/>
      <c r="F591" s="202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202"/>
      <c r="Y591" s="202"/>
      <c r="Z591" s="202"/>
      <c r="AA591" s="202"/>
    </row>
    <row r="592">
      <c r="A592" s="202"/>
      <c r="B592" s="202"/>
      <c r="C592" s="202"/>
      <c r="D592" s="202"/>
      <c r="E592" s="202"/>
      <c r="F592" s="202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202"/>
      <c r="Y592" s="202"/>
      <c r="Z592" s="202"/>
      <c r="AA592" s="202"/>
    </row>
    <row r="593">
      <c r="A593" s="202"/>
      <c r="B593" s="202"/>
      <c r="C593" s="202"/>
      <c r="D593" s="202"/>
      <c r="E593" s="202"/>
      <c r="F593" s="202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202"/>
      <c r="Y593" s="202"/>
      <c r="Z593" s="202"/>
      <c r="AA593" s="202"/>
    </row>
    <row r="594">
      <c r="A594" s="202"/>
      <c r="B594" s="202"/>
      <c r="C594" s="202"/>
      <c r="D594" s="202"/>
      <c r="E594" s="202"/>
      <c r="F594" s="202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202"/>
      <c r="Y594" s="202"/>
      <c r="Z594" s="202"/>
      <c r="AA594" s="202"/>
    </row>
    <row r="595">
      <c r="A595" s="202"/>
      <c r="B595" s="202"/>
      <c r="C595" s="202"/>
      <c r="D595" s="202"/>
      <c r="E595" s="202"/>
      <c r="F595" s="202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202"/>
      <c r="Y595" s="202"/>
      <c r="Z595" s="202"/>
      <c r="AA595" s="202"/>
    </row>
    <row r="596">
      <c r="A596" s="202"/>
      <c r="B596" s="202"/>
      <c r="C596" s="202"/>
      <c r="D596" s="202"/>
      <c r="E596" s="202"/>
      <c r="F596" s="202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202"/>
      <c r="Y596" s="202"/>
      <c r="Z596" s="202"/>
      <c r="AA596" s="202"/>
    </row>
    <row r="597">
      <c r="A597" s="202"/>
      <c r="B597" s="202"/>
      <c r="C597" s="202"/>
      <c r="D597" s="202"/>
      <c r="E597" s="202"/>
      <c r="F597" s="202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202"/>
      <c r="Y597" s="202"/>
      <c r="Z597" s="202"/>
      <c r="AA597" s="202"/>
    </row>
    <row r="598">
      <c r="A598" s="202"/>
      <c r="B598" s="202"/>
      <c r="C598" s="202"/>
      <c r="D598" s="202"/>
      <c r="E598" s="202"/>
      <c r="F598" s="202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202"/>
      <c r="Y598" s="202"/>
      <c r="Z598" s="202"/>
      <c r="AA598" s="202"/>
    </row>
    <row r="599">
      <c r="A599" s="202"/>
      <c r="B599" s="202"/>
      <c r="C599" s="202"/>
      <c r="D599" s="202"/>
      <c r="E599" s="202"/>
      <c r="F599" s="202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202"/>
      <c r="Y599" s="202"/>
      <c r="Z599" s="202"/>
      <c r="AA599" s="202"/>
    </row>
    <row r="600">
      <c r="A600" s="202"/>
      <c r="B600" s="202"/>
      <c r="C600" s="202"/>
      <c r="D600" s="202"/>
      <c r="E600" s="202"/>
      <c r="F600" s="202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202"/>
      <c r="Y600" s="202"/>
      <c r="Z600" s="202"/>
      <c r="AA600" s="202"/>
    </row>
    <row r="601">
      <c r="A601" s="202"/>
      <c r="B601" s="202"/>
      <c r="C601" s="202"/>
      <c r="D601" s="202"/>
      <c r="E601" s="202"/>
      <c r="F601" s="202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202"/>
      <c r="Y601" s="202"/>
      <c r="Z601" s="202"/>
      <c r="AA601" s="202"/>
    </row>
    <row r="602">
      <c r="A602" s="202"/>
      <c r="B602" s="202"/>
      <c r="C602" s="202"/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202"/>
      <c r="Y602" s="202"/>
      <c r="Z602" s="202"/>
      <c r="AA602" s="202"/>
    </row>
    <row r="603">
      <c r="A603" s="202"/>
      <c r="B603" s="202"/>
      <c r="C603" s="202"/>
      <c r="D603" s="202"/>
      <c r="E603" s="202"/>
      <c r="F603" s="202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202"/>
      <c r="Y603" s="202"/>
      <c r="Z603" s="202"/>
      <c r="AA603" s="202"/>
    </row>
    <row r="604">
      <c r="A604" s="202"/>
      <c r="B604" s="202"/>
      <c r="C604" s="202"/>
      <c r="D604" s="202"/>
      <c r="E604" s="202"/>
      <c r="F604" s="202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202"/>
      <c r="Y604" s="202"/>
      <c r="Z604" s="202"/>
      <c r="AA604" s="202"/>
    </row>
    <row r="605">
      <c r="A605" s="202"/>
      <c r="B605" s="202"/>
      <c r="C605" s="202"/>
      <c r="D605" s="202"/>
      <c r="E605" s="202"/>
      <c r="F605" s="202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202"/>
      <c r="Y605" s="202"/>
      <c r="Z605" s="202"/>
      <c r="AA605" s="202"/>
    </row>
    <row r="606">
      <c r="A606" s="202"/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202"/>
      <c r="Y606" s="202"/>
      <c r="Z606" s="202"/>
      <c r="AA606" s="202"/>
    </row>
    <row r="607">
      <c r="A607" s="202"/>
      <c r="B607" s="202"/>
      <c r="C607" s="202"/>
      <c r="D607" s="202"/>
      <c r="E607" s="202"/>
      <c r="F607" s="202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202"/>
      <c r="Y607" s="202"/>
      <c r="Z607" s="202"/>
      <c r="AA607" s="202"/>
    </row>
    <row r="608">
      <c r="A608" s="202"/>
      <c r="B608" s="202"/>
      <c r="C608" s="202"/>
      <c r="D608" s="202"/>
      <c r="E608" s="202"/>
      <c r="F608" s="202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202"/>
      <c r="Y608" s="202"/>
      <c r="Z608" s="202"/>
      <c r="AA608" s="202"/>
    </row>
    <row r="609">
      <c r="A609" s="202"/>
      <c r="B609" s="202"/>
      <c r="C609" s="202"/>
      <c r="D609" s="202"/>
      <c r="E609" s="202"/>
      <c r="F609" s="202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202"/>
      <c r="Y609" s="202"/>
      <c r="Z609" s="202"/>
      <c r="AA609" s="202"/>
    </row>
    <row r="610">
      <c r="A610" s="202"/>
      <c r="B610" s="202"/>
      <c r="C610" s="202"/>
      <c r="D610" s="202"/>
      <c r="E610" s="202"/>
      <c r="F610" s="202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202"/>
      <c r="Y610" s="202"/>
      <c r="Z610" s="202"/>
      <c r="AA610" s="202"/>
    </row>
    <row r="611">
      <c r="A611" s="202"/>
      <c r="B611" s="202"/>
      <c r="C611" s="202"/>
      <c r="D611" s="202"/>
      <c r="E611" s="202"/>
      <c r="F611" s="202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202"/>
      <c r="Y611" s="202"/>
      <c r="Z611" s="202"/>
      <c r="AA611" s="202"/>
    </row>
    <row r="612">
      <c r="A612" s="202"/>
      <c r="B612" s="202"/>
      <c r="C612" s="202"/>
      <c r="D612" s="202"/>
      <c r="E612" s="202"/>
      <c r="F612" s="202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202"/>
      <c r="Y612" s="202"/>
      <c r="Z612" s="202"/>
      <c r="AA612" s="202"/>
    </row>
    <row r="613">
      <c r="A613" s="202"/>
      <c r="B613" s="202"/>
      <c r="C613" s="202"/>
      <c r="D613" s="202"/>
      <c r="E613" s="202"/>
      <c r="F613" s="202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202"/>
      <c r="Y613" s="202"/>
      <c r="Z613" s="202"/>
      <c r="AA613" s="202"/>
    </row>
    <row r="614">
      <c r="A614" s="202"/>
      <c r="B614" s="202"/>
      <c r="C614" s="202"/>
      <c r="D614" s="202"/>
      <c r="E614" s="202"/>
      <c r="F614" s="202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202"/>
      <c r="Y614" s="202"/>
      <c r="Z614" s="202"/>
      <c r="AA614" s="202"/>
    </row>
    <row r="615">
      <c r="A615" s="202"/>
      <c r="B615" s="202"/>
      <c r="C615" s="202"/>
      <c r="D615" s="202"/>
      <c r="E615" s="202"/>
      <c r="F615" s="202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202"/>
      <c r="Y615" s="202"/>
      <c r="Z615" s="202"/>
      <c r="AA615" s="202"/>
    </row>
    <row r="616">
      <c r="A616" s="202"/>
      <c r="B616" s="202"/>
      <c r="C616" s="202"/>
      <c r="D616" s="202"/>
      <c r="E616" s="202"/>
      <c r="F616" s="202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202"/>
      <c r="Y616" s="202"/>
      <c r="Z616" s="202"/>
      <c r="AA616" s="202"/>
    </row>
    <row r="617">
      <c r="A617" s="202"/>
      <c r="B617" s="202"/>
      <c r="C617" s="202"/>
      <c r="D617" s="202"/>
      <c r="E617" s="202"/>
      <c r="F617" s="202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202"/>
      <c r="Y617" s="202"/>
      <c r="Z617" s="202"/>
      <c r="AA617" s="202"/>
    </row>
    <row r="618">
      <c r="A618" s="202"/>
      <c r="B618" s="202"/>
      <c r="C618" s="202"/>
      <c r="D618" s="202"/>
      <c r="E618" s="202"/>
      <c r="F618" s="202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202"/>
      <c r="Y618" s="202"/>
      <c r="Z618" s="202"/>
      <c r="AA618" s="202"/>
    </row>
    <row r="619">
      <c r="A619" s="202"/>
      <c r="B619" s="202"/>
      <c r="C619" s="202"/>
      <c r="D619" s="202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202"/>
      <c r="Y619" s="202"/>
      <c r="Z619" s="202"/>
      <c r="AA619" s="202"/>
    </row>
    <row r="620">
      <c r="A620" s="202"/>
      <c r="B620" s="202"/>
      <c r="C620" s="202"/>
      <c r="D620" s="202"/>
      <c r="E620" s="202"/>
      <c r="F620" s="202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202"/>
      <c r="Y620" s="202"/>
      <c r="Z620" s="202"/>
      <c r="AA620" s="202"/>
    </row>
    <row r="621">
      <c r="A621" s="202"/>
      <c r="B621" s="202"/>
      <c r="C621" s="202"/>
      <c r="D621" s="202"/>
      <c r="E621" s="202"/>
      <c r="F621" s="202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202"/>
      <c r="Y621" s="202"/>
      <c r="Z621" s="202"/>
      <c r="AA621" s="202"/>
    </row>
    <row r="622">
      <c r="A622" s="202"/>
      <c r="B622" s="202"/>
      <c r="C622" s="202"/>
      <c r="D622" s="202"/>
      <c r="E622" s="202"/>
      <c r="F622" s="202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202"/>
      <c r="Y622" s="202"/>
      <c r="Z622" s="202"/>
      <c r="AA622" s="202"/>
    </row>
    <row r="623">
      <c r="A623" s="202"/>
      <c r="B623" s="202"/>
      <c r="C623" s="202"/>
      <c r="D623" s="202"/>
      <c r="E623" s="202"/>
      <c r="F623" s="202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202"/>
      <c r="Y623" s="202"/>
      <c r="Z623" s="202"/>
      <c r="AA623" s="202"/>
    </row>
    <row r="624">
      <c r="A624" s="202"/>
      <c r="B624" s="202"/>
      <c r="C624" s="202"/>
      <c r="D624" s="202"/>
      <c r="E624" s="202"/>
      <c r="F624" s="202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202"/>
      <c r="Y624" s="202"/>
      <c r="Z624" s="202"/>
      <c r="AA624" s="202"/>
    </row>
    <row r="625">
      <c r="A625" s="202"/>
      <c r="B625" s="202"/>
      <c r="C625" s="202"/>
      <c r="D625" s="202"/>
      <c r="E625" s="202"/>
      <c r="F625" s="202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202"/>
      <c r="Y625" s="202"/>
      <c r="Z625" s="202"/>
      <c r="AA625" s="202"/>
    </row>
    <row r="626">
      <c r="A626" s="202"/>
      <c r="B626" s="202"/>
      <c r="C626" s="202"/>
      <c r="D626" s="202"/>
      <c r="E626" s="202"/>
      <c r="F626" s="202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  <c r="Y626" s="202"/>
      <c r="Z626" s="202"/>
      <c r="AA626" s="202"/>
    </row>
    <row r="627">
      <c r="A627" s="202"/>
      <c r="B627" s="202"/>
      <c r="C627" s="202"/>
      <c r="D627" s="202"/>
      <c r="E627" s="202"/>
      <c r="F627" s="202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202"/>
      <c r="Y627" s="202"/>
      <c r="Z627" s="202"/>
      <c r="AA627" s="202"/>
    </row>
    <row r="628">
      <c r="A628" s="202"/>
      <c r="B628" s="202"/>
      <c r="C628" s="202"/>
      <c r="D628" s="202"/>
      <c r="E628" s="202"/>
      <c r="F628" s="202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202"/>
      <c r="Y628" s="202"/>
      <c r="Z628" s="202"/>
      <c r="AA628" s="202"/>
    </row>
    <row r="629">
      <c r="A629" s="202"/>
      <c r="B629" s="202"/>
      <c r="C629" s="202"/>
      <c r="D629" s="202"/>
      <c r="E629" s="202"/>
      <c r="F629" s="202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202"/>
      <c r="Y629" s="202"/>
      <c r="Z629" s="202"/>
      <c r="AA629" s="202"/>
    </row>
    <row r="630">
      <c r="A630" s="202"/>
      <c r="B630" s="202"/>
      <c r="C630" s="202"/>
      <c r="D630" s="202"/>
      <c r="E630" s="202"/>
      <c r="F630" s="202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202"/>
      <c r="Y630" s="202"/>
      <c r="Z630" s="202"/>
      <c r="AA630" s="202"/>
    </row>
    <row r="631">
      <c r="A631" s="202"/>
      <c r="B631" s="202"/>
      <c r="C631" s="202"/>
      <c r="D631" s="202"/>
      <c r="E631" s="202"/>
      <c r="F631" s="202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202"/>
      <c r="Y631" s="202"/>
      <c r="Z631" s="202"/>
      <c r="AA631" s="202"/>
    </row>
    <row r="632">
      <c r="A632" s="202"/>
      <c r="B632" s="202"/>
      <c r="C632" s="202"/>
      <c r="D632" s="202"/>
      <c r="E632" s="202"/>
      <c r="F632" s="202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202"/>
      <c r="Y632" s="202"/>
      <c r="Z632" s="202"/>
      <c r="AA632" s="202"/>
    </row>
    <row r="633">
      <c r="A633" s="202"/>
      <c r="B633" s="202"/>
      <c r="C633" s="202"/>
      <c r="D633" s="202"/>
      <c r="E633" s="202"/>
      <c r="F633" s="202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202"/>
      <c r="Y633" s="202"/>
      <c r="Z633" s="202"/>
      <c r="AA633" s="202"/>
    </row>
    <row r="634">
      <c r="A634" s="202"/>
      <c r="B634" s="202"/>
      <c r="C634" s="202"/>
      <c r="D634" s="202"/>
      <c r="E634" s="202"/>
      <c r="F634" s="202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  <c r="Y634" s="202"/>
      <c r="Z634" s="202"/>
      <c r="AA634" s="202"/>
    </row>
    <row r="635">
      <c r="A635" s="202"/>
      <c r="B635" s="202"/>
      <c r="C635" s="202"/>
      <c r="D635" s="202"/>
      <c r="E635" s="202"/>
      <c r="F635" s="202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202"/>
      <c r="Y635" s="202"/>
      <c r="Z635" s="202"/>
      <c r="AA635" s="202"/>
    </row>
    <row r="636">
      <c r="A636" s="202"/>
      <c r="B636" s="202"/>
      <c r="C636" s="202"/>
      <c r="D636" s="202"/>
      <c r="E636" s="202"/>
      <c r="F636" s="202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202"/>
      <c r="Y636" s="202"/>
      <c r="Z636" s="202"/>
      <c r="AA636" s="202"/>
    </row>
    <row r="637">
      <c r="A637" s="202"/>
      <c r="B637" s="202"/>
      <c r="C637" s="202"/>
      <c r="D637" s="202"/>
      <c r="E637" s="202"/>
      <c r="F637" s="202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202"/>
      <c r="Y637" s="202"/>
      <c r="Z637" s="202"/>
      <c r="AA637" s="202"/>
    </row>
    <row r="638">
      <c r="A638" s="202"/>
      <c r="B638" s="202"/>
      <c r="C638" s="202"/>
      <c r="D638" s="202"/>
      <c r="E638" s="202"/>
      <c r="F638" s="202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202"/>
      <c r="Y638" s="202"/>
      <c r="Z638" s="202"/>
      <c r="AA638" s="202"/>
    </row>
    <row r="639">
      <c r="A639" s="202"/>
      <c r="B639" s="202"/>
      <c r="C639" s="202"/>
      <c r="D639" s="202"/>
      <c r="E639" s="202"/>
      <c r="F639" s="202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202"/>
      <c r="Y639" s="202"/>
      <c r="Z639" s="202"/>
      <c r="AA639" s="202"/>
    </row>
    <row r="640">
      <c r="A640" s="202"/>
      <c r="B640" s="202"/>
      <c r="C640" s="202"/>
      <c r="D640" s="202"/>
      <c r="E640" s="202"/>
      <c r="F640" s="202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202"/>
      <c r="Y640" s="202"/>
      <c r="Z640" s="202"/>
      <c r="AA640" s="202"/>
    </row>
    <row r="641">
      <c r="A641" s="202"/>
      <c r="B641" s="202"/>
      <c r="C641" s="202"/>
      <c r="D641" s="202"/>
      <c r="E641" s="202"/>
      <c r="F641" s="202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202"/>
      <c r="Y641" s="202"/>
      <c r="Z641" s="202"/>
      <c r="AA641" s="202"/>
    </row>
    <row r="642">
      <c r="A642" s="202"/>
      <c r="B642" s="202"/>
      <c r="C642" s="202"/>
      <c r="D642" s="202"/>
      <c r="E642" s="202"/>
      <c r="F642" s="202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202"/>
      <c r="Y642" s="202"/>
      <c r="Z642" s="202"/>
      <c r="AA642" s="202"/>
    </row>
    <row r="643">
      <c r="A643" s="202"/>
      <c r="B643" s="202"/>
      <c r="C643" s="202"/>
      <c r="D643" s="202"/>
      <c r="E643" s="202"/>
      <c r="F643" s="202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202"/>
      <c r="Y643" s="202"/>
      <c r="Z643" s="202"/>
      <c r="AA643" s="202"/>
    </row>
    <row r="644">
      <c r="A644" s="202"/>
      <c r="B644" s="202"/>
      <c r="C644" s="202"/>
      <c r="D644" s="202"/>
      <c r="E644" s="202"/>
      <c r="F644" s="202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202"/>
      <c r="Y644" s="202"/>
      <c r="Z644" s="202"/>
      <c r="AA644" s="202"/>
    </row>
    <row r="645">
      <c r="A645" s="202"/>
      <c r="B645" s="202"/>
      <c r="C645" s="202"/>
      <c r="D645" s="202"/>
      <c r="E645" s="202"/>
      <c r="F645" s="202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202"/>
      <c r="Y645" s="202"/>
      <c r="Z645" s="202"/>
      <c r="AA645" s="202"/>
    </row>
    <row r="646">
      <c r="A646" s="202"/>
      <c r="B646" s="202"/>
      <c r="C646" s="202"/>
      <c r="D646" s="202"/>
      <c r="E646" s="202"/>
      <c r="F646" s="202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202"/>
      <c r="Y646" s="202"/>
      <c r="Z646" s="202"/>
      <c r="AA646" s="202"/>
    </row>
    <row r="647">
      <c r="A647" s="202"/>
      <c r="B647" s="202"/>
      <c r="C647" s="202"/>
      <c r="D647" s="202"/>
      <c r="E647" s="202"/>
      <c r="F647" s="202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202"/>
      <c r="Y647" s="202"/>
      <c r="Z647" s="202"/>
      <c r="AA647" s="202"/>
    </row>
    <row r="648">
      <c r="A648" s="202"/>
      <c r="B648" s="202"/>
      <c r="C648" s="202"/>
      <c r="D648" s="202"/>
      <c r="E648" s="202"/>
      <c r="F648" s="202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202"/>
      <c r="Y648" s="202"/>
      <c r="Z648" s="202"/>
      <c r="AA648" s="202"/>
    </row>
    <row r="649">
      <c r="A649" s="202"/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202"/>
      <c r="Y649" s="202"/>
      <c r="Z649" s="202"/>
      <c r="AA649" s="202"/>
    </row>
    <row r="650">
      <c r="A650" s="202"/>
      <c r="B650" s="202"/>
      <c r="C650" s="202"/>
      <c r="D650" s="202"/>
      <c r="E650" s="202"/>
      <c r="F650" s="202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202"/>
      <c r="Y650" s="202"/>
      <c r="Z650" s="202"/>
      <c r="AA650" s="202"/>
    </row>
    <row r="651">
      <c r="A651" s="202"/>
      <c r="B651" s="202"/>
      <c r="C651" s="202"/>
      <c r="D651" s="202"/>
      <c r="E651" s="202"/>
      <c r="F651" s="202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202"/>
      <c r="Y651" s="202"/>
      <c r="Z651" s="202"/>
      <c r="AA651" s="202"/>
    </row>
    <row r="652">
      <c r="A652" s="202"/>
      <c r="B652" s="202"/>
      <c r="C652" s="202"/>
      <c r="D652" s="202"/>
      <c r="E652" s="202"/>
      <c r="F652" s="202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202"/>
      <c r="Y652" s="202"/>
      <c r="Z652" s="202"/>
      <c r="AA652" s="202"/>
    </row>
    <row r="653">
      <c r="A653" s="202"/>
      <c r="B653" s="202"/>
      <c r="C653" s="202"/>
      <c r="D653" s="202"/>
      <c r="E653" s="202"/>
      <c r="F653" s="202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202"/>
      <c r="Y653" s="202"/>
      <c r="Z653" s="202"/>
      <c r="AA653" s="202"/>
    </row>
    <row r="654">
      <c r="A654" s="202"/>
      <c r="B654" s="202"/>
      <c r="C654" s="202"/>
      <c r="D654" s="202"/>
      <c r="E654" s="202"/>
      <c r="F654" s="202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202"/>
      <c r="Y654" s="202"/>
      <c r="Z654" s="202"/>
      <c r="AA654" s="202"/>
    </row>
    <row r="655">
      <c r="A655" s="202"/>
      <c r="B655" s="202"/>
      <c r="C655" s="202"/>
      <c r="D655" s="202"/>
      <c r="E655" s="202"/>
      <c r="F655" s="202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202"/>
      <c r="Y655" s="202"/>
      <c r="Z655" s="202"/>
      <c r="AA655" s="202"/>
    </row>
    <row r="656">
      <c r="A656" s="202"/>
      <c r="B656" s="202"/>
      <c r="C656" s="202"/>
      <c r="D656" s="202"/>
      <c r="E656" s="202"/>
      <c r="F656" s="202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202"/>
      <c r="Y656" s="202"/>
      <c r="Z656" s="202"/>
      <c r="AA656" s="202"/>
    </row>
    <row r="657">
      <c r="A657" s="202"/>
      <c r="B657" s="202"/>
      <c r="C657" s="202"/>
      <c r="D657" s="202"/>
      <c r="E657" s="202"/>
      <c r="F657" s="202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202"/>
      <c r="Y657" s="202"/>
      <c r="Z657" s="202"/>
      <c r="AA657" s="202"/>
    </row>
    <row r="658">
      <c r="A658" s="202"/>
      <c r="B658" s="202"/>
      <c r="C658" s="202"/>
      <c r="D658" s="202"/>
      <c r="E658" s="202"/>
      <c r="F658" s="202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202"/>
      <c r="Y658" s="202"/>
      <c r="Z658" s="202"/>
      <c r="AA658" s="202"/>
    </row>
    <row r="659">
      <c r="A659" s="202"/>
      <c r="B659" s="202"/>
      <c r="C659" s="202"/>
      <c r="D659" s="202"/>
      <c r="E659" s="202"/>
      <c r="F659" s="202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202"/>
      <c r="Y659" s="202"/>
      <c r="Z659" s="202"/>
      <c r="AA659" s="202"/>
    </row>
    <row r="660">
      <c r="A660" s="202"/>
      <c r="B660" s="202"/>
      <c r="C660" s="202"/>
      <c r="D660" s="202"/>
      <c r="E660" s="202"/>
      <c r="F660" s="202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202"/>
      <c r="Y660" s="202"/>
      <c r="Z660" s="202"/>
      <c r="AA660" s="202"/>
    </row>
    <row r="661">
      <c r="A661" s="202"/>
      <c r="B661" s="202"/>
      <c r="C661" s="202"/>
      <c r="D661" s="202"/>
      <c r="E661" s="202"/>
      <c r="F661" s="202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  <c r="Y661" s="202"/>
      <c r="Z661" s="202"/>
      <c r="AA661" s="202"/>
    </row>
    <row r="662">
      <c r="A662" s="202"/>
      <c r="B662" s="202"/>
      <c r="C662" s="202"/>
      <c r="D662" s="202"/>
      <c r="E662" s="202"/>
      <c r="F662" s="202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202"/>
      <c r="Y662" s="202"/>
      <c r="Z662" s="202"/>
      <c r="AA662" s="202"/>
    </row>
    <row r="663">
      <c r="A663" s="202"/>
      <c r="B663" s="202"/>
      <c r="C663" s="202"/>
      <c r="D663" s="202"/>
      <c r="E663" s="202"/>
      <c r="F663" s="202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202"/>
      <c r="Y663" s="202"/>
      <c r="Z663" s="202"/>
      <c r="AA663" s="202"/>
    </row>
    <row r="664">
      <c r="A664" s="202"/>
      <c r="B664" s="202"/>
      <c r="C664" s="202"/>
      <c r="D664" s="202"/>
      <c r="E664" s="202"/>
      <c r="F664" s="202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202"/>
      <c r="Y664" s="202"/>
      <c r="Z664" s="202"/>
      <c r="AA664" s="202"/>
    </row>
    <row r="665">
      <c r="A665" s="202"/>
      <c r="B665" s="202"/>
      <c r="C665" s="202"/>
      <c r="D665" s="202"/>
      <c r="E665" s="202"/>
      <c r="F665" s="202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202"/>
      <c r="Y665" s="202"/>
      <c r="Z665" s="202"/>
      <c r="AA665" s="202"/>
    </row>
    <row r="666">
      <c r="A666" s="202"/>
      <c r="B666" s="202"/>
      <c r="C666" s="202"/>
      <c r="D666" s="202"/>
      <c r="E666" s="202"/>
      <c r="F666" s="202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202"/>
      <c r="Y666" s="202"/>
      <c r="Z666" s="202"/>
      <c r="AA666" s="202"/>
    </row>
    <row r="667">
      <c r="A667" s="202"/>
      <c r="B667" s="202"/>
      <c r="C667" s="202"/>
      <c r="D667" s="202"/>
      <c r="E667" s="202"/>
      <c r="F667" s="202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202"/>
      <c r="Y667" s="202"/>
      <c r="Z667" s="202"/>
      <c r="AA667" s="202"/>
    </row>
    <row r="668">
      <c r="A668" s="202"/>
      <c r="B668" s="202"/>
      <c r="C668" s="202"/>
      <c r="D668" s="202"/>
      <c r="E668" s="202"/>
      <c r="F668" s="202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202"/>
      <c r="Y668" s="202"/>
      <c r="Z668" s="202"/>
      <c r="AA668" s="202"/>
    </row>
    <row r="669">
      <c r="A669" s="202"/>
      <c r="B669" s="202"/>
      <c r="C669" s="202"/>
      <c r="D669" s="202"/>
      <c r="E669" s="202"/>
      <c r="F669" s="202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202"/>
      <c r="Y669" s="202"/>
      <c r="Z669" s="202"/>
      <c r="AA669" s="202"/>
    </row>
    <row r="670">
      <c r="A670" s="202"/>
      <c r="B670" s="202"/>
      <c r="C670" s="202"/>
      <c r="D670" s="202"/>
      <c r="E670" s="202"/>
      <c r="F670" s="202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202"/>
      <c r="Y670" s="202"/>
      <c r="Z670" s="202"/>
      <c r="AA670" s="202"/>
    </row>
    <row r="671">
      <c r="A671" s="202"/>
      <c r="B671" s="202"/>
      <c r="C671" s="202"/>
      <c r="D671" s="202"/>
      <c r="E671" s="202"/>
      <c r="F671" s="202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202"/>
      <c r="Y671" s="202"/>
      <c r="Z671" s="202"/>
      <c r="AA671" s="202"/>
    </row>
    <row r="672">
      <c r="A672" s="202"/>
      <c r="B672" s="202"/>
      <c r="C672" s="202"/>
      <c r="D672" s="202"/>
      <c r="E672" s="202"/>
      <c r="F672" s="202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202"/>
      <c r="Y672" s="202"/>
      <c r="Z672" s="202"/>
      <c r="AA672" s="202"/>
    </row>
    <row r="673">
      <c r="A673" s="202"/>
      <c r="B673" s="202"/>
      <c r="C673" s="202"/>
      <c r="D673" s="202"/>
      <c r="E673" s="202"/>
      <c r="F673" s="202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202"/>
      <c r="Y673" s="202"/>
      <c r="Z673" s="202"/>
      <c r="AA673" s="202"/>
    </row>
    <row r="674">
      <c r="A674" s="202"/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  <c r="AA674" s="202"/>
    </row>
    <row r="675">
      <c r="A675" s="202"/>
      <c r="B675" s="202"/>
      <c r="C675" s="202"/>
      <c r="D675" s="202"/>
      <c r="E675" s="202"/>
      <c r="F675" s="202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202"/>
      <c r="Y675" s="202"/>
      <c r="Z675" s="202"/>
      <c r="AA675" s="202"/>
    </row>
    <row r="676">
      <c r="A676" s="202"/>
      <c r="B676" s="202"/>
      <c r="C676" s="202"/>
      <c r="D676" s="202"/>
      <c r="E676" s="202"/>
      <c r="F676" s="202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202"/>
      <c r="Y676" s="202"/>
      <c r="Z676" s="202"/>
      <c r="AA676" s="202"/>
    </row>
    <row r="677">
      <c r="A677" s="202"/>
      <c r="B677" s="202"/>
      <c r="C677" s="202"/>
      <c r="D677" s="202"/>
      <c r="E677" s="202"/>
      <c r="F677" s="202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202"/>
      <c r="Y677" s="202"/>
      <c r="Z677" s="202"/>
      <c r="AA677" s="202"/>
    </row>
    <row r="678">
      <c r="A678" s="202"/>
      <c r="B678" s="202"/>
      <c r="C678" s="202"/>
      <c r="D678" s="202"/>
      <c r="E678" s="202"/>
      <c r="F678" s="202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202"/>
      <c r="Y678" s="202"/>
      <c r="Z678" s="202"/>
      <c r="AA678" s="202"/>
    </row>
    <row r="679">
      <c r="A679" s="202"/>
      <c r="B679" s="202"/>
      <c r="C679" s="202"/>
      <c r="D679" s="202"/>
      <c r="E679" s="202"/>
      <c r="F679" s="202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202"/>
      <c r="Y679" s="202"/>
      <c r="Z679" s="202"/>
      <c r="AA679" s="202"/>
    </row>
    <row r="680">
      <c r="A680" s="202"/>
      <c r="B680" s="202"/>
      <c r="C680" s="202"/>
      <c r="D680" s="202"/>
      <c r="E680" s="202"/>
      <c r="F680" s="202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202"/>
      <c r="Y680" s="202"/>
      <c r="Z680" s="202"/>
      <c r="AA680" s="202"/>
    </row>
    <row r="681">
      <c r="A681" s="202"/>
      <c r="B681" s="202"/>
      <c r="C681" s="202"/>
      <c r="D681" s="202"/>
      <c r="E681" s="202"/>
      <c r="F681" s="202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202"/>
      <c r="Y681" s="202"/>
      <c r="Z681" s="202"/>
      <c r="AA681" s="202"/>
    </row>
    <row r="682">
      <c r="A682" s="202"/>
      <c r="B682" s="202"/>
      <c r="C682" s="202"/>
      <c r="D682" s="202"/>
      <c r="E682" s="202"/>
      <c r="F682" s="202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202"/>
      <c r="Y682" s="202"/>
      <c r="Z682" s="202"/>
      <c r="AA682" s="202"/>
    </row>
    <row r="683">
      <c r="A683" s="202"/>
      <c r="B683" s="202"/>
      <c r="C683" s="202"/>
      <c r="D683" s="202"/>
      <c r="E683" s="202"/>
      <c r="F683" s="202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202"/>
      <c r="Y683" s="202"/>
      <c r="Z683" s="202"/>
      <c r="AA683" s="202"/>
    </row>
    <row r="684">
      <c r="A684" s="202"/>
      <c r="B684" s="202"/>
      <c r="C684" s="202"/>
      <c r="D684" s="202"/>
      <c r="E684" s="202"/>
      <c r="F684" s="202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202"/>
      <c r="Y684" s="202"/>
      <c r="Z684" s="202"/>
      <c r="AA684" s="202"/>
    </row>
    <row r="685">
      <c r="A685" s="202"/>
      <c r="B685" s="202"/>
      <c r="C685" s="202"/>
      <c r="D685" s="202"/>
      <c r="E685" s="202"/>
      <c r="F685" s="202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202"/>
      <c r="Y685" s="202"/>
      <c r="Z685" s="202"/>
      <c r="AA685" s="202"/>
    </row>
    <row r="686">
      <c r="A686" s="202"/>
      <c r="B686" s="202"/>
      <c r="C686" s="202"/>
      <c r="D686" s="202"/>
      <c r="E686" s="202"/>
      <c r="F686" s="202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202"/>
      <c r="Y686" s="202"/>
      <c r="Z686" s="202"/>
      <c r="AA686" s="202"/>
    </row>
    <row r="687">
      <c r="A687" s="202"/>
      <c r="B687" s="202"/>
      <c r="C687" s="202"/>
      <c r="D687" s="202"/>
      <c r="E687" s="202"/>
      <c r="F687" s="202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202"/>
      <c r="Y687" s="202"/>
      <c r="Z687" s="202"/>
      <c r="AA687" s="202"/>
    </row>
    <row r="688">
      <c r="A688" s="202"/>
      <c r="B688" s="202"/>
      <c r="C688" s="202"/>
      <c r="D688" s="202"/>
      <c r="E688" s="202"/>
      <c r="F688" s="202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202"/>
      <c r="Y688" s="202"/>
      <c r="Z688" s="202"/>
      <c r="AA688" s="202"/>
    </row>
    <row r="689">
      <c r="A689" s="202"/>
      <c r="B689" s="202"/>
      <c r="C689" s="202"/>
      <c r="D689" s="202"/>
      <c r="E689" s="202"/>
      <c r="F689" s="202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202"/>
      <c r="Y689" s="202"/>
      <c r="Z689" s="202"/>
      <c r="AA689" s="202"/>
    </row>
    <row r="690">
      <c r="A690" s="202"/>
      <c r="B690" s="202"/>
      <c r="C690" s="202"/>
      <c r="D690" s="202"/>
      <c r="E690" s="202"/>
      <c r="F690" s="202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202"/>
      <c r="Y690" s="202"/>
      <c r="Z690" s="202"/>
      <c r="AA690" s="202"/>
    </row>
    <row r="691">
      <c r="A691" s="202"/>
      <c r="B691" s="202"/>
      <c r="C691" s="202"/>
      <c r="D691" s="202"/>
      <c r="E691" s="202"/>
      <c r="F691" s="202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202"/>
      <c r="Y691" s="202"/>
      <c r="Z691" s="202"/>
      <c r="AA691" s="202"/>
    </row>
    <row r="692">
      <c r="A692" s="202"/>
      <c r="B692" s="202"/>
      <c r="C692" s="202"/>
      <c r="D692" s="202"/>
      <c r="E692" s="202"/>
      <c r="F692" s="202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202"/>
      <c r="Y692" s="202"/>
      <c r="Z692" s="202"/>
      <c r="AA692" s="202"/>
    </row>
    <row r="693">
      <c r="A693" s="202"/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  <c r="Y693" s="202"/>
      <c r="Z693" s="202"/>
      <c r="AA693" s="202"/>
    </row>
    <row r="694">
      <c r="A694" s="202"/>
      <c r="B694" s="202"/>
      <c r="C694" s="202"/>
      <c r="D694" s="202"/>
      <c r="E694" s="202"/>
      <c r="F694" s="202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202"/>
      <c r="Y694" s="202"/>
      <c r="Z694" s="202"/>
      <c r="AA694" s="202"/>
    </row>
    <row r="695">
      <c r="A695" s="202"/>
      <c r="B695" s="202"/>
      <c r="C695" s="202"/>
      <c r="D695" s="202"/>
      <c r="E695" s="202"/>
      <c r="F695" s="202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202"/>
      <c r="Y695" s="202"/>
      <c r="Z695" s="202"/>
      <c r="AA695" s="202"/>
    </row>
    <row r="696">
      <c r="A696" s="202"/>
      <c r="B696" s="202"/>
      <c r="C696" s="202"/>
      <c r="D696" s="202"/>
      <c r="E696" s="202"/>
      <c r="F696" s="202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202"/>
      <c r="Y696" s="202"/>
      <c r="Z696" s="202"/>
      <c r="AA696" s="202"/>
    </row>
    <row r="697">
      <c r="A697" s="202"/>
      <c r="B697" s="202"/>
      <c r="C697" s="202"/>
      <c r="D697" s="202"/>
      <c r="E697" s="202"/>
      <c r="F697" s="202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202"/>
      <c r="Y697" s="202"/>
      <c r="Z697" s="202"/>
      <c r="AA697" s="202"/>
    </row>
    <row r="698">
      <c r="A698" s="202"/>
      <c r="B698" s="202"/>
      <c r="C698" s="202"/>
      <c r="D698" s="202"/>
      <c r="E698" s="202"/>
      <c r="F698" s="202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202"/>
      <c r="Y698" s="202"/>
      <c r="Z698" s="202"/>
      <c r="AA698" s="202"/>
    </row>
    <row r="699">
      <c r="A699" s="202"/>
      <c r="B699" s="202"/>
      <c r="C699" s="202"/>
      <c r="D699" s="202"/>
      <c r="E699" s="202"/>
      <c r="F699" s="202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202"/>
      <c r="Y699" s="202"/>
      <c r="Z699" s="202"/>
      <c r="AA699" s="202"/>
    </row>
    <row r="700">
      <c r="A700" s="202"/>
      <c r="B700" s="202"/>
      <c r="C700" s="202"/>
      <c r="D700" s="202"/>
      <c r="E700" s="202"/>
      <c r="F700" s="202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202"/>
      <c r="Y700" s="202"/>
      <c r="Z700" s="202"/>
      <c r="AA700" s="202"/>
    </row>
    <row r="701">
      <c r="A701" s="202"/>
      <c r="B701" s="202"/>
      <c r="C701" s="202"/>
      <c r="D701" s="202"/>
      <c r="E701" s="202"/>
      <c r="F701" s="202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202"/>
      <c r="Y701" s="202"/>
      <c r="Z701" s="202"/>
      <c r="AA701" s="202"/>
    </row>
    <row r="702">
      <c r="A702" s="202"/>
      <c r="B702" s="202"/>
      <c r="C702" s="202"/>
      <c r="D702" s="202"/>
      <c r="E702" s="202"/>
      <c r="F702" s="202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202"/>
      <c r="Y702" s="202"/>
      <c r="Z702" s="202"/>
      <c r="AA702" s="202"/>
    </row>
    <row r="703">
      <c r="A703" s="202"/>
      <c r="B703" s="202"/>
      <c r="C703" s="202"/>
      <c r="D703" s="202"/>
      <c r="E703" s="202"/>
      <c r="F703" s="202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202"/>
      <c r="Y703" s="202"/>
      <c r="Z703" s="202"/>
      <c r="AA703" s="202"/>
    </row>
    <row r="704">
      <c r="A704" s="202"/>
      <c r="B704" s="202"/>
      <c r="C704" s="202"/>
      <c r="D704" s="202"/>
      <c r="E704" s="202"/>
      <c r="F704" s="202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202"/>
      <c r="Y704" s="202"/>
      <c r="Z704" s="202"/>
      <c r="AA704" s="202"/>
    </row>
    <row r="705">
      <c r="A705" s="202"/>
      <c r="B705" s="202"/>
      <c r="C705" s="202"/>
      <c r="D705" s="202"/>
      <c r="E705" s="202"/>
      <c r="F705" s="202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202"/>
      <c r="Y705" s="202"/>
      <c r="Z705" s="202"/>
      <c r="AA705" s="202"/>
    </row>
    <row r="706">
      <c r="A706" s="202"/>
      <c r="B706" s="202"/>
      <c r="C706" s="202"/>
      <c r="D706" s="202"/>
      <c r="E706" s="202"/>
      <c r="F706" s="202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202"/>
      <c r="Y706" s="202"/>
      <c r="Z706" s="202"/>
      <c r="AA706" s="202"/>
    </row>
    <row r="707">
      <c r="A707" s="202"/>
      <c r="B707" s="202"/>
      <c r="C707" s="202"/>
      <c r="D707" s="202"/>
      <c r="E707" s="202"/>
      <c r="F707" s="202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202"/>
      <c r="Y707" s="202"/>
      <c r="Z707" s="202"/>
      <c r="AA707" s="202"/>
    </row>
    <row r="708">
      <c r="A708" s="202"/>
      <c r="B708" s="202"/>
      <c r="C708" s="202"/>
      <c r="D708" s="202"/>
      <c r="E708" s="202"/>
      <c r="F708" s="202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202"/>
      <c r="Y708" s="202"/>
      <c r="Z708" s="202"/>
      <c r="AA708" s="202"/>
    </row>
    <row r="709">
      <c r="A709" s="202"/>
      <c r="B709" s="202"/>
      <c r="C709" s="202"/>
      <c r="D709" s="202"/>
      <c r="E709" s="202"/>
      <c r="F709" s="202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202"/>
      <c r="Y709" s="202"/>
      <c r="Z709" s="202"/>
      <c r="AA709" s="202"/>
    </row>
    <row r="710">
      <c r="A710" s="202"/>
      <c r="B710" s="202"/>
      <c r="C710" s="202"/>
      <c r="D710" s="202"/>
      <c r="E710" s="202"/>
      <c r="F710" s="202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2"/>
      <c r="V710" s="202"/>
      <c r="W710" s="202"/>
      <c r="X710" s="202"/>
      <c r="Y710" s="202"/>
      <c r="Z710" s="202"/>
      <c r="AA710" s="202"/>
    </row>
    <row r="711">
      <c r="A711" s="202"/>
      <c r="B711" s="202"/>
      <c r="C711" s="202"/>
      <c r="D711" s="202"/>
      <c r="E711" s="202"/>
      <c r="F711" s="202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2"/>
      <c r="V711" s="202"/>
      <c r="W711" s="202"/>
      <c r="X711" s="202"/>
      <c r="Y711" s="202"/>
      <c r="Z711" s="202"/>
      <c r="AA711" s="202"/>
    </row>
    <row r="712">
      <c r="A712" s="202"/>
      <c r="B712" s="202"/>
      <c r="C712" s="202"/>
      <c r="D712" s="202"/>
      <c r="E712" s="202"/>
      <c r="F712" s="202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2"/>
      <c r="V712" s="202"/>
      <c r="W712" s="202"/>
      <c r="X712" s="202"/>
      <c r="Y712" s="202"/>
      <c r="Z712" s="202"/>
      <c r="AA712" s="202"/>
    </row>
    <row r="713">
      <c r="A713" s="202"/>
      <c r="B713" s="202"/>
      <c r="C713" s="202"/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2"/>
      <c r="V713" s="202"/>
      <c r="W713" s="202"/>
      <c r="X713" s="202"/>
      <c r="Y713" s="202"/>
      <c r="Z713" s="202"/>
      <c r="AA713" s="202"/>
    </row>
    <row r="714">
      <c r="A714" s="202"/>
      <c r="B714" s="202"/>
      <c r="C714" s="202"/>
      <c r="D714" s="202"/>
      <c r="E714" s="202"/>
      <c r="F714" s="202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2"/>
      <c r="V714" s="202"/>
      <c r="W714" s="202"/>
      <c r="X714" s="202"/>
      <c r="Y714" s="202"/>
      <c r="Z714" s="202"/>
      <c r="AA714" s="202"/>
    </row>
    <row r="715">
      <c r="A715" s="202"/>
      <c r="B715" s="202"/>
      <c r="C715" s="202"/>
      <c r="D715" s="202"/>
      <c r="E715" s="202"/>
      <c r="F715" s="202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2"/>
      <c r="V715" s="202"/>
      <c r="W715" s="202"/>
      <c r="X715" s="202"/>
      <c r="Y715" s="202"/>
      <c r="Z715" s="202"/>
      <c r="AA715" s="202"/>
    </row>
    <row r="716">
      <c r="A716" s="202"/>
      <c r="B716" s="202"/>
      <c r="C716" s="202"/>
      <c r="D716" s="202"/>
      <c r="E716" s="202"/>
      <c r="F716" s="202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2"/>
      <c r="V716" s="202"/>
      <c r="W716" s="202"/>
      <c r="X716" s="202"/>
      <c r="Y716" s="202"/>
      <c r="Z716" s="202"/>
      <c r="AA716" s="202"/>
    </row>
    <row r="717">
      <c r="A717" s="202"/>
      <c r="B717" s="202"/>
      <c r="C717" s="202"/>
      <c r="D717" s="202"/>
      <c r="E717" s="202"/>
      <c r="F717" s="202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2"/>
      <c r="V717" s="202"/>
      <c r="W717" s="202"/>
      <c r="X717" s="202"/>
      <c r="Y717" s="202"/>
      <c r="Z717" s="202"/>
      <c r="AA717" s="202"/>
    </row>
    <row r="718">
      <c r="A718" s="202"/>
      <c r="B718" s="202"/>
      <c r="C718" s="202"/>
      <c r="D718" s="202"/>
      <c r="E718" s="202"/>
      <c r="F718" s="202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2"/>
      <c r="V718" s="202"/>
      <c r="W718" s="202"/>
      <c r="X718" s="202"/>
      <c r="Y718" s="202"/>
      <c r="Z718" s="202"/>
      <c r="AA718" s="202"/>
    </row>
    <row r="719">
      <c r="A719" s="202"/>
      <c r="B719" s="202"/>
      <c r="C719" s="202"/>
      <c r="D719" s="202"/>
      <c r="E719" s="202"/>
      <c r="F719" s="202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2"/>
      <c r="V719" s="202"/>
      <c r="W719" s="202"/>
      <c r="X719" s="202"/>
      <c r="Y719" s="202"/>
      <c r="Z719" s="202"/>
      <c r="AA719" s="202"/>
    </row>
    <row r="720">
      <c r="A720" s="202"/>
      <c r="B720" s="202"/>
      <c r="C720" s="202"/>
      <c r="D720" s="202"/>
      <c r="E720" s="202"/>
      <c r="F720" s="202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2"/>
      <c r="V720" s="202"/>
      <c r="W720" s="202"/>
      <c r="X720" s="202"/>
      <c r="Y720" s="202"/>
      <c r="Z720" s="202"/>
      <c r="AA720" s="202"/>
    </row>
    <row r="721">
      <c r="A721" s="202"/>
      <c r="B721" s="202"/>
      <c r="C721" s="202"/>
      <c r="D721" s="202"/>
      <c r="E721" s="202"/>
      <c r="F721" s="202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2"/>
      <c r="V721" s="202"/>
      <c r="W721" s="202"/>
      <c r="X721" s="202"/>
      <c r="Y721" s="202"/>
      <c r="Z721" s="202"/>
      <c r="AA721" s="202"/>
    </row>
    <row r="722">
      <c r="A722" s="202"/>
      <c r="B722" s="202"/>
      <c r="C722" s="202"/>
      <c r="D722" s="202"/>
      <c r="E722" s="202"/>
      <c r="F722" s="202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2"/>
      <c r="V722" s="202"/>
      <c r="W722" s="202"/>
      <c r="X722" s="202"/>
      <c r="Y722" s="202"/>
      <c r="Z722" s="202"/>
      <c r="AA722" s="202"/>
    </row>
    <row r="723">
      <c r="A723" s="202"/>
      <c r="B723" s="202"/>
      <c r="C723" s="202"/>
      <c r="D723" s="202"/>
      <c r="E723" s="202"/>
      <c r="F723" s="202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2"/>
      <c r="V723" s="202"/>
      <c r="W723" s="202"/>
      <c r="X723" s="202"/>
      <c r="Y723" s="202"/>
      <c r="Z723" s="202"/>
      <c r="AA723" s="202"/>
    </row>
    <row r="724">
      <c r="A724" s="202"/>
      <c r="B724" s="202"/>
      <c r="C724" s="202"/>
      <c r="D724" s="202"/>
      <c r="E724" s="202"/>
      <c r="F724" s="202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2"/>
      <c r="V724" s="202"/>
      <c r="W724" s="202"/>
      <c r="X724" s="202"/>
      <c r="Y724" s="202"/>
      <c r="Z724" s="202"/>
      <c r="AA724" s="202"/>
    </row>
    <row r="725">
      <c r="A725" s="202"/>
      <c r="B725" s="202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2"/>
      <c r="V725" s="202"/>
      <c r="W725" s="202"/>
      <c r="X725" s="202"/>
      <c r="Y725" s="202"/>
      <c r="Z725" s="202"/>
      <c r="AA725" s="202"/>
    </row>
    <row r="726">
      <c r="A726" s="202"/>
      <c r="B726" s="202"/>
      <c r="C726" s="202"/>
      <c r="D726" s="202"/>
      <c r="E726" s="202"/>
      <c r="F726" s="202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2"/>
      <c r="V726" s="202"/>
      <c r="W726" s="202"/>
      <c r="X726" s="202"/>
      <c r="Y726" s="202"/>
      <c r="Z726" s="202"/>
      <c r="AA726" s="202"/>
    </row>
    <row r="727">
      <c r="A727" s="202"/>
      <c r="B727" s="202"/>
      <c r="C727" s="202"/>
      <c r="D727" s="202"/>
      <c r="E727" s="202"/>
      <c r="F727" s="202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2"/>
      <c r="V727" s="202"/>
      <c r="W727" s="202"/>
      <c r="X727" s="202"/>
      <c r="Y727" s="202"/>
      <c r="Z727" s="202"/>
      <c r="AA727" s="202"/>
    </row>
    <row r="728">
      <c r="A728" s="202"/>
      <c r="B728" s="202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2"/>
      <c r="V728" s="202"/>
      <c r="W728" s="202"/>
      <c r="X728" s="202"/>
      <c r="Y728" s="202"/>
      <c r="Z728" s="202"/>
      <c r="AA728" s="202"/>
    </row>
    <row r="729">
      <c r="A729" s="202"/>
      <c r="B729" s="202"/>
      <c r="C729" s="202"/>
      <c r="D729" s="202"/>
      <c r="E729" s="202"/>
      <c r="F729" s="202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2"/>
      <c r="V729" s="202"/>
      <c r="W729" s="202"/>
      <c r="X729" s="202"/>
      <c r="Y729" s="202"/>
      <c r="Z729" s="202"/>
      <c r="AA729" s="202"/>
    </row>
    <row r="730">
      <c r="A730" s="202"/>
      <c r="B730" s="202"/>
      <c r="C730" s="202"/>
      <c r="D730" s="202"/>
      <c r="E730" s="202"/>
      <c r="F730" s="202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2"/>
      <c r="V730" s="202"/>
      <c r="W730" s="202"/>
      <c r="X730" s="202"/>
      <c r="Y730" s="202"/>
      <c r="Z730" s="202"/>
      <c r="AA730" s="202"/>
    </row>
    <row r="731">
      <c r="A731" s="202"/>
      <c r="B731" s="202"/>
      <c r="C731" s="202"/>
      <c r="D731" s="202"/>
      <c r="E731" s="202"/>
      <c r="F731" s="202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2"/>
      <c r="V731" s="202"/>
      <c r="W731" s="202"/>
      <c r="X731" s="202"/>
      <c r="Y731" s="202"/>
      <c r="Z731" s="202"/>
      <c r="AA731" s="202"/>
    </row>
    <row r="732">
      <c r="A732" s="202"/>
      <c r="B732" s="202"/>
      <c r="C732" s="202"/>
      <c r="D732" s="202"/>
      <c r="E732" s="202"/>
      <c r="F732" s="202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2"/>
      <c r="V732" s="202"/>
      <c r="W732" s="202"/>
      <c r="X732" s="202"/>
      <c r="Y732" s="202"/>
      <c r="Z732" s="202"/>
      <c r="AA732" s="202"/>
    </row>
    <row r="733">
      <c r="A733" s="202"/>
      <c r="B733" s="202"/>
      <c r="C733" s="202"/>
      <c r="D733" s="202"/>
      <c r="E733" s="202"/>
      <c r="F733" s="202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2"/>
      <c r="V733" s="202"/>
      <c r="W733" s="202"/>
      <c r="X733" s="202"/>
      <c r="Y733" s="202"/>
      <c r="Z733" s="202"/>
      <c r="AA733" s="202"/>
    </row>
    <row r="734">
      <c r="A734" s="202"/>
      <c r="B734" s="202"/>
      <c r="C734" s="202"/>
      <c r="D734" s="202"/>
      <c r="E734" s="202"/>
      <c r="F734" s="202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2"/>
      <c r="V734" s="202"/>
      <c r="W734" s="202"/>
      <c r="X734" s="202"/>
      <c r="Y734" s="202"/>
      <c r="Z734" s="202"/>
      <c r="AA734" s="202"/>
    </row>
    <row r="735">
      <c r="A735" s="202"/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  <c r="AA735" s="202"/>
    </row>
    <row r="736">
      <c r="A736" s="202"/>
      <c r="B736" s="202"/>
      <c r="C736" s="202"/>
      <c r="D736" s="202"/>
      <c r="E736" s="202"/>
      <c r="F736" s="202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2"/>
      <c r="V736" s="202"/>
      <c r="W736" s="202"/>
      <c r="X736" s="202"/>
      <c r="Y736" s="202"/>
      <c r="Z736" s="202"/>
      <c r="AA736" s="202"/>
    </row>
    <row r="737">
      <c r="A737" s="202"/>
      <c r="B737" s="202"/>
      <c r="C737" s="202"/>
      <c r="D737" s="202"/>
      <c r="E737" s="202"/>
      <c r="F737" s="202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2"/>
      <c r="V737" s="202"/>
      <c r="W737" s="202"/>
      <c r="X737" s="202"/>
      <c r="Y737" s="202"/>
      <c r="Z737" s="202"/>
      <c r="AA737" s="202"/>
    </row>
    <row r="738">
      <c r="A738" s="202"/>
      <c r="B738" s="202"/>
      <c r="C738" s="202"/>
      <c r="D738" s="202"/>
      <c r="E738" s="202"/>
      <c r="F738" s="202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2"/>
      <c r="V738" s="202"/>
      <c r="W738" s="202"/>
      <c r="X738" s="202"/>
      <c r="Y738" s="202"/>
      <c r="Z738" s="202"/>
      <c r="AA738" s="202"/>
    </row>
    <row r="739">
      <c r="A739" s="202"/>
      <c r="B739" s="202"/>
      <c r="C739" s="202"/>
      <c r="D739" s="202"/>
      <c r="E739" s="202"/>
      <c r="F739" s="202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2"/>
      <c r="V739" s="202"/>
      <c r="W739" s="202"/>
      <c r="X739" s="202"/>
      <c r="Y739" s="202"/>
      <c r="Z739" s="202"/>
      <c r="AA739" s="202"/>
    </row>
    <row r="740">
      <c r="A740" s="202"/>
      <c r="B740" s="202"/>
      <c r="C740" s="202"/>
      <c r="D740" s="202"/>
      <c r="E740" s="202"/>
      <c r="F740" s="202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2"/>
      <c r="V740" s="202"/>
      <c r="W740" s="202"/>
      <c r="X740" s="202"/>
      <c r="Y740" s="202"/>
      <c r="Z740" s="202"/>
      <c r="AA740" s="202"/>
    </row>
    <row r="741">
      <c r="A741" s="202"/>
      <c r="B741" s="202"/>
      <c r="C741" s="202"/>
      <c r="D741" s="202"/>
      <c r="E741" s="202"/>
      <c r="F741" s="202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2"/>
      <c r="V741" s="202"/>
      <c r="W741" s="202"/>
      <c r="X741" s="202"/>
      <c r="Y741" s="202"/>
      <c r="Z741" s="202"/>
      <c r="AA741" s="202"/>
    </row>
    <row r="742">
      <c r="A742" s="202"/>
      <c r="B742" s="202"/>
      <c r="C742" s="202"/>
      <c r="D742" s="202"/>
      <c r="E742" s="202"/>
      <c r="F742" s="202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2"/>
      <c r="V742" s="202"/>
      <c r="W742" s="202"/>
      <c r="X742" s="202"/>
      <c r="Y742" s="202"/>
      <c r="Z742" s="202"/>
      <c r="AA742" s="202"/>
    </row>
    <row r="743">
      <c r="A743" s="202"/>
      <c r="B743" s="202"/>
      <c r="C743" s="202"/>
      <c r="D743" s="202"/>
      <c r="E743" s="202"/>
      <c r="F743" s="202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2"/>
      <c r="V743" s="202"/>
      <c r="W743" s="202"/>
      <c r="X743" s="202"/>
      <c r="Y743" s="202"/>
      <c r="Z743" s="202"/>
      <c r="AA743" s="202"/>
    </row>
    <row r="744">
      <c r="A744" s="202"/>
      <c r="B744" s="202"/>
      <c r="C744" s="202"/>
      <c r="D744" s="202"/>
      <c r="E744" s="202"/>
      <c r="F744" s="202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2"/>
      <c r="V744" s="202"/>
      <c r="W744" s="202"/>
      <c r="X744" s="202"/>
      <c r="Y744" s="202"/>
      <c r="Z744" s="202"/>
      <c r="AA744" s="202"/>
    </row>
    <row r="745">
      <c r="A745" s="202"/>
      <c r="B745" s="202"/>
      <c r="C745" s="202"/>
      <c r="D745" s="202"/>
      <c r="E745" s="202"/>
      <c r="F745" s="202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2"/>
      <c r="V745" s="202"/>
      <c r="W745" s="202"/>
      <c r="X745" s="202"/>
      <c r="Y745" s="202"/>
      <c r="Z745" s="202"/>
      <c r="AA745" s="202"/>
    </row>
    <row r="746">
      <c r="A746" s="202"/>
      <c r="B746" s="202"/>
      <c r="C746" s="202"/>
      <c r="D746" s="202"/>
      <c r="E746" s="202"/>
      <c r="F746" s="202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2"/>
      <c r="V746" s="202"/>
      <c r="W746" s="202"/>
      <c r="X746" s="202"/>
      <c r="Y746" s="202"/>
      <c r="Z746" s="202"/>
      <c r="AA746" s="202"/>
    </row>
    <row r="747">
      <c r="A747" s="202"/>
      <c r="B747" s="202"/>
      <c r="C747" s="202"/>
      <c r="D747" s="202"/>
      <c r="E747" s="202"/>
      <c r="F747" s="202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2"/>
      <c r="V747" s="202"/>
      <c r="W747" s="202"/>
      <c r="X747" s="202"/>
      <c r="Y747" s="202"/>
      <c r="Z747" s="202"/>
      <c r="AA747" s="202"/>
    </row>
    <row r="748">
      <c r="A748" s="202"/>
      <c r="B748" s="202"/>
      <c r="C748" s="202"/>
      <c r="D748" s="202"/>
      <c r="E748" s="202"/>
      <c r="F748" s="202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2"/>
      <c r="V748" s="202"/>
      <c r="W748" s="202"/>
      <c r="X748" s="202"/>
      <c r="Y748" s="202"/>
      <c r="Z748" s="202"/>
      <c r="AA748" s="202"/>
    </row>
    <row r="749">
      <c r="A749" s="202"/>
      <c r="B749" s="202"/>
      <c r="C749" s="202"/>
      <c r="D749" s="202"/>
      <c r="E749" s="202"/>
      <c r="F749" s="202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2"/>
      <c r="V749" s="202"/>
      <c r="W749" s="202"/>
      <c r="X749" s="202"/>
      <c r="Y749" s="202"/>
      <c r="Z749" s="202"/>
      <c r="AA749" s="202"/>
    </row>
    <row r="750">
      <c r="A750" s="202"/>
      <c r="B750" s="202"/>
      <c r="C750" s="202"/>
      <c r="D750" s="202"/>
      <c r="E750" s="202"/>
      <c r="F750" s="202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2"/>
      <c r="V750" s="202"/>
      <c r="W750" s="202"/>
      <c r="X750" s="202"/>
      <c r="Y750" s="202"/>
      <c r="Z750" s="202"/>
      <c r="AA750" s="202"/>
    </row>
    <row r="751">
      <c r="A751" s="202"/>
      <c r="B751" s="202"/>
      <c r="C751" s="202"/>
      <c r="D751" s="202"/>
      <c r="E751" s="202"/>
      <c r="F751" s="202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2"/>
      <c r="V751" s="202"/>
      <c r="W751" s="202"/>
      <c r="X751" s="202"/>
      <c r="Y751" s="202"/>
      <c r="Z751" s="202"/>
      <c r="AA751" s="202"/>
    </row>
    <row r="752">
      <c r="A752" s="202"/>
      <c r="B752" s="202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202"/>
      <c r="Y752" s="202"/>
      <c r="Z752" s="202"/>
      <c r="AA752" s="202"/>
    </row>
    <row r="753">
      <c r="A753" s="202"/>
      <c r="B753" s="202"/>
      <c r="C753" s="202"/>
      <c r="D753" s="202"/>
      <c r="E753" s="202"/>
      <c r="F753" s="202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2"/>
      <c r="V753" s="202"/>
      <c r="W753" s="202"/>
      <c r="X753" s="202"/>
      <c r="Y753" s="202"/>
      <c r="Z753" s="202"/>
      <c r="AA753" s="202"/>
    </row>
    <row r="754">
      <c r="A754" s="202"/>
      <c r="B754" s="202"/>
      <c r="C754" s="202"/>
      <c r="D754" s="202"/>
      <c r="E754" s="202"/>
      <c r="F754" s="202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2"/>
      <c r="V754" s="202"/>
      <c r="W754" s="202"/>
      <c r="X754" s="202"/>
      <c r="Y754" s="202"/>
      <c r="Z754" s="202"/>
      <c r="AA754" s="202"/>
    </row>
    <row r="755">
      <c r="A755" s="202"/>
      <c r="B755" s="202"/>
      <c r="C755" s="202"/>
      <c r="D755" s="202"/>
      <c r="E755" s="202"/>
      <c r="F755" s="202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2"/>
      <c r="V755" s="202"/>
      <c r="W755" s="202"/>
      <c r="X755" s="202"/>
      <c r="Y755" s="202"/>
      <c r="Z755" s="202"/>
      <c r="AA755" s="202"/>
    </row>
    <row r="756">
      <c r="A756" s="202"/>
      <c r="B756" s="202"/>
      <c r="C756" s="202"/>
      <c r="D756" s="202"/>
      <c r="E756" s="202"/>
      <c r="F756" s="202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2"/>
      <c r="V756" s="202"/>
      <c r="W756" s="202"/>
      <c r="X756" s="202"/>
      <c r="Y756" s="202"/>
      <c r="Z756" s="202"/>
      <c r="AA756" s="202"/>
    </row>
    <row r="757">
      <c r="A757" s="202"/>
      <c r="B757" s="202"/>
      <c r="C757" s="202"/>
      <c r="D757" s="202"/>
      <c r="E757" s="202"/>
      <c r="F757" s="202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2"/>
      <c r="V757" s="202"/>
      <c r="W757" s="202"/>
      <c r="X757" s="202"/>
      <c r="Y757" s="202"/>
      <c r="Z757" s="202"/>
      <c r="AA757" s="202"/>
    </row>
    <row r="758">
      <c r="A758" s="202"/>
      <c r="B758" s="202"/>
      <c r="C758" s="202"/>
      <c r="D758" s="202"/>
      <c r="E758" s="202"/>
      <c r="F758" s="202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2"/>
      <c r="V758" s="202"/>
      <c r="W758" s="202"/>
      <c r="X758" s="202"/>
      <c r="Y758" s="202"/>
      <c r="Z758" s="202"/>
      <c r="AA758" s="202"/>
    </row>
    <row r="759">
      <c r="A759" s="202"/>
      <c r="B759" s="202"/>
      <c r="C759" s="202"/>
      <c r="D759" s="202"/>
      <c r="E759" s="202"/>
      <c r="F759" s="202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2"/>
      <c r="V759" s="202"/>
      <c r="W759" s="202"/>
      <c r="X759" s="202"/>
      <c r="Y759" s="202"/>
      <c r="Z759" s="202"/>
      <c r="AA759" s="202"/>
    </row>
    <row r="760">
      <c r="A760" s="202"/>
      <c r="B760" s="202"/>
      <c r="C760" s="202"/>
      <c r="D760" s="202"/>
      <c r="E760" s="202"/>
      <c r="F760" s="202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2"/>
      <c r="V760" s="202"/>
      <c r="W760" s="202"/>
      <c r="X760" s="202"/>
      <c r="Y760" s="202"/>
      <c r="Z760" s="202"/>
      <c r="AA760" s="202"/>
    </row>
    <row r="761">
      <c r="A761" s="202"/>
      <c r="B761" s="202"/>
      <c r="C761" s="202"/>
      <c r="D761" s="202"/>
      <c r="E761" s="202"/>
      <c r="F761" s="202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2"/>
      <c r="V761" s="202"/>
      <c r="W761" s="202"/>
      <c r="X761" s="202"/>
      <c r="Y761" s="202"/>
      <c r="Z761" s="202"/>
      <c r="AA761" s="202"/>
    </row>
    <row r="762">
      <c r="A762" s="202"/>
      <c r="B762" s="202"/>
      <c r="C762" s="202"/>
      <c r="D762" s="202"/>
      <c r="E762" s="202"/>
      <c r="F762" s="202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2"/>
      <c r="V762" s="202"/>
      <c r="W762" s="202"/>
      <c r="X762" s="202"/>
      <c r="Y762" s="202"/>
      <c r="Z762" s="202"/>
      <c r="AA762" s="202"/>
    </row>
    <row r="763">
      <c r="A763" s="202"/>
      <c r="B763" s="202"/>
      <c r="C763" s="202"/>
      <c r="D763" s="202"/>
      <c r="E763" s="202"/>
      <c r="F763" s="202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2"/>
      <c r="V763" s="202"/>
      <c r="W763" s="202"/>
      <c r="X763" s="202"/>
      <c r="Y763" s="202"/>
      <c r="Z763" s="202"/>
      <c r="AA763" s="202"/>
    </row>
    <row r="764">
      <c r="A764" s="202"/>
      <c r="B764" s="202"/>
      <c r="C764" s="202"/>
      <c r="D764" s="202"/>
      <c r="E764" s="202"/>
      <c r="F764" s="202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2"/>
      <c r="V764" s="202"/>
      <c r="W764" s="202"/>
      <c r="X764" s="202"/>
      <c r="Y764" s="202"/>
      <c r="Z764" s="202"/>
      <c r="AA764" s="202"/>
    </row>
    <row r="765">
      <c r="A765" s="202"/>
      <c r="B765" s="202"/>
      <c r="C765" s="202"/>
      <c r="D765" s="202"/>
      <c r="E765" s="202"/>
      <c r="F765" s="202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2"/>
      <c r="V765" s="202"/>
      <c r="W765" s="202"/>
      <c r="X765" s="202"/>
      <c r="Y765" s="202"/>
      <c r="Z765" s="202"/>
      <c r="AA765" s="202"/>
    </row>
    <row r="766">
      <c r="A766" s="202"/>
      <c r="B766" s="202"/>
      <c r="C766" s="202"/>
      <c r="D766" s="202"/>
      <c r="E766" s="202"/>
      <c r="F766" s="202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2"/>
      <c r="V766" s="202"/>
      <c r="W766" s="202"/>
      <c r="X766" s="202"/>
      <c r="Y766" s="202"/>
      <c r="Z766" s="202"/>
      <c r="AA766" s="202"/>
    </row>
    <row r="767">
      <c r="A767" s="202"/>
      <c r="B767" s="202"/>
      <c r="C767" s="202"/>
      <c r="D767" s="202"/>
      <c r="E767" s="202"/>
      <c r="F767" s="202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2"/>
      <c r="V767" s="202"/>
      <c r="W767" s="202"/>
      <c r="X767" s="202"/>
      <c r="Y767" s="202"/>
      <c r="Z767" s="202"/>
      <c r="AA767" s="202"/>
    </row>
    <row r="768">
      <c r="A768" s="202"/>
      <c r="B768" s="202"/>
      <c r="C768" s="202"/>
      <c r="D768" s="202"/>
      <c r="E768" s="202"/>
      <c r="F768" s="202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2"/>
      <c r="V768" s="202"/>
      <c r="W768" s="202"/>
      <c r="X768" s="202"/>
      <c r="Y768" s="202"/>
      <c r="Z768" s="202"/>
      <c r="AA768" s="202"/>
    </row>
    <row r="769">
      <c r="A769" s="202"/>
      <c r="B769" s="202"/>
      <c r="C769" s="202"/>
      <c r="D769" s="202"/>
      <c r="E769" s="202"/>
      <c r="F769" s="202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2"/>
      <c r="V769" s="202"/>
      <c r="W769" s="202"/>
      <c r="X769" s="202"/>
      <c r="Y769" s="202"/>
      <c r="Z769" s="202"/>
      <c r="AA769" s="202"/>
    </row>
    <row r="770">
      <c r="A770" s="202"/>
      <c r="B770" s="202"/>
      <c r="C770" s="202"/>
      <c r="D770" s="202"/>
      <c r="E770" s="202"/>
      <c r="F770" s="202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2"/>
      <c r="V770" s="202"/>
      <c r="W770" s="202"/>
      <c r="X770" s="202"/>
      <c r="Y770" s="202"/>
      <c r="Z770" s="202"/>
      <c r="AA770" s="202"/>
    </row>
    <row r="771">
      <c r="A771" s="202"/>
      <c r="B771" s="202"/>
      <c r="C771" s="202"/>
      <c r="D771" s="202"/>
      <c r="E771" s="202"/>
      <c r="F771" s="202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2"/>
      <c r="V771" s="202"/>
      <c r="W771" s="202"/>
      <c r="X771" s="202"/>
      <c r="Y771" s="202"/>
      <c r="Z771" s="202"/>
      <c r="AA771" s="202"/>
    </row>
    <row r="772">
      <c r="A772" s="202"/>
      <c r="B772" s="202"/>
      <c r="C772" s="202"/>
      <c r="D772" s="202"/>
      <c r="E772" s="202"/>
      <c r="F772" s="202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2"/>
      <c r="V772" s="202"/>
      <c r="W772" s="202"/>
      <c r="X772" s="202"/>
      <c r="Y772" s="202"/>
      <c r="Z772" s="202"/>
      <c r="AA772" s="202"/>
    </row>
    <row r="773">
      <c r="A773" s="202"/>
      <c r="B773" s="202"/>
      <c r="C773" s="202"/>
      <c r="D773" s="202"/>
      <c r="E773" s="202"/>
      <c r="F773" s="202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2"/>
      <c r="V773" s="202"/>
      <c r="W773" s="202"/>
      <c r="X773" s="202"/>
      <c r="Y773" s="202"/>
      <c r="Z773" s="202"/>
      <c r="AA773" s="202"/>
    </row>
    <row r="774">
      <c r="A774" s="202"/>
      <c r="B774" s="202"/>
      <c r="C774" s="202"/>
      <c r="D774" s="202"/>
      <c r="E774" s="202"/>
      <c r="F774" s="202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2"/>
      <c r="V774" s="202"/>
      <c r="W774" s="202"/>
      <c r="X774" s="202"/>
      <c r="Y774" s="202"/>
      <c r="Z774" s="202"/>
      <c r="AA774" s="202"/>
    </row>
    <row r="775">
      <c r="A775" s="202"/>
      <c r="B775" s="202"/>
      <c r="C775" s="202"/>
      <c r="D775" s="202"/>
      <c r="E775" s="202"/>
      <c r="F775" s="202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2"/>
      <c r="V775" s="202"/>
      <c r="W775" s="202"/>
      <c r="X775" s="202"/>
      <c r="Y775" s="202"/>
      <c r="Z775" s="202"/>
      <c r="AA775" s="202"/>
    </row>
    <row r="776">
      <c r="A776" s="202"/>
      <c r="B776" s="202"/>
      <c r="C776" s="202"/>
      <c r="D776" s="202"/>
      <c r="E776" s="202"/>
      <c r="F776" s="202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2"/>
      <c r="V776" s="202"/>
      <c r="W776" s="202"/>
      <c r="X776" s="202"/>
      <c r="Y776" s="202"/>
      <c r="Z776" s="202"/>
      <c r="AA776" s="202"/>
    </row>
    <row r="777">
      <c r="A777" s="202"/>
      <c r="B777" s="202"/>
      <c r="C777" s="202"/>
      <c r="D777" s="202"/>
      <c r="E777" s="202"/>
      <c r="F777" s="202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2"/>
      <c r="V777" s="202"/>
      <c r="W777" s="202"/>
      <c r="X777" s="202"/>
      <c r="Y777" s="202"/>
      <c r="Z777" s="202"/>
      <c r="AA777" s="202"/>
    </row>
    <row r="778">
      <c r="A778" s="202"/>
      <c r="B778" s="202"/>
      <c r="C778" s="202"/>
      <c r="D778" s="202"/>
      <c r="E778" s="202"/>
      <c r="F778" s="202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2"/>
      <c r="V778" s="202"/>
      <c r="W778" s="202"/>
      <c r="X778" s="202"/>
      <c r="Y778" s="202"/>
      <c r="Z778" s="202"/>
      <c r="AA778" s="202"/>
    </row>
    <row r="779">
      <c r="A779" s="202"/>
      <c r="B779" s="202"/>
      <c r="C779" s="202"/>
      <c r="D779" s="202"/>
      <c r="E779" s="202"/>
      <c r="F779" s="202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2"/>
      <c r="V779" s="202"/>
      <c r="W779" s="202"/>
      <c r="X779" s="202"/>
      <c r="Y779" s="202"/>
      <c r="Z779" s="202"/>
      <c r="AA779" s="202"/>
    </row>
    <row r="780">
      <c r="A780" s="202"/>
      <c r="B780" s="202"/>
      <c r="C780" s="202"/>
      <c r="D780" s="202"/>
      <c r="E780" s="202"/>
      <c r="F780" s="202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2"/>
      <c r="V780" s="202"/>
      <c r="W780" s="202"/>
      <c r="X780" s="202"/>
      <c r="Y780" s="202"/>
      <c r="Z780" s="202"/>
      <c r="AA780" s="202"/>
    </row>
    <row r="781">
      <c r="A781" s="202"/>
      <c r="B781" s="202"/>
      <c r="C781" s="202"/>
      <c r="D781" s="202"/>
      <c r="E781" s="202"/>
      <c r="F781" s="202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2"/>
      <c r="V781" s="202"/>
      <c r="W781" s="202"/>
      <c r="X781" s="202"/>
      <c r="Y781" s="202"/>
      <c r="Z781" s="202"/>
      <c r="AA781" s="202"/>
    </row>
    <row r="782">
      <c r="A782" s="202"/>
      <c r="B782" s="202"/>
      <c r="C782" s="202"/>
      <c r="D782" s="202"/>
      <c r="E782" s="202"/>
      <c r="F782" s="202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2"/>
      <c r="V782" s="202"/>
      <c r="W782" s="202"/>
      <c r="X782" s="202"/>
      <c r="Y782" s="202"/>
      <c r="Z782" s="202"/>
      <c r="AA782" s="202"/>
    </row>
    <row r="783">
      <c r="A783" s="202"/>
      <c r="B783" s="202"/>
      <c r="C783" s="202"/>
      <c r="D783" s="202"/>
      <c r="E783" s="202"/>
      <c r="F783" s="202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2"/>
      <c r="V783" s="202"/>
      <c r="W783" s="202"/>
      <c r="X783" s="202"/>
      <c r="Y783" s="202"/>
      <c r="Z783" s="202"/>
      <c r="AA783" s="202"/>
    </row>
    <row r="784">
      <c r="A784" s="202"/>
      <c r="B784" s="202"/>
      <c r="C784" s="202"/>
      <c r="D784" s="202"/>
      <c r="E784" s="202"/>
      <c r="F784" s="202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2"/>
      <c r="V784" s="202"/>
      <c r="W784" s="202"/>
      <c r="X784" s="202"/>
      <c r="Y784" s="202"/>
      <c r="Z784" s="202"/>
      <c r="AA784" s="202"/>
    </row>
    <row r="785">
      <c r="A785" s="202"/>
      <c r="B785" s="202"/>
      <c r="C785" s="202"/>
      <c r="D785" s="202"/>
      <c r="E785" s="202"/>
      <c r="F785" s="202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2"/>
      <c r="V785" s="202"/>
      <c r="W785" s="202"/>
      <c r="X785" s="202"/>
      <c r="Y785" s="202"/>
      <c r="Z785" s="202"/>
      <c r="AA785" s="202"/>
    </row>
    <row r="786">
      <c r="A786" s="202"/>
      <c r="B786" s="202"/>
      <c r="C786" s="202"/>
      <c r="D786" s="202"/>
      <c r="E786" s="202"/>
      <c r="F786" s="202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2"/>
      <c r="V786" s="202"/>
      <c r="W786" s="202"/>
      <c r="X786" s="202"/>
      <c r="Y786" s="202"/>
      <c r="Z786" s="202"/>
      <c r="AA786" s="202"/>
    </row>
    <row r="787">
      <c r="A787" s="202"/>
      <c r="B787" s="202"/>
      <c r="C787" s="202"/>
      <c r="D787" s="202"/>
      <c r="E787" s="202"/>
      <c r="F787" s="202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2"/>
      <c r="V787" s="202"/>
      <c r="W787" s="202"/>
      <c r="X787" s="202"/>
      <c r="Y787" s="202"/>
      <c r="Z787" s="202"/>
      <c r="AA787" s="202"/>
    </row>
    <row r="788">
      <c r="A788" s="202"/>
      <c r="B788" s="202"/>
      <c r="C788" s="202"/>
      <c r="D788" s="202"/>
      <c r="E788" s="202"/>
      <c r="F788" s="202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2"/>
      <c r="V788" s="202"/>
      <c r="W788" s="202"/>
      <c r="X788" s="202"/>
      <c r="Y788" s="202"/>
      <c r="Z788" s="202"/>
      <c r="AA788" s="202"/>
    </row>
    <row r="789">
      <c r="A789" s="202"/>
      <c r="B789" s="202"/>
      <c r="C789" s="202"/>
      <c r="D789" s="202"/>
      <c r="E789" s="202"/>
      <c r="F789" s="202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2"/>
      <c r="V789" s="202"/>
      <c r="W789" s="202"/>
      <c r="X789" s="202"/>
      <c r="Y789" s="202"/>
      <c r="Z789" s="202"/>
      <c r="AA789" s="202"/>
    </row>
    <row r="790">
      <c r="A790" s="202"/>
      <c r="B790" s="202"/>
      <c r="C790" s="202"/>
      <c r="D790" s="202"/>
      <c r="E790" s="202"/>
      <c r="F790" s="202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2"/>
      <c r="V790" s="202"/>
      <c r="W790" s="202"/>
      <c r="X790" s="202"/>
      <c r="Y790" s="202"/>
      <c r="Z790" s="202"/>
      <c r="AA790" s="202"/>
    </row>
    <row r="791">
      <c r="A791" s="202"/>
      <c r="B791" s="202"/>
      <c r="C791" s="202"/>
      <c r="D791" s="202"/>
      <c r="E791" s="202"/>
      <c r="F791" s="202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2"/>
      <c r="V791" s="202"/>
      <c r="W791" s="202"/>
      <c r="X791" s="202"/>
      <c r="Y791" s="202"/>
      <c r="Z791" s="202"/>
      <c r="AA791" s="202"/>
    </row>
    <row r="792">
      <c r="A792" s="202"/>
      <c r="B792" s="202"/>
      <c r="C792" s="202"/>
      <c r="D792" s="202"/>
      <c r="E792" s="202"/>
      <c r="F792" s="202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2"/>
      <c r="V792" s="202"/>
      <c r="W792" s="202"/>
      <c r="X792" s="202"/>
      <c r="Y792" s="202"/>
      <c r="Z792" s="202"/>
      <c r="AA792" s="202"/>
    </row>
    <row r="793">
      <c r="A793" s="202"/>
      <c r="B793" s="202"/>
      <c r="C793" s="202"/>
      <c r="D793" s="202"/>
      <c r="E793" s="202"/>
      <c r="F793" s="202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2"/>
      <c r="V793" s="202"/>
      <c r="W793" s="202"/>
      <c r="X793" s="202"/>
      <c r="Y793" s="202"/>
      <c r="Z793" s="202"/>
      <c r="AA793" s="202"/>
    </row>
    <row r="794">
      <c r="A794" s="202"/>
      <c r="B794" s="202"/>
      <c r="C794" s="202"/>
      <c r="D794" s="202"/>
      <c r="E794" s="202"/>
      <c r="F794" s="202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2"/>
      <c r="V794" s="202"/>
      <c r="W794" s="202"/>
      <c r="X794" s="202"/>
      <c r="Y794" s="202"/>
      <c r="Z794" s="202"/>
      <c r="AA794" s="202"/>
    </row>
    <row r="795">
      <c r="A795" s="202"/>
      <c r="B795" s="202"/>
      <c r="C795" s="202"/>
      <c r="D795" s="202"/>
      <c r="E795" s="202"/>
      <c r="F795" s="202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2"/>
      <c r="V795" s="202"/>
      <c r="W795" s="202"/>
      <c r="X795" s="202"/>
      <c r="Y795" s="202"/>
      <c r="Z795" s="202"/>
      <c r="AA795" s="202"/>
    </row>
    <row r="796">
      <c r="A796" s="202"/>
      <c r="B796" s="202"/>
      <c r="C796" s="202"/>
      <c r="D796" s="202"/>
      <c r="E796" s="202"/>
      <c r="F796" s="202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2"/>
      <c r="V796" s="202"/>
      <c r="W796" s="202"/>
      <c r="X796" s="202"/>
      <c r="Y796" s="202"/>
      <c r="Z796" s="202"/>
      <c r="AA796" s="202"/>
    </row>
    <row r="797">
      <c r="A797" s="202"/>
      <c r="B797" s="202"/>
      <c r="C797" s="202"/>
      <c r="D797" s="202"/>
      <c r="E797" s="202"/>
      <c r="F797" s="202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2"/>
      <c r="V797" s="202"/>
      <c r="W797" s="202"/>
      <c r="X797" s="202"/>
      <c r="Y797" s="202"/>
      <c r="Z797" s="202"/>
      <c r="AA797" s="202"/>
    </row>
    <row r="798">
      <c r="A798" s="202"/>
      <c r="B798" s="202"/>
      <c r="C798" s="202"/>
      <c r="D798" s="202"/>
      <c r="E798" s="202"/>
      <c r="F798" s="202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2"/>
      <c r="V798" s="202"/>
      <c r="W798" s="202"/>
      <c r="X798" s="202"/>
      <c r="Y798" s="202"/>
      <c r="Z798" s="202"/>
      <c r="AA798" s="202"/>
    </row>
    <row r="799">
      <c r="A799" s="202"/>
      <c r="B799" s="202"/>
      <c r="C799" s="202"/>
      <c r="D799" s="202"/>
      <c r="E799" s="202"/>
      <c r="F799" s="202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2"/>
      <c r="V799" s="202"/>
      <c r="W799" s="202"/>
      <c r="X799" s="202"/>
      <c r="Y799" s="202"/>
      <c r="Z799" s="202"/>
      <c r="AA799" s="202"/>
    </row>
    <row r="800">
      <c r="A800" s="202"/>
      <c r="B800" s="202"/>
      <c r="C800" s="202"/>
      <c r="D800" s="202"/>
      <c r="E800" s="202"/>
      <c r="F800" s="202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2"/>
      <c r="V800" s="202"/>
      <c r="W800" s="202"/>
      <c r="X800" s="202"/>
      <c r="Y800" s="202"/>
      <c r="Z800" s="202"/>
      <c r="AA800" s="202"/>
    </row>
    <row r="801">
      <c r="A801" s="202"/>
      <c r="B801" s="202"/>
      <c r="C801" s="202"/>
      <c r="D801" s="202"/>
      <c r="E801" s="202"/>
      <c r="F801" s="202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2"/>
      <c r="V801" s="202"/>
      <c r="W801" s="202"/>
      <c r="X801" s="202"/>
      <c r="Y801" s="202"/>
      <c r="Z801" s="202"/>
      <c r="AA801" s="202"/>
    </row>
    <row r="802">
      <c r="A802" s="202"/>
      <c r="B802" s="202"/>
      <c r="C802" s="202"/>
      <c r="D802" s="202"/>
      <c r="E802" s="202"/>
      <c r="F802" s="202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2"/>
      <c r="V802" s="202"/>
      <c r="W802" s="202"/>
      <c r="X802" s="202"/>
      <c r="Y802" s="202"/>
      <c r="Z802" s="202"/>
      <c r="AA802" s="202"/>
    </row>
    <row r="803">
      <c r="A803" s="202"/>
      <c r="B803" s="202"/>
      <c r="C803" s="202"/>
      <c r="D803" s="202"/>
      <c r="E803" s="202"/>
      <c r="F803" s="202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2"/>
      <c r="V803" s="202"/>
      <c r="W803" s="202"/>
      <c r="X803" s="202"/>
      <c r="Y803" s="202"/>
      <c r="Z803" s="202"/>
      <c r="AA803" s="202"/>
    </row>
    <row r="804">
      <c r="A804" s="202"/>
      <c r="B804" s="202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2"/>
      <c r="V804" s="202"/>
      <c r="W804" s="202"/>
      <c r="X804" s="202"/>
      <c r="Y804" s="202"/>
      <c r="Z804" s="202"/>
      <c r="AA804" s="202"/>
    </row>
    <row r="805">
      <c r="A805" s="202"/>
      <c r="B805" s="202"/>
      <c r="C805" s="202"/>
      <c r="D805" s="202"/>
      <c r="E805" s="202"/>
      <c r="F805" s="202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2"/>
      <c r="V805" s="202"/>
      <c r="W805" s="202"/>
      <c r="X805" s="202"/>
      <c r="Y805" s="202"/>
      <c r="Z805" s="202"/>
      <c r="AA805" s="202"/>
    </row>
    <row r="806">
      <c r="A806" s="202"/>
      <c r="B806" s="202"/>
      <c r="C806" s="202"/>
      <c r="D806" s="202"/>
      <c r="E806" s="202"/>
      <c r="F806" s="202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2"/>
      <c r="V806" s="202"/>
      <c r="W806" s="202"/>
      <c r="X806" s="202"/>
      <c r="Y806" s="202"/>
      <c r="Z806" s="202"/>
      <c r="AA806" s="202"/>
    </row>
    <row r="807">
      <c r="A807" s="202"/>
      <c r="B807" s="202"/>
      <c r="C807" s="202"/>
      <c r="D807" s="202"/>
      <c r="E807" s="202"/>
      <c r="F807" s="202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2"/>
      <c r="V807" s="202"/>
      <c r="W807" s="202"/>
      <c r="X807" s="202"/>
      <c r="Y807" s="202"/>
      <c r="Z807" s="202"/>
      <c r="AA807" s="202"/>
    </row>
    <row r="808">
      <c r="A808" s="202"/>
      <c r="B808" s="202"/>
      <c r="C808" s="202"/>
      <c r="D808" s="202"/>
      <c r="E808" s="202"/>
      <c r="F808" s="202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2"/>
      <c r="V808" s="202"/>
      <c r="W808" s="202"/>
      <c r="X808" s="202"/>
      <c r="Y808" s="202"/>
      <c r="Z808" s="202"/>
      <c r="AA808" s="202"/>
    </row>
    <row r="809">
      <c r="A809" s="202"/>
      <c r="B809" s="202"/>
      <c r="C809" s="202"/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2"/>
      <c r="V809" s="202"/>
      <c r="W809" s="202"/>
      <c r="X809" s="202"/>
      <c r="Y809" s="202"/>
      <c r="Z809" s="202"/>
      <c r="AA809" s="202"/>
    </row>
    <row r="810">
      <c r="A810" s="202"/>
      <c r="B810" s="202"/>
      <c r="C810" s="202"/>
      <c r="D810" s="202"/>
      <c r="E810" s="202"/>
      <c r="F810" s="202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2"/>
      <c r="V810" s="202"/>
      <c r="W810" s="202"/>
      <c r="X810" s="202"/>
      <c r="Y810" s="202"/>
      <c r="Z810" s="202"/>
      <c r="AA810" s="202"/>
    </row>
    <row r="811">
      <c r="A811" s="202"/>
      <c r="B811" s="202"/>
      <c r="C811" s="202"/>
      <c r="D811" s="202"/>
      <c r="E811" s="202"/>
      <c r="F811" s="202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2"/>
      <c r="V811" s="202"/>
      <c r="W811" s="202"/>
      <c r="X811" s="202"/>
      <c r="Y811" s="202"/>
      <c r="Z811" s="202"/>
      <c r="AA811" s="202"/>
    </row>
    <row r="812">
      <c r="A812" s="202"/>
      <c r="B812" s="202"/>
      <c r="C812" s="202"/>
      <c r="D812" s="202"/>
      <c r="E812" s="202"/>
      <c r="F812" s="202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2"/>
      <c r="V812" s="202"/>
      <c r="W812" s="202"/>
      <c r="X812" s="202"/>
      <c r="Y812" s="202"/>
      <c r="Z812" s="202"/>
      <c r="AA812" s="202"/>
    </row>
    <row r="813">
      <c r="A813" s="202"/>
      <c r="B813" s="202"/>
      <c r="C813" s="202"/>
      <c r="D813" s="202"/>
      <c r="E813" s="202"/>
      <c r="F813" s="202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2"/>
      <c r="V813" s="202"/>
      <c r="W813" s="202"/>
      <c r="X813" s="202"/>
      <c r="Y813" s="202"/>
      <c r="Z813" s="202"/>
      <c r="AA813" s="202"/>
    </row>
    <row r="814">
      <c r="A814" s="202"/>
      <c r="B814" s="202"/>
      <c r="C814" s="202"/>
      <c r="D814" s="202"/>
      <c r="E814" s="202"/>
      <c r="F814" s="202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2"/>
      <c r="V814" s="202"/>
      <c r="W814" s="202"/>
      <c r="X814" s="202"/>
      <c r="Y814" s="202"/>
      <c r="Z814" s="202"/>
      <c r="AA814" s="202"/>
    </row>
    <row r="815">
      <c r="A815" s="202"/>
      <c r="B815" s="202"/>
      <c r="C815" s="202"/>
      <c r="D815" s="202"/>
      <c r="E815" s="202"/>
      <c r="F815" s="202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2"/>
      <c r="V815" s="202"/>
      <c r="W815" s="202"/>
      <c r="X815" s="202"/>
      <c r="Y815" s="202"/>
      <c r="Z815" s="202"/>
      <c r="AA815" s="202"/>
    </row>
    <row r="816">
      <c r="A816" s="202"/>
      <c r="B816" s="202"/>
      <c r="C816" s="202"/>
      <c r="D816" s="202"/>
      <c r="E816" s="202"/>
      <c r="F816" s="202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2"/>
      <c r="V816" s="202"/>
      <c r="W816" s="202"/>
      <c r="X816" s="202"/>
      <c r="Y816" s="202"/>
      <c r="Z816" s="202"/>
      <c r="AA816" s="202"/>
    </row>
    <row r="817">
      <c r="A817" s="202"/>
      <c r="B817" s="202"/>
      <c r="C817" s="202"/>
      <c r="D817" s="202"/>
      <c r="E817" s="202"/>
      <c r="F817" s="202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2"/>
      <c r="V817" s="202"/>
      <c r="W817" s="202"/>
      <c r="X817" s="202"/>
      <c r="Y817" s="202"/>
      <c r="Z817" s="202"/>
      <c r="AA817" s="202"/>
    </row>
    <row r="818">
      <c r="A818" s="202"/>
      <c r="B818" s="202"/>
      <c r="C818" s="202"/>
      <c r="D818" s="202"/>
      <c r="E818" s="202"/>
      <c r="F818" s="202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2"/>
      <c r="V818" s="202"/>
      <c r="W818" s="202"/>
      <c r="X818" s="202"/>
      <c r="Y818" s="202"/>
      <c r="Z818" s="202"/>
      <c r="AA818" s="202"/>
    </row>
    <row r="819">
      <c r="A819" s="202"/>
      <c r="B819" s="202"/>
      <c r="C819" s="202"/>
      <c r="D819" s="202"/>
      <c r="E819" s="202"/>
      <c r="F819" s="202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2"/>
      <c r="V819" s="202"/>
      <c r="W819" s="202"/>
      <c r="X819" s="202"/>
      <c r="Y819" s="202"/>
      <c r="Z819" s="202"/>
      <c r="AA819" s="202"/>
    </row>
    <row r="820">
      <c r="A820" s="202"/>
      <c r="B820" s="202"/>
      <c r="C820" s="202"/>
      <c r="D820" s="202"/>
      <c r="E820" s="202"/>
      <c r="F820" s="202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2"/>
      <c r="V820" s="202"/>
      <c r="W820" s="202"/>
      <c r="X820" s="202"/>
      <c r="Y820" s="202"/>
      <c r="Z820" s="202"/>
      <c r="AA820" s="202"/>
    </row>
    <row r="821">
      <c r="A821" s="202"/>
      <c r="B821" s="202"/>
      <c r="C821" s="202"/>
      <c r="D821" s="202"/>
      <c r="E821" s="202"/>
      <c r="F821" s="202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2"/>
      <c r="V821" s="202"/>
      <c r="W821" s="202"/>
      <c r="X821" s="202"/>
      <c r="Y821" s="202"/>
      <c r="Z821" s="202"/>
      <c r="AA821" s="202"/>
    </row>
    <row r="822">
      <c r="A822" s="202"/>
      <c r="B822" s="202"/>
      <c r="C822" s="202"/>
      <c r="D822" s="202"/>
      <c r="E822" s="202"/>
      <c r="F822" s="202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2"/>
      <c r="V822" s="202"/>
      <c r="W822" s="202"/>
      <c r="X822" s="202"/>
      <c r="Y822" s="202"/>
      <c r="Z822" s="202"/>
      <c r="AA822" s="202"/>
    </row>
    <row r="823">
      <c r="A823" s="202"/>
      <c r="B823" s="202"/>
      <c r="C823" s="202"/>
      <c r="D823" s="202"/>
      <c r="E823" s="202"/>
      <c r="F823" s="202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2"/>
      <c r="V823" s="202"/>
      <c r="W823" s="202"/>
      <c r="X823" s="202"/>
      <c r="Y823" s="202"/>
      <c r="Z823" s="202"/>
      <c r="AA823" s="202"/>
    </row>
    <row r="824">
      <c r="A824" s="202"/>
      <c r="B824" s="202"/>
      <c r="C824" s="202"/>
      <c r="D824" s="202"/>
      <c r="E824" s="202"/>
      <c r="F824" s="202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2"/>
      <c r="V824" s="202"/>
      <c r="W824" s="202"/>
      <c r="X824" s="202"/>
      <c r="Y824" s="202"/>
      <c r="Z824" s="202"/>
      <c r="AA824" s="202"/>
    </row>
    <row r="825">
      <c r="A825" s="202"/>
      <c r="B825" s="202"/>
      <c r="C825" s="202"/>
      <c r="D825" s="202"/>
      <c r="E825" s="202"/>
      <c r="F825" s="202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2"/>
      <c r="V825" s="202"/>
      <c r="W825" s="202"/>
      <c r="X825" s="202"/>
      <c r="Y825" s="202"/>
      <c r="Z825" s="202"/>
      <c r="AA825" s="202"/>
    </row>
    <row r="826">
      <c r="A826" s="202"/>
      <c r="B826" s="202"/>
      <c r="C826" s="202"/>
      <c r="D826" s="202"/>
      <c r="E826" s="202"/>
      <c r="F826" s="202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2"/>
      <c r="V826" s="202"/>
      <c r="W826" s="202"/>
      <c r="X826" s="202"/>
      <c r="Y826" s="202"/>
      <c r="Z826" s="202"/>
      <c r="AA826" s="202"/>
    </row>
    <row r="827">
      <c r="A827" s="202"/>
      <c r="B827" s="202"/>
      <c r="C827" s="202"/>
      <c r="D827" s="202"/>
      <c r="E827" s="202"/>
      <c r="F827" s="202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2"/>
      <c r="V827" s="202"/>
      <c r="W827" s="202"/>
      <c r="X827" s="202"/>
      <c r="Y827" s="202"/>
      <c r="Z827" s="202"/>
      <c r="AA827" s="202"/>
    </row>
    <row r="828">
      <c r="A828" s="202"/>
      <c r="B828" s="202"/>
      <c r="C828" s="202"/>
      <c r="D828" s="202"/>
      <c r="E828" s="202"/>
      <c r="F828" s="202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2"/>
      <c r="V828" s="202"/>
      <c r="W828" s="202"/>
      <c r="X828" s="202"/>
      <c r="Y828" s="202"/>
      <c r="Z828" s="202"/>
      <c r="AA828" s="202"/>
    </row>
    <row r="829">
      <c r="A829" s="202"/>
      <c r="B829" s="202"/>
      <c r="C829" s="202"/>
      <c r="D829" s="202"/>
      <c r="E829" s="202"/>
      <c r="F829" s="202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2"/>
      <c r="V829" s="202"/>
      <c r="W829" s="202"/>
      <c r="X829" s="202"/>
      <c r="Y829" s="202"/>
      <c r="Z829" s="202"/>
      <c r="AA829" s="202"/>
    </row>
    <row r="830">
      <c r="A830" s="202"/>
      <c r="B830" s="202"/>
      <c r="C830" s="202"/>
      <c r="D830" s="202"/>
      <c r="E830" s="202"/>
      <c r="F830" s="202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2"/>
      <c r="V830" s="202"/>
      <c r="W830" s="202"/>
      <c r="X830" s="202"/>
      <c r="Y830" s="202"/>
      <c r="Z830" s="202"/>
      <c r="AA830" s="202"/>
    </row>
    <row r="831">
      <c r="A831" s="202"/>
      <c r="B831" s="202"/>
      <c r="C831" s="202"/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2"/>
      <c r="V831" s="202"/>
      <c r="W831" s="202"/>
      <c r="X831" s="202"/>
      <c r="Y831" s="202"/>
      <c r="Z831" s="202"/>
      <c r="AA831" s="202"/>
    </row>
    <row r="832">
      <c r="A832" s="202"/>
      <c r="B832" s="202"/>
      <c r="C832" s="202"/>
      <c r="D832" s="202"/>
      <c r="E832" s="202"/>
      <c r="F832" s="202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2"/>
      <c r="V832" s="202"/>
      <c r="W832" s="202"/>
      <c r="X832" s="202"/>
      <c r="Y832" s="202"/>
      <c r="Z832" s="202"/>
      <c r="AA832" s="202"/>
    </row>
    <row r="833">
      <c r="A833" s="202"/>
      <c r="B833" s="202"/>
      <c r="C833" s="202"/>
      <c r="D833" s="202"/>
      <c r="E833" s="202"/>
      <c r="F833" s="202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2"/>
      <c r="V833" s="202"/>
      <c r="W833" s="202"/>
      <c r="X833" s="202"/>
      <c r="Y833" s="202"/>
      <c r="Z833" s="202"/>
      <c r="AA833" s="202"/>
    </row>
    <row r="834">
      <c r="A834" s="202"/>
      <c r="B834" s="202"/>
      <c r="C834" s="202"/>
      <c r="D834" s="202"/>
      <c r="E834" s="202"/>
      <c r="F834" s="202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2"/>
      <c r="V834" s="202"/>
      <c r="W834" s="202"/>
      <c r="X834" s="202"/>
      <c r="Y834" s="202"/>
      <c r="Z834" s="202"/>
      <c r="AA834" s="202"/>
    </row>
    <row r="835">
      <c r="A835" s="202"/>
      <c r="B835" s="202"/>
      <c r="C835" s="202"/>
      <c r="D835" s="202"/>
      <c r="E835" s="202"/>
      <c r="F835" s="202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2"/>
      <c r="V835" s="202"/>
      <c r="W835" s="202"/>
      <c r="X835" s="202"/>
      <c r="Y835" s="202"/>
      <c r="Z835" s="202"/>
      <c r="AA835" s="202"/>
    </row>
    <row r="836">
      <c r="A836" s="202"/>
      <c r="B836" s="202"/>
      <c r="C836" s="202"/>
      <c r="D836" s="202"/>
      <c r="E836" s="202"/>
      <c r="F836" s="202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2"/>
      <c r="V836" s="202"/>
      <c r="W836" s="202"/>
      <c r="X836" s="202"/>
      <c r="Y836" s="202"/>
      <c r="Z836" s="202"/>
      <c r="AA836" s="202"/>
    </row>
    <row r="837">
      <c r="A837" s="202"/>
      <c r="B837" s="202"/>
      <c r="C837" s="202"/>
      <c r="D837" s="202"/>
      <c r="E837" s="202"/>
      <c r="F837" s="202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2"/>
      <c r="V837" s="202"/>
      <c r="W837" s="202"/>
      <c r="X837" s="202"/>
      <c r="Y837" s="202"/>
      <c r="Z837" s="202"/>
      <c r="AA837" s="202"/>
    </row>
    <row r="838">
      <c r="A838" s="202"/>
      <c r="B838" s="202"/>
      <c r="C838" s="202"/>
      <c r="D838" s="202"/>
      <c r="E838" s="202"/>
      <c r="F838" s="202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2"/>
      <c r="V838" s="202"/>
      <c r="W838" s="202"/>
      <c r="X838" s="202"/>
      <c r="Y838" s="202"/>
      <c r="Z838" s="202"/>
      <c r="AA838" s="202"/>
    </row>
    <row r="839">
      <c r="A839" s="202"/>
      <c r="B839" s="202"/>
      <c r="C839" s="202"/>
      <c r="D839" s="202"/>
      <c r="E839" s="202"/>
      <c r="F839" s="202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2"/>
      <c r="V839" s="202"/>
      <c r="W839" s="202"/>
      <c r="X839" s="202"/>
      <c r="Y839" s="202"/>
      <c r="Z839" s="202"/>
      <c r="AA839" s="202"/>
    </row>
    <row r="840">
      <c r="A840" s="202"/>
      <c r="B840" s="202"/>
      <c r="C840" s="202"/>
      <c r="D840" s="202"/>
      <c r="E840" s="202"/>
      <c r="F840" s="202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2"/>
      <c r="V840" s="202"/>
      <c r="W840" s="202"/>
      <c r="X840" s="202"/>
      <c r="Y840" s="202"/>
      <c r="Z840" s="202"/>
      <c r="AA840" s="202"/>
    </row>
    <row r="841">
      <c r="A841" s="202"/>
      <c r="B841" s="202"/>
      <c r="C841" s="202"/>
      <c r="D841" s="202"/>
      <c r="E841" s="202"/>
      <c r="F841" s="202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2"/>
      <c r="V841" s="202"/>
      <c r="W841" s="202"/>
      <c r="X841" s="202"/>
      <c r="Y841" s="202"/>
      <c r="Z841" s="202"/>
      <c r="AA841" s="202"/>
    </row>
    <row r="842">
      <c r="A842" s="202"/>
      <c r="B842" s="202"/>
      <c r="C842" s="202"/>
      <c r="D842" s="202"/>
      <c r="E842" s="202"/>
      <c r="F842" s="202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2"/>
      <c r="V842" s="202"/>
      <c r="W842" s="202"/>
      <c r="X842" s="202"/>
      <c r="Y842" s="202"/>
      <c r="Z842" s="202"/>
      <c r="AA842" s="202"/>
    </row>
    <row r="843">
      <c r="A843" s="202"/>
      <c r="B843" s="202"/>
      <c r="C843" s="202"/>
      <c r="D843" s="202"/>
      <c r="E843" s="202"/>
      <c r="F843" s="202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2"/>
      <c r="V843" s="202"/>
      <c r="W843" s="202"/>
      <c r="X843" s="202"/>
      <c r="Y843" s="202"/>
      <c r="Z843" s="202"/>
      <c r="AA843" s="202"/>
    </row>
    <row r="844">
      <c r="A844" s="202"/>
      <c r="B844" s="202"/>
      <c r="C844" s="202"/>
      <c r="D844" s="202"/>
      <c r="E844" s="202"/>
      <c r="F844" s="202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2"/>
      <c r="V844" s="202"/>
      <c r="W844" s="202"/>
      <c r="X844" s="202"/>
      <c r="Y844" s="202"/>
      <c r="Z844" s="202"/>
      <c r="AA844" s="202"/>
    </row>
    <row r="845">
      <c r="A845" s="202"/>
      <c r="B845" s="202"/>
      <c r="C845" s="202"/>
      <c r="D845" s="202"/>
      <c r="E845" s="202"/>
      <c r="F845" s="202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2"/>
      <c r="V845" s="202"/>
      <c r="W845" s="202"/>
      <c r="X845" s="202"/>
      <c r="Y845" s="202"/>
      <c r="Z845" s="202"/>
      <c r="AA845" s="202"/>
    </row>
    <row r="846">
      <c r="A846" s="202"/>
      <c r="B846" s="202"/>
      <c r="C846" s="202"/>
      <c r="D846" s="202"/>
      <c r="E846" s="202"/>
      <c r="F846" s="202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2"/>
      <c r="V846" s="202"/>
      <c r="W846" s="202"/>
      <c r="X846" s="202"/>
      <c r="Y846" s="202"/>
      <c r="Z846" s="202"/>
      <c r="AA846" s="202"/>
    </row>
    <row r="847">
      <c r="A847" s="202"/>
      <c r="B847" s="202"/>
      <c r="C847" s="202"/>
      <c r="D847" s="202"/>
      <c r="E847" s="202"/>
      <c r="F847" s="202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2"/>
      <c r="V847" s="202"/>
      <c r="W847" s="202"/>
      <c r="X847" s="202"/>
      <c r="Y847" s="202"/>
      <c r="Z847" s="202"/>
      <c r="AA847" s="202"/>
    </row>
    <row r="848">
      <c r="A848" s="202"/>
      <c r="B848" s="202"/>
      <c r="C848" s="202"/>
      <c r="D848" s="202"/>
      <c r="E848" s="202"/>
      <c r="F848" s="202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2"/>
      <c r="V848" s="202"/>
      <c r="W848" s="202"/>
      <c r="X848" s="202"/>
      <c r="Y848" s="202"/>
      <c r="Z848" s="202"/>
      <c r="AA848" s="202"/>
    </row>
    <row r="849">
      <c r="A849" s="202"/>
      <c r="B849" s="202"/>
      <c r="C849" s="202"/>
      <c r="D849" s="202"/>
      <c r="E849" s="202"/>
      <c r="F849" s="202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2"/>
      <c r="V849" s="202"/>
      <c r="W849" s="202"/>
      <c r="X849" s="202"/>
      <c r="Y849" s="202"/>
      <c r="Z849" s="202"/>
      <c r="AA849" s="202"/>
    </row>
    <row r="850">
      <c r="A850" s="202"/>
      <c r="B850" s="202"/>
      <c r="C850" s="202"/>
      <c r="D850" s="202"/>
      <c r="E850" s="202"/>
      <c r="F850" s="202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2"/>
      <c r="V850" s="202"/>
      <c r="W850" s="202"/>
      <c r="X850" s="202"/>
      <c r="Y850" s="202"/>
      <c r="Z850" s="202"/>
      <c r="AA850" s="202"/>
    </row>
    <row r="851">
      <c r="A851" s="202"/>
      <c r="B851" s="202"/>
      <c r="C851" s="202"/>
      <c r="D851" s="202"/>
      <c r="E851" s="202"/>
      <c r="F851" s="202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2"/>
      <c r="V851" s="202"/>
      <c r="W851" s="202"/>
      <c r="X851" s="202"/>
      <c r="Y851" s="202"/>
      <c r="Z851" s="202"/>
      <c r="AA851" s="202"/>
    </row>
    <row r="852">
      <c r="A852" s="202"/>
      <c r="B852" s="202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2"/>
      <c r="V852" s="202"/>
      <c r="W852" s="202"/>
      <c r="X852" s="202"/>
      <c r="Y852" s="202"/>
      <c r="Z852" s="202"/>
      <c r="AA852" s="202"/>
    </row>
    <row r="853">
      <c r="A853" s="202"/>
      <c r="B853" s="202"/>
      <c r="C853" s="202"/>
      <c r="D853" s="202"/>
      <c r="E853" s="202"/>
      <c r="F853" s="202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2"/>
      <c r="V853" s="202"/>
      <c r="W853" s="202"/>
      <c r="X853" s="202"/>
      <c r="Y853" s="202"/>
      <c r="Z853" s="202"/>
      <c r="AA853" s="202"/>
    </row>
    <row r="854">
      <c r="A854" s="202"/>
      <c r="B854" s="202"/>
      <c r="C854" s="202"/>
      <c r="D854" s="202"/>
      <c r="E854" s="202"/>
      <c r="F854" s="202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2"/>
      <c r="V854" s="202"/>
      <c r="W854" s="202"/>
      <c r="X854" s="202"/>
      <c r="Y854" s="202"/>
      <c r="Z854" s="202"/>
      <c r="AA854" s="202"/>
    </row>
    <row r="855">
      <c r="A855" s="202"/>
      <c r="B855" s="202"/>
      <c r="C855" s="202"/>
      <c r="D855" s="202"/>
      <c r="E855" s="202"/>
      <c r="F855" s="202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2"/>
      <c r="V855" s="202"/>
      <c r="W855" s="202"/>
      <c r="X855" s="202"/>
      <c r="Y855" s="202"/>
      <c r="Z855" s="202"/>
      <c r="AA855" s="202"/>
    </row>
    <row r="856">
      <c r="A856" s="202"/>
      <c r="B856" s="202"/>
      <c r="C856" s="202"/>
      <c r="D856" s="202"/>
      <c r="E856" s="202"/>
      <c r="F856" s="202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2"/>
      <c r="V856" s="202"/>
      <c r="W856" s="202"/>
      <c r="X856" s="202"/>
      <c r="Y856" s="202"/>
      <c r="Z856" s="202"/>
      <c r="AA856" s="202"/>
    </row>
    <row r="857">
      <c r="A857" s="202"/>
      <c r="B857" s="202"/>
      <c r="C857" s="202"/>
      <c r="D857" s="202"/>
      <c r="E857" s="202"/>
      <c r="F857" s="202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2"/>
      <c r="V857" s="202"/>
      <c r="W857" s="202"/>
      <c r="X857" s="202"/>
      <c r="Y857" s="202"/>
      <c r="Z857" s="202"/>
      <c r="AA857" s="202"/>
    </row>
    <row r="858">
      <c r="A858" s="202"/>
      <c r="B858" s="202"/>
      <c r="C858" s="202"/>
      <c r="D858" s="202"/>
      <c r="E858" s="202"/>
      <c r="F858" s="202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2"/>
      <c r="V858" s="202"/>
      <c r="W858" s="202"/>
      <c r="X858" s="202"/>
      <c r="Y858" s="202"/>
      <c r="Z858" s="202"/>
      <c r="AA858" s="202"/>
    </row>
    <row r="859">
      <c r="A859" s="202"/>
      <c r="B859" s="202"/>
      <c r="C859" s="202"/>
      <c r="D859" s="202"/>
      <c r="E859" s="202"/>
      <c r="F859" s="202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2"/>
      <c r="V859" s="202"/>
      <c r="W859" s="202"/>
      <c r="X859" s="202"/>
      <c r="Y859" s="202"/>
      <c r="Z859" s="202"/>
      <c r="AA859" s="202"/>
    </row>
    <row r="860">
      <c r="A860" s="202"/>
      <c r="B860" s="202"/>
      <c r="C860" s="202"/>
      <c r="D860" s="202"/>
      <c r="E860" s="202"/>
      <c r="F860" s="202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2"/>
      <c r="V860" s="202"/>
      <c r="W860" s="202"/>
      <c r="X860" s="202"/>
      <c r="Y860" s="202"/>
      <c r="Z860" s="202"/>
      <c r="AA860" s="202"/>
    </row>
    <row r="861">
      <c r="A861" s="202"/>
      <c r="B861" s="202"/>
      <c r="C861" s="202"/>
      <c r="D861" s="202"/>
      <c r="E861" s="202"/>
      <c r="F861" s="202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2"/>
      <c r="V861" s="202"/>
      <c r="W861" s="202"/>
      <c r="X861" s="202"/>
      <c r="Y861" s="202"/>
      <c r="Z861" s="202"/>
      <c r="AA861" s="202"/>
    </row>
    <row r="862">
      <c r="A862" s="202"/>
      <c r="B862" s="202"/>
      <c r="C862" s="202"/>
      <c r="D862" s="202"/>
      <c r="E862" s="202"/>
      <c r="F862" s="202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2"/>
      <c r="V862" s="202"/>
      <c r="W862" s="202"/>
      <c r="X862" s="202"/>
      <c r="Y862" s="202"/>
      <c r="Z862" s="202"/>
      <c r="AA862" s="202"/>
    </row>
    <row r="863">
      <c r="A863" s="202"/>
      <c r="B863" s="202"/>
      <c r="C863" s="202"/>
      <c r="D863" s="202"/>
      <c r="E863" s="202"/>
      <c r="F863" s="202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2"/>
      <c r="V863" s="202"/>
      <c r="W863" s="202"/>
      <c r="X863" s="202"/>
      <c r="Y863" s="202"/>
      <c r="Z863" s="202"/>
      <c r="AA863" s="202"/>
    </row>
    <row r="864">
      <c r="A864" s="202"/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  <c r="AA864" s="202"/>
    </row>
    <row r="865">
      <c r="A865" s="202"/>
      <c r="B865" s="202"/>
      <c r="C865" s="202"/>
      <c r="D865" s="202"/>
      <c r="E865" s="202"/>
      <c r="F865" s="202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2"/>
      <c r="V865" s="202"/>
      <c r="W865" s="202"/>
      <c r="X865" s="202"/>
      <c r="Y865" s="202"/>
      <c r="Z865" s="202"/>
      <c r="AA865" s="202"/>
    </row>
    <row r="866">
      <c r="A866" s="202"/>
      <c r="B866" s="202"/>
      <c r="C866" s="202"/>
      <c r="D866" s="202"/>
      <c r="E866" s="202"/>
      <c r="F866" s="202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2"/>
      <c r="V866" s="202"/>
      <c r="W866" s="202"/>
      <c r="X866" s="202"/>
      <c r="Y866" s="202"/>
      <c r="Z866" s="202"/>
      <c r="AA866" s="202"/>
    </row>
    <row r="867">
      <c r="A867" s="202"/>
      <c r="B867" s="202"/>
      <c r="C867" s="202"/>
      <c r="D867" s="202"/>
      <c r="E867" s="202"/>
      <c r="F867" s="202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2"/>
      <c r="V867" s="202"/>
      <c r="W867" s="202"/>
      <c r="X867" s="202"/>
      <c r="Y867" s="202"/>
      <c r="Z867" s="202"/>
      <c r="AA867" s="202"/>
    </row>
    <row r="868">
      <c r="A868" s="202"/>
      <c r="B868" s="202"/>
      <c r="C868" s="202"/>
      <c r="D868" s="202"/>
      <c r="E868" s="202"/>
      <c r="F868" s="202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2"/>
      <c r="V868" s="202"/>
      <c r="W868" s="202"/>
      <c r="X868" s="202"/>
      <c r="Y868" s="202"/>
      <c r="Z868" s="202"/>
      <c r="AA868" s="202"/>
    </row>
    <row r="869">
      <c r="A869" s="202"/>
      <c r="B869" s="202"/>
      <c r="C869" s="202"/>
      <c r="D869" s="202"/>
      <c r="E869" s="202"/>
      <c r="F869" s="202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2"/>
      <c r="V869" s="202"/>
      <c r="W869" s="202"/>
      <c r="X869" s="202"/>
      <c r="Y869" s="202"/>
      <c r="Z869" s="202"/>
      <c r="AA869" s="202"/>
    </row>
    <row r="870">
      <c r="A870" s="202"/>
      <c r="B870" s="202"/>
      <c r="C870" s="202"/>
      <c r="D870" s="202"/>
      <c r="E870" s="202"/>
      <c r="F870" s="202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2"/>
      <c r="V870" s="202"/>
      <c r="W870" s="202"/>
      <c r="X870" s="202"/>
      <c r="Y870" s="202"/>
      <c r="Z870" s="202"/>
      <c r="AA870" s="202"/>
    </row>
    <row r="871">
      <c r="A871" s="202"/>
      <c r="B871" s="202"/>
      <c r="C871" s="202"/>
      <c r="D871" s="202"/>
      <c r="E871" s="202"/>
      <c r="F871" s="202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2"/>
      <c r="V871" s="202"/>
      <c r="W871" s="202"/>
      <c r="X871" s="202"/>
      <c r="Y871" s="202"/>
      <c r="Z871" s="202"/>
      <c r="AA871" s="202"/>
    </row>
    <row r="872">
      <c r="A872" s="202"/>
      <c r="B872" s="202"/>
      <c r="C872" s="202"/>
      <c r="D872" s="202"/>
      <c r="E872" s="202"/>
      <c r="F872" s="202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2"/>
      <c r="V872" s="202"/>
      <c r="W872" s="202"/>
      <c r="X872" s="202"/>
      <c r="Y872" s="202"/>
      <c r="Z872" s="202"/>
      <c r="AA872" s="202"/>
    </row>
    <row r="873">
      <c r="A873" s="202"/>
      <c r="B873" s="202"/>
      <c r="C873" s="202"/>
      <c r="D873" s="202"/>
      <c r="E873" s="202"/>
      <c r="F873" s="202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2"/>
      <c r="V873" s="202"/>
      <c r="W873" s="202"/>
      <c r="X873" s="202"/>
      <c r="Y873" s="202"/>
      <c r="Z873" s="202"/>
      <c r="AA873" s="202"/>
    </row>
    <row r="874">
      <c r="A874" s="202"/>
      <c r="B874" s="202"/>
      <c r="C874" s="202"/>
      <c r="D874" s="202"/>
      <c r="E874" s="202"/>
      <c r="F874" s="202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2"/>
      <c r="V874" s="202"/>
      <c r="W874" s="202"/>
      <c r="X874" s="202"/>
      <c r="Y874" s="202"/>
      <c r="Z874" s="202"/>
      <c r="AA874" s="202"/>
    </row>
    <row r="875">
      <c r="A875" s="202"/>
      <c r="B875" s="202"/>
      <c r="C875" s="202"/>
      <c r="D875" s="202"/>
      <c r="E875" s="202"/>
      <c r="F875" s="202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2"/>
      <c r="V875" s="202"/>
      <c r="W875" s="202"/>
      <c r="X875" s="202"/>
      <c r="Y875" s="202"/>
      <c r="Z875" s="202"/>
      <c r="AA875" s="202"/>
    </row>
    <row r="876">
      <c r="A876" s="202"/>
      <c r="B876" s="202"/>
      <c r="C876" s="202"/>
      <c r="D876" s="202"/>
      <c r="E876" s="202"/>
      <c r="F876" s="202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2"/>
      <c r="V876" s="202"/>
      <c r="W876" s="202"/>
      <c r="X876" s="202"/>
      <c r="Y876" s="202"/>
      <c r="Z876" s="202"/>
      <c r="AA876" s="202"/>
    </row>
    <row r="877">
      <c r="A877" s="202"/>
      <c r="B877" s="202"/>
      <c r="C877" s="202"/>
      <c r="D877" s="202"/>
      <c r="E877" s="202"/>
      <c r="F877" s="202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2"/>
      <c r="V877" s="202"/>
      <c r="W877" s="202"/>
      <c r="X877" s="202"/>
      <c r="Y877" s="202"/>
      <c r="Z877" s="202"/>
      <c r="AA877" s="202"/>
    </row>
    <row r="878">
      <c r="A878" s="202"/>
      <c r="B878" s="202"/>
      <c r="C878" s="202"/>
      <c r="D878" s="202"/>
      <c r="E878" s="202"/>
      <c r="F878" s="202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2"/>
      <c r="V878" s="202"/>
      <c r="W878" s="202"/>
      <c r="X878" s="202"/>
      <c r="Y878" s="202"/>
      <c r="Z878" s="202"/>
      <c r="AA878" s="202"/>
    </row>
    <row r="879">
      <c r="A879" s="202"/>
      <c r="B879" s="202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202"/>
      <c r="Y879" s="202"/>
      <c r="Z879" s="202"/>
      <c r="AA879" s="202"/>
    </row>
    <row r="880">
      <c r="A880" s="202"/>
      <c r="B880" s="202"/>
      <c r="C880" s="202"/>
      <c r="D880" s="202"/>
      <c r="E880" s="202"/>
      <c r="F880" s="202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2"/>
      <c r="V880" s="202"/>
      <c r="W880" s="202"/>
      <c r="X880" s="202"/>
      <c r="Y880" s="202"/>
      <c r="Z880" s="202"/>
      <c r="AA880" s="202"/>
    </row>
    <row r="881">
      <c r="A881" s="202"/>
      <c r="B881" s="202"/>
      <c r="C881" s="202"/>
      <c r="D881" s="202"/>
      <c r="E881" s="202"/>
      <c r="F881" s="202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2"/>
      <c r="V881" s="202"/>
      <c r="W881" s="202"/>
      <c r="X881" s="202"/>
      <c r="Y881" s="202"/>
      <c r="Z881" s="202"/>
      <c r="AA881" s="202"/>
    </row>
    <row r="882">
      <c r="A882" s="202"/>
      <c r="B882" s="202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2"/>
      <c r="V882" s="202"/>
      <c r="W882" s="202"/>
      <c r="X882" s="202"/>
      <c r="Y882" s="202"/>
      <c r="Z882" s="202"/>
      <c r="AA882" s="202"/>
    </row>
    <row r="883">
      <c r="A883" s="202"/>
      <c r="B883" s="202"/>
      <c r="C883" s="202"/>
      <c r="D883" s="202"/>
      <c r="E883" s="202"/>
      <c r="F883" s="202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2"/>
      <c r="V883" s="202"/>
      <c r="W883" s="202"/>
      <c r="X883" s="202"/>
      <c r="Y883" s="202"/>
      <c r="Z883" s="202"/>
      <c r="AA883" s="202"/>
    </row>
    <row r="884">
      <c r="A884" s="202"/>
      <c r="B884" s="202"/>
      <c r="C884" s="202"/>
      <c r="D884" s="202"/>
      <c r="E884" s="202"/>
      <c r="F884" s="202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2"/>
      <c r="V884" s="202"/>
      <c r="W884" s="202"/>
      <c r="X884" s="202"/>
      <c r="Y884" s="202"/>
      <c r="Z884" s="202"/>
      <c r="AA884" s="202"/>
    </row>
    <row r="885">
      <c r="A885" s="202"/>
      <c r="B885" s="202"/>
      <c r="C885" s="202"/>
      <c r="D885" s="202"/>
      <c r="E885" s="202"/>
      <c r="F885" s="202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2"/>
      <c r="V885" s="202"/>
      <c r="W885" s="202"/>
      <c r="X885" s="202"/>
      <c r="Y885" s="202"/>
      <c r="Z885" s="202"/>
      <c r="AA885" s="202"/>
    </row>
    <row r="886">
      <c r="A886" s="202"/>
      <c r="B886" s="202"/>
      <c r="C886" s="202"/>
      <c r="D886" s="202"/>
      <c r="E886" s="202"/>
      <c r="F886" s="202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2"/>
      <c r="V886" s="202"/>
      <c r="W886" s="202"/>
      <c r="X886" s="202"/>
      <c r="Y886" s="202"/>
      <c r="Z886" s="202"/>
      <c r="AA886" s="202"/>
    </row>
    <row r="887">
      <c r="A887" s="202"/>
      <c r="B887" s="202"/>
      <c r="C887" s="202"/>
      <c r="D887" s="202"/>
      <c r="E887" s="202"/>
      <c r="F887" s="202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2"/>
      <c r="V887" s="202"/>
      <c r="W887" s="202"/>
      <c r="X887" s="202"/>
      <c r="Y887" s="202"/>
      <c r="Z887" s="202"/>
      <c r="AA887" s="202"/>
    </row>
    <row r="888">
      <c r="A888" s="202"/>
      <c r="B888" s="202"/>
      <c r="C888" s="202"/>
      <c r="D888" s="202"/>
      <c r="E888" s="202"/>
      <c r="F888" s="202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2"/>
      <c r="V888" s="202"/>
      <c r="W888" s="202"/>
      <c r="X888" s="202"/>
      <c r="Y888" s="202"/>
      <c r="Z888" s="202"/>
      <c r="AA888" s="202"/>
    </row>
    <row r="889">
      <c r="A889" s="202"/>
      <c r="B889" s="202"/>
      <c r="C889" s="202"/>
      <c r="D889" s="202"/>
      <c r="E889" s="202"/>
      <c r="F889" s="202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2"/>
      <c r="V889" s="202"/>
      <c r="W889" s="202"/>
      <c r="X889" s="202"/>
      <c r="Y889" s="202"/>
      <c r="Z889" s="202"/>
      <c r="AA889" s="202"/>
    </row>
    <row r="890">
      <c r="A890" s="202"/>
      <c r="B890" s="202"/>
      <c r="C890" s="202"/>
      <c r="D890" s="202"/>
      <c r="E890" s="202"/>
      <c r="F890" s="202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2"/>
      <c r="V890" s="202"/>
      <c r="W890" s="202"/>
      <c r="X890" s="202"/>
      <c r="Y890" s="202"/>
      <c r="Z890" s="202"/>
      <c r="AA890" s="202"/>
    </row>
    <row r="891">
      <c r="A891" s="202"/>
      <c r="B891" s="202"/>
      <c r="C891" s="202"/>
      <c r="D891" s="202"/>
      <c r="E891" s="202"/>
      <c r="F891" s="202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2"/>
      <c r="V891" s="202"/>
      <c r="W891" s="202"/>
      <c r="X891" s="202"/>
      <c r="Y891" s="202"/>
      <c r="Z891" s="202"/>
      <c r="AA891" s="202"/>
    </row>
    <row r="892">
      <c r="A892" s="202"/>
      <c r="B892" s="202"/>
      <c r="C892" s="202"/>
      <c r="D892" s="202"/>
      <c r="E892" s="202"/>
      <c r="F892" s="202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2"/>
      <c r="V892" s="202"/>
      <c r="W892" s="202"/>
      <c r="X892" s="202"/>
      <c r="Y892" s="202"/>
      <c r="Z892" s="202"/>
      <c r="AA892" s="202"/>
    </row>
    <row r="893">
      <c r="A893" s="202"/>
      <c r="B893" s="202"/>
      <c r="C893" s="202"/>
      <c r="D893" s="202"/>
      <c r="E893" s="202"/>
      <c r="F893" s="202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2"/>
      <c r="V893" s="202"/>
      <c r="W893" s="202"/>
      <c r="X893" s="202"/>
      <c r="Y893" s="202"/>
      <c r="Z893" s="202"/>
      <c r="AA893" s="202"/>
    </row>
    <row r="894">
      <c r="A894" s="202"/>
      <c r="B894" s="202"/>
      <c r="C894" s="202"/>
      <c r="D894" s="202"/>
      <c r="E894" s="202"/>
      <c r="F894" s="202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2"/>
      <c r="V894" s="202"/>
      <c r="W894" s="202"/>
      <c r="X894" s="202"/>
      <c r="Y894" s="202"/>
      <c r="Z894" s="202"/>
      <c r="AA894" s="202"/>
    </row>
    <row r="895">
      <c r="A895" s="202"/>
      <c r="B895" s="202"/>
      <c r="C895" s="202"/>
      <c r="D895" s="202"/>
      <c r="E895" s="202"/>
      <c r="F895" s="202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2"/>
      <c r="V895" s="202"/>
      <c r="W895" s="202"/>
      <c r="X895" s="202"/>
      <c r="Y895" s="202"/>
      <c r="Z895" s="202"/>
      <c r="AA895" s="202"/>
    </row>
    <row r="896">
      <c r="A896" s="202"/>
      <c r="B896" s="202"/>
      <c r="C896" s="202"/>
      <c r="D896" s="202"/>
      <c r="E896" s="202"/>
      <c r="F896" s="202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2"/>
      <c r="V896" s="202"/>
      <c r="W896" s="202"/>
      <c r="X896" s="202"/>
      <c r="Y896" s="202"/>
      <c r="Z896" s="202"/>
      <c r="AA896" s="202"/>
    </row>
    <row r="897">
      <c r="A897" s="202"/>
      <c r="B897" s="202"/>
      <c r="C897" s="202"/>
      <c r="D897" s="202"/>
      <c r="E897" s="202"/>
      <c r="F897" s="202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2"/>
      <c r="V897" s="202"/>
      <c r="W897" s="202"/>
      <c r="X897" s="202"/>
      <c r="Y897" s="202"/>
      <c r="Z897" s="202"/>
      <c r="AA897" s="202"/>
    </row>
    <row r="898">
      <c r="A898" s="202"/>
      <c r="B898" s="202"/>
      <c r="C898" s="202"/>
      <c r="D898" s="202"/>
      <c r="E898" s="202"/>
      <c r="F898" s="202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2"/>
      <c r="V898" s="202"/>
      <c r="W898" s="202"/>
      <c r="X898" s="202"/>
      <c r="Y898" s="202"/>
      <c r="Z898" s="202"/>
      <c r="AA898" s="202"/>
    </row>
    <row r="899">
      <c r="A899" s="202"/>
      <c r="B899" s="202"/>
      <c r="C899" s="202"/>
      <c r="D899" s="202"/>
      <c r="E899" s="202"/>
      <c r="F899" s="202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2"/>
      <c r="V899" s="202"/>
      <c r="W899" s="202"/>
      <c r="X899" s="202"/>
      <c r="Y899" s="202"/>
      <c r="Z899" s="202"/>
      <c r="AA899" s="202"/>
    </row>
    <row r="900">
      <c r="A900" s="202"/>
      <c r="B900" s="202"/>
      <c r="C900" s="202"/>
      <c r="D900" s="202"/>
      <c r="E900" s="202"/>
      <c r="F900" s="202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2"/>
      <c r="V900" s="202"/>
      <c r="W900" s="202"/>
      <c r="X900" s="202"/>
      <c r="Y900" s="202"/>
      <c r="Z900" s="202"/>
      <c r="AA900" s="202"/>
    </row>
    <row r="901">
      <c r="A901" s="202"/>
      <c r="B901" s="202"/>
      <c r="C901" s="202"/>
      <c r="D901" s="202"/>
      <c r="E901" s="202"/>
      <c r="F901" s="202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2"/>
      <c r="V901" s="202"/>
      <c r="W901" s="202"/>
      <c r="X901" s="202"/>
      <c r="Y901" s="202"/>
      <c r="Z901" s="202"/>
      <c r="AA901" s="202"/>
    </row>
    <row r="902">
      <c r="A902" s="202"/>
      <c r="B902" s="202"/>
      <c r="C902" s="202"/>
      <c r="D902" s="202"/>
      <c r="E902" s="202"/>
      <c r="F902" s="202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2"/>
      <c r="V902" s="202"/>
      <c r="W902" s="202"/>
      <c r="X902" s="202"/>
      <c r="Y902" s="202"/>
      <c r="Z902" s="202"/>
      <c r="AA902" s="202"/>
    </row>
    <row r="903">
      <c r="A903" s="202"/>
      <c r="B903" s="202"/>
      <c r="C903" s="202"/>
      <c r="D903" s="202"/>
      <c r="E903" s="202"/>
      <c r="F903" s="202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2"/>
      <c r="V903" s="202"/>
      <c r="W903" s="202"/>
      <c r="X903" s="202"/>
      <c r="Y903" s="202"/>
      <c r="Z903" s="202"/>
      <c r="AA903" s="202"/>
    </row>
    <row r="904">
      <c r="A904" s="202"/>
      <c r="B904" s="202"/>
      <c r="C904" s="202"/>
      <c r="D904" s="202"/>
      <c r="E904" s="202"/>
      <c r="F904" s="202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2"/>
      <c r="V904" s="202"/>
      <c r="W904" s="202"/>
      <c r="X904" s="202"/>
      <c r="Y904" s="202"/>
      <c r="Z904" s="202"/>
      <c r="AA904" s="202"/>
    </row>
    <row r="905">
      <c r="A905" s="202"/>
      <c r="B905" s="202"/>
      <c r="C905" s="202"/>
      <c r="D905" s="202"/>
      <c r="E905" s="202"/>
      <c r="F905" s="202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2"/>
      <c r="V905" s="202"/>
      <c r="W905" s="202"/>
      <c r="X905" s="202"/>
      <c r="Y905" s="202"/>
      <c r="Z905" s="202"/>
      <c r="AA905" s="202"/>
    </row>
    <row r="906">
      <c r="A906" s="202"/>
      <c r="B906" s="202"/>
      <c r="C906" s="202"/>
      <c r="D906" s="202"/>
      <c r="E906" s="202"/>
      <c r="F906" s="202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2"/>
      <c r="V906" s="202"/>
      <c r="W906" s="202"/>
      <c r="X906" s="202"/>
      <c r="Y906" s="202"/>
      <c r="Z906" s="202"/>
      <c r="AA906" s="202"/>
    </row>
    <row r="907">
      <c r="A907" s="202"/>
      <c r="B907" s="202"/>
      <c r="C907" s="202"/>
      <c r="D907" s="202"/>
      <c r="E907" s="202"/>
      <c r="F907" s="202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2"/>
      <c r="V907" s="202"/>
      <c r="W907" s="202"/>
      <c r="X907" s="202"/>
      <c r="Y907" s="202"/>
      <c r="Z907" s="202"/>
      <c r="AA907" s="202"/>
    </row>
    <row r="908">
      <c r="A908" s="202"/>
      <c r="B908" s="202"/>
      <c r="C908" s="202"/>
      <c r="D908" s="202"/>
      <c r="E908" s="202"/>
      <c r="F908" s="202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2"/>
      <c r="V908" s="202"/>
      <c r="W908" s="202"/>
      <c r="X908" s="202"/>
      <c r="Y908" s="202"/>
      <c r="Z908" s="202"/>
      <c r="AA908" s="202"/>
    </row>
    <row r="909">
      <c r="A909" s="202"/>
      <c r="B909" s="202"/>
      <c r="C909" s="202"/>
      <c r="D909" s="202"/>
      <c r="E909" s="202"/>
      <c r="F909" s="202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2"/>
      <c r="V909" s="202"/>
      <c r="W909" s="202"/>
      <c r="X909" s="202"/>
      <c r="Y909" s="202"/>
      <c r="Z909" s="202"/>
      <c r="AA909" s="202"/>
    </row>
    <row r="910">
      <c r="A910" s="202"/>
      <c r="B910" s="202"/>
      <c r="C910" s="202"/>
      <c r="D910" s="202"/>
      <c r="E910" s="202"/>
      <c r="F910" s="202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2"/>
      <c r="V910" s="202"/>
      <c r="W910" s="202"/>
      <c r="X910" s="202"/>
      <c r="Y910" s="202"/>
      <c r="Z910" s="202"/>
      <c r="AA910" s="202"/>
    </row>
    <row r="911">
      <c r="A911" s="202"/>
      <c r="B911" s="202"/>
      <c r="C911" s="202"/>
      <c r="D911" s="202"/>
      <c r="E911" s="202"/>
      <c r="F911" s="202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2"/>
      <c r="V911" s="202"/>
      <c r="W911" s="202"/>
      <c r="X911" s="202"/>
      <c r="Y911" s="202"/>
      <c r="Z911" s="202"/>
      <c r="AA911" s="202"/>
    </row>
    <row r="912">
      <c r="A912" s="202"/>
      <c r="B912" s="202"/>
      <c r="C912" s="202"/>
      <c r="D912" s="202"/>
      <c r="E912" s="202"/>
      <c r="F912" s="202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2"/>
      <c r="V912" s="202"/>
      <c r="W912" s="202"/>
      <c r="X912" s="202"/>
      <c r="Y912" s="202"/>
      <c r="Z912" s="202"/>
      <c r="AA912" s="202"/>
    </row>
    <row r="913">
      <c r="A913" s="202"/>
      <c r="B913" s="202"/>
      <c r="C913" s="202"/>
      <c r="D913" s="202"/>
      <c r="E913" s="202"/>
      <c r="F913" s="202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2"/>
      <c r="V913" s="202"/>
      <c r="W913" s="202"/>
      <c r="X913" s="202"/>
      <c r="Y913" s="202"/>
      <c r="Z913" s="202"/>
      <c r="AA913" s="202"/>
    </row>
    <row r="914">
      <c r="A914" s="202"/>
      <c r="B914" s="202"/>
      <c r="C914" s="202"/>
      <c r="D914" s="202"/>
      <c r="E914" s="202"/>
      <c r="F914" s="202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2"/>
      <c r="V914" s="202"/>
      <c r="W914" s="202"/>
      <c r="X914" s="202"/>
      <c r="Y914" s="202"/>
      <c r="Z914" s="202"/>
      <c r="AA914" s="202"/>
    </row>
    <row r="915">
      <c r="A915" s="202"/>
      <c r="B915" s="202"/>
      <c r="C915" s="202"/>
      <c r="D915" s="202"/>
      <c r="E915" s="202"/>
      <c r="F915" s="202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2"/>
      <c r="V915" s="202"/>
      <c r="W915" s="202"/>
      <c r="X915" s="202"/>
      <c r="Y915" s="202"/>
      <c r="Z915" s="202"/>
      <c r="AA915" s="202"/>
    </row>
    <row r="916">
      <c r="A916" s="202"/>
      <c r="B916" s="202"/>
      <c r="C916" s="202"/>
      <c r="D916" s="202"/>
      <c r="E916" s="202"/>
      <c r="F916" s="202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2"/>
      <c r="V916" s="202"/>
      <c r="W916" s="202"/>
      <c r="X916" s="202"/>
      <c r="Y916" s="202"/>
      <c r="Z916" s="202"/>
      <c r="AA916" s="202"/>
    </row>
    <row r="917">
      <c r="A917" s="202"/>
      <c r="B917" s="202"/>
      <c r="C917" s="202"/>
      <c r="D917" s="202"/>
      <c r="E917" s="202"/>
      <c r="F917" s="202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2"/>
      <c r="V917" s="202"/>
      <c r="W917" s="202"/>
      <c r="X917" s="202"/>
      <c r="Y917" s="202"/>
      <c r="Z917" s="202"/>
      <c r="AA917" s="202"/>
    </row>
    <row r="918">
      <c r="A918" s="202"/>
      <c r="B918" s="202"/>
      <c r="C918" s="202"/>
      <c r="D918" s="202"/>
      <c r="E918" s="202"/>
      <c r="F918" s="202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2"/>
      <c r="V918" s="202"/>
      <c r="W918" s="202"/>
      <c r="X918" s="202"/>
      <c r="Y918" s="202"/>
      <c r="Z918" s="202"/>
      <c r="AA918" s="202"/>
    </row>
    <row r="919">
      <c r="A919" s="202"/>
      <c r="B919" s="202"/>
      <c r="C919" s="202"/>
      <c r="D919" s="202"/>
      <c r="E919" s="202"/>
      <c r="F919" s="202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2"/>
      <c r="V919" s="202"/>
      <c r="W919" s="202"/>
      <c r="X919" s="202"/>
      <c r="Y919" s="202"/>
      <c r="Z919" s="202"/>
      <c r="AA919" s="202"/>
    </row>
    <row r="920">
      <c r="A920" s="202"/>
      <c r="B920" s="202"/>
      <c r="C920" s="202"/>
      <c r="D920" s="202"/>
      <c r="E920" s="202"/>
      <c r="F920" s="202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2"/>
      <c r="V920" s="202"/>
      <c r="W920" s="202"/>
      <c r="X920" s="202"/>
      <c r="Y920" s="202"/>
      <c r="Z920" s="202"/>
      <c r="AA920" s="202"/>
    </row>
    <row r="921">
      <c r="A921" s="202"/>
      <c r="B921" s="202"/>
      <c r="C921" s="202"/>
      <c r="D921" s="202"/>
      <c r="E921" s="202"/>
      <c r="F921" s="202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2"/>
      <c r="V921" s="202"/>
      <c r="W921" s="202"/>
      <c r="X921" s="202"/>
      <c r="Y921" s="202"/>
      <c r="Z921" s="202"/>
      <c r="AA921" s="202"/>
    </row>
    <row r="922">
      <c r="A922" s="202"/>
      <c r="B922" s="202"/>
      <c r="C922" s="202"/>
      <c r="D922" s="202"/>
      <c r="E922" s="202"/>
      <c r="F922" s="202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2"/>
      <c r="V922" s="202"/>
      <c r="W922" s="202"/>
      <c r="X922" s="202"/>
      <c r="Y922" s="202"/>
      <c r="Z922" s="202"/>
      <c r="AA922" s="202"/>
    </row>
    <row r="923">
      <c r="A923" s="202"/>
      <c r="B923" s="202"/>
      <c r="C923" s="202"/>
      <c r="D923" s="202"/>
      <c r="E923" s="202"/>
      <c r="F923" s="202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2"/>
      <c r="V923" s="202"/>
      <c r="W923" s="202"/>
      <c r="X923" s="202"/>
      <c r="Y923" s="202"/>
      <c r="Z923" s="202"/>
      <c r="AA923" s="202"/>
    </row>
    <row r="924">
      <c r="A924" s="202"/>
      <c r="B924" s="202"/>
      <c r="C924" s="202"/>
      <c r="D924" s="202"/>
      <c r="E924" s="202"/>
      <c r="F924" s="202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2"/>
      <c r="V924" s="202"/>
      <c r="W924" s="202"/>
      <c r="X924" s="202"/>
      <c r="Y924" s="202"/>
      <c r="Z924" s="202"/>
      <c r="AA924" s="202"/>
    </row>
    <row r="925">
      <c r="A925" s="202"/>
      <c r="B925" s="202"/>
      <c r="C925" s="202"/>
      <c r="D925" s="202"/>
      <c r="E925" s="202"/>
      <c r="F925" s="202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2"/>
      <c r="V925" s="202"/>
      <c r="W925" s="202"/>
      <c r="X925" s="202"/>
      <c r="Y925" s="202"/>
      <c r="Z925" s="202"/>
      <c r="AA925" s="202"/>
    </row>
    <row r="926">
      <c r="A926" s="202"/>
      <c r="B926" s="202"/>
      <c r="C926" s="202"/>
      <c r="D926" s="202"/>
      <c r="E926" s="202"/>
      <c r="F926" s="202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2"/>
      <c r="V926" s="202"/>
      <c r="W926" s="202"/>
      <c r="X926" s="202"/>
      <c r="Y926" s="202"/>
      <c r="Z926" s="202"/>
      <c r="AA926" s="202"/>
    </row>
    <row r="927">
      <c r="A927" s="202"/>
      <c r="B927" s="202"/>
      <c r="C927" s="202"/>
      <c r="D927" s="202"/>
      <c r="E927" s="202"/>
      <c r="F927" s="202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2"/>
      <c r="V927" s="202"/>
      <c r="W927" s="202"/>
      <c r="X927" s="202"/>
      <c r="Y927" s="202"/>
      <c r="Z927" s="202"/>
      <c r="AA927" s="202"/>
    </row>
    <row r="928">
      <c r="A928" s="202"/>
      <c r="B928" s="202"/>
      <c r="C928" s="202"/>
      <c r="D928" s="202"/>
      <c r="E928" s="202"/>
      <c r="F928" s="202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2"/>
      <c r="V928" s="202"/>
      <c r="W928" s="202"/>
      <c r="X928" s="202"/>
      <c r="Y928" s="202"/>
      <c r="Z928" s="202"/>
      <c r="AA928" s="202"/>
    </row>
    <row r="929">
      <c r="A929" s="202"/>
      <c r="B929" s="202"/>
      <c r="C929" s="202"/>
      <c r="D929" s="202"/>
      <c r="E929" s="202"/>
      <c r="F929" s="202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2"/>
      <c r="V929" s="202"/>
      <c r="W929" s="202"/>
      <c r="X929" s="202"/>
      <c r="Y929" s="202"/>
      <c r="Z929" s="202"/>
      <c r="AA929" s="202"/>
    </row>
    <row r="930">
      <c r="A930" s="202"/>
      <c r="B930" s="202"/>
      <c r="C930" s="202"/>
      <c r="D930" s="202"/>
      <c r="E930" s="202"/>
      <c r="F930" s="202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2"/>
      <c r="V930" s="202"/>
      <c r="W930" s="202"/>
      <c r="X930" s="202"/>
      <c r="Y930" s="202"/>
      <c r="Z930" s="202"/>
      <c r="AA930" s="202"/>
    </row>
    <row r="931">
      <c r="A931" s="202"/>
      <c r="B931" s="202"/>
      <c r="C931" s="202"/>
      <c r="D931" s="202"/>
      <c r="E931" s="202"/>
      <c r="F931" s="202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2"/>
      <c r="V931" s="202"/>
      <c r="W931" s="202"/>
      <c r="X931" s="202"/>
      <c r="Y931" s="202"/>
      <c r="Z931" s="202"/>
      <c r="AA931" s="202"/>
    </row>
    <row r="932">
      <c r="A932" s="202"/>
      <c r="B932" s="202"/>
      <c r="C932" s="202"/>
      <c r="D932" s="202"/>
      <c r="E932" s="202"/>
      <c r="F932" s="202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2"/>
      <c r="V932" s="202"/>
      <c r="W932" s="202"/>
      <c r="X932" s="202"/>
      <c r="Y932" s="202"/>
      <c r="Z932" s="202"/>
      <c r="AA932" s="202"/>
    </row>
    <row r="933">
      <c r="A933" s="202"/>
      <c r="B933" s="202"/>
      <c r="C933" s="202"/>
      <c r="D933" s="202"/>
      <c r="E933" s="202"/>
      <c r="F933" s="202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2"/>
      <c r="V933" s="202"/>
      <c r="W933" s="202"/>
      <c r="X933" s="202"/>
      <c r="Y933" s="202"/>
      <c r="Z933" s="202"/>
      <c r="AA933" s="202"/>
    </row>
    <row r="934">
      <c r="A934" s="202"/>
      <c r="B934" s="202"/>
      <c r="C934" s="202"/>
      <c r="D934" s="202"/>
      <c r="E934" s="202"/>
      <c r="F934" s="202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2"/>
      <c r="V934" s="202"/>
      <c r="W934" s="202"/>
      <c r="X934" s="202"/>
      <c r="Y934" s="202"/>
      <c r="Z934" s="202"/>
      <c r="AA934" s="202"/>
    </row>
    <row r="935">
      <c r="A935" s="202"/>
      <c r="B935" s="202"/>
      <c r="C935" s="202"/>
      <c r="D935" s="202"/>
      <c r="E935" s="202"/>
      <c r="F935" s="202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2"/>
      <c r="V935" s="202"/>
      <c r="W935" s="202"/>
      <c r="X935" s="202"/>
      <c r="Y935" s="202"/>
      <c r="Z935" s="202"/>
      <c r="AA935" s="202"/>
    </row>
    <row r="936">
      <c r="A936" s="202"/>
      <c r="B936" s="202"/>
      <c r="C936" s="202"/>
      <c r="D936" s="202"/>
      <c r="E936" s="202"/>
      <c r="F936" s="202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2"/>
      <c r="V936" s="202"/>
      <c r="W936" s="202"/>
      <c r="X936" s="202"/>
      <c r="Y936" s="202"/>
      <c r="Z936" s="202"/>
      <c r="AA936" s="202"/>
    </row>
    <row r="937">
      <c r="A937" s="202"/>
      <c r="B937" s="202"/>
      <c r="C937" s="202"/>
      <c r="D937" s="202"/>
      <c r="E937" s="202"/>
      <c r="F937" s="202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  <c r="AA937" s="202"/>
    </row>
    <row r="938">
      <c r="A938" s="202"/>
      <c r="B938" s="202"/>
      <c r="C938" s="202"/>
      <c r="D938" s="202"/>
      <c r="E938" s="202"/>
      <c r="F938" s="202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2"/>
      <c r="V938" s="202"/>
      <c r="W938" s="202"/>
      <c r="X938" s="202"/>
      <c r="Y938" s="202"/>
      <c r="Z938" s="202"/>
      <c r="AA938" s="202"/>
    </row>
    <row r="939">
      <c r="A939" s="202"/>
      <c r="B939" s="202"/>
      <c r="C939" s="202"/>
      <c r="D939" s="202"/>
      <c r="E939" s="202"/>
      <c r="F939" s="202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2"/>
      <c r="V939" s="202"/>
      <c r="W939" s="202"/>
      <c r="X939" s="202"/>
      <c r="Y939" s="202"/>
      <c r="Z939" s="202"/>
      <c r="AA939" s="202"/>
    </row>
    <row r="940">
      <c r="A940" s="202"/>
      <c r="B940" s="202"/>
      <c r="C940" s="202"/>
      <c r="D940" s="202"/>
      <c r="E940" s="202"/>
      <c r="F940" s="202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2"/>
      <c r="V940" s="202"/>
      <c r="W940" s="202"/>
      <c r="X940" s="202"/>
      <c r="Y940" s="202"/>
      <c r="Z940" s="202"/>
      <c r="AA940" s="202"/>
    </row>
    <row r="941">
      <c r="A941" s="202"/>
      <c r="B941" s="202"/>
      <c r="C941" s="202"/>
      <c r="D941" s="202"/>
      <c r="E941" s="202"/>
      <c r="F941" s="202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2"/>
      <c r="V941" s="202"/>
      <c r="W941" s="202"/>
      <c r="X941" s="202"/>
      <c r="Y941" s="202"/>
      <c r="Z941" s="202"/>
      <c r="AA941" s="202"/>
    </row>
    <row r="942">
      <c r="A942" s="202"/>
      <c r="B942" s="202"/>
      <c r="C942" s="202"/>
      <c r="D942" s="202"/>
      <c r="E942" s="202"/>
      <c r="F942" s="202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2"/>
      <c r="V942" s="202"/>
      <c r="W942" s="202"/>
      <c r="X942" s="202"/>
      <c r="Y942" s="202"/>
      <c r="Z942" s="202"/>
      <c r="AA942" s="202"/>
    </row>
    <row r="943">
      <c r="A943" s="202"/>
      <c r="B943" s="202"/>
      <c r="C943" s="202"/>
      <c r="D943" s="202"/>
      <c r="E943" s="202"/>
      <c r="F943" s="202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2"/>
      <c r="V943" s="202"/>
      <c r="W943" s="202"/>
      <c r="X943" s="202"/>
      <c r="Y943" s="202"/>
      <c r="Z943" s="202"/>
      <c r="AA943" s="202"/>
    </row>
    <row r="944">
      <c r="A944" s="202"/>
      <c r="B944" s="202"/>
      <c r="C944" s="202"/>
      <c r="D944" s="202"/>
      <c r="E944" s="202"/>
      <c r="F944" s="202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2"/>
      <c r="V944" s="202"/>
      <c r="W944" s="202"/>
      <c r="X944" s="202"/>
      <c r="Y944" s="202"/>
      <c r="Z944" s="202"/>
      <c r="AA944" s="202"/>
    </row>
    <row r="945">
      <c r="A945" s="202"/>
      <c r="B945" s="202"/>
      <c r="C945" s="202"/>
      <c r="D945" s="202"/>
      <c r="E945" s="202"/>
      <c r="F945" s="202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2"/>
      <c r="V945" s="202"/>
      <c r="W945" s="202"/>
      <c r="X945" s="202"/>
      <c r="Y945" s="202"/>
      <c r="Z945" s="202"/>
      <c r="AA945" s="202"/>
    </row>
    <row r="946">
      <c r="A946" s="202"/>
      <c r="B946" s="202"/>
      <c r="C946" s="202"/>
      <c r="D946" s="202"/>
      <c r="E946" s="202"/>
      <c r="F946" s="202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2"/>
      <c r="V946" s="202"/>
      <c r="W946" s="202"/>
      <c r="X946" s="202"/>
      <c r="Y946" s="202"/>
      <c r="Z946" s="202"/>
      <c r="AA946" s="202"/>
    </row>
    <row r="947">
      <c r="A947" s="202"/>
      <c r="B947" s="202"/>
      <c r="C947" s="202"/>
      <c r="D947" s="202"/>
      <c r="E947" s="202"/>
      <c r="F947" s="202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2"/>
      <c r="V947" s="202"/>
      <c r="W947" s="202"/>
      <c r="X947" s="202"/>
      <c r="Y947" s="202"/>
      <c r="Z947" s="202"/>
      <c r="AA947" s="202"/>
    </row>
    <row r="948">
      <c r="A948" s="202"/>
      <c r="B948" s="202"/>
      <c r="C948" s="202"/>
      <c r="D948" s="202"/>
      <c r="E948" s="202"/>
      <c r="F948" s="202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2"/>
      <c r="V948" s="202"/>
      <c r="W948" s="202"/>
      <c r="X948" s="202"/>
      <c r="Y948" s="202"/>
      <c r="Z948" s="202"/>
      <c r="AA948" s="202"/>
    </row>
    <row r="949">
      <c r="A949" s="202"/>
      <c r="B949" s="202"/>
      <c r="C949" s="202"/>
      <c r="D949" s="202"/>
      <c r="E949" s="202"/>
      <c r="F949" s="202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2"/>
      <c r="V949" s="202"/>
      <c r="W949" s="202"/>
      <c r="X949" s="202"/>
      <c r="Y949" s="202"/>
      <c r="Z949" s="202"/>
      <c r="AA949" s="202"/>
    </row>
    <row r="950">
      <c r="A950" s="202"/>
      <c r="B950" s="202"/>
      <c r="C950" s="202"/>
      <c r="D950" s="202"/>
      <c r="E950" s="202"/>
      <c r="F950" s="202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2"/>
      <c r="V950" s="202"/>
      <c r="W950" s="202"/>
      <c r="X950" s="202"/>
      <c r="Y950" s="202"/>
      <c r="Z950" s="202"/>
      <c r="AA950" s="202"/>
    </row>
    <row r="951">
      <c r="A951" s="202"/>
      <c r="B951" s="202"/>
      <c r="C951" s="202"/>
      <c r="D951" s="202"/>
      <c r="E951" s="202"/>
      <c r="F951" s="202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2"/>
      <c r="V951" s="202"/>
      <c r="W951" s="202"/>
      <c r="X951" s="202"/>
      <c r="Y951" s="202"/>
      <c r="Z951" s="202"/>
      <c r="AA951" s="202"/>
    </row>
    <row r="952">
      <c r="A952" s="202"/>
      <c r="B952" s="202"/>
      <c r="C952" s="202"/>
      <c r="D952" s="202"/>
      <c r="E952" s="202"/>
      <c r="F952" s="202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2"/>
      <c r="V952" s="202"/>
      <c r="W952" s="202"/>
      <c r="X952" s="202"/>
      <c r="Y952" s="202"/>
      <c r="Z952" s="202"/>
      <c r="AA952" s="202"/>
    </row>
    <row r="953">
      <c r="A953" s="202"/>
      <c r="B953" s="202"/>
      <c r="C953" s="202"/>
      <c r="D953" s="202"/>
      <c r="E953" s="202"/>
      <c r="F953" s="202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2"/>
      <c r="V953" s="202"/>
      <c r="W953" s="202"/>
      <c r="X953" s="202"/>
      <c r="Y953" s="202"/>
      <c r="Z953" s="202"/>
      <c r="AA953" s="202"/>
    </row>
    <row r="954">
      <c r="A954" s="202"/>
      <c r="B954" s="202"/>
      <c r="C954" s="202"/>
      <c r="D954" s="202"/>
      <c r="E954" s="202"/>
      <c r="F954" s="202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2"/>
      <c r="V954" s="202"/>
      <c r="W954" s="202"/>
      <c r="X954" s="202"/>
      <c r="Y954" s="202"/>
      <c r="Z954" s="202"/>
      <c r="AA954" s="202"/>
    </row>
    <row r="955">
      <c r="A955" s="202"/>
      <c r="B955" s="202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2"/>
      <c r="V955" s="202"/>
      <c r="W955" s="202"/>
      <c r="X955" s="202"/>
      <c r="Y955" s="202"/>
      <c r="Z955" s="202"/>
      <c r="AA955" s="202"/>
    </row>
    <row r="956">
      <c r="A956" s="202"/>
      <c r="B956" s="202"/>
      <c r="C956" s="202"/>
      <c r="D956" s="202"/>
      <c r="E956" s="202"/>
      <c r="F956" s="202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2"/>
      <c r="V956" s="202"/>
      <c r="W956" s="202"/>
      <c r="X956" s="202"/>
      <c r="Y956" s="202"/>
      <c r="Z956" s="202"/>
      <c r="AA956" s="202"/>
    </row>
    <row r="957">
      <c r="A957" s="202"/>
      <c r="B957" s="202"/>
      <c r="C957" s="202"/>
      <c r="D957" s="202"/>
      <c r="E957" s="202"/>
      <c r="F957" s="202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2"/>
      <c r="V957" s="202"/>
      <c r="W957" s="202"/>
      <c r="X957" s="202"/>
      <c r="Y957" s="202"/>
      <c r="Z957" s="202"/>
      <c r="AA957" s="202"/>
    </row>
    <row r="958">
      <c r="A958" s="202"/>
      <c r="B958" s="202"/>
      <c r="C958" s="202"/>
      <c r="D958" s="202"/>
      <c r="E958" s="202"/>
      <c r="F958" s="202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2"/>
      <c r="V958" s="202"/>
      <c r="W958" s="202"/>
      <c r="X958" s="202"/>
      <c r="Y958" s="202"/>
      <c r="Z958" s="202"/>
      <c r="AA958" s="202"/>
    </row>
    <row r="959">
      <c r="A959" s="202"/>
      <c r="B959" s="202"/>
      <c r="C959" s="202"/>
      <c r="D959" s="202"/>
      <c r="E959" s="202"/>
      <c r="F959" s="202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2"/>
      <c r="V959" s="202"/>
      <c r="W959" s="202"/>
      <c r="X959" s="202"/>
      <c r="Y959" s="202"/>
      <c r="Z959" s="202"/>
      <c r="AA959" s="202"/>
    </row>
    <row r="960">
      <c r="A960" s="202"/>
      <c r="B960" s="202"/>
      <c r="C960" s="202"/>
      <c r="D960" s="202"/>
      <c r="E960" s="202"/>
      <c r="F960" s="202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2"/>
      <c r="V960" s="202"/>
      <c r="W960" s="202"/>
      <c r="X960" s="202"/>
      <c r="Y960" s="202"/>
      <c r="Z960" s="202"/>
      <c r="AA960" s="202"/>
    </row>
    <row r="961">
      <c r="A961" s="202"/>
      <c r="B961" s="202"/>
      <c r="C961" s="202"/>
      <c r="D961" s="202"/>
      <c r="E961" s="202"/>
      <c r="F961" s="202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2"/>
      <c r="V961" s="202"/>
      <c r="W961" s="202"/>
      <c r="X961" s="202"/>
      <c r="Y961" s="202"/>
      <c r="Z961" s="202"/>
      <c r="AA961" s="202"/>
    </row>
    <row r="962">
      <c r="A962" s="202"/>
      <c r="B962" s="202"/>
      <c r="C962" s="202"/>
      <c r="D962" s="202"/>
      <c r="E962" s="202"/>
      <c r="F962" s="202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2"/>
      <c r="V962" s="202"/>
      <c r="W962" s="202"/>
      <c r="X962" s="202"/>
      <c r="Y962" s="202"/>
      <c r="Z962" s="202"/>
      <c r="AA962" s="202"/>
    </row>
    <row r="963">
      <c r="A963" s="202"/>
      <c r="B963" s="202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202"/>
      <c r="Y963" s="202"/>
      <c r="Z963" s="202"/>
      <c r="AA963" s="202"/>
    </row>
    <row r="964">
      <c r="A964" s="202"/>
      <c r="B964" s="202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202"/>
      <c r="Y964" s="202"/>
      <c r="Z964" s="202"/>
      <c r="AA964" s="202"/>
    </row>
    <row r="965">
      <c r="A965" s="202"/>
      <c r="B965" s="202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202"/>
      <c r="Y965" s="202"/>
      <c r="Z965" s="202"/>
      <c r="AA965" s="202"/>
    </row>
    <row r="966">
      <c r="A966" s="202"/>
      <c r="B966" s="202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202"/>
      <c r="Y966" s="202"/>
      <c r="Z966" s="202"/>
      <c r="AA966" s="202"/>
    </row>
    <row r="967">
      <c r="A967" s="202"/>
      <c r="B967" s="202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202"/>
      <c r="Y967" s="202"/>
      <c r="Z967" s="202"/>
      <c r="AA967" s="202"/>
    </row>
    <row r="968">
      <c r="A968" s="202"/>
      <c r="B968" s="202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202"/>
      <c r="Y968" s="202"/>
      <c r="Z968" s="202"/>
      <c r="AA968" s="202"/>
    </row>
    <row r="969">
      <c r="A969" s="202"/>
      <c r="B969" s="202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202"/>
      <c r="Y969" s="202"/>
      <c r="Z969" s="202"/>
      <c r="AA969" s="202"/>
    </row>
    <row r="970">
      <c r="A970" s="202"/>
      <c r="B970" s="202"/>
      <c r="C970" s="202"/>
      <c r="D970" s="202"/>
      <c r="E970" s="202"/>
      <c r="F970" s="202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2"/>
      <c r="V970" s="202"/>
      <c r="W970" s="202"/>
      <c r="X970" s="202"/>
      <c r="Y970" s="202"/>
      <c r="Z970" s="202"/>
      <c r="AA970" s="202"/>
    </row>
    <row r="971">
      <c r="A971" s="202"/>
      <c r="B971" s="202"/>
      <c r="C971" s="202"/>
      <c r="D971" s="202"/>
      <c r="E971" s="202"/>
      <c r="F971" s="202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2"/>
      <c r="V971" s="202"/>
      <c r="W971" s="202"/>
      <c r="X971" s="202"/>
      <c r="Y971" s="202"/>
      <c r="Z971" s="202"/>
      <c r="AA971" s="202"/>
    </row>
    <row r="972">
      <c r="A972" s="202"/>
      <c r="B972" s="202"/>
      <c r="C972" s="202"/>
      <c r="D972" s="202"/>
      <c r="E972" s="202"/>
      <c r="F972" s="202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2"/>
      <c r="V972" s="202"/>
      <c r="W972" s="202"/>
      <c r="X972" s="202"/>
      <c r="Y972" s="202"/>
      <c r="Z972" s="202"/>
      <c r="AA972" s="202"/>
    </row>
    <row r="973">
      <c r="A973" s="202"/>
      <c r="B973" s="202"/>
      <c r="C973" s="202"/>
      <c r="D973" s="202"/>
      <c r="E973" s="202"/>
      <c r="F973" s="202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2"/>
      <c r="V973" s="202"/>
      <c r="W973" s="202"/>
      <c r="X973" s="202"/>
      <c r="Y973" s="202"/>
      <c r="Z973" s="202"/>
      <c r="AA973" s="202"/>
    </row>
    <row r="974">
      <c r="A974" s="202"/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  <c r="Y974" s="202"/>
      <c r="Z974" s="202"/>
      <c r="AA974" s="202"/>
    </row>
    <row r="975">
      <c r="A975" s="202"/>
      <c r="B975" s="202"/>
      <c r="C975" s="202"/>
      <c r="D975" s="202"/>
      <c r="E975" s="202"/>
      <c r="F975" s="202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2"/>
      <c r="V975" s="202"/>
      <c r="W975" s="202"/>
      <c r="X975" s="202"/>
      <c r="Y975" s="202"/>
      <c r="Z975" s="202"/>
      <c r="AA975" s="202"/>
    </row>
    <row r="976">
      <c r="A976" s="202"/>
      <c r="B976" s="202"/>
      <c r="C976" s="202"/>
      <c r="D976" s="202"/>
      <c r="E976" s="202"/>
      <c r="F976" s="202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2"/>
      <c r="V976" s="202"/>
      <c r="W976" s="202"/>
      <c r="X976" s="202"/>
      <c r="Y976" s="202"/>
      <c r="Z976" s="202"/>
      <c r="AA976" s="202"/>
    </row>
    <row r="977">
      <c r="A977" s="202"/>
      <c r="B977" s="202"/>
      <c r="C977" s="202"/>
      <c r="D977" s="202"/>
      <c r="E977" s="202"/>
      <c r="F977" s="202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2"/>
      <c r="V977" s="202"/>
      <c r="W977" s="202"/>
      <c r="X977" s="202"/>
      <c r="Y977" s="202"/>
      <c r="Z977" s="202"/>
      <c r="AA977" s="202"/>
    </row>
    <row r="978">
      <c r="A978" s="202"/>
      <c r="B978" s="202"/>
      <c r="C978" s="202"/>
      <c r="D978" s="202"/>
      <c r="E978" s="202"/>
      <c r="F978" s="202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2"/>
      <c r="V978" s="202"/>
      <c r="W978" s="202"/>
      <c r="X978" s="202"/>
      <c r="Y978" s="202"/>
      <c r="Z978" s="202"/>
      <c r="AA978" s="202"/>
    </row>
    <row r="979">
      <c r="A979" s="202"/>
      <c r="B979" s="202"/>
      <c r="C979" s="202"/>
      <c r="D979" s="202"/>
      <c r="E979" s="202"/>
      <c r="F979" s="202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2"/>
      <c r="V979" s="202"/>
      <c r="W979" s="202"/>
      <c r="X979" s="202"/>
      <c r="Y979" s="202"/>
      <c r="Z979" s="202"/>
      <c r="AA979" s="202"/>
    </row>
    <row r="980">
      <c r="A980" s="202"/>
      <c r="B980" s="202"/>
      <c r="C980" s="202"/>
      <c r="D980" s="202"/>
      <c r="E980" s="202"/>
      <c r="F980" s="202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2"/>
      <c r="V980" s="202"/>
      <c r="W980" s="202"/>
      <c r="X980" s="202"/>
      <c r="Y980" s="202"/>
      <c r="Z980" s="202"/>
      <c r="AA980" s="202"/>
    </row>
    <row r="981">
      <c r="A981" s="202"/>
      <c r="B981" s="202"/>
      <c r="C981" s="202"/>
      <c r="D981" s="202"/>
      <c r="E981" s="202"/>
      <c r="F981" s="202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2"/>
      <c r="V981" s="202"/>
      <c r="W981" s="202"/>
      <c r="X981" s="202"/>
      <c r="Y981" s="202"/>
      <c r="Z981" s="202"/>
      <c r="AA981" s="202"/>
    </row>
    <row r="982">
      <c r="A982" s="202"/>
      <c r="B982" s="202"/>
      <c r="C982" s="202"/>
      <c r="D982" s="202"/>
      <c r="E982" s="202"/>
      <c r="F982" s="202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2"/>
      <c r="V982" s="202"/>
      <c r="W982" s="202"/>
      <c r="X982" s="202"/>
      <c r="Y982" s="202"/>
      <c r="Z982" s="202"/>
      <c r="AA982" s="202"/>
    </row>
    <row r="983">
      <c r="A983" s="202"/>
      <c r="B983" s="202"/>
      <c r="C983" s="202"/>
      <c r="D983" s="202"/>
      <c r="E983" s="202"/>
      <c r="F983" s="202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2"/>
      <c r="V983" s="202"/>
      <c r="W983" s="202"/>
      <c r="X983" s="202"/>
      <c r="Y983" s="202"/>
      <c r="Z983" s="202"/>
      <c r="AA983" s="202"/>
    </row>
    <row r="984">
      <c r="A984" s="202"/>
      <c r="B984" s="202"/>
      <c r="C984" s="202"/>
      <c r="D984" s="202"/>
      <c r="E984" s="202"/>
      <c r="F984" s="202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2"/>
      <c r="V984" s="202"/>
      <c r="W984" s="202"/>
      <c r="X984" s="202"/>
      <c r="Y984" s="202"/>
      <c r="Z984" s="202"/>
      <c r="AA984" s="202"/>
    </row>
    <row r="985">
      <c r="A985" s="202"/>
      <c r="B985" s="202"/>
      <c r="C985" s="202"/>
      <c r="D985" s="202"/>
      <c r="E985" s="202"/>
      <c r="F985" s="202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2"/>
      <c r="V985" s="202"/>
      <c r="W985" s="202"/>
      <c r="X985" s="202"/>
      <c r="Y985" s="202"/>
      <c r="Z985" s="202"/>
      <c r="AA985" s="202"/>
    </row>
    <row r="986">
      <c r="A986" s="202"/>
      <c r="B986" s="202"/>
      <c r="C986" s="202"/>
      <c r="D986" s="202"/>
      <c r="E986" s="202"/>
      <c r="F986" s="202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2"/>
      <c r="V986" s="202"/>
      <c r="W986" s="202"/>
      <c r="X986" s="202"/>
      <c r="Y986" s="202"/>
      <c r="Z986" s="202"/>
      <c r="AA986" s="202"/>
    </row>
    <row r="987">
      <c r="A987" s="202"/>
      <c r="B987" s="202"/>
      <c r="C987" s="202"/>
      <c r="D987" s="202"/>
      <c r="E987" s="202"/>
      <c r="F987" s="202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2"/>
      <c r="V987" s="202"/>
      <c r="W987" s="202"/>
      <c r="X987" s="202"/>
      <c r="Y987" s="202"/>
      <c r="Z987" s="202"/>
      <c r="AA987" s="202"/>
    </row>
    <row r="988">
      <c r="A988" s="202"/>
      <c r="B988" s="202"/>
      <c r="C988" s="202"/>
      <c r="D988" s="202"/>
      <c r="E988" s="202"/>
      <c r="F988" s="202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2"/>
      <c r="V988" s="202"/>
      <c r="W988" s="202"/>
      <c r="X988" s="202"/>
      <c r="Y988" s="202"/>
      <c r="Z988" s="202"/>
      <c r="AA988" s="202"/>
    </row>
    <row r="989">
      <c r="A989" s="202"/>
      <c r="B989" s="202"/>
      <c r="C989" s="202"/>
      <c r="D989" s="202"/>
      <c r="E989" s="202"/>
      <c r="F989" s="202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2"/>
      <c r="V989" s="202"/>
      <c r="W989" s="202"/>
      <c r="X989" s="202"/>
      <c r="Y989" s="202"/>
      <c r="Z989" s="202"/>
      <c r="AA989" s="202"/>
    </row>
    <row r="990">
      <c r="A990" s="202"/>
      <c r="B990" s="202"/>
      <c r="C990" s="202"/>
      <c r="D990" s="202"/>
      <c r="E990" s="202"/>
      <c r="F990" s="202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2"/>
      <c r="V990" s="202"/>
      <c r="W990" s="202"/>
      <c r="X990" s="202"/>
      <c r="Y990" s="202"/>
      <c r="Z990" s="202"/>
      <c r="AA990" s="202"/>
    </row>
    <row r="991">
      <c r="A991" s="202"/>
      <c r="B991" s="202"/>
      <c r="C991" s="202"/>
      <c r="D991" s="202"/>
      <c r="E991" s="202"/>
      <c r="F991" s="202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2"/>
      <c r="V991" s="202"/>
      <c r="W991" s="202"/>
      <c r="X991" s="202"/>
      <c r="Y991" s="202"/>
      <c r="Z991" s="202"/>
      <c r="AA991" s="202"/>
    </row>
  </sheetData>
  <mergeCells count="35">
    <mergeCell ref="A1:A2"/>
    <mergeCell ref="B1:B2"/>
    <mergeCell ref="C1:C2"/>
    <mergeCell ref="D1:D2"/>
    <mergeCell ref="E1:E2"/>
    <mergeCell ref="F1:F2"/>
    <mergeCell ref="G1:G2"/>
    <mergeCell ref="A13:A14"/>
    <mergeCell ref="B13:B14"/>
    <mergeCell ref="C13:C14"/>
    <mergeCell ref="D13:D14"/>
    <mergeCell ref="E13:E14"/>
    <mergeCell ref="F13:F14"/>
    <mergeCell ref="G13:G14"/>
    <mergeCell ref="A25:A26"/>
    <mergeCell ref="B25:B26"/>
    <mergeCell ref="C25:C26"/>
    <mergeCell ref="D25:D26"/>
    <mergeCell ref="E25:E26"/>
    <mergeCell ref="F25:F26"/>
    <mergeCell ref="G25:G26"/>
    <mergeCell ref="A49:A50"/>
    <mergeCell ref="B49:B50"/>
    <mergeCell ref="C49:C50"/>
    <mergeCell ref="D49:D50"/>
    <mergeCell ref="E49:E50"/>
    <mergeCell ref="F49:F50"/>
    <mergeCell ref="G49:G50"/>
    <mergeCell ref="A37:A38"/>
    <mergeCell ref="B37:B38"/>
    <mergeCell ref="C37:C38"/>
    <mergeCell ref="D37:D38"/>
    <mergeCell ref="E37:E38"/>
    <mergeCell ref="F37:F38"/>
    <mergeCell ref="G37:G3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3.44" defaultRowHeight="15.0"/>
  <cols>
    <col customWidth="1" min="1" max="1" width="18.11"/>
    <col customWidth="1" min="2" max="2" width="36.44"/>
    <col customWidth="1" min="3" max="3" width="18.56"/>
    <col customWidth="1" min="4" max="4" width="19.67"/>
    <col customWidth="1" min="7" max="7" width="5.56"/>
    <col customWidth="1" min="8" max="8" width="5.44"/>
    <col customWidth="1" min="9" max="9" width="5.56"/>
  </cols>
  <sheetData>
    <row r="1">
      <c r="A1" s="222" t="s">
        <v>155</v>
      </c>
      <c r="C1" s="222" t="s">
        <v>156</v>
      </c>
      <c r="D1" s="222" t="s">
        <v>157</v>
      </c>
      <c r="E1" s="222" t="s">
        <v>158</v>
      </c>
      <c r="F1" s="222" t="s">
        <v>159</v>
      </c>
      <c r="G1" s="222" t="s">
        <v>160</v>
      </c>
      <c r="J1" s="222" t="s">
        <v>161</v>
      </c>
      <c r="K1" s="222" t="s">
        <v>162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  <c r="AA1" s="223"/>
      <c r="AB1" s="223"/>
      <c r="AC1" s="223"/>
    </row>
    <row r="2">
      <c r="A2" s="224" t="s">
        <v>163</v>
      </c>
    </row>
    <row r="3">
      <c r="A3" s="225" t="s">
        <v>164</v>
      </c>
      <c r="C3" s="226" t="s">
        <v>165</v>
      </c>
      <c r="D3" s="225" t="s">
        <v>166</v>
      </c>
      <c r="E3" s="227">
        <v>150.0</v>
      </c>
      <c r="F3" s="227">
        <v>170.0</v>
      </c>
      <c r="G3" s="227">
        <v>120.0</v>
      </c>
      <c r="J3" s="227">
        <v>80.0</v>
      </c>
      <c r="K3" s="227">
        <v>80.0</v>
      </c>
    </row>
    <row r="4">
      <c r="A4" s="225" t="s">
        <v>167</v>
      </c>
      <c r="C4" s="226" t="s">
        <v>165</v>
      </c>
      <c r="D4" s="226" t="s">
        <v>168</v>
      </c>
      <c r="E4" s="227">
        <v>50.0</v>
      </c>
      <c r="F4" s="227">
        <v>70.0</v>
      </c>
      <c r="G4" s="227">
        <v>50.0</v>
      </c>
      <c r="J4" s="227">
        <v>20.0</v>
      </c>
      <c r="K4" s="227">
        <v>20.0</v>
      </c>
    </row>
    <row r="7">
      <c r="A7" s="224" t="s">
        <v>169</v>
      </c>
    </row>
    <row r="8">
      <c r="A8" s="226"/>
      <c r="B8" s="226"/>
      <c r="C8" s="226"/>
      <c r="D8" s="226"/>
      <c r="E8" s="228" t="s">
        <v>170</v>
      </c>
      <c r="G8" s="229" t="s">
        <v>171</v>
      </c>
      <c r="H8" s="229"/>
      <c r="I8" s="229"/>
      <c r="J8" s="229" t="s">
        <v>172</v>
      </c>
      <c r="K8" s="230"/>
    </row>
    <row r="9">
      <c r="A9" s="226" t="s">
        <v>173</v>
      </c>
      <c r="C9" s="231" t="s">
        <v>174</v>
      </c>
      <c r="D9" s="226" t="s">
        <v>175</v>
      </c>
      <c r="E9" s="227">
        <v>30.0</v>
      </c>
      <c r="F9" s="227">
        <v>140.0</v>
      </c>
      <c r="G9" s="227">
        <v>100.0</v>
      </c>
      <c r="J9" s="227">
        <v>0.0</v>
      </c>
      <c r="K9" s="227">
        <v>0.0</v>
      </c>
    </row>
    <row r="10">
      <c r="A10" s="226" t="s">
        <v>176</v>
      </c>
      <c r="C10" s="226" t="s">
        <v>177</v>
      </c>
      <c r="D10" s="226" t="s">
        <v>178</v>
      </c>
      <c r="E10" s="227">
        <v>50.0</v>
      </c>
      <c r="F10" s="227">
        <v>50.0</v>
      </c>
      <c r="G10" s="227">
        <v>30.0</v>
      </c>
      <c r="J10" s="227">
        <v>0.0</v>
      </c>
      <c r="K10" s="227">
        <v>0.0</v>
      </c>
    </row>
    <row r="13">
      <c r="A13" s="224" t="s">
        <v>179</v>
      </c>
    </row>
    <row r="14">
      <c r="C14" s="225" t="s">
        <v>177</v>
      </c>
      <c r="D14" s="225" t="s">
        <v>166</v>
      </c>
      <c r="E14" s="232">
        <f t="shared" ref="E14:G14" si="1">E3-E9</f>
        <v>120</v>
      </c>
      <c r="F14" s="232">
        <f t="shared" si="1"/>
        <v>30</v>
      </c>
      <c r="G14" s="232">
        <f t="shared" si="1"/>
        <v>20</v>
      </c>
      <c r="J14" s="232">
        <f t="shared" ref="J14:K14" si="2">J3-J9</f>
        <v>80</v>
      </c>
      <c r="K14" s="232">
        <f t="shared" si="2"/>
        <v>80</v>
      </c>
    </row>
    <row r="15">
      <c r="C15" s="225" t="s">
        <v>177</v>
      </c>
      <c r="D15" s="225" t="s">
        <v>180</v>
      </c>
      <c r="E15" s="232">
        <f t="shared" ref="E15:G15" si="3">E4-E10</f>
        <v>0</v>
      </c>
      <c r="F15" s="232">
        <f t="shared" si="3"/>
        <v>20</v>
      </c>
      <c r="G15" s="232">
        <f t="shared" si="3"/>
        <v>20</v>
      </c>
      <c r="J15" s="232">
        <f t="shared" ref="J15:K15" si="4">J4-J10</f>
        <v>20</v>
      </c>
      <c r="K15" s="232">
        <f t="shared" si="4"/>
        <v>20</v>
      </c>
    </row>
    <row r="17">
      <c r="A17" s="224" t="s">
        <v>181</v>
      </c>
    </row>
    <row r="18">
      <c r="A18" s="233" t="s">
        <v>182</v>
      </c>
      <c r="C18" s="234" t="s">
        <v>183</v>
      </c>
      <c r="D18" s="229" t="s">
        <v>184</v>
      </c>
    </row>
    <row r="19">
      <c r="D19" s="225" t="s">
        <v>185</v>
      </c>
      <c r="E19" s="225">
        <v>1.0</v>
      </c>
    </row>
    <row r="20">
      <c r="D20" s="225" t="s">
        <v>186</v>
      </c>
      <c r="E20" s="235" t="s">
        <v>187</v>
      </c>
      <c r="G20" s="236"/>
      <c r="H20" s="236"/>
    </row>
    <row r="21">
      <c r="D21" s="225" t="s">
        <v>188</v>
      </c>
      <c r="E21" s="235" t="s">
        <v>189</v>
      </c>
      <c r="H21" s="237"/>
      <c r="I21" s="238"/>
    </row>
    <row r="22">
      <c r="D22" s="225" t="s">
        <v>190</v>
      </c>
      <c r="E22" s="235" t="s">
        <v>191</v>
      </c>
      <c r="I22" s="214">
        <f>40*E19</f>
        <v>40</v>
      </c>
    </row>
    <row r="23">
      <c r="D23" s="225" t="s">
        <v>192</v>
      </c>
      <c r="E23" s="235" t="s">
        <v>193</v>
      </c>
      <c r="K23" s="225">
        <f>40*E19</f>
        <v>40</v>
      </c>
    </row>
    <row r="25">
      <c r="D25" s="229" t="s">
        <v>194</v>
      </c>
    </row>
    <row r="26">
      <c r="D26" s="225" t="s">
        <v>185</v>
      </c>
      <c r="E26" s="225">
        <v>1.0</v>
      </c>
    </row>
    <row r="27">
      <c r="D27" s="225" t="s">
        <v>186</v>
      </c>
      <c r="E27" s="235" t="s">
        <v>187</v>
      </c>
      <c r="G27" s="236"/>
      <c r="H27" s="236"/>
    </row>
    <row r="28">
      <c r="D28" s="225" t="s">
        <v>188</v>
      </c>
      <c r="E28" s="235" t="s">
        <v>189</v>
      </c>
      <c r="H28" s="237"/>
      <c r="I28" s="238"/>
    </row>
    <row r="29">
      <c r="D29" s="225" t="s">
        <v>190</v>
      </c>
      <c r="E29" s="235" t="s">
        <v>195</v>
      </c>
      <c r="H29" s="214">
        <f>40*E26</f>
        <v>40</v>
      </c>
    </row>
    <row r="30">
      <c r="D30" s="225" t="s">
        <v>192</v>
      </c>
      <c r="E30" s="235" t="s">
        <v>196</v>
      </c>
      <c r="J30" s="225">
        <f>40*E26</f>
        <v>40</v>
      </c>
    </row>
    <row r="31">
      <c r="D31" s="225" t="s">
        <v>197</v>
      </c>
      <c r="E31" s="235" t="s">
        <v>198</v>
      </c>
      <c r="K31" s="225">
        <f>40*E26</f>
        <v>40</v>
      </c>
    </row>
    <row r="33">
      <c r="A33" s="224" t="s">
        <v>199</v>
      </c>
    </row>
    <row r="34">
      <c r="A34" s="226" t="s">
        <v>200</v>
      </c>
      <c r="C34" s="225" t="s">
        <v>177</v>
      </c>
      <c r="D34" s="225" t="s">
        <v>166</v>
      </c>
      <c r="E34" s="232">
        <f t="shared" ref="E34:G34" si="5">E14</f>
        <v>120</v>
      </c>
      <c r="F34" s="232">
        <f t="shared" si="5"/>
        <v>30</v>
      </c>
      <c r="G34" s="232">
        <f t="shared" si="5"/>
        <v>20</v>
      </c>
      <c r="H34" s="232">
        <f>G34</f>
        <v>20</v>
      </c>
      <c r="I34" s="232">
        <f>I22+G14</f>
        <v>60</v>
      </c>
      <c r="J34" s="232">
        <f>I34</f>
        <v>60</v>
      </c>
      <c r="K34" s="232">
        <f>K23+J34</f>
        <v>100</v>
      </c>
    </row>
    <row r="35">
      <c r="C35" s="225" t="s">
        <v>177</v>
      </c>
      <c r="D35" s="225" t="s">
        <v>180</v>
      </c>
      <c r="E35" s="232">
        <f t="shared" ref="E35:G35" si="6">E15</f>
        <v>0</v>
      </c>
      <c r="F35" s="232">
        <f t="shared" si="6"/>
        <v>20</v>
      </c>
      <c r="G35" s="232">
        <f t="shared" si="6"/>
        <v>20</v>
      </c>
      <c r="H35" s="232">
        <f>H29+G15</f>
        <v>60</v>
      </c>
      <c r="I35" s="232">
        <f>H35</f>
        <v>60</v>
      </c>
      <c r="J35" s="232">
        <f>I35+J30</f>
        <v>100</v>
      </c>
      <c r="K35" s="232">
        <f>J35+K31</f>
        <v>140</v>
      </c>
    </row>
  </sheetData>
  <mergeCells count="32">
    <mergeCell ref="A1:B1"/>
    <mergeCell ref="G1:I1"/>
    <mergeCell ref="A2:K2"/>
    <mergeCell ref="A3:B3"/>
    <mergeCell ref="G3:I3"/>
    <mergeCell ref="A4:B4"/>
    <mergeCell ref="G4:I4"/>
    <mergeCell ref="A7:K7"/>
    <mergeCell ref="E8:F8"/>
    <mergeCell ref="A9:B9"/>
    <mergeCell ref="G9:I9"/>
    <mergeCell ref="A10:B10"/>
    <mergeCell ref="G10:I10"/>
    <mergeCell ref="A13:K13"/>
    <mergeCell ref="E21:G21"/>
    <mergeCell ref="E22:H22"/>
    <mergeCell ref="E23:J23"/>
    <mergeCell ref="D25:K25"/>
    <mergeCell ref="E27:F27"/>
    <mergeCell ref="E28:G28"/>
    <mergeCell ref="E29:G29"/>
    <mergeCell ref="E30:I30"/>
    <mergeCell ref="E31:J31"/>
    <mergeCell ref="A33:K33"/>
    <mergeCell ref="A34:B35"/>
    <mergeCell ref="G14:I14"/>
    <mergeCell ref="G15:I15"/>
    <mergeCell ref="A17:K17"/>
    <mergeCell ref="A18:B31"/>
    <mergeCell ref="C18:C31"/>
    <mergeCell ref="D18:K18"/>
    <mergeCell ref="E20:F20"/>
  </mergeCells>
  <dataValidations>
    <dataValidation type="list" allowBlank="1" sqref="E19 E26">
      <formula1>"1,2,3,4,5,6,7,8,9"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sheetData>
    <row r="1">
      <c r="A1" s="224" t="s">
        <v>201</v>
      </c>
    </row>
    <row r="2">
      <c r="A2" s="226" t="s">
        <v>202</v>
      </c>
      <c r="C2" s="225" t="s">
        <v>203</v>
      </c>
      <c r="D2" s="231" t="s">
        <v>204</v>
      </c>
      <c r="E2" s="239">
        <v>0.02</v>
      </c>
      <c r="F2" s="240"/>
      <c r="G2" s="240"/>
      <c r="H2" s="240"/>
    </row>
    <row r="3">
      <c r="D3" s="225" t="s">
        <v>205</v>
      </c>
      <c r="E3" s="225">
        <v>1800.0</v>
      </c>
      <c r="F3" s="240"/>
      <c r="G3" s="240"/>
      <c r="H3" s="240"/>
    </row>
    <row r="4">
      <c r="D4" t="s">
        <v>206</v>
      </c>
      <c r="E4" s="225">
        <v>800.0</v>
      </c>
      <c r="F4" s="240"/>
      <c r="G4" s="240"/>
      <c r="H4" s="240"/>
    </row>
    <row r="5">
      <c r="D5" s="225" t="s">
        <v>207</v>
      </c>
      <c r="E5">
        <f t="shared" ref="E5:H5" si="1">$E$3*$E$2</f>
        <v>36</v>
      </c>
      <c r="F5">
        <f t="shared" si="1"/>
        <v>36</v>
      </c>
      <c r="G5">
        <f t="shared" si="1"/>
        <v>36</v>
      </c>
      <c r="H5">
        <f t="shared" si="1"/>
        <v>36</v>
      </c>
    </row>
    <row r="6">
      <c r="D6" s="225" t="s">
        <v>208</v>
      </c>
      <c r="E6">
        <f t="shared" ref="E6:H6" si="2">$E$4*$E$2</f>
        <v>16</v>
      </c>
      <c r="F6">
        <f t="shared" si="2"/>
        <v>16</v>
      </c>
      <c r="G6">
        <f t="shared" si="2"/>
        <v>16</v>
      </c>
      <c r="H6">
        <f t="shared" si="2"/>
        <v>16</v>
      </c>
    </row>
    <row r="7">
      <c r="D7" s="225" t="s">
        <v>209</v>
      </c>
      <c r="E7" s="241">
        <f>Sheet2!E3-E5</f>
        <v>114</v>
      </c>
      <c r="F7" s="241">
        <f>Sheet2!F3-F5</f>
        <v>134</v>
      </c>
      <c r="G7" s="241">
        <f>Sheet2!G3-G5</f>
        <v>84</v>
      </c>
      <c r="H7" s="241">
        <f>Sheet2!J3-H5</f>
        <v>44</v>
      </c>
    </row>
    <row r="8">
      <c r="D8" s="225" t="s">
        <v>210</v>
      </c>
      <c r="E8" s="241">
        <f>Sheet2!E4-E6</f>
        <v>34</v>
      </c>
      <c r="F8" s="241">
        <f>Sheet2!F4-F6</f>
        <v>54</v>
      </c>
      <c r="G8" s="241">
        <f>Sheet2!G4-G6</f>
        <v>34</v>
      </c>
      <c r="H8" s="241">
        <f>Sheet2!J4-H6</f>
        <v>4</v>
      </c>
    </row>
  </sheetData>
  <mergeCells count="3">
    <mergeCell ref="A1:H1"/>
    <mergeCell ref="A2:B8"/>
    <mergeCell ref="C2:C8"/>
  </mergeCells>
  <drawing r:id="rId1"/>
</worksheet>
</file>