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4505bc0261478/DOCUMENTOS/AULAS DO ENSINO SUPERIOR/AULAS ANOS ANTERIORES/ISCAC 2019_2020/2019_2020/SEGUNDO SEMESTRE/Gestão da Mudança e Coaching_MGRH/"/>
    </mc:Choice>
  </mc:AlternateContent>
  <xr:revisionPtr revIDLastSave="111" documentId="8_{3761A36C-FFA9-4944-8BA7-528100D5A534}" xr6:coauthVersionLast="45" xr6:coauthVersionMax="45" xr10:uidLastSave="{6D2BA729-BDF2-854A-9F54-80EFCC7830ED}"/>
  <bookViews>
    <workbookView xWindow="0" yWindow="0" windowWidth="28800" windowHeight="18000" activeTab="2" xr2:uid="{894CA23D-B460-2448-B722-AEA61C2563AC}"/>
  </bookViews>
  <sheets>
    <sheet name="Auto-Avaliação" sheetId="1" r:id="rId1"/>
    <sheet name="Respostas Auto_Avaliação" sheetId="2" r:id="rId2"/>
    <sheet name="Resolução de Problemas" sheetId="4" r:id="rId3"/>
    <sheet name="Respostas Resol. Problemas" sheetId="5" r:id="rId4"/>
    <sheet name="Motivos" sheetId="6" r:id="rId5"/>
    <sheet name="Respostas Motivos" sheetId="7" r:id="rId6"/>
    <sheet name="Avaliação Fin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C9" i="7"/>
  <c r="C8" i="7"/>
  <c r="C7" i="7"/>
  <c r="C6" i="7"/>
  <c r="C5" i="7"/>
  <c r="C4" i="7"/>
  <c r="C3" i="7"/>
  <c r="C10" i="5"/>
  <c r="C9" i="5"/>
  <c r="C8" i="5"/>
  <c r="C7" i="5"/>
  <c r="C6" i="5"/>
  <c r="C5" i="5"/>
  <c r="C4" i="5"/>
  <c r="C3" i="5"/>
  <c r="C8" i="2"/>
  <c r="C7" i="2"/>
  <c r="C6" i="2"/>
  <c r="C5" i="2"/>
  <c r="C10" i="2"/>
  <c r="C9" i="2"/>
  <c r="C4" i="2"/>
  <c r="C3" i="2"/>
  <c r="C13" i="7" l="1"/>
  <c r="C12" i="5"/>
  <c r="C12" i="7"/>
  <c r="C13" i="5"/>
  <c r="C13" i="2"/>
  <c r="C12" i="2"/>
  <c r="C4" i="8" l="1"/>
  <c r="C5" i="8"/>
</calcChain>
</file>

<file path=xl/sharedStrings.xml><?xml version="1.0" encoding="utf-8"?>
<sst xmlns="http://schemas.openxmlformats.org/spreadsheetml/2006/main" count="81" uniqueCount="55">
  <si>
    <t>Encontra a seguir vários enunciados que descrevem comportamentos dos gestores. Indique com que frequência os utiliza. Recorra para o efeito à escala junta. Coloque um número de 1 a 7 no espaço que antecede cada enunciado.</t>
  </si>
  <si>
    <t>NADA FREQUENTE  1   2  3   4   5   6   7   MUITO FREQUENTE</t>
  </si>
  <si>
    <t>1. Dou atenção aos problemas pessoais dos meus subordinados.</t>
  </si>
  <si>
    <t>2. Examino cuidadosamente os relatórios de rotina.</t>
  </si>
  <si>
    <t>3. Influencio as decisões tomadas nos escalões superiores.</t>
  </si>
  <si>
    <t>4. Descubro soluções novas e criativas para os problemas.</t>
  </si>
  <si>
    <t>5. Defino claramente as responsabilidades dos subordinados.</t>
  </si>
  <si>
    <t>6. Entrego-me de alma e coração ao meu trabalho.</t>
  </si>
  <si>
    <t>8. Asseguro a continuidade das operações diárias.</t>
  </si>
  <si>
    <t>9. Confiro os registos, relatórios. etc. a fim de detetar eventuais discrepâncias.</t>
  </si>
  <si>
    <t>11. Estabeleço objetivos claros para a minha unidade.</t>
  </si>
  <si>
    <t>13.Trabalho para manter uma boa rede de contactos.</t>
  </si>
  <si>
    <t>14.Evito ao máximo as interrupções no fluxo de trabalho.</t>
  </si>
  <si>
    <t>15.Mostro elevada motivação pelo meu trabalho.</t>
  </si>
  <si>
    <t>16.Encorajo as decisões participadas nas sessões de trabalho em grupo.</t>
  </si>
  <si>
    <t>7. Procuro obter um máximo de consenso nas reuniões de grupo.</t>
  </si>
  <si>
    <t>12.Procuro inovações e melhorias potenciais.</t>
  </si>
  <si>
    <t>Resposta (1 a 7)</t>
  </si>
  <si>
    <t>Facilitador</t>
  </si>
  <si>
    <t>Inovador</t>
  </si>
  <si>
    <t>Produtivo</t>
  </si>
  <si>
    <t>Coordenador</t>
  </si>
  <si>
    <t>Mentor</t>
  </si>
  <si>
    <t>Intermediário</t>
  </si>
  <si>
    <t>Diretor</t>
  </si>
  <si>
    <t>Monitor</t>
  </si>
  <si>
    <t>Transformacional</t>
  </si>
  <si>
    <t>Transacional</t>
  </si>
  <si>
    <t>Valores Contrastantes em Liderança: Auto-Avaliação</t>
  </si>
  <si>
    <t>Resolução de Problemas</t>
  </si>
  <si>
    <t>Considere as suas preferências quanto aos métodos para
resolver problemas. A seguir encontra oito formas a que os supervisores ou gestores poderão
recorrer para abordarern os problemas.
Utilize a seguinte escala para indicar com que frequência emprega cada uma delas.</t>
  </si>
  <si>
    <t>1. Raramente; 2. Ocasionalmente; 3. Frequentemente; 4. Muito Frequentemente; 5. Quase Sempre</t>
  </si>
  <si>
    <t>Resposta (1 a 5)</t>
  </si>
  <si>
    <t>3. Reconheço que o êxito resulta em parte da iniciativa e do esforço. Gosto de me concentrar nos objectivos e de definir prioridades e de não me dispersar</t>
  </si>
  <si>
    <t>1. Reconheço que existem muitas vezes estruturas e processos formais. Gosto de resolver os problemas seguindo as regras e os procedimentos estabelecidos</t>
  </si>
  <si>
    <t>4. Reconheço que as pessoas têm percepções diferentes. Gosto de mostrar tolerância para com diversos pontos de vista e procuro sintetizá-los</t>
  </si>
  <si>
    <t>5. Reconheço que existe com frequência uma solução melhor. Gosto de utilizar os métodos e as regras aceites para analisar os factos e as provas</t>
  </si>
  <si>
    <t>6. Reconheço que as políticas organizacionais afectam com frequência os processos de decisão. Gosto de negociar e de influenciar ﬁguras com poder</t>
  </si>
  <si>
    <t>7. Reconheço que existe com frequência necessidade de direção clara. Gosto de estabelecer regras, linhas de orientação e objetivos</t>
  </si>
  <si>
    <t>8. Reconheço que não há duas situações iguais. Gosto de mostrar tolerância e compreensão para o que cada caso tem de único</t>
  </si>
  <si>
    <t>2. Reconheço que o mundo está sempre a evoluir. Gosto de estar ao corrente das novas tendências, possibilidades e oportunidades e gosto de confiar nos palpites, intuição e visão</t>
  </si>
  <si>
    <t>Motivos</t>
  </si>
  <si>
    <t>Este exercício tem a ver com os motivos e com aquilo que gostaria de alcançar através do seu trabalho. A seguir encontra oito conjuntos de características que descrevem uma situação laboral. Em condições ideais em que medida cada uma destas características deverá ser enfatizada? Recorrendo à escala a seguir classifique cada uma das características.</t>
  </si>
  <si>
    <t>1. Ocasionalmente; 2. Regularmente ; 3. Frequentemente; 4. Muito Frequentemente; 5. Continuamente</t>
  </si>
  <si>
    <t>1. Direção; finalidade; clareza dos papéis</t>
  </si>
  <si>
    <t>2. Pertença; espírito de equipa; amizade</t>
  </si>
  <si>
    <t>3. Compensação; reconhecimento; recompensas</t>
  </si>
  <si>
    <t>4. Produtividade; irnpacto; realização</t>
  </si>
  <si>
    <t>5. Normalização; medida, objetividade</t>
  </si>
  <si>
    <t>6. Sensibilidade; consideração; apoio</t>
  </si>
  <si>
    <t>7. Desafio; variedade; estimulação</t>
  </si>
  <si>
    <t>8. Coordenação; predictabilidade; controle</t>
  </si>
  <si>
    <t>João Fontes da Costa I Mapeamento de valores contrastantes</t>
  </si>
  <si>
    <t>Máximo: 68 por estilo</t>
  </si>
  <si>
    <t>10. Mostro empenho nas relações com os meus subordinados.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</si>
</sst>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 (corpo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3200">
                <a:solidFill>
                  <a:srgbClr val="FFC000"/>
                </a:solidFill>
              </a:rPr>
              <a:t>Auto-Avaliação</a:t>
            </a:r>
          </a:p>
        </c:rich>
      </c:tx>
      <c:layout>
        <c:manualLayout>
          <c:xMode val="edge"/>
          <c:yMode val="edge"/>
          <c:x val="3.6284604695906227E-2"/>
          <c:y val="4.310353688306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431326092415064"/>
          <c:y val="0.15285091625990191"/>
          <c:w val="0.43539637267336678"/>
          <c:h val="0.8031519815679149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Auto_Avaliação'!$B$3:$B$10</c:f>
              <c:strCache>
                <c:ptCount val="8"/>
                <c:pt idx="0">
                  <c:v>Facilitador</c:v>
                </c:pt>
                <c:pt idx="1">
                  <c:v>Inovador</c:v>
                </c:pt>
                <c:pt idx="2">
                  <c:v>Mentor</c:v>
                </c:pt>
                <c:pt idx="3">
                  <c:v>Intermediário</c:v>
                </c:pt>
                <c:pt idx="4">
                  <c:v>Diretor</c:v>
                </c:pt>
                <c:pt idx="5">
                  <c:v>Monitor</c:v>
                </c:pt>
                <c:pt idx="6">
                  <c:v>Produtivo</c:v>
                </c:pt>
                <c:pt idx="7">
                  <c:v>Coordenador</c:v>
                </c:pt>
              </c:strCache>
            </c:strRef>
          </c:cat>
          <c:val>
            <c:numRef>
              <c:f>'Respostas Auto_Avaliação'!$C$3:$C$10</c:f>
              <c:numCache>
                <c:formatCode>General</c:formatCode>
                <c:ptCount val="8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5.5</c:v>
                </c:pt>
                <c:pt idx="4">
                  <c:v>6</c:v>
                </c:pt>
                <c:pt idx="5">
                  <c:v>4</c:v>
                </c:pt>
                <c:pt idx="6">
                  <c:v>4.5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BB-0D4B-A48F-2119AEB20F1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Auto_Avaliação'!$B$3:$B$10</c:f>
              <c:strCache>
                <c:ptCount val="8"/>
                <c:pt idx="0">
                  <c:v>Facilitador</c:v>
                </c:pt>
                <c:pt idx="1">
                  <c:v>Inovador</c:v>
                </c:pt>
                <c:pt idx="2">
                  <c:v>Mentor</c:v>
                </c:pt>
                <c:pt idx="3">
                  <c:v>Intermediário</c:v>
                </c:pt>
                <c:pt idx="4">
                  <c:v>Diretor</c:v>
                </c:pt>
                <c:pt idx="5">
                  <c:v>Monitor</c:v>
                </c:pt>
                <c:pt idx="6">
                  <c:v>Produtivo</c:v>
                </c:pt>
                <c:pt idx="7">
                  <c:v>Coordenador</c:v>
                </c:pt>
              </c:strCache>
            </c:strRef>
          </c:cat>
          <c:val>
            <c:numRef>
              <c:f>'Respostas Auto_Avaliação'!$C$3:$C$10</c:f>
              <c:numCache>
                <c:formatCode>General</c:formatCode>
                <c:ptCount val="8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5.5</c:v>
                </c:pt>
                <c:pt idx="4">
                  <c:v>6</c:v>
                </c:pt>
                <c:pt idx="5">
                  <c:v>4</c:v>
                </c:pt>
                <c:pt idx="6">
                  <c:v>4.5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BB-0D4B-A48F-2119AEB2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320"/>
        <c:axId val="502649344"/>
      </c:radarChart>
      <c:catAx>
        <c:axId val="4957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49344"/>
        <c:crosses val="autoZero"/>
        <c:auto val="1"/>
        <c:lblAlgn val="ctr"/>
        <c:lblOffset val="100"/>
        <c:noMultiLvlLbl val="0"/>
      </c:catAx>
      <c:valAx>
        <c:axId val="502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3200">
                <a:solidFill>
                  <a:srgbClr val="FFC000"/>
                </a:solidFill>
              </a:rPr>
              <a:t>Resolução </a:t>
            </a:r>
          </a:p>
          <a:p>
            <a:pPr>
              <a:defRPr/>
            </a:pPr>
            <a:r>
              <a:rPr lang="pt-PT" sz="3200">
                <a:solidFill>
                  <a:srgbClr val="FFC000"/>
                </a:solidFill>
              </a:rPr>
              <a:t>de problemas</a:t>
            </a:r>
          </a:p>
        </c:rich>
      </c:tx>
      <c:layout>
        <c:manualLayout>
          <c:xMode val="edge"/>
          <c:yMode val="edge"/>
          <c:x val="1.3660170306765954E-2"/>
          <c:y val="2.9117522897050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563461241552949"/>
          <c:y val="0.21224948389571954"/>
          <c:w val="0.48280305459555112"/>
          <c:h val="0.50541506660437341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Resol. Problemas'!$B$3:$B$10</c:f>
              <c:strCache>
                <c:ptCount val="8"/>
                <c:pt idx="0">
                  <c:v>8. Reconheço que não há duas situações iguais. Gosto de mostrar tolerância e compreensão para o que cada caso tem de único</c:v>
                </c:pt>
                <c:pt idx="1">
                  <c:v>2. Reconheço que o mundo está sempre a evoluir. Gosto de estar ao corrente das novas tendências, possibilidades e oportunidades e gosto de confiar nos palpites, intuição e visão</c:v>
                </c:pt>
                <c:pt idx="2">
                  <c:v>4. Reconheço que as pessoas têm percepções diferentes. Gosto de mostrar tolerância para com diversos pontos de vista e procuro sintetizá-los</c:v>
                </c:pt>
                <c:pt idx="3">
                  <c:v>6. Reconheço que as políticas organizacionais afectam com frequência os processos de decisão. Gosto de negociar e de influenciar ﬁguras com poder</c:v>
                </c:pt>
                <c:pt idx="4">
                  <c:v>1. Reconheço que existem muitas vezes estruturas e processos formais. Gosto de resolver os problemas seguindo as regras e os procedimentos estabelecidos</c:v>
                </c:pt>
                <c:pt idx="5">
                  <c:v>3. Reconheço que o êxito resulta em parte da iniciativa e do esforço. Gosto de me concentrar nos objectivos e de definir prioridades e de não me dispersar</c:v>
                </c:pt>
                <c:pt idx="6">
                  <c:v>7. Reconheço que existe com frequência necessidade de direção clara. Gosto de estabelecer regras, linhas de orientação e objetivos</c:v>
                </c:pt>
                <c:pt idx="7">
                  <c:v>5. Reconheço que existe com frequência uma solução melhor. Gosto de utilizar os métodos e as regras aceites para analisar os factos e as provas</c:v>
                </c:pt>
              </c:strCache>
            </c:strRef>
          </c:cat>
          <c:val>
            <c:numRef>
              <c:f>'Respostas Resol. Problemas'!$C$3:$C$10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7-0844-8EF8-7B102221120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Resol. Problemas'!$B$3:$B$10</c:f>
              <c:strCache>
                <c:ptCount val="8"/>
                <c:pt idx="0">
                  <c:v>8. Reconheço que não há duas situações iguais. Gosto de mostrar tolerância e compreensão para o que cada caso tem de único</c:v>
                </c:pt>
                <c:pt idx="1">
                  <c:v>2. Reconheço que o mundo está sempre a evoluir. Gosto de estar ao corrente das novas tendências, possibilidades e oportunidades e gosto de confiar nos palpites, intuição e visão</c:v>
                </c:pt>
                <c:pt idx="2">
                  <c:v>4. Reconheço que as pessoas têm percepções diferentes. Gosto de mostrar tolerância para com diversos pontos de vista e procuro sintetizá-los</c:v>
                </c:pt>
                <c:pt idx="3">
                  <c:v>6. Reconheço que as políticas organizacionais afectam com frequência os processos de decisão. Gosto de negociar e de influenciar ﬁguras com poder</c:v>
                </c:pt>
                <c:pt idx="4">
                  <c:v>1. Reconheço que existem muitas vezes estruturas e processos formais. Gosto de resolver os problemas seguindo as regras e os procedimentos estabelecidos</c:v>
                </c:pt>
                <c:pt idx="5">
                  <c:v>3. Reconheço que o êxito resulta em parte da iniciativa e do esforço. Gosto de me concentrar nos objectivos e de definir prioridades e de não me dispersar</c:v>
                </c:pt>
                <c:pt idx="6">
                  <c:v>7. Reconheço que existe com frequência necessidade de direção clara. Gosto de estabelecer regras, linhas de orientação e objetivos</c:v>
                </c:pt>
                <c:pt idx="7">
                  <c:v>5. Reconheço que existe com frequência uma solução melhor. Gosto de utilizar os métodos e as regras aceites para analisar os factos e as provas</c:v>
                </c:pt>
              </c:strCache>
            </c:strRef>
          </c:cat>
          <c:val>
            <c:numRef>
              <c:f>'Respostas Resol. Problemas'!$C$3:$C$10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7-0844-8EF8-7B102221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320"/>
        <c:axId val="502649344"/>
      </c:radarChart>
      <c:catAx>
        <c:axId val="4957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49344"/>
        <c:crosses val="autoZero"/>
        <c:auto val="1"/>
        <c:lblAlgn val="ctr"/>
        <c:lblOffset val="100"/>
        <c:noMultiLvlLbl val="0"/>
      </c:catAx>
      <c:valAx>
        <c:axId val="502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3200">
                <a:solidFill>
                  <a:srgbClr val="FFC000"/>
                </a:solidFill>
              </a:rPr>
              <a:t>Motivos</a:t>
            </a:r>
          </a:p>
        </c:rich>
      </c:tx>
      <c:layout>
        <c:manualLayout>
          <c:xMode val="edge"/>
          <c:yMode val="edge"/>
          <c:x val="4.5382282275138568E-2"/>
          <c:y val="3.093571939871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563461241552949"/>
          <c:y val="0.21224948389571954"/>
          <c:w val="0.48280305459555112"/>
          <c:h val="0.50541506660437341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Motivos'!$B$3:$B$10</c:f>
              <c:strCache>
                <c:ptCount val="8"/>
                <c:pt idx="0">
                  <c:v>6. Sensibilidade; consideração; apoio</c:v>
                </c:pt>
                <c:pt idx="1">
                  <c:v>7. Desafio; variedade; estimulação</c:v>
                </c:pt>
                <c:pt idx="2">
                  <c:v>3. Compensação; reconhecimento; recompensas</c:v>
                </c:pt>
                <c:pt idx="3">
                  <c:v>4. Produtividade; irnpacto; realização</c:v>
                </c:pt>
                <c:pt idx="4">
                  <c:v>1. Direção; finalidade; clareza dos papéis</c:v>
                </c:pt>
                <c:pt idx="5">
                  <c:v>8. Coordenação; predictabilidade; controle</c:v>
                </c:pt>
                <c:pt idx="6">
                  <c:v>5. Normalização; medida, objetividade</c:v>
                </c:pt>
                <c:pt idx="7">
                  <c:v>2. Pertença; espírito de equipa; amizade</c:v>
                </c:pt>
              </c:strCache>
            </c:strRef>
          </c:cat>
          <c:val>
            <c:numRef>
              <c:f>'Respostas Motivos'!$C$3:$C$10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9-D540-BB68-3E31D1EA9CD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'Respostas Motivos'!$B$3:$B$10</c:f>
              <c:strCache>
                <c:ptCount val="8"/>
                <c:pt idx="0">
                  <c:v>6. Sensibilidade; consideração; apoio</c:v>
                </c:pt>
                <c:pt idx="1">
                  <c:v>7. Desafio; variedade; estimulação</c:v>
                </c:pt>
                <c:pt idx="2">
                  <c:v>3. Compensação; reconhecimento; recompensas</c:v>
                </c:pt>
                <c:pt idx="3">
                  <c:v>4. Produtividade; irnpacto; realização</c:v>
                </c:pt>
                <c:pt idx="4">
                  <c:v>1. Direção; finalidade; clareza dos papéis</c:v>
                </c:pt>
                <c:pt idx="5">
                  <c:v>8. Coordenação; predictabilidade; controle</c:v>
                </c:pt>
                <c:pt idx="6">
                  <c:v>5. Normalização; medida, objetividade</c:v>
                </c:pt>
                <c:pt idx="7">
                  <c:v>2. Pertença; espírito de equipa; amizade</c:v>
                </c:pt>
              </c:strCache>
            </c:strRef>
          </c:cat>
          <c:val>
            <c:numRef>
              <c:f>'Respostas Motivos'!$C$3:$C$10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9-D540-BB68-3E31D1EA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320"/>
        <c:axId val="502649344"/>
      </c:radarChart>
      <c:catAx>
        <c:axId val="4957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49344"/>
        <c:crosses val="autoZero"/>
        <c:auto val="1"/>
        <c:lblAlgn val="ctr"/>
        <c:lblOffset val="100"/>
        <c:noMultiLvlLbl val="0"/>
      </c:catAx>
      <c:valAx>
        <c:axId val="502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Estilo de Liderança: Valores Contrastantes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91-7948-8E02-125C2D5FC4D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1-7948-8E02-125C2D5FC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'Avaliação Final'!$B$4:$B$5</c:f>
              <c:strCache>
                <c:ptCount val="2"/>
                <c:pt idx="0">
                  <c:v>Transformacional</c:v>
                </c:pt>
                <c:pt idx="1">
                  <c:v>Transacional</c:v>
                </c:pt>
              </c:strCache>
            </c:strRef>
          </c:cat>
          <c:val>
            <c:numRef>
              <c:f>'Avaliação Final'!$C$4:$C$5</c:f>
              <c:numCache>
                <c:formatCode>General</c:formatCode>
                <c:ptCount val="2"/>
                <c:pt idx="0">
                  <c:v>43</c:v>
                </c:pt>
                <c:pt idx="1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1-7948-8E02-125C2D5FC4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933472"/>
        <c:axId val="567559456"/>
      </c:barChart>
      <c:catAx>
        <c:axId val="5359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559456"/>
        <c:crosses val="autoZero"/>
        <c:auto val="1"/>
        <c:lblAlgn val="ctr"/>
        <c:lblOffset val="100"/>
        <c:noMultiLvlLbl val="0"/>
      </c:catAx>
      <c:valAx>
        <c:axId val="567559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9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190500</xdr:rowOff>
    </xdr:from>
    <xdr:to>
      <xdr:col>14</xdr:col>
      <xdr:colOff>177800</xdr:colOff>
      <xdr:row>28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8C8C28-BB83-8446-B5A8-E2014AFE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9</xdr:row>
      <xdr:rowOff>38100</xdr:rowOff>
    </xdr:from>
    <xdr:to>
      <xdr:col>9</xdr:col>
      <xdr:colOff>571500</xdr:colOff>
      <xdr:row>24</xdr:row>
      <xdr:rowOff>139700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AB4E1B63-C4F8-4447-BF57-E65E6908D06C}"/>
            </a:ext>
          </a:extLst>
        </xdr:cNvPr>
        <xdr:cNvCxnSpPr/>
      </xdr:nvCxnSpPr>
      <xdr:spPr>
        <a:xfrm>
          <a:off x="7137400" y="1866900"/>
          <a:ext cx="1219200" cy="31496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533400</xdr:colOff>
      <xdr:row>12</xdr:row>
      <xdr:rowOff>101600</xdr:rowOff>
    </xdr:from>
    <xdr:ext cx="1863652" cy="374141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59DBAFA-F7F5-E043-A313-62C5CBA57A22}"/>
            </a:ext>
          </a:extLst>
        </xdr:cNvPr>
        <xdr:cNvSpPr txBox="1"/>
      </xdr:nvSpPr>
      <xdr:spPr>
        <a:xfrm>
          <a:off x="9969500" y="2540000"/>
          <a:ext cx="186365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800" b="1">
              <a:solidFill>
                <a:schemeClr val="bg1"/>
              </a:solidFill>
            </a:rPr>
            <a:t>Transformacional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279400</xdr:colOff>
      <xdr:row>19</xdr:row>
      <xdr:rowOff>190500</xdr:rowOff>
    </xdr:from>
    <xdr:ext cx="1396664" cy="374141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C249EC5-42CB-964F-8D65-38463EDEBA9B}"/>
            </a:ext>
          </a:extLst>
        </xdr:cNvPr>
        <xdr:cNvSpPr txBox="1"/>
      </xdr:nvSpPr>
      <xdr:spPr>
        <a:xfrm>
          <a:off x="3937000" y="4051300"/>
          <a:ext cx="139666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800" b="1">
              <a:solidFill>
                <a:schemeClr val="bg1"/>
              </a:solidFill>
            </a:rPr>
            <a:t>Transacional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190500</xdr:rowOff>
    </xdr:from>
    <xdr:to>
      <xdr:col>14</xdr:col>
      <xdr:colOff>177800</xdr:colOff>
      <xdr:row>9</xdr:row>
      <xdr:rowOff>711200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AA4CC-7BDC-354C-86F8-0E585351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3</xdr:row>
      <xdr:rowOff>749300</xdr:rowOff>
    </xdr:from>
    <xdr:to>
      <xdr:col>10</xdr:col>
      <xdr:colOff>114300</xdr:colOff>
      <xdr:row>7</xdr:row>
      <xdr:rowOff>495300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CCD1D4D3-7110-8B49-9DE8-BFCB1F32C8FE}"/>
            </a:ext>
          </a:extLst>
        </xdr:cNvPr>
        <xdr:cNvCxnSpPr/>
      </xdr:nvCxnSpPr>
      <xdr:spPr>
        <a:xfrm>
          <a:off x="8877300" y="2019300"/>
          <a:ext cx="1600200" cy="34163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571500</xdr:colOff>
      <xdr:row>2</xdr:row>
      <xdr:rowOff>317500</xdr:rowOff>
    </xdr:from>
    <xdr:ext cx="1863652" cy="37414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5E76818-5A52-444A-B115-F32654CAA635}"/>
            </a:ext>
          </a:extLst>
        </xdr:cNvPr>
        <xdr:cNvSpPr txBox="1"/>
      </xdr:nvSpPr>
      <xdr:spPr>
        <a:xfrm>
          <a:off x="11760200" y="723900"/>
          <a:ext cx="186365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800" b="1">
              <a:solidFill>
                <a:schemeClr val="bg1"/>
              </a:solidFill>
            </a:rPr>
            <a:t>Transformacional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215900</xdr:colOff>
      <xdr:row>8</xdr:row>
      <xdr:rowOff>292101</xdr:rowOff>
    </xdr:from>
    <xdr:ext cx="1396664" cy="40640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0A0E1B7-E9CD-2047-A15E-EFA5E20BE997}"/>
            </a:ext>
          </a:extLst>
        </xdr:cNvPr>
        <xdr:cNvSpPr txBox="1"/>
      </xdr:nvSpPr>
      <xdr:spPr>
        <a:xfrm>
          <a:off x="5626100" y="6096001"/>
          <a:ext cx="1396664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Transacional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2</xdr:row>
      <xdr:rowOff>38100</xdr:rowOff>
    </xdr:from>
    <xdr:to>
      <xdr:col>14</xdr:col>
      <xdr:colOff>114300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ED51B-93B0-B744-8FEA-60818595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12</xdr:row>
      <xdr:rowOff>114300</xdr:rowOff>
    </xdr:from>
    <xdr:to>
      <xdr:col>10</xdr:col>
      <xdr:colOff>520700</xdr:colOff>
      <xdr:row>18</xdr:row>
      <xdr:rowOff>38100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28344D6D-EE91-0D43-8F40-76298641555D}"/>
            </a:ext>
          </a:extLst>
        </xdr:cNvPr>
        <xdr:cNvCxnSpPr/>
      </xdr:nvCxnSpPr>
      <xdr:spPr>
        <a:xfrm>
          <a:off x="8407400" y="2552700"/>
          <a:ext cx="2476500" cy="11430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279400</xdr:colOff>
      <xdr:row>7</xdr:row>
      <xdr:rowOff>190501</xdr:rowOff>
    </xdr:from>
    <xdr:ext cx="889000" cy="40640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F61A421-04AF-AC4D-834B-0D0C166587A5}"/>
            </a:ext>
          </a:extLst>
        </xdr:cNvPr>
        <xdr:cNvSpPr txBox="1"/>
      </xdr:nvSpPr>
      <xdr:spPr>
        <a:xfrm>
          <a:off x="8166100" y="1612901"/>
          <a:ext cx="8890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Ligação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381000</xdr:colOff>
      <xdr:row>9</xdr:row>
      <xdr:rowOff>88900</xdr:rowOff>
    </xdr:from>
    <xdr:to>
      <xdr:col>9</xdr:col>
      <xdr:colOff>622300</xdr:colOff>
      <xdr:row>21</xdr:row>
      <xdr:rowOff>127000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BD07E0AC-2193-7C45-8D65-272CA3D5E62B}"/>
            </a:ext>
          </a:extLst>
        </xdr:cNvPr>
        <xdr:cNvCxnSpPr/>
      </xdr:nvCxnSpPr>
      <xdr:spPr>
        <a:xfrm flipH="1">
          <a:off x="9093200" y="1917700"/>
          <a:ext cx="1066800" cy="2476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495300</xdr:colOff>
      <xdr:row>11</xdr:row>
      <xdr:rowOff>139701</xdr:rowOff>
    </xdr:from>
    <xdr:ext cx="1879600" cy="40640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82809385-CF99-6143-A75D-D991B8319C74}"/>
            </a:ext>
          </a:extLst>
        </xdr:cNvPr>
        <xdr:cNvSpPr txBox="1"/>
      </xdr:nvSpPr>
      <xdr:spPr>
        <a:xfrm>
          <a:off x="10858500" y="2374901"/>
          <a:ext cx="18796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Desenvolvimento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635000</xdr:colOff>
      <xdr:row>21</xdr:row>
      <xdr:rowOff>1</xdr:rowOff>
    </xdr:from>
    <xdr:ext cx="1879600" cy="40640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8D9853C5-2D97-BA41-B322-48D2E8BC03C4}"/>
            </a:ext>
          </a:extLst>
        </xdr:cNvPr>
        <xdr:cNvSpPr txBox="1"/>
      </xdr:nvSpPr>
      <xdr:spPr>
        <a:xfrm>
          <a:off x="10172700" y="4267201"/>
          <a:ext cx="18796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Competência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203200</xdr:colOff>
      <xdr:row>17</xdr:row>
      <xdr:rowOff>127001</xdr:rowOff>
    </xdr:from>
    <xdr:ext cx="1879600" cy="40640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52294DF-7BBC-ED4E-9727-BB20E9ECBA46}"/>
            </a:ext>
          </a:extLst>
        </xdr:cNvPr>
        <xdr:cNvSpPr txBox="1"/>
      </xdr:nvSpPr>
      <xdr:spPr>
        <a:xfrm>
          <a:off x="7264400" y="3581401"/>
          <a:ext cx="18796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Segurança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279400</xdr:colOff>
      <xdr:row>7</xdr:row>
      <xdr:rowOff>190501</xdr:rowOff>
    </xdr:from>
    <xdr:ext cx="889000" cy="40640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CFDB0F6-EBC1-D34F-AF8D-5C50B81E7E93}"/>
            </a:ext>
          </a:extLst>
        </xdr:cNvPr>
        <xdr:cNvSpPr txBox="1"/>
      </xdr:nvSpPr>
      <xdr:spPr>
        <a:xfrm>
          <a:off x="8166100" y="1612901"/>
          <a:ext cx="8890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Ligação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495300</xdr:colOff>
      <xdr:row>11</xdr:row>
      <xdr:rowOff>139701</xdr:rowOff>
    </xdr:from>
    <xdr:ext cx="1879600" cy="4064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7233F23-178B-364D-8B02-0E3BDF6EE4A3}"/>
            </a:ext>
          </a:extLst>
        </xdr:cNvPr>
        <xdr:cNvSpPr txBox="1"/>
      </xdr:nvSpPr>
      <xdr:spPr>
        <a:xfrm>
          <a:off x="10858500" y="2374901"/>
          <a:ext cx="18796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Desenvolvimento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203200</xdr:colOff>
      <xdr:row>17</xdr:row>
      <xdr:rowOff>127001</xdr:rowOff>
    </xdr:from>
    <xdr:ext cx="1879600" cy="40640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C7DBBA9-A897-944B-AD57-3C5737CFE1D2}"/>
            </a:ext>
          </a:extLst>
        </xdr:cNvPr>
        <xdr:cNvSpPr txBox="1"/>
      </xdr:nvSpPr>
      <xdr:spPr>
        <a:xfrm>
          <a:off x="7264400" y="3581401"/>
          <a:ext cx="18796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PT" sz="1800" b="1">
              <a:solidFill>
                <a:schemeClr val="bg1"/>
              </a:solidFill>
            </a:rPr>
            <a:t>Segurança</a:t>
          </a:r>
          <a:endParaRPr lang="pt-PT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800100</xdr:colOff>
      <xdr:row>2</xdr:row>
      <xdr:rowOff>120650</xdr:rowOff>
    </xdr:from>
    <xdr:to>
      <xdr:col>10</xdr:col>
      <xdr:colOff>812800</xdr:colOff>
      <xdr:row>30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9D2E9A-0B92-824A-B1FD-899C69903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64E3-79CA-1C4D-8040-38FCF0F21029}">
  <dimension ref="A1:I23"/>
  <sheetViews>
    <sheetView zoomScale="90" zoomScaleNormal="90" workbookViewId="0">
      <selection activeCell="H18" sqref="H18"/>
    </sheetView>
  </sheetViews>
  <sheetFormatPr baseColWidth="10" defaultColWidth="11" defaultRowHeight="16" x14ac:dyDescent="0.2"/>
  <cols>
    <col min="7" max="7" width="52.6640625" customWidth="1"/>
    <col min="8" max="8" width="21.83203125" style="15" customWidth="1"/>
  </cols>
  <sheetData>
    <row r="1" spans="1:9" ht="46" customHeight="1" x14ac:dyDescent="0.35">
      <c r="A1" s="16" t="s">
        <v>28</v>
      </c>
      <c r="B1" s="16"/>
      <c r="C1" s="16"/>
      <c r="D1" s="16"/>
      <c r="E1" s="16"/>
      <c r="F1" s="16"/>
      <c r="G1" s="16"/>
      <c r="H1" s="16"/>
      <c r="I1" s="2"/>
    </row>
    <row r="2" spans="1:9" ht="100" customHeight="1" x14ac:dyDescent="0.2">
      <c r="A2" s="18" t="s">
        <v>0</v>
      </c>
      <c r="B2" s="18"/>
      <c r="C2" s="18"/>
      <c r="D2" s="18"/>
      <c r="E2" s="18"/>
      <c r="F2" s="18"/>
      <c r="G2" s="18"/>
      <c r="H2" s="18"/>
    </row>
    <row r="3" spans="1:9" ht="26" x14ac:dyDescent="0.2">
      <c r="A3" s="19" t="s">
        <v>1</v>
      </c>
      <c r="B3" s="19"/>
      <c r="C3" s="19"/>
      <c r="D3" s="19"/>
      <c r="E3" s="19"/>
      <c r="F3" s="19"/>
      <c r="G3" s="19"/>
      <c r="H3" s="19"/>
    </row>
    <row r="4" spans="1:9" x14ac:dyDescent="0.2">
      <c r="A4" s="3"/>
      <c r="B4" s="3"/>
      <c r="C4" s="3"/>
      <c r="D4" s="3"/>
      <c r="E4" s="3"/>
      <c r="F4" s="3"/>
      <c r="G4" s="3"/>
      <c r="H4" s="13"/>
    </row>
    <row r="5" spans="1:9" ht="21" x14ac:dyDescent="0.2">
      <c r="A5" s="3"/>
      <c r="B5" s="3"/>
      <c r="C5" s="3"/>
      <c r="D5" s="3"/>
      <c r="E5" s="3"/>
      <c r="F5" s="3"/>
      <c r="G5" s="3"/>
      <c r="H5" s="14" t="s">
        <v>17</v>
      </c>
    </row>
    <row r="6" spans="1:9" ht="24" x14ac:dyDescent="0.2">
      <c r="A6" s="17" t="s">
        <v>2</v>
      </c>
      <c r="B6" s="17"/>
      <c r="C6" s="17"/>
      <c r="D6" s="17"/>
      <c r="E6" s="17"/>
      <c r="F6" s="17"/>
      <c r="G6" s="17"/>
      <c r="H6" s="12">
        <v>1</v>
      </c>
    </row>
    <row r="7" spans="1:9" ht="24" x14ac:dyDescent="0.2">
      <c r="A7" s="17" t="s">
        <v>3</v>
      </c>
      <c r="B7" s="17"/>
      <c r="C7" s="17"/>
      <c r="D7" s="17"/>
      <c r="E7" s="17"/>
      <c r="F7" s="17"/>
      <c r="G7" s="17"/>
      <c r="H7" s="12">
        <v>4</v>
      </c>
    </row>
    <row r="8" spans="1:9" ht="24" x14ac:dyDescent="0.2">
      <c r="A8" s="17" t="s">
        <v>4</v>
      </c>
      <c r="B8" s="17"/>
      <c r="C8" s="17"/>
      <c r="D8" s="17"/>
      <c r="E8" s="17"/>
      <c r="F8" s="17"/>
      <c r="G8" s="17"/>
      <c r="H8" s="12">
        <v>5</v>
      </c>
    </row>
    <row r="9" spans="1:9" ht="24" x14ac:dyDescent="0.2">
      <c r="A9" s="17" t="s">
        <v>5</v>
      </c>
      <c r="B9" s="17"/>
      <c r="C9" s="17"/>
      <c r="D9" s="17"/>
      <c r="E9" s="17"/>
      <c r="F9" s="17"/>
      <c r="G9" s="17"/>
      <c r="H9" s="12">
        <v>3</v>
      </c>
    </row>
    <row r="10" spans="1:9" ht="24" x14ac:dyDescent="0.2">
      <c r="A10" s="17" t="s">
        <v>6</v>
      </c>
      <c r="B10" s="17"/>
      <c r="C10" s="17"/>
      <c r="D10" s="17"/>
      <c r="E10" s="17"/>
      <c r="F10" s="17"/>
      <c r="G10" s="17"/>
      <c r="H10" s="12">
        <v>6</v>
      </c>
    </row>
    <row r="11" spans="1:9" ht="24" x14ac:dyDescent="0.2">
      <c r="A11" s="17" t="s">
        <v>7</v>
      </c>
      <c r="B11" s="17"/>
      <c r="C11" s="17"/>
      <c r="D11" s="17"/>
      <c r="E11" s="17"/>
      <c r="F11" s="17"/>
      <c r="G11" s="17"/>
      <c r="H11" s="12">
        <v>5</v>
      </c>
    </row>
    <row r="12" spans="1:9" ht="24" x14ac:dyDescent="0.2">
      <c r="A12" s="17" t="s">
        <v>15</v>
      </c>
      <c r="B12" s="17"/>
      <c r="C12" s="17"/>
      <c r="D12" s="17"/>
      <c r="E12" s="17"/>
      <c r="F12" s="17"/>
      <c r="G12" s="17"/>
      <c r="H12" s="12">
        <v>7</v>
      </c>
    </row>
    <row r="13" spans="1:9" ht="24" x14ac:dyDescent="0.2">
      <c r="A13" s="17" t="s">
        <v>8</v>
      </c>
      <c r="B13" s="17"/>
      <c r="C13" s="17"/>
      <c r="D13" s="17"/>
      <c r="E13" s="17"/>
      <c r="F13" s="17"/>
      <c r="G13" s="17"/>
      <c r="H13" s="12">
        <v>3</v>
      </c>
    </row>
    <row r="14" spans="1:9" ht="24" x14ac:dyDescent="0.2">
      <c r="A14" s="17" t="s">
        <v>9</v>
      </c>
      <c r="B14" s="17"/>
      <c r="C14" s="17"/>
      <c r="D14" s="17"/>
      <c r="E14" s="17"/>
      <c r="F14" s="17"/>
      <c r="G14" s="17"/>
      <c r="H14" s="12">
        <v>4</v>
      </c>
    </row>
    <row r="15" spans="1:9" ht="24" x14ac:dyDescent="0.2">
      <c r="A15" s="17" t="s">
        <v>54</v>
      </c>
      <c r="B15" s="17"/>
      <c r="C15" s="17"/>
      <c r="D15" s="17"/>
      <c r="E15" s="17"/>
      <c r="F15" s="17"/>
      <c r="G15" s="17"/>
      <c r="H15" s="12">
        <v>5</v>
      </c>
    </row>
    <row r="16" spans="1:9" ht="24" x14ac:dyDescent="0.2">
      <c r="A16" s="17" t="s">
        <v>10</v>
      </c>
      <c r="B16" s="17"/>
      <c r="C16" s="17"/>
      <c r="D16" s="17"/>
      <c r="E16" s="17"/>
      <c r="F16" s="17"/>
      <c r="G16" s="17"/>
      <c r="H16" s="12">
        <v>6</v>
      </c>
    </row>
    <row r="17" spans="1:8" ht="24" x14ac:dyDescent="0.2">
      <c r="A17" s="17" t="s">
        <v>16</v>
      </c>
      <c r="B17" s="17"/>
      <c r="C17" s="17"/>
      <c r="D17" s="17"/>
      <c r="E17" s="17"/>
      <c r="F17" s="17"/>
      <c r="G17" s="17"/>
      <c r="H17" s="12">
        <v>6</v>
      </c>
    </row>
    <row r="18" spans="1:8" ht="24" x14ac:dyDescent="0.2">
      <c r="A18" s="17" t="s">
        <v>11</v>
      </c>
      <c r="B18" s="17"/>
      <c r="C18" s="17"/>
      <c r="D18" s="17"/>
      <c r="E18" s="17"/>
      <c r="F18" s="17"/>
      <c r="G18" s="17"/>
      <c r="H18" s="12">
        <v>6</v>
      </c>
    </row>
    <row r="19" spans="1:8" ht="24" x14ac:dyDescent="0.2">
      <c r="A19" s="17" t="s">
        <v>12</v>
      </c>
      <c r="B19" s="17"/>
      <c r="C19" s="17"/>
      <c r="D19" s="17"/>
      <c r="E19" s="17"/>
      <c r="F19" s="17"/>
      <c r="G19" s="17"/>
      <c r="H19" s="12">
        <v>5</v>
      </c>
    </row>
    <row r="20" spans="1:8" ht="24" x14ac:dyDescent="0.2">
      <c r="A20" s="17" t="s">
        <v>13</v>
      </c>
      <c r="B20" s="17"/>
      <c r="C20" s="17"/>
      <c r="D20" s="17"/>
      <c r="E20" s="17"/>
      <c r="F20" s="17"/>
      <c r="G20" s="17"/>
      <c r="H20" s="12">
        <v>4</v>
      </c>
    </row>
    <row r="21" spans="1:8" ht="24" x14ac:dyDescent="0.2">
      <c r="A21" s="17" t="s">
        <v>14</v>
      </c>
      <c r="B21" s="17"/>
      <c r="C21" s="17"/>
      <c r="D21" s="17"/>
      <c r="E21" s="17"/>
      <c r="F21" s="17"/>
      <c r="G21" s="17"/>
      <c r="H21" s="12">
        <v>5</v>
      </c>
    </row>
    <row r="22" spans="1:8" x14ac:dyDescent="0.2">
      <c r="A22" s="20" t="s">
        <v>52</v>
      </c>
      <c r="B22" s="21"/>
      <c r="C22" s="21"/>
      <c r="D22" s="21"/>
      <c r="E22" s="21"/>
      <c r="F22" s="21"/>
      <c r="G22" s="21"/>
      <c r="H22" s="13"/>
    </row>
    <row r="23" spans="1:8" x14ac:dyDescent="0.2">
      <c r="A23" s="21"/>
      <c r="B23" s="21"/>
      <c r="C23" s="21"/>
      <c r="D23" s="21"/>
      <c r="E23" s="21"/>
      <c r="F23" s="21"/>
      <c r="G23" s="21"/>
      <c r="H23" s="13"/>
    </row>
  </sheetData>
  <sheetProtection algorithmName="SHA-512" hashValue="wQvr5DKAzBsYOFfBVvBE7kqoZ2bqnMN76a0w3LoCnk8oSpKXDrrf9HyrL2rjxlzoQ4uyKRgAO/BnVELB8xfywg==" saltValue="izBs2TExMOD0eG1xR89jbQ==" spinCount="100000" sheet="1" objects="1" scenarios="1" selectLockedCells="1"/>
  <mergeCells count="20">
    <mergeCell ref="A6:G6"/>
    <mergeCell ref="A22:G23"/>
    <mergeCell ref="A20:G20"/>
    <mergeCell ref="A21:G21"/>
    <mergeCell ref="A1:H1"/>
    <mergeCell ref="A16:G16"/>
    <mergeCell ref="A17:G17"/>
    <mergeCell ref="A18:G18"/>
    <mergeCell ref="A19:G19"/>
    <mergeCell ref="A10:G10"/>
    <mergeCell ref="A11:G11"/>
    <mergeCell ref="A12:G12"/>
    <mergeCell ref="A13:G13"/>
    <mergeCell ref="A14:G14"/>
    <mergeCell ref="A15:G15"/>
    <mergeCell ref="A2:H2"/>
    <mergeCell ref="A3:H3"/>
    <mergeCell ref="A7:G7"/>
    <mergeCell ref="A8:G8"/>
    <mergeCell ref="A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452E-A6AF-A046-B4F1-134931CB85F2}">
  <dimension ref="B3:C13"/>
  <sheetViews>
    <sheetView workbookViewId="0">
      <selection activeCell="B28" sqref="B28"/>
    </sheetView>
  </sheetViews>
  <sheetFormatPr baseColWidth="10" defaultColWidth="11" defaultRowHeight="16" x14ac:dyDescent="0.2"/>
  <cols>
    <col min="2" max="2" width="20.33203125" customWidth="1"/>
  </cols>
  <sheetData>
    <row r="3" spans="2:3" x14ac:dyDescent="0.2">
      <c r="B3" s="9" t="s">
        <v>18</v>
      </c>
      <c r="C3" s="8">
        <f>('Auto-Avaliação'!H12+'Auto-Avaliação'!H21)/2</f>
        <v>6</v>
      </c>
    </row>
    <row r="4" spans="2:3" x14ac:dyDescent="0.2">
      <c r="B4" s="9" t="s">
        <v>19</v>
      </c>
      <c r="C4" s="8">
        <f>('Auto-Avaliação'!H9+'Auto-Avaliação'!H17)/2</f>
        <v>4.5</v>
      </c>
    </row>
    <row r="5" spans="2:3" x14ac:dyDescent="0.2">
      <c r="B5" s="9" t="s">
        <v>22</v>
      </c>
      <c r="C5" s="8">
        <f>('Auto-Avaliação'!H6+'Auto-Avaliação'!H15)/2</f>
        <v>3</v>
      </c>
    </row>
    <row r="6" spans="2:3" x14ac:dyDescent="0.2">
      <c r="B6" s="9" t="s">
        <v>23</v>
      </c>
      <c r="C6" s="8">
        <f>('Auto-Avaliação'!H8+'Auto-Avaliação'!H18)/2</f>
        <v>5.5</v>
      </c>
    </row>
    <row r="7" spans="2:3" x14ac:dyDescent="0.2">
      <c r="B7" s="9" t="s">
        <v>24</v>
      </c>
      <c r="C7" s="8">
        <f>('Auto-Avaliação'!H10+'Auto-Avaliação'!H16)/2</f>
        <v>6</v>
      </c>
    </row>
    <row r="8" spans="2:3" x14ac:dyDescent="0.2">
      <c r="B8" s="9" t="s">
        <v>25</v>
      </c>
      <c r="C8" s="8">
        <f>('Auto-Avaliação'!H7+'Auto-Avaliação'!H14)/2</f>
        <v>4</v>
      </c>
    </row>
    <row r="9" spans="2:3" x14ac:dyDescent="0.2">
      <c r="B9" s="9" t="s">
        <v>20</v>
      </c>
      <c r="C9" s="8">
        <f>('Auto-Avaliação'!H11+'Auto-Avaliação'!H20)/2</f>
        <v>4.5</v>
      </c>
    </row>
    <row r="10" spans="2:3" x14ac:dyDescent="0.2">
      <c r="B10" s="9" t="s">
        <v>21</v>
      </c>
      <c r="C10" s="8">
        <f>('Auto-Avaliação'!H13+'Auto-Avaliação'!H19)/2</f>
        <v>4</v>
      </c>
    </row>
    <row r="12" spans="2:3" x14ac:dyDescent="0.2">
      <c r="B12" s="10" t="s">
        <v>26</v>
      </c>
      <c r="C12" s="7">
        <f>C3+C5+C6+C4</f>
        <v>19</v>
      </c>
    </row>
    <row r="13" spans="2:3" x14ac:dyDescent="0.2">
      <c r="B13" s="10" t="s">
        <v>27</v>
      </c>
      <c r="C13" s="7">
        <f>C10+C9+C8+C7</f>
        <v>18.5</v>
      </c>
    </row>
  </sheetData>
  <sheetProtection algorithmName="SHA-512" hashValue="QH9eIP0wa6vqU+2fwhYo4/qw89IbWobU1IDOjA465UEBeHHLTHsy0m9Wu/muqnp7JICWZFtYAGFq46f3cKc6dQ==" saltValue="CL9/DAAEwQ02vuEIVJ2iEg==" spinCount="100000" sheet="1" objects="1" scenarios="1" selectLockedCells="1" selectUn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108-300B-FA4C-8EAC-3835B8C84DA3}">
  <dimension ref="A1:I15"/>
  <sheetViews>
    <sheetView tabSelected="1" zoomScale="80" zoomScaleNormal="80" workbookViewId="0">
      <selection activeCell="H6" sqref="H6:H13"/>
    </sheetView>
  </sheetViews>
  <sheetFormatPr baseColWidth="10" defaultColWidth="11" defaultRowHeight="16" x14ac:dyDescent="0.2"/>
  <cols>
    <col min="7" max="7" width="67.1640625" customWidth="1"/>
    <col min="8" max="8" width="21.83203125" customWidth="1"/>
  </cols>
  <sheetData>
    <row r="1" spans="1:9" ht="46" customHeight="1" x14ac:dyDescent="0.35">
      <c r="A1" s="16" t="s">
        <v>29</v>
      </c>
      <c r="B1" s="16"/>
      <c r="C1" s="16"/>
      <c r="D1" s="16"/>
      <c r="E1" s="16"/>
      <c r="F1" s="16"/>
      <c r="G1" s="16"/>
      <c r="H1" s="16"/>
      <c r="I1" s="2"/>
    </row>
    <row r="2" spans="1:9" ht="100" customHeight="1" x14ac:dyDescent="0.2">
      <c r="A2" s="18" t="s">
        <v>30</v>
      </c>
      <c r="B2" s="18"/>
      <c r="C2" s="18"/>
      <c r="D2" s="18"/>
      <c r="E2" s="18"/>
      <c r="F2" s="18"/>
      <c r="G2" s="18"/>
      <c r="H2" s="18"/>
    </row>
    <row r="3" spans="1:9" ht="24" x14ac:dyDescent="0.2">
      <c r="A3" s="23" t="s">
        <v>31</v>
      </c>
      <c r="B3" s="23"/>
      <c r="C3" s="23"/>
      <c r="D3" s="23"/>
      <c r="E3" s="23"/>
      <c r="F3" s="23"/>
      <c r="G3" s="23"/>
      <c r="H3" s="23"/>
    </row>
    <row r="4" spans="1:9" x14ac:dyDescent="0.2">
      <c r="A4" s="3"/>
      <c r="B4" s="3"/>
      <c r="C4" s="3"/>
      <c r="D4" s="3"/>
      <c r="E4" s="3"/>
      <c r="F4" s="3"/>
      <c r="G4" s="3"/>
      <c r="H4" s="3"/>
    </row>
    <row r="5" spans="1:9" ht="21" x14ac:dyDescent="0.25">
      <c r="A5" s="3"/>
      <c r="B5" s="3"/>
      <c r="C5" s="3"/>
      <c r="D5" s="3"/>
      <c r="E5" s="3"/>
      <c r="F5" s="3"/>
      <c r="G5" s="3"/>
      <c r="H5" s="4" t="s">
        <v>32</v>
      </c>
    </row>
    <row r="6" spans="1:9" ht="50" customHeight="1" x14ac:dyDescent="0.2">
      <c r="A6" s="24" t="s">
        <v>34</v>
      </c>
      <c r="B6" s="24"/>
      <c r="C6" s="24"/>
      <c r="D6" s="24"/>
      <c r="E6" s="24"/>
      <c r="F6" s="24"/>
      <c r="G6" s="24"/>
      <c r="H6" s="12">
        <v>1</v>
      </c>
    </row>
    <row r="7" spans="1:9" ht="50" customHeight="1" x14ac:dyDescent="0.2">
      <c r="A7" s="22" t="s">
        <v>40</v>
      </c>
      <c r="B7" s="17"/>
      <c r="C7" s="17"/>
      <c r="D7" s="17"/>
      <c r="E7" s="17"/>
      <c r="F7" s="17"/>
      <c r="G7" s="17"/>
      <c r="H7" s="12">
        <v>3</v>
      </c>
    </row>
    <row r="8" spans="1:9" ht="50" customHeight="1" x14ac:dyDescent="0.2">
      <c r="A8" s="22" t="s">
        <v>33</v>
      </c>
      <c r="B8" s="17"/>
      <c r="C8" s="17"/>
      <c r="D8" s="17"/>
      <c r="E8" s="17"/>
      <c r="F8" s="17"/>
      <c r="G8" s="17"/>
      <c r="H8" s="12">
        <v>4</v>
      </c>
    </row>
    <row r="9" spans="1:9" ht="50" customHeight="1" x14ac:dyDescent="0.2">
      <c r="A9" s="22" t="s">
        <v>35</v>
      </c>
      <c r="B9" s="22"/>
      <c r="C9" s="22"/>
      <c r="D9" s="22"/>
      <c r="E9" s="22"/>
      <c r="F9" s="22"/>
      <c r="G9" s="22"/>
      <c r="H9" s="12">
        <v>2</v>
      </c>
    </row>
    <row r="10" spans="1:9" ht="50" customHeight="1" x14ac:dyDescent="0.2">
      <c r="A10" s="22" t="s">
        <v>36</v>
      </c>
      <c r="B10" s="22"/>
      <c r="C10" s="22"/>
      <c r="D10" s="22"/>
      <c r="E10" s="22"/>
      <c r="F10" s="22"/>
      <c r="G10" s="22"/>
      <c r="H10" s="12">
        <v>3</v>
      </c>
    </row>
    <row r="11" spans="1:9" ht="50" customHeight="1" x14ac:dyDescent="0.2">
      <c r="A11" s="22" t="s">
        <v>37</v>
      </c>
      <c r="B11" s="22"/>
      <c r="C11" s="22"/>
      <c r="D11" s="22"/>
      <c r="E11" s="22"/>
      <c r="F11" s="22"/>
      <c r="G11" s="22"/>
      <c r="H11" s="12">
        <v>5</v>
      </c>
    </row>
    <row r="12" spans="1:9" ht="50" customHeight="1" x14ac:dyDescent="0.2">
      <c r="A12" s="22" t="s">
        <v>38</v>
      </c>
      <c r="B12" s="22"/>
      <c r="C12" s="22"/>
      <c r="D12" s="22"/>
      <c r="E12" s="22"/>
      <c r="F12" s="22"/>
      <c r="G12" s="22"/>
      <c r="H12" s="12">
        <v>2</v>
      </c>
    </row>
    <row r="13" spans="1:9" ht="50" customHeight="1" x14ac:dyDescent="0.2">
      <c r="A13" s="22" t="s">
        <v>39</v>
      </c>
      <c r="B13" s="22"/>
      <c r="C13" s="22"/>
      <c r="D13" s="22"/>
      <c r="E13" s="22"/>
      <c r="F13" s="22"/>
      <c r="G13" s="22"/>
      <c r="H13" s="12">
        <v>3</v>
      </c>
    </row>
    <row r="14" spans="1:9" ht="16" customHeight="1" x14ac:dyDescent="0.2">
      <c r="A14" s="20" t="s">
        <v>52</v>
      </c>
      <c r="B14" s="21"/>
      <c r="C14" s="21"/>
      <c r="D14" s="21"/>
      <c r="E14" s="21"/>
      <c r="F14" s="21"/>
      <c r="G14" s="21"/>
      <c r="H14" s="3"/>
    </row>
    <row r="15" spans="1:9" ht="16" customHeight="1" x14ac:dyDescent="0.2">
      <c r="A15" s="21"/>
      <c r="B15" s="21"/>
      <c r="C15" s="21"/>
      <c r="D15" s="21"/>
      <c r="E15" s="21"/>
      <c r="F15" s="21"/>
      <c r="G15" s="21"/>
      <c r="H15" s="3"/>
    </row>
  </sheetData>
  <sheetProtection selectLockedCells="1"/>
  <mergeCells count="12">
    <mergeCell ref="A8:G8"/>
    <mergeCell ref="A1:H1"/>
    <mergeCell ref="A2:H2"/>
    <mergeCell ref="A3:H3"/>
    <mergeCell ref="A6:G6"/>
    <mergeCell ref="A7:G7"/>
    <mergeCell ref="A14:G15"/>
    <mergeCell ref="A9:G9"/>
    <mergeCell ref="A10:G10"/>
    <mergeCell ref="A11:G11"/>
    <mergeCell ref="A12:G12"/>
    <mergeCell ref="A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787E-64DB-9440-808D-E7346FCBABDD}">
  <dimension ref="B3:C13"/>
  <sheetViews>
    <sheetView topLeftCell="A2" workbookViewId="0">
      <selection activeCell="C11" sqref="C11"/>
    </sheetView>
  </sheetViews>
  <sheetFormatPr baseColWidth="10" defaultColWidth="11" defaultRowHeight="16" x14ac:dyDescent="0.2"/>
  <cols>
    <col min="2" max="2" width="38.5" customWidth="1"/>
    <col min="3" max="3" width="10.83203125" style="1"/>
  </cols>
  <sheetData>
    <row r="3" spans="2:3" ht="68" x14ac:dyDescent="0.2">
      <c r="B3" s="6" t="s">
        <v>39</v>
      </c>
      <c r="C3" s="8">
        <f>'Resolução de Problemas'!H13</f>
        <v>3</v>
      </c>
    </row>
    <row r="4" spans="2:3" ht="85" x14ac:dyDescent="0.2">
      <c r="B4" s="6" t="s">
        <v>40</v>
      </c>
      <c r="C4" s="8">
        <f>'Resolução de Problemas'!H7</f>
        <v>3</v>
      </c>
    </row>
    <row r="5" spans="2:3" ht="68" x14ac:dyDescent="0.2">
      <c r="B5" s="6" t="s">
        <v>35</v>
      </c>
      <c r="C5" s="8">
        <f>'Resolução de Problemas'!H9</f>
        <v>2</v>
      </c>
    </row>
    <row r="6" spans="2:3" ht="68" x14ac:dyDescent="0.2">
      <c r="B6" s="6" t="s">
        <v>37</v>
      </c>
      <c r="C6" s="8">
        <f>'Resolução de Problemas'!H11</f>
        <v>5</v>
      </c>
    </row>
    <row r="7" spans="2:3" ht="68" x14ac:dyDescent="0.2">
      <c r="B7" s="6" t="s">
        <v>34</v>
      </c>
      <c r="C7" s="8">
        <f>'Resolução de Problemas'!H6</f>
        <v>1</v>
      </c>
    </row>
    <row r="8" spans="2:3" ht="68" x14ac:dyDescent="0.2">
      <c r="B8" s="6" t="s">
        <v>33</v>
      </c>
      <c r="C8" s="8">
        <f>'Resolução de Problemas'!H8</f>
        <v>4</v>
      </c>
    </row>
    <row r="9" spans="2:3" ht="68" x14ac:dyDescent="0.2">
      <c r="B9" s="6" t="s">
        <v>38</v>
      </c>
      <c r="C9" s="8">
        <f>'Resolução de Problemas'!H12</f>
        <v>2</v>
      </c>
    </row>
    <row r="10" spans="2:3" ht="68" x14ac:dyDescent="0.2">
      <c r="B10" s="6" t="s">
        <v>36</v>
      </c>
      <c r="C10" s="8">
        <f>'Resolução de Problemas'!H10</f>
        <v>3</v>
      </c>
    </row>
    <row r="11" spans="2:3" x14ac:dyDescent="0.2">
      <c r="B11" s="5"/>
    </row>
    <row r="12" spans="2:3" x14ac:dyDescent="0.2">
      <c r="B12" s="10" t="s">
        <v>26</v>
      </c>
      <c r="C12" s="7">
        <f>C3+C5+C6+C4</f>
        <v>13</v>
      </c>
    </row>
    <row r="13" spans="2:3" x14ac:dyDescent="0.2">
      <c r="B13" s="10" t="s">
        <v>27</v>
      </c>
      <c r="C13" s="7">
        <f>C10+C9+C8+C7</f>
        <v>10</v>
      </c>
    </row>
  </sheetData>
  <sheetProtection algorithmName="SHA-512" hashValue="DlDH2ZTWZL/gRqezUHLYSyhLK8PAl+BT+vi/KW6xgbzZjeAjOS2LgN+pIaYnW/VpDWI18MYZO4P+U0PnZua99w==" saltValue="TsMix9wTNW5TJiBR2ju92g==" spinCount="100000" sheet="1" objects="1" scenarios="1"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2034-8636-DB47-A626-E1D384EFABD5}">
  <dimension ref="A1:I15"/>
  <sheetViews>
    <sheetView zoomScale="80" zoomScaleNormal="80" workbookViewId="0">
      <selection activeCell="H6" sqref="H6"/>
    </sheetView>
  </sheetViews>
  <sheetFormatPr baseColWidth="10" defaultColWidth="11" defaultRowHeight="16" x14ac:dyDescent="0.2"/>
  <cols>
    <col min="7" max="7" width="67.1640625" customWidth="1"/>
    <col min="8" max="8" width="21.83203125" customWidth="1"/>
  </cols>
  <sheetData>
    <row r="1" spans="1:9" ht="46" customHeight="1" x14ac:dyDescent="0.35">
      <c r="A1" s="16" t="s">
        <v>41</v>
      </c>
      <c r="B1" s="16"/>
      <c r="C1" s="16"/>
      <c r="D1" s="16"/>
      <c r="E1" s="16"/>
      <c r="F1" s="16"/>
      <c r="G1" s="16"/>
      <c r="H1" s="16"/>
      <c r="I1" s="2"/>
    </row>
    <row r="2" spans="1:9" ht="100" customHeight="1" x14ac:dyDescent="0.2">
      <c r="A2" s="18" t="s">
        <v>42</v>
      </c>
      <c r="B2" s="18"/>
      <c r="C2" s="18"/>
      <c r="D2" s="18"/>
      <c r="E2" s="18"/>
      <c r="F2" s="18"/>
      <c r="G2" s="18"/>
      <c r="H2" s="18"/>
    </row>
    <row r="3" spans="1:9" ht="24" x14ac:dyDescent="0.2">
      <c r="A3" s="23" t="s">
        <v>43</v>
      </c>
      <c r="B3" s="23"/>
      <c r="C3" s="23"/>
      <c r="D3" s="23"/>
      <c r="E3" s="23"/>
      <c r="F3" s="23"/>
      <c r="G3" s="23"/>
      <c r="H3" s="23"/>
    </row>
    <row r="4" spans="1:9" x14ac:dyDescent="0.2">
      <c r="A4" s="3"/>
      <c r="B4" s="3"/>
      <c r="C4" s="3"/>
      <c r="D4" s="3"/>
      <c r="E4" s="3"/>
      <c r="F4" s="3"/>
      <c r="G4" s="3"/>
      <c r="H4" s="3"/>
    </row>
    <row r="5" spans="1:9" ht="21" x14ac:dyDescent="0.25">
      <c r="A5" s="3"/>
      <c r="B5" s="3"/>
      <c r="C5" s="3"/>
      <c r="D5" s="3"/>
      <c r="E5" s="3"/>
      <c r="F5" s="3"/>
      <c r="G5" s="3"/>
      <c r="H5" s="4" t="s">
        <v>32</v>
      </c>
    </row>
    <row r="6" spans="1:9" ht="50" customHeight="1" x14ac:dyDescent="0.2">
      <c r="A6" s="24" t="s">
        <v>44</v>
      </c>
      <c r="B6" s="24"/>
      <c r="C6" s="24"/>
      <c r="D6" s="24"/>
      <c r="E6" s="24"/>
      <c r="F6" s="24"/>
      <c r="G6" s="24"/>
      <c r="H6" s="12">
        <v>12</v>
      </c>
    </row>
    <row r="7" spans="1:9" ht="50" customHeight="1" x14ac:dyDescent="0.2">
      <c r="A7" s="22" t="s">
        <v>45</v>
      </c>
      <c r="B7" s="17"/>
      <c r="C7" s="17"/>
      <c r="D7" s="17"/>
      <c r="E7" s="17"/>
      <c r="F7" s="17"/>
      <c r="G7" s="17"/>
      <c r="H7" s="12">
        <v>3</v>
      </c>
    </row>
    <row r="8" spans="1:9" ht="50" customHeight="1" x14ac:dyDescent="0.2">
      <c r="A8" s="22" t="s">
        <v>46</v>
      </c>
      <c r="B8" s="17"/>
      <c r="C8" s="17"/>
      <c r="D8" s="17"/>
      <c r="E8" s="17"/>
      <c r="F8" s="17"/>
      <c r="G8" s="17"/>
      <c r="H8" s="12">
        <v>2</v>
      </c>
    </row>
    <row r="9" spans="1:9" ht="50" customHeight="1" x14ac:dyDescent="0.2">
      <c r="A9" s="22" t="s">
        <v>47</v>
      </c>
      <c r="B9" s="22"/>
      <c r="C9" s="22"/>
      <c r="D9" s="22"/>
      <c r="E9" s="22"/>
      <c r="F9" s="22"/>
      <c r="G9" s="22"/>
      <c r="H9" s="12">
        <v>4</v>
      </c>
    </row>
    <row r="10" spans="1:9" ht="50" customHeight="1" x14ac:dyDescent="0.2">
      <c r="A10" s="22" t="s">
        <v>48</v>
      </c>
      <c r="B10" s="22"/>
      <c r="C10" s="22"/>
      <c r="D10" s="22"/>
      <c r="E10" s="22"/>
      <c r="F10" s="22"/>
      <c r="G10" s="22"/>
      <c r="H10" s="12">
        <v>5</v>
      </c>
    </row>
    <row r="11" spans="1:9" ht="50" customHeight="1" x14ac:dyDescent="0.2">
      <c r="A11" s="22" t="s">
        <v>49</v>
      </c>
      <c r="B11" s="22"/>
      <c r="C11" s="22"/>
      <c r="D11" s="22"/>
      <c r="E11" s="22"/>
      <c r="F11" s="22"/>
      <c r="G11" s="22"/>
      <c r="H11" s="12">
        <v>2</v>
      </c>
    </row>
    <row r="12" spans="1:9" ht="50" customHeight="1" x14ac:dyDescent="0.2">
      <c r="A12" s="22" t="s">
        <v>50</v>
      </c>
      <c r="B12" s="22"/>
      <c r="C12" s="22"/>
      <c r="D12" s="22"/>
      <c r="E12" s="22"/>
      <c r="F12" s="22"/>
      <c r="G12" s="22"/>
      <c r="H12" s="12">
        <v>3</v>
      </c>
    </row>
    <row r="13" spans="1:9" ht="50" customHeight="1" x14ac:dyDescent="0.2">
      <c r="A13" s="22" t="s">
        <v>51</v>
      </c>
      <c r="B13" s="22"/>
      <c r="C13" s="22"/>
      <c r="D13" s="22"/>
      <c r="E13" s="22"/>
      <c r="F13" s="22"/>
      <c r="G13" s="22"/>
      <c r="H13" s="12">
        <v>4</v>
      </c>
    </row>
    <row r="14" spans="1:9" ht="16" customHeight="1" x14ac:dyDescent="0.2">
      <c r="A14" s="20" t="s">
        <v>52</v>
      </c>
      <c r="B14" s="21"/>
      <c r="C14" s="21"/>
      <c r="D14" s="21"/>
      <c r="E14" s="21"/>
      <c r="F14" s="21"/>
      <c r="G14" s="21"/>
      <c r="H14" s="3"/>
    </row>
    <row r="15" spans="1:9" ht="16" customHeight="1" x14ac:dyDescent="0.2">
      <c r="A15" s="21"/>
      <c r="B15" s="21"/>
      <c r="C15" s="21"/>
      <c r="D15" s="21"/>
      <c r="E15" s="21"/>
      <c r="F15" s="21"/>
      <c r="G15" s="21"/>
      <c r="H15" s="3"/>
    </row>
  </sheetData>
  <sheetProtection algorithmName="SHA-512" hashValue="+3kTwPOXHBt9IrthHHFwQG9/MUg+v18PtrT52gNUB65IhIPmyGw8n2tGre4ABS1rI0e4E5irbGEFFgJIgCVqxQ==" saltValue="mgnrik3+5/Z4XMRrN01+wQ==" spinCount="100000" sheet="1" objects="1" scenarios="1" selectLockedCells="1"/>
  <mergeCells count="12">
    <mergeCell ref="A14:G15"/>
    <mergeCell ref="A1:H1"/>
    <mergeCell ref="A2:H2"/>
    <mergeCell ref="A3:H3"/>
    <mergeCell ref="A6:G6"/>
    <mergeCell ref="A7:G7"/>
    <mergeCell ref="A8:G8"/>
    <mergeCell ref="A9:G9"/>
    <mergeCell ref="A10:G10"/>
    <mergeCell ref="A11:G11"/>
    <mergeCell ref="A12:G12"/>
    <mergeCell ref="A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1929-E08F-8B43-B934-98CD65D5784B}">
  <dimension ref="B3:C13"/>
  <sheetViews>
    <sheetView workbookViewId="0">
      <selection activeCell="D24" sqref="D24"/>
    </sheetView>
  </sheetViews>
  <sheetFormatPr baseColWidth="10" defaultColWidth="11" defaultRowHeight="16" x14ac:dyDescent="0.2"/>
  <cols>
    <col min="2" max="2" width="38.5" customWidth="1"/>
    <col min="3" max="3" width="10.83203125" style="1"/>
  </cols>
  <sheetData>
    <row r="3" spans="2:3" ht="17" x14ac:dyDescent="0.2">
      <c r="B3" s="6" t="s">
        <v>49</v>
      </c>
      <c r="C3" s="8">
        <f>Motivos!H11</f>
        <v>2</v>
      </c>
    </row>
    <row r="4" spans="2:3" ht="17" x14ac:dyDescent="0.2">
      <c r="B4" s="6" t="s">
        <v>50</v>
      </c>
      <c r="C4" s="8">
        <f>Motivos!H12</f>
        <v>3</v>
      </c>
    </row>
    <row r="5" spans="2:3" ht="34" x14ac:dyDescent="0.2">
      <c r="B5" s="6" t="s">
        <v>46</v>
      </c>
      <c r="C5" s="8">
        <f>Motivos!H8</f>
        <v>2</v>
      </c>
    </row>
    <row r="6" spans="2:3" ht="17" x14ac:dyDescent="0.2">
      <c r="B6" s="6" t="s">
        <v>47</v>
      </c>
      <c r="C6" s="8">
        <f>Motivos!H9</f>
        <v>4</v>
      </c>
    </row>
    <row r="7" spans="2:3" ht="17" x14ac:dyDescent="0.2">
      <c r="B7" s="6" t="s">
        <v>44</v>
      </c>
      <c r="C7" s="8">
        <f>Motivos!H6</f>
        <v>12</v>
      </c>
    </row>
    <row r="8" spans="2:3" ht="17" x14ac:dyDescent="0.2">
      <c r="B8" s="6" t="s">
        <v>51</v>
      </c>
      <c r="C8" s="8">
        <f>Motivos!H13</f>
        <v>4</v>
      </c>
    </row>
    <row r="9" spans="2:3" ht="17" x14ac:dyDescent="0.2">
      <c r="B9" s="6" t="s">
        <v>48</v>
      </c>
      <c r="C9" s="8">
        <f>Motivos!H10</f>
        <v>5</v>
      </c>
    </row>
    <row r="10" spans="2:3" ht="17" x14ac:dyDescent="0.2">
      <c r="B10" s="6" t="s">
        <v>45</v>
      </c>
      <c r="C10" s="8">
        <f>Motivos!H7</f>
        <v>3</v>
      </c>
    </row>
    <row r="11" spans="2:3" x14ac:dyDescent="0.2">
      <c r="B11" s="5"/>
    </row>
    <row r="12" spans="2:3" x14ac:dyDescent="0.2">
      <c r="B12" s="10" t="s">
        <v>26</v>
      </c>
      <c r="C12" s="7">
        <f>C3+C5+C6+C4</f>
        <v>11</v>
      </c>
    </row>
    <row r="13" spans="2:3" x14ac:dyDescent="0.2">
      <c r="B13" s="10" t="s">
        <v>27</v>
      </c>
      <c r="C13" s="7">
        <f>C10+C9+C8+C7</f>
        <v>24</v>
      </c>
    </row>
  </sheetData>
  <sheetProtection algorithmName="SHA-512" hashValue="y3Sv5vGIBn/LXhjzM3zTdYBwkOsBu1GYaO4PKweM4JB7tBkJEUK1ZuxEmm97YkYBsz48otU3P3J/j0i7FH1bBg==" saltValue="yTxS+T0+Mm+1omfHN2/FIw==" spinCount="100000" sheet="1" objects="1" scenarios="1" selectLockedCells="1" selectUn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FA1E-6E2B-914E-9294-320BD376CCED}">
  <dimension ref="B4:K35"/>
  <sheetViews>
    <sheetView workbookViewId="0">
      <selection activeCell="M32" sqref="M32"/>
    </sheetView>
  </sheetViews>
  <sheetFormatPr baseColWidth="10" defaultColWidth="11" defaultRowHeight="16" x14ac:dyDescent="0.2"/>
  <cols>
    <col min="2" max="2" width="18.1640625" style="1" customWidth="1"/>
    <col min="3" max="3" width="10.83203125" style="1"/>
  </cols>
  <sheetData>
    <row r="4" spans="2:3" x14ac:dyDescent="0.2">
      <c r="B4" s="10" t="s">
        <v>26</v>
      </c>
      <c r="C4" s="7">
        <f>'Respostas Motivos'!C12+'Respostas Resol. Problemas'!C12+'Respostas Auto_Avaliação'!C12</f>
        <v>43</v>
      </c>
    </row>
    <row r="5" spans="2:3" x14ac:dyDescent="0.2">
      <c r="B5" s="10" t="s">
        <v>27</v>
      </c>
      <c r="C5" s="7">
        <f>'Respostas Motivos'!C13+'Respostas Resol. Problemas'!C13+'Respostas Auto_Avaliação'!C13</f>
        <v>52.5</v>
      </c>
    </row>
    <row r="32" spans="2:3" ht="29" x14ac:dyDescent="0.35">
      <c r="B32" s="2" t="s">
        <v>53</v>
      </c>
      <c r="C32" s="2"/>
    </row>
    <row r="33" spans="2:11" ht="13" customHeight="1" x14ac:dyDescent="0.35">
      <c r="B33" s="11"/>
      <c r="C33" s="11"/>
    </row>
    <row r="34" spans="2:11" ht="16" customHeight="1" x14ac:dyDescent="0.2">
      <c r="B34" s="25" t="s">
        <v>52</v>
      </c>
      <c r="C34" s="25"/>
      <c r="D34" s="25"/>
      <c r="E34" s="25"/>
      <c r="F34" s="25"/>
      <c r="G34" s="25"/>
      <c r="H34" s="25"/>
      <c r="I34" s="25"/>
      <c r="J34" s="25"/>
      <c r="K34" s="25"/>
    </row>
    <row r="35" spans="2:11" ht="16" customHeight="1" x14ac:dyDescent="0.2">
      <c r="B35" s="25"/>
      <c r="C35" s="25"/>
      <c r="D35" s="25"/>
      <c r="E35" s="25"/>
      <c r="F35" s="25"/>
      <c r="G35" s="25"/>
      <c r="H35" s="25"/>
      <c r="I35" s="25"/>
      <c r="J35" s="25"/>
      <c r="K35" s="25"/>
    </row>
  </sheetData>
  <sheetProtection algorithmName="SHA-512" hashValue="NbA59zUfBHm9KktQweyjRukTOYETWyboB/g4B7aBI5c6+fa7CXLzOH2KYqFK79WPBY9ecah13++7MHrp8TAXrQ==" saltValue="e5tvJGlCwW+3mjsspH1MEg==" spinCount="100000" sheet="1" objects="1" scenarios="1" selectLockedCells="1" selectUnlockedCells="1"/>
  <mergeCells count="1">
    <mergeCell ref="B34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Auto-Avaliação</vt:lpstr>
      <vt:lpstr>Respostas Auto_Avaliação</vt:lpstr>
      <vt:lpstr>Resolução de Problemas</vt:lpstr>
      <vt:lpstr>Respostas Resol. Problemas</vt:lpstr>
      <vt:lpstr>Motivos</vt:lpstr>
      <vt:lpstr>Respostas Motivos</vt:lpstr>
      <vt:lpstr>Avaliação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Fontes da Costa</dc:creator>
  <cp:lastModifiedBy>João Fontes da Costa</cp:lastModifiedBy>
  <dcterms:created xsi:type="dcterms:W3CDTF">2020-04-24T16:49:32Z</dcterms:created>
  <dcterms:modified xsi:type="dcterms:W3CDTF">2020-10-25T12:46:54Z</dcterms:modified>
</cp:coreProperties>
</file>