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singapore/"/>
    </mc:Choice>
  </mc:AlternateContent>
  <xr:revisionPtr revIDLastSave="5" documentId="11_9D3411127FC47A2CB398EBF5FB1776024723A6B7" xr6:coauthVersionLast="47" xr6:coauthVersionMax="47" xr10:uidLastSave="{E9FDFA11-4FEF-4E95-9635-968A525E68EE}"/>
  <bookViews>
    <workbookView xWindow="7788" yWindow="588" windowWidth="14160" windowHeight="10512" tabRatio="766" activeTab="1" xr2:uid="{00000000-000D-0000-FFFF-FFFF00000000}"/>
  </bookViews>
  <sheets>
    <sheet name="default" sheetId="1" r:id="rId1"/>
    <sheet name="singapore.summary" sheetId="49" r:id="rId2"/>
    <sheet name="singapore.usd" sheetId="42" r:id="rId3"/>
    <sheet name="singapore.inr" sheetId="45" r:id="rId4"/>
    <sheet name="singapore.sgd" sheetId="46" r:id="rId5"/>
    <sheet name="india.inr" sheetId="48" r:id="rId6"/>
    <sheet name="india.usd" sheetId="43" r:id="rId7"/>
    <sheet name="mallu.belle.paul" sheetId="44" r:id="rId8"/>
    <sheet name="home" sheetId="50" r:id="rId9"/>
  </sheets>
  <definedNames>
    <definedName name="_xlnm._FilterDatabase" localSheetId="0" hidden="1">default!$A$2:$P$67</definedName>
    <definedName name="_xlnm._FilterDatabase" localSheetId="8" hidden="1">home!$A$2:$P$3</definedName>
    <definedName name="_xlnm._FilterDatabase" localSheetId="6" hidden="1">india.usd!$A$2:$P$3</definedName>
    <definedName name="_xlnm._FilterDatabase" localSheetId="7" hidden="1">'mallu.belle.paul'!$A$2:$P$3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9" l="1"/>
  <c r="E16" i="49"/>
  <c r="I16" i="49"/>
  <c r="I15" i="49"/>
  <c r="I9" i="49"/>
  <c r="H9" i="49"/>
  <c r="H15" i="49"/>
  <c r="J15" i="49"/>
  <c r="G15" i="49"/>
  <c r="J9" i="49"/>
  <c r="G9" i="49"/>
  <c r="E17" i="49" l="1"/>
  <c r="F17" i="49"/>
  <c r="G17" i="49"/>
  <c r="J17" i="49"/>
  <c r="I17" i="49"/>
  <c r="H17" i="49"/>
  <c r="D6" i="49"/>
  <c r="J11" i="49"/>
  <c r="I11" i="49"/>
  <c r="H11" i="49"/>
  <c r="G11" i="49"/>
  <c r="F11" i="49"/>
  <c r="E11" i="49"/>
  <c r="A11" i="49"/>
  <c r="A17" i="49" s="1"/>
  <c r="D5" i="49"/>
  <c r="J16" i="49"/>
  <c r="H16" i="49"/>
  <c r="G16" i="49"/>
  <c r="J10" i="49"/>
  <c r="I10" i="49"/>
  <c r="H10" i="49"/>
  <c r="G10" i="49"/>
  <c r="G18" i="49"/>
  <c r="F16" i="49"/>
  <c r="F15" i="49"/>
  <c r="E15" i="49"/>
  <c r="F10" i="49"/>
  <c r="E10" i="49"/>
  <c r="A10" i="49"/>
  <c r="A16" i="49" s="1"/>
  <c r="F9" i="49"/>
  <c r="E9" i="49"/>
  <c r="A9" i="49"/>
  <c r="A15" i="49" s="1"/>
  <c r="D4" i="49"/>
  <c r="D3" i="49"/>
  <c r="E18" i="49" l="1"/>
  <c r="J12" i="49"/>
  <c r="J18" i="49"/>
  <c r="I18" i="49"/>
  <c r="F12" i="49"/>
  <c r="G12" i="49"/>
  <c r="F18" i="49"/>
  <c r="H12" i="49"/>
  <c r="H18" i="49"/>
  <c r="E12" i="49"/>
  <c r="I12" i="49"/>
</calcChain>
</file>

<file path=xl/sharedStrings.xml><?xml version="1.0" encoding="utf-8"?>
<sst xmlns="http://schemas.openxmlformats.org/spreadsheetml/2006/main" count="999" uniqueCount="237">
  <si>
    <t>Item</t>
  </si>
  <si>
    <t>Category</t>
  </si>
  <si>
    <t>Vendor</t>
  </si>
  <si>
    <t>Description</t>
  </si>
  <si>
    <t>Amount</t>
  </si>
  <si>
    <t>From</t>
  </si>
  <si>
    <t>To</t>
  </si>
  <si>
    <t>Action</t>
  </si>
  <si>
    <t>gd</t>
  </si>
  <si>
    <t>jn</t>
  </si>
  <si>
    <t>CheckSum</t>
  </si>
  <si>
    <t>IndCheckSum</t>
  </si>
  <si>
    <t>jn (*:self), gd (*:self), default (*:group)</t>
  </si>
  <si>
    <t>transaction amounts</t>
  </si>
  <si>
    <t>(you owe) / owed to you</t>
  </si>
  <si>
    <t>Row Labels</t>
  </si>
  <si>
    <t>Grand Total</t>
  </si>
  <si>
    <t>Sum of jn</t>
  </si>
  <si>
    <t>Sum of gd</t>
  </si>
  <si>
    <t>Charity</t>
  </si>
  <si>
    <t>individual "paid"</t>
  </si>
  <si>
    <t>individual "spent"</t>
  </si>
  <si>
    <t>St Ann</t>
  </si>
  <si>
    <t>GIV*ST ANN CATHO 201-6591114 NJ</t>
  </si>
  <si>
    <t>Alcohol &amp; Bars</t>
  </si>
  <si>
    <t>Groceries</t>
  </si>
  <si>
    <t>Shop Rite</t>
  </si>
  <si>
    <t>Restaurants</t>
  </si>
  <si>
    <t>Shopping</t>
  </si>
  <si>
    <t>Mortgage &amp; Rent</t>
  </si>
  <si>
    <t>Nationstar Dba</t>
  </si>
  <si>
    <t>Nationstar dba DES:Mr Cooper ID:XXXXX24884 INDN:JOHN NAZARETH CO...</t>
  </si>
  <si>
    <t>Jersey City Buyrite LLC</t>
  </si>
  <si>
    <t>JERSEY CITY BUY RI JERSEY CITY NJ</t>
  </si>
  <si>
    <t>SHOPRITE HOBOKEN S1 HOBOKEN NJ</t>
  </si>
  <si>
    <t>cy</t>
  </si>
  <si>
    <t>Sum of cy</t>
  </si>
  <si>
    <t>Gas &amp; Fuel</t>
  </si>
  <si>
    <t>Nike</t>
  </si>
  <si>
    <t>Television</t>
  </si>
  <si>
    <t>Cablevision</t>
  </si>
  <si>
    <t>CABLEVISION Bill Payment</t>
  </si>
  <si>
    <t>DirecTV</t>
  </si>
  <si>
    <t>DIRECTV*NOW 800-965-7288 TX</t>
  </si>
  <si>
    <t>Gym</t>
  </si>
  <si>
    <t>Public Transportation</t>
  </si>
  <si>
    <t>Njt 9th St</t>
  </si>
  <si>
    <t>NJT 9TH ST 0689</t>
  </si>
  <si>
    <t>SHOPRITE HOBOKEN S1</t>
  </si>
  <si>
    <t>Njt Pabt</t>
  </si>
  <si>
    <t>NJT 9TH ST 0688</t>
  </si>
  <si>
    <t>Mobile Phone</t>
  </si>
  <si>
    <t>Duane Reade</t>
  </si>
  <si>
    <t>Home Improvement</t>
  </si>
  <si>
    <t>Home Depot</t>
  </si>
  <si>
    <t>THE HOME DEPOT #6845 JERSEY CITY NJ</t>
  </si>
  <si>
    <t>Home Services</t>
  </si>
  <si>
    <t>Thu 08.02</t>
  </si>
  <si>
    <t>Wicked Wolf Tavern</t>
  </si>
  <si>
    <t>WICKED WOLF TAVERN HOBOKEN NJ</t>
  </si>
  <si>
    <t>Us Mobile Ct</t>
  </si>
  <si>
    <t>US MOBILE 8888781488 CT</t>
  </si>
  <si>
    <t>Fri 08.03</t>
  </si>
  <si>
    <t>Chili's</t>
  </si>
  <si>
    <t>CHILI'S SECAUCUS SECAUCUS NJ</t>
  </si>
  <si>
    <t>City of Hoboken</t>
  </si>
  <si>
    <t>City of Hoboken TaxColl.Office Bill Payment</t>
  </si>
  <si>
    <t>Sat 08.04</t>
  </si>
  <si>
    <t>BP</t>
  </si>
  <si>
    <t>BP#1377621B AND A HQPS HOBOKEN NJ</t>
  </si>
  <si>
    <t>Easy Pickins</t>
  </si>
  <si>
    <t>EASY PICKINS STORE #45</t>
  </si>
  <si>
    <t>Aldi</t>
  </si>
  <si>
    <t>ALDI 60064</t>
  </si>
  <si>
    <t>Pathtvm 33rd Street</t>
  </si>
  <si>
    <t>PATHTVM*33RD STREET</t>
  </si>
  <si>
    <t>Sun 08.05</t>
  </si>
  <si>
    <t>Mon 08.06</t>
  </si>
  <si>
    <t>Pathtvm Hoboken Lakaw</t>
  </si>
  <si>
    <t>PATHTVM*HOBOKEN / LAKAW</t>
  </si>
  <si>
    <t>Tue 08.07</t>
  </si>
  <si>
    <t>Wed 08.08</t>
  </si>
  <si>
    <t>Thu 08.09</t>
  </si>
  <si>
    <t>Lunch</t>
  </si>
  <si>
    <t>Subway</t>
  </si>
  <si>
    <t>PAYPAL * SUBWAY 27611 8775691113 NY</t>
  </si>
  <si>
    <t>NJT PABT 0920</t>
  </si>
  <si>
    <t>Fri 08.10</t>
  </si>
  <si>
    <t>Sam's Club</t>
  </si>
  <si>
    <t>SAMSCLUB #4774 SECAUCUS NJ</t>
  </si>
  <si>
    <t>ALDI 60064 NORTH BERGEN NJ</t>
  </si>
  <si>
    <t>Sat 08.11</t>
  </si>
  <si>
    <t>Marshalls</t>
  </si>
  <si>
    <t>MARSHALLS #0739 ELIZABETH NJ</t>
  </si>
  <si>
    <t>Applebees</t>
  </si>
  <si>
    <t>APPLEBEES 64777196 ELIZABETH NJ</t>
  </si>
  <si>
    <t>Sun 08.12</t>
  </si>
  <si>
    <t>Mon 08.13</t>
  </si>
  <si>
    <t>SHOPRITE LQRS HOBOKEN HOBOKEN NJ</t>
  </si>
  <si>
    <t>Nike Jersey Gard 173</t>
  </si>
  <si>
    <t>Tue 08.14</t>
  </si>
  <si>
    <t>NJT PABT 0909 NEWARK NJ</t>
  </si>
  <si>
    <t>DUANE READE #14223 NEW YORK NY</t>
  </si>
  <si>
    <t>Wed 08.15</t>
  </si>
  <si>
    <t>Shoes.com</t>
  </si>
  <si>
    <t>SHOES.COM 888-200-8414 MA</t>
  </si>
  <si>
    <t>Us Mobile Ny</t>
  </si>
  <si>
    <t>US Mobile 8008781488 NY</t>
  </si>
  <si>
    <t>Pathtvm World Trade</t>
  </si>
  <si>
    <t>PATHTVM*WORLD TRADE CEN</t>
  </si>
  <si>
    <t>Thu 08.16</t>
  </si>
  <si>
    <t>Fri 08.17</t>
  </si>
  <si>
    <t>Planet Fit Club</t>
  </si>
  <si>
    <t>ACH HOLD PLANET FIT CLUB FEES ON 08/17</t>
  </si>
  <si>
    <t>Gift</t>
  </si>
  <si>
    <t>Buckle Online</t>
  </si>
  <si>
    <t>THE BUCKLE ONLINE</t>
  </si>
  <si>
    <t>Spa &amp; Massage</t>
  </si>
  <si>
    <t>Bath &amp; Body Works</t>
  </si>
  <si>
    <t>BATH &amp; BODY WORKS.COM</t>
  </si>
  <si>
    <t>Rose Pizza Beer</t>
  </si>
  <si>
    <t>ROSE PIZZA BEER</t>
  </si>
  <si>
    <t>Njt Hoboken Hblrt</t>
  </si>
  <si>
    <t>NJT HOBOKEN HBLRT 0796</t>
  </si>
  <si>
    <t>Lirrnytickets</t>
  </si>
  <si>
    <t>LIRRNYTICKETS</t>
  </si>
  <si>
    <t>NJT HOBOKEN HBLRT 0795</t>
  </si>
  <si>
    <t>AirFare</t>
  </si>
  <si>
    <t>Air India</t>
  </si>
  <si>
    <t>Sat 08.18</t>
  </si>
  <si>
    <t>Shadman Restaurant</t>
  </si>
  <si>
    <t>SHADMAN RESTAURANT JERSEY CITY NJ</t>
  </si>
  <si>
    <t>Big Bazar Supermarket</t>
  </si>
  <si>
    <t>BIG BAZAR SUPERMARKET JERSEY CITY NJ</t>
  </si>
  <si>
    <t>NJT PABT 0924</t>
  </si>
  <si>
    <t>Sun 08.19</t>
  </si>
  <si>
    <t>jn, gd</t>
  </si>
  <si>
    <t>Mon 08.20</t>
  </si>
  <si>
    <t>Auto &amp; Transport</t>
  </si>
  <si>
    <t>E-ZPass</t>
  </si>
  <si>
    <t>NEW JERSEY E-ZPASS 888-288-6865 NJ</t>
  </si>
  <si>
    <t>Utilities</t>
  </si>
  <si>
    <t>Public Service</t>
  </si>
  <si>
    <t>PUBLIC SERVICE DES:PSEG ID:XXXXX0285203 INDN:JOHN NAZARETH CO ID:XXXXX12800 PPD</t>
  </si>
  <si>
    <t>Tue 08.21</t>
  </si>
  <si>
    <t>Thu 08.23</t>
  </si>
  <si>
    <t>Electronics &amp; Software</t>
  </si>
  <si>
    <t>Best Buy</t>
  </si>
  <si>
    <t>BEST BUY 0994 RICHFIELD MN</t>
  </si>
  <si>
    <t>Fri 08.24</t>
  </si>
  <si>
    <t>Home Supplies</t>
  </si>
  <si>
    <t>Deals</t>
  </si>
  <si>
    <t>DEALS UNION CITY NJ</t>
  </si>
  <si>
    <t>Wal-Mart</t>
  </si>
  <si>
    <t>WAL-MART #3520 SECAUCUS NJ</t>
  </si>
  <si>
    <t>jn (*:self), gd (*:self), india.usd (*:group)</t>
  </si>
  <si>
    <t>WM SUPERCENTER #3520 SECAUCUS NJ</t>
  </si>
  <si>
    <t>jn (*:self), cy (*:self), singapore.usd (*:group)</t>
  </si>
  <si>
    <t>jn (*:self), gd (*:self), mallu.belle.paul (*:group)</t>
  </si>
  <si>
    <t>Sat 08.25</t>
  </si>
  <si>
    <t>E-Zpass</t>
  </si>
  <si>
    <t>Site Seeing</t>
  </si>
  <si>
    <t>WTC</t>
  </si>
  <si>
    <t>wtc audio</t>
  </si>
  <si>
    <t>Sun 08.26</t>
  </si>
  <si>
    <t>Health &amp; Fitness</t>
  </si>
  <si>
    <t>CVS</t>
  </si>
  <si>
    <t>Glucose</t>
  </si>
  <si>
    <t>Marks &amp; Spencers</t>
  </si>
  <si>
    <t>2 shirts</t>
  </si>
  <si>
    <t>Mon 08.27</t>
  </si>
  <si>
    <t>B A Hoboken</t>
  </si>
  <si>
    <t>B AND A HOBOKEN INC HOBOKEN NJ</t>
  </si>
  <si>
    <t>Mamouns Falafel</t>
  </si>
  <si>
    <t>MAMOUNS FALAFEL</t>
  </si>
  <si>
    <t>Coffee Shops</t>
  </si>
  <si>
    <t>Starbucks</t>
  </si>
  <si>
    <t>STARBUCKS STORE 14479 HOBOKEN NJ</t>
  </si>
  <si>
    <t>UBER</t>
  </si>
  <si>
    <t>uber home to LI</t>
  </si>
  <si>
    <t>Fri 08.31</t>
  </si>
  <si>
    <t>Pedros</t>
  </si>
  <si>
    <t>myra food</t>
  </si>
  <si>
    <t>jn, cy</t>
  </si>
  <si>
    <t>jn (*:self), cy (*:self), singapore.sgd (*:group)</t>
  </si>
  <si>
    <t>jn:68,cy:17</t>
  </si>
  <si>
    <t>Sat 09.01</t>
  </si>
  <si>
    <t>beers @gem</t>
  </si>
  <si>
    <t>Thu 08.30</t>
  </si>
  <si>
    <t>Coffee</t>
  </si>
  <si>
    <t>jn (*:self), gd (*:self), india.inr (*:group)</t>
  </si>
  <si>
    <t>the beer café</t>
  </si>
  <si>
    <t>drinks w/ julian</t>
  </si>
  <si>
    <t>the indian kebab grill</t>
  </si>
  <si>
    <t>beer</t>
  </si>
  <si>
    <t>dosa</t>
  </si>
  <si>
    <t>Periods</t>
  </si>
  <si>
    <t>to</t>
  </si>
  <si>
    <t>inr</t>
  </si>
  <si>
    <t>usd</t>
  </si>
  <si>
    <t>sgd</t>
  </si>
  <si>
    <t>1.singapore.usd</t>
  </si>
  <si>
    <t>2.singapore.sgd</t>
  </si>
  <si>
    <t>GemWorks</t>
  </si>
  <si>
    <t>Sun 09.02</t>
  </si>
  <si>
    <t>7-Eleven</t>
  </si>
  <si>
    <t>3. singapore.inr</t>
  </si>
  <si>
    <t>Brewerkz Riverside Pt</t>
  </si>
  <si>
    <t>BREWERKZ- RIVERSIDE PT SINGAPORE SGP</t>
  </si>
  <si>
    <t>Crazy Elephant Singapore</t>
  </si>
  <si>
    <t>CRAZY ELEPHANT SINGAPORE SGP</t>
  </si>
  <si>
    <t>Terrace La Terraza</t>
  </si>
  <si>
    <t>TERRACE - LA TERRAZA SINGAPORE SGP</t>
  </si>
  <si>
    <t>Japan Gourmet Hall</t>
  </si>
  <si>
    <t>JAPAN GOURMET HALL SOR SINGAPORE 819 SGP</t>
  </si>
  <si>
    <t>7-ELEVEN - T2 #027-024 SINGAPORE SGP</t>
  </si>
  <si>
    <t>Wed 08.29</t>
  </si>
  <si>
    <t>Condor</t>
  </si>
  <si>
    <t>920JeffersonSt. Condo Assn. Inc Bill Payment</t>
  </si>
  <si>
    <t>Dunkin Donuts</t>
  </si>
  <si>
    <t>DUNKIN #352063 Q35 NEWARK NJ</t>
  </si>
  <si>
    <t>Rental Car &amp; Taxi</t>
  </si>
  <si>
    <t>Uber.com</t>
  </si>
  <si>
    <t>UBER TRIP E43CD 8005928996 CA</t>
  </si>
  <si>
    <t>Beer Cafe Mumbai</t>
  </si>
  <si>
    <t>THE BEER CAFE MUMBAI IND</t>
  </si>
  <si>
    <t>Wed 09.05</t>
  </si>
  <si>
    <t>UBER *TRIP C7W6M SAN FRANCISCO CA</t>
  </si>
  <si>
    <t>UBER *TEMP AUTH SAN FRANCISCO CA</t>
  </si>
  <si>
    <t>BOM-SIN-BOM</t>
  </si>
  <si>
    <t>jn (*:self), cy (*:self), singapore.inr (*:group)</t>
  </si>
  <si>
    <t>EWR-BOM-EWR</t>
  </si>
  <si>
    <t>Wed 09.12</t>
  </si>
  <si>
    <t>Fees</t>
  </si>
  <si>
    <t>CitiCards</t>
  </si>
  <si>
    <t>Foreign Xn Fees</t>
  </si>
  <si>
    <t>jn (*:self), gd (*:self), home (*:group)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</si>
</sst>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_ [$₹-4009]\ * #,##0.00_ ;_ [$₹-4009]\ * \-#,##0.00_ ;_ [$₹-4009]\ * &quot;-&quot;??_ ;_ @_ "/>
    <numFmt numFmtId="167" formatCode="[$₹-4009]\ #,##0.00"/>
    <numFmt numFmtId="168" formatCode="0.000000"/>
    <numFmt numFmtId="169" formatCode="_(\₹* #,##0_);_(\₹* \(#,##0\);_(\₹* &quot;-&quot;??_);_(@_)"/>
    <numFmt numFmtId="170" formatCode="_(* #,##0.00000_);_(* \(#,##0.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 applyFill="1"/>
    <xf numFmtId="4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4" fontId="0" fillId="0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pivotButton="1" applyFont="1"/>
    <xf numFmtId="0" fontId="0" fillId="0" borderId="0" xfId="0" applyFill="1"/>
    <xf numFmtId="0" fontId="2" fillId="0" borderId="0" xfId="0" applyFont="1" applyBorder="1"/>
    <xf numFmtId="44" fontId="2" fillId="0" borderId="0" xfId="1" applyFont="1"/>
    <xf numFmtId="44" fontId="2" fillId="0" borderId="0" xfId="1" applyFont="1" applyBorder="1"/>
    <xf numFmtId="164" fontId="2" fillId="0" borderId="0" xfId="0" applyNumberFormat="1" applyFont="1"/>
    <xf numFmtId="1" fontId="0" fillId="0" borderId="0" xfId="0" applyNumberFormat="1"/>
    <xf numFmtId="0" fontId="2" fillId="0" borderId="0" xfId="0" applyFont="1" applyBorder="1" applyAlignment="1"/>
    <xf numFmtId="166" fontId="2" fillId="0" borderId="0" xfId="1" applyNumberFormat="1" applyFont="1" applyBorder="1"/>
    <xf numFmtId="167" fontId="2" fillId="0" borderId="0" xfId="0" applyNumberFormat="1" applyFont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0" fontId="3" fillId="3" borderId="2" xfId="0" applyFont="1" applyFill="1" applyBorder="1"/>
    <xf numFmtId="0" fontId="3" fillId="3" borderId="3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0" xfId="3" applyFont="1"/>
    <xf numFmtId="0" fontId="2" fillId="0" borderId="0" xfId="0" applyFont="1" applyAlignment="1">
      <alignment horizontal="right"/>
    </xf>
    <xf numFmtId="168" fontId="6" fillId="0" borderId="0" xfId="0" applyNumberFormat="1" applyFont="1"/>
    <xf numFmtId="44" fontId="2" fillId="0" borderId="4" xfId="1" applyFont="1" applyBorder="1"/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169" fontId="3" fillId="0" borderId="0" xfId="1" applyNumberFormat="1" applyFont="1" applyFill="1" applyBorder="1"/>
    <xf numFmtId="165" fontId="3" fillId="3" borderId="0" xfId="1" applyNumberFormat="1" applyFont="1" applyFill="1" applyBorder="1"/>
    <xf numFmtId="165" fontId="3" fillId="3" borderId="4" xfId="1" applyNumberFormat="1" applyFont="1" applyFill="1" applyBorder="1"/>
    <xf numFmtId="43" fontId="2" fillId="0" borderId="0" xfId="2" applyFont="1"/>
    <xf numFmtId="170" fontId="2" fillId="0" borderId="0" xfId="2" applyNumberFormat="1" applyFont="1"/>
    <xf numFmtId="2" fontId="6" fillId="0" borderId="0" xfId="0" applyNumberFormat="1" applyFont="1"/>
    <xf numFmtId="0" fontId="2" fillId="0" borderId="4" xfId="0" applyFont="1" applyBorder="1"/>
    <xf numFmtId="0" fontId="2" fillId="2" borderId="4" xfId="0" applyFont="1" applyFill="1" applyBorder="1"/>
    <xf numFmtId="0" fontId="3" fillId="2" borderId="1" xfId="0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2" fillId="0" borderId="0" xfId="0" applyNumberFormat="1" applyFont="1"/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3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[$₹-4009]\ #,##0.00"/>
    </dxf>
    <dxf>
      <numFmt numFmtId="167" formatCode="[$₹-4009]\ 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&quot;$&quot;#,##0.00"/>
    </dxf>
    <dxf>
      <numFmt numFmtId="164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7" formatCode="[$₹-4009]\ #,##0.00"/>
    </dxf>
    <dxf>
      <numFmt numFmtId="167" formatCode="[$₹-4009]\ 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&quot;$&quot;#,##0.00"/>
    </dxf>
    <dxf>
      <numFmt numFmtId="164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40.613273842595" createdVersion="5" refreshedVersion="5" minRefreshableVersion="3" recordCount="20" xr:uid="{00000000-000A-0000-FFFF-FFFF76000000}">
  <cacheSource type="worksheet">
    <worksheetSource ref="A2:J22" sheet="mallu.belle.paul"/>
  </cacheSource>
  <cacheFields count="10">
    <cacheField name="Item" numFmtId="0">
      <sharedItems/>
    </cacheField>
    <cacheField name="Category" numFmtId="0">
      <sharedItems count="8">
        <s v="Restaurants"/>
        <s v="Public Transportation"/>
        <s v="Alcohol &amp; Bars"/>
        <s v="Home Supplies"/>
        <s v="Auto &amp; Transport"/>
        <s v="Site Seeing"/>
        <s v="Coffee Shops"/>
        <s v="Health &amp; Fitnes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-90" maxValue="94.47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gd" numFmtId="44">
      <sharedItems containsSemiMixedTypes="0" containsString="0" containsNumber="1" minValue="-90" maxValue="94.47"/>
    </cacheField>
    <cacheField name="jn" numFmtId="44">
      <sharedItems containsSemiMixedTypes="0" containsString="0" containsNumber="1" minValue="0" maxValue="23.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49.518030671294" createdVersion="5" refreshedVersion="5" minRefreshableVersion="3" recordCount="7" xr:uid="{00000000-000A-0000-FFFF-FFFF77000000}">
  <cacheSource type="worksheet">
    <worksheetSource ref="A2:J9" sheet="singapore.sgd"/>
  </cacheSource>
  <cacheFields count="10">
    <cacheField name="Item" numFmtId="0">
      <sharedItems/>
    </cacheField>
    <cacheField name="Category" numFmtId="0">
      <sharedItems count="2">
        <s v="Restaurants"/>
        <s v="Alcohol &amp; Bar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8.8800000000000008" maxValue="163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cy" numFmtId="44">
      <sharedItems containsSemiMixedTypes="0" containsString="0" containsNumber="1" minValue="0" maxValue="81.5"/>
    </cacheField>
    <cacheField name="jn" numFmtId="44">
      <sharedItems containsSemiMixedTypes="0" containsString="0" containsNumber="1" minValue="8.8800000000000008" maxValue="8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49.519135879629" createdVersion="5" refreshedVersion="5" minRefreshableVersion="3" recordCount="11" xr:uid="{00000000-000A-0000-FFFF-FFFF78000000}">
  <cacheSource type="worksheet">
    <worksheetSource ref="A2:J13" sheet="india.usd"/>
  </cacheSource>
  <cacheFields count="10">
    <cacheField name="Item" numFmtId="0">
      <sharedItems/>
    </cacheField>
    <cacheField name="Category" numFmtId="0">
      <sharedItems count="8">
        <s v="Spa &amp; Massage"/>
        <s v="Groceries"/>
        <s v="Shopping"/>
        <s v="Alcohol &amp; Bars"/>
        <s v="Coffee Shops"/>
        <s v="Rental Car &amp; Taxi"/>
        <s v="Restaurants"/>
        <s v="Auto &amp; Transport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0.61" maxValue="95.89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minValue="0" maxValue="22.42"/>
    </cacheField>
    <cacheField name="jn" numFmtId="44">
      <sharedItems containsSemiMixedTypes="0" containsString="0" containsNumber="1" minValue="0" maxValue="95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51.582885069445" createdVersion="5" refreshedVersion="5" minRefreshableVersion="3" recordCount="1" xr:uid="{00000000-000A-0000-FFFF-FFFF79000000}">
  <cacheSource type="worksheet">
    <worksheetSource ref="A2:J3" sheet="singapore.inr"/>
  </cacheSource>
  <cacheFields count="10">
    <cacheField name="Item" numFmtId="0">
      <sharedItems/>
    </cacheField>
    <cacheField name="Category" numFmtId="0">
      <sharedItems count="1">
        <s v="AirFare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containsInteger="1" minValue="4424" maxValue="4424"/>
    </cacheField>
    <cacheField name="From" numFmtId="44">
      <sharedItems/>
    </cacheField>
    <cacheField name="To" numFmtId="44">
      <sharedItems/>
    </cacheField>
    <cacheField name="Action" numFmtId="44">
      <sharedItems/>
    </cacheField>
    <cacheField name="cy" numFmtId="166">
      <sharedItems containsSemiMixedTypes="0" containsString="0" containsNumber="1" containsInteger="1" minValue="0" maxValue="0"/>
    </cacheField>
    <cacheField name="jn" numFmtId="166">
      <sharedItems containsSemiMixedTypes="0" containsString="0" containsNumber="1" containsInteger="1" minValue="4424" maxValue="4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51.583692939814" createdVersion="5" refreshedVersion="5" minRefreshableVersion="3" recordCount="5" xr:uid="{00000000-000A-0000-FFFF-FFFF7A000000}">
  <cacheSource type="worksheet">
    <worksheetSource ref="A2:J7" sheet="india.inr"/>
  </cacheSource>
  <cacheFields count="10">
    <cacheField name="Item" numFmtId="0">
      <sharedItems/>
    </cacheField>
    <cacheField name="Category" numFmtId="0">
      <sharedItems count="4">
        <s v="Coffee"/>
        <s v="AirFare"/>
        <s v="Alcohol &amp; Bars"/>
        <s v="Restaurant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containsInteger="1" minValue="230" maxValue="6991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cy" numFmtId="166">
      <sharedItems containsSemiMixedTypes="0" containsString="0" containsNumber="1" containsInteger="1" minValue="0" maxValue="0"/>
    </cacheField>
    <cacheField name="jn" numFmtId="166">
      <sharedItems containsSemiMixedTypes="0" containsString="0" containsNumber="1" containsInteger="1" minValue="230" maxValue="6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56.395278819444" createdVersion="5" refreshedVersion="5" minRefreshableVersion="3" recordCount="8" xr:uid="{00000000-000A-0000-FFFF-FFFF7B000000}">
  <cacheSource type="worksheet">
    <worksheetSource ref="A2:J10" sheet="singapore.usd"/>
  </cacheSource>
  <cacheFields count="10">
    <cacheField name="Item" numFmtId="0">
      <sharedItems/>
    </cacheField>
    <cacheField name="Category" numFmtId="0">
      <sharedItems count="6">
        <s v="Gift"/>
        <s v="Electronics &amp; Software"/>
        <s v="Groceries"/>
        <s v="Home Supplies"/>
        <s v="Alcohol &amp; Bars"/>
        <s v="Fee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4.8899999999999997" maxValue="77.83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cy" numFmtId="44">
      <sharedItems containsSemiMixedTypes="0" containsString="0" containsNumber="1" minValue="0" maxValue="77.83"/>
    </cacheField>
    <cacheField name="jn" numFmtId="44">
      <sharedItems containsSemiMixedTypes="0" containsString="0" containsNumber="1" minValue="0" maxValue="66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62.638283217595" createdVersion="5" refreshedVersion="5" minRefreshableVersion="3" recordCount="2" xr:uid="{00000000-000A-0000-FFFF-FFFF7D000000}">
  <cacheSource type="worksheet">
    <worksheetSource ref="A2:J4" sheet="home"/>
  </cacheSource>
  <cacheFields count="10">
    <cacheField name="Item" numFmtId="0">
      <sharedItems/>
    </cacheField>
    <cacheField name="Category" numFmtId="0">
      <sharedItems count="1">
        <s v="Home Improvement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9.27" maxValue="10.3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minValue="9.27" maxValue="1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67.529914814811" createdVersion="5" refreshedVersion="5" minRefreshableVersion="3" recordCount="65" xr:uid="{00000000-000A-0000-FFFF-FFFF80000000}">
  <cacheSource type="worksheet">
    <worksheetSource ref="A2:J67" sheet="default"/>
  </cacheSource>
  <cacheFields count="10">
    <cacheField name="Item" numFmtId="0">
      <sharedItems/>
    </cacheField>
    <cacheField name="Category" numFmtId="0">
      <sharedItems count="17">
        <s v="Alcohol &amp; Bars"/>
        <s v="Mobile Phone"/>
        <s v="Mortgage &amp; Rent"/>
        <s v="Home Services"/>
        <s v="Gas &amp; Fuel"/>
        <s v="Shopping"/>
        <s v="Groceries"/>
        <s v="Public Transportation"/>
        <s v="Charity"/>
        <s v="Television"/>
        <s v="Lunch"/>
        <s v="Restaurants"/>
        <s v="Gym"/>
        <s v="Auto &amp; Transport"/>
        <s v="Utilities"/>
        <s v="Home Supplies"/>
        <s v="Home Improvement" u="1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-146" maxValue="2332.67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gd" numFmtId="44">
      <sharedItems containsSemiMixedTypes="0" containsString="0" containsNumber="1" minValue="-40" maxValue="54.03"/>
    </cacheField>
    <cacheField name="jn" numFmtId="44">
      <sharedItems containsSemiMixedTypes="0" containsString="0" containsNumber="1" minValue="-146" maxValue="2332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Fri 08.03"/>
    <x v="0"/>
    <s v="Chili's"/>
    <s v="CHILI'S SECAUCUS SECAUCUS NJ"/>
    <n v="47.03"/>
    <s v="jn"/>
    <s v="jn, gd"/>
    <s v="jn (*:self), gd (*:self), mallu.belle.paul (*:group)"/>
    <n v="23.51"/>
    <n v="23.51"/>
  </r>
  <r>
    <s v="Fri 08.03"/>
    <x v="0"/>
    <s v="Rose Pizza Beer"/>
    <s v="ROSE PIZZA BEER"/>
    <n v="11.5"/>
    <s v="jn"/>
    <s v="gd"/>
    <m/>
    <n v="11.5"/>
    <n v="0"/>
  </r>
  <r>
    <s v="Fri 08.03"/>
    <x v="0"/>
    <s v="Rose Pizza Beer"/>
    <s v="ROSE PIZZA BEER"/>
    <n v="4.5"/>
    <s v="jn"/>
    <s v="gd"/>
    <m/>
    <n v="4.5"/>
    <n v="0"/>
  </r>
  <r>
    <s v="Fri 08.03"/>
    <x v="1"/>
    <s v="Njt 9th St"/>
    <s v="NJT 9TH ST 0688"/>
    <n v="2.25"/>
    <s v="jn"/>
    <s v="gd"/>
    <m/>
    <n v="2.25"/>
    <n v="0"/>
  </r>
  <r>
    <s v="Fri 08.03"/>
    <x v="0"/>
    <s v="Rose Pizza Beer"/>
    <s v="ROSE PIZZA BEER"/>
    <n v="-8"/>
    <s v="jn"/>
    <s v="gd"/>
    <m/>
    <n v="-8"/>
    <n v="0"/>
  </r>
  <r>
    <s v="Sat 08.04"/>
    <x v="1"/>
    <s v="Njt Hoboken Hblrt"/>
    <s v="NJT HOBOKEN HBLRT 0796"/>
    <n v="2.25"/>
    <s v="jn"/>
    <s v="gd"/>
    <m/>
    <n v="2.25"/>
    <n v="0"/>
  </r>
  <r>
    <s v="Fri 08.10"/>
    <x v="1"/>
    <s v="Lirrnytickets"/>
    <s v="LIRRNYTICKETS"/>
    <n v="17.5"/>
    <s v="jn"/>
    <s v="gd"/>
    <m/>
    <n v="17.5"/>
    <n v="0"/>
  </r>
  <r>
    <s v="Mon 08.13"/>
    <x v="2"/>
    <s v="Shop Rite"/>
    <s v="SHOPRITE LQRS HOBOKEN HOBOKEN NJ"/>
    <n v="1.7749999999999999"/>
    <s v="jn"/>
    <s v="jn"/>
    <m/>
    <n v="0"/>
    <n v="1.77"/>
  </r>
  <r>
    <s v="Tue 08.14"/>
    <x v="1"/>
    <s v="Njt 9th St"/>
    <s v="NJT 9TH ST 0688"/>
    <n v="2.25"/>
    <s v="jn"/>
    <s v="gd"/>
    <m/>
    <n v="2.25"/>
    <n v="0"/>
  </r>
  <r>
    <s v="Wed 08.15"/>
    <x v="1"/>
    <s v="Lirrnytickets"/>
    <s v="LIRRNYTICKETS"/>
    <n v="17.5"/>
    <s v="jn"/>
    <s v="gd"/>
    <m/>
    <n v="17.5"/>
    <n v="0"/>
  </r>
  <r>
    <s v="Wed 08.15"/>
    <x v="1"/>
    <s v="Njt Hoboken Hblrt"/>
    <s v="NJT HOBOKEN HBLRT 0795"/>
    <n v="2.25"/>
    <s v="jn"/>
    <s v="gd"/>
    <m/>
    <n v="2.25"/>
    <n v="0"/>
  </r>
  <r>
    <s v="Fri 08.24"/>
    <x v="3"/>
    <s v="Wal-Mart"/>
    <s v="WM SUPERCENTER #3520 SECAUCUS NJ"/>
    <n v="32.89"/>
    <s v="jn"/>
    <s v="jn, gd"/>
    <m/>
    <n v="16.440000000000001"/>
    <n v="16.440000000000001"/>
  </r>
  <r>
    <s v="Sat 08.25"/>
    <x v="4"/>
    <s v="E-Zpass"/>
    <s v="NEW JERSEY E-ZPASS 888-288-6865 NJ"/>
    <n v="12.5"/>
    <s v="jn"/>
    <s v="jn, gd"/>
    <m/>
    <n v="6.25"/>
    <n v="6.25"/>
  </r>
  <r>
    <s v="Wed 08.15"/>
    <x v="0"/>
    <s v="Lunch"/>
    <s v="Lunch"/>
    <n v="5.5"/>
    <s v="jn"/>
    <s v="gd"/>
    <m/>
    <n v="5.5"/>
    <n v="0"/>
  </r>
  <r>
    <s v="Wed 08.15"/>
    <x v="5"/>
    <s v="WTC"/>
    <s v="wtc audio"/>
    <n v="7"/>
    <s v="jn"/>
    <s v="gd"/>
    <m/>
    <n v="7"/>
    <n v="0"/>
  </r>
  <r>
    <s v="Sat 08.25"/>
    <x v="6"/>
    <s v="Starbucks"/>
    <s v="STARBUCKS STORE 14479 HOBOKEN NJ"/>
    <n v="2.61"/>
    <s v="jn"/>
    <s v="jn"/>
    <m/>
    <n v="0"/>
    <n v="2.61"/>
  </r>
  <r>
    <s v="Sun 08.26"/>
    <x v="7"/>
    <s v="CVS"/>
    <s v="Glucose"/>
    <n v="6.17"/>
    <s v="jn"/>
    <s v="gd"/>
    <m/>
    <n v="6.17"/>
    <n v="0"/>
  </r>
  <r>
    <s v="Mon 08.27"/>
    <x v="7"/>
    <s v="CVS"/>
    <s v="Glucose"/>
    <n v="12.35"/>
    <s v="jn"/>
    <s v="gd"/>
    <m/>
    <n v="12.35"/>
    <n v="0"/>
  </r>
  <r>
    <s v="Mon 08.27"/>
    <x v="4"/>
    <s v="UBER"/>
    <s v="uber home to LI"/>
    <n v="94.47"/>
    <s v="jn"/>
    <s v="gd"/>
    <m/>
    <n v="94.47"/>
    <n v="0"/>
  </r>
  <r>
    <s v="Mon 08.27"/>
    <x v="4"/>
    <s v="UBER"/>
    <s v="uber home to LI"/>
    <n v="-90"/>
    <s v="jn"/>
    <s v="gd"/>
    <m/>
    <n v="-9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s v="Fri 08.31"/>
    <x v="0"/>
    <s v="Pedros"/>
    <s v="myra food"/>
    <n v="163"/>
    <s v="cy"/>
    <s v="jn, cy"/>
    <s v="jn (*:self), cy (*:self), singapore.sgd (*:group)"/>
    <n v="81.5"/>
    <n v="81.5"/>
  </r>
  <r>
    <s v="Fri 08.31"/>
    <x v="1"/>
    <s v="Brewerkz Riverside Pt"/>
    <s v="BREWERKZ- RIVERSIDE PT SINGAPORE SGP"/>
    <n v="101"/>
    <s v="jn"/>
    <s v="jn, cy"/>
    <m/>
    <n v="50.5"/>
    <n v="50.5"/>
  </r>
  <r>
    <s v="Fri 08.31"/>
    <x v="1"/>
    <s v="Crazy Elephant Singapore"/>
    <s v="CRAZY ELEPHANT SINGAPORE SGP"/>
    <n v="85"/>
    <s v="jn"/>
    <s v="jn:68,cy:17"/>
    <m/>
    <n v="17"/>
    <n v="68"/>
  </r>
  <r>
    <s v="Sat 09.01"/>
    <x v="1"/>
    <s v="GemWorks"/>
    <s v="beers @gem"/>
    <n v="35"/>
    <s v="cy"/>
    <s v="jn, cy"/>
    <m/>
    <n v="17.5"/>
    <n v="17.5"/>
  </r>
  <r>
    <s v="Sat 09.01"/>
    <x v="0"/>
    <s v="Terrace La Terraza"/>
    <s v="TERRACE - LA TERRAZA SINGAPORE SGP"/>
    <n v="61.6"/>
    <s v="jn"/>
    <s v="jn"/>
    <m/>
    <n v="0"/>
    <n v="61.6"/>
  </r>
  <r>
    <s v="Sun 09.02"/>
    <x v="1"/>
    <s v="Japan Gourmet Hall"/>
    <s v="JAPAN GOURMET HALL SOR SINGAPORE 819 SGP"/>
    <n v="25.8"/>
    <s v="jn"/>
    <s v="jn"/>
    <m/>
    <n v="0"/>
    <n v="25.8"/>
  </r>
  <r>
    <s v="Sun 09.02"/>
    <x v="0"/>
    <s v="7-Eleven"/>
    <s v="7-ELEVEN - T2 #027-024 SINGAPORE SGP"/>
    <n v="8.8800000000000008"/>
    <s v="jn"/>
    <s v="jn"/>
    <m/>
    <n v="0"/>
    <n v="8.88000000000000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s v="Thu 08.02"/>
    <x v="0"/>
    <s v="Bath &amp; Body Works"/>
    <s v="BATH &amp; BODY WORKS.COM"/>
    <n v="39.979999999999997"/>
    <s v="jn"/>
    <s v="jn"/>
    <s v="jn (*:self), gd (*:self), india.usd (*:group)"/>
    <n v="0"/>
    <n v="39.979999999999997"/>
  </r>
  <r>
    <s v="Fri 08.24"/>
    <x v="1"/>
    <s v="Aldi"/>
    <s v="ALDI 60064 NORTH BERGEN NJ"/>
    <n v="27.34"/>
    <s v="jn"/>
    <s v="jn"/>
    <m/>
    <n v="0"/>
    <n v="27.34"/>
  </r>
  <r>
    <s v="Fri 08.24"/>
    <x v="2"/>
    <s v="Wal-Mart"/>
    <s v="WM SUPERCENTER #3520 SECAUCUS NJ"/>
    <n v="22.42"/>
    <s v="jn"/>
    <s v="gd"/>
    <m/>
    <n v="22.42"/>
    <n v="0"/>
  </r>
  <r>
    <s v="Fri 08.24"/>
    <x v="1"/>
    <s v="Aldi"/>
    <s v="ALDI 60064 NORTH BERGEN NJ"/>
    <n v="9.86"/>
    <s v="jn"/>
    <s v="gd"/>
    <m/>
    <n v="9.86"/>
    <n v="0"/>
  </r>
  <r>
    <s v="Fri 08.24"/>
    <x v="2"/>
    <s v="Wal-Mart"/>
    <s v="WM SUPERCENTER #3520 SECAUCUS NJ"/>
    <n v="12.61"/>
    <s v="jn"/>
    <s v="jn"/>
    <m/>
    <n v="0"/>
    <n v="12.61"/>
  </r>
  <r>
    <s v="Mon 08.27"/>
    <x v="3"/>
    <s v="Jersey City Buyrite LLC"/>
    <s v="JERSEY CITY BUY RI JERSEY CITY NJ"/>
    <n v="32.020000000000003"/>
    <s v="jn"/>
    <s v="jn"/>
    <m/>
    <n v="0"/>
    <n v="32.020000000000003"/>
  </r>
  <r>
    <s v="Wed 08.29"/>
    <x v="4"/>
    <s v="Dunkin Donuts"/>
    <s v="DUNKIN #352063 Q35 NEWARK NJ"/>
    <n v="2.87"/>
    <s v="jn"/>
    <s v="jn"/>
    <m/>
    <n v="0"/>
    <n v="2.87"/>
  </r>
  <r>
    <s v="Wed 08.29"/>
    <x v="5"/>
    <s v="Uber.com"/>
    <s v="UBER TRIP E43CD 8005928996 CA"/>
    <n v="25.13"/>
    <s v="jn"/>
    <s v="jn"/>
    <m/>
    <n v="0"/>
    <n v="25.13"/>
  </r>
  <r>
    <s v="Thu 08.30"/>
    <x v="6"/>
    <s v="Beer Cafe Mumbai"/>
    <s v="THE BEER CAFE MUMBAI IND"/>
    <n v="95.89"/>
    <s v="jn"/>
    <s v="jn"/>
    <m/>
    <n v="0"/>
    <n v="95.89"/>
  </r>
  <r>
    <s v="Wed 09.05"/>
    <x v="7"/>
    <s v="Uber.com"/>
    <s v="UBER *TRIP C7W6M SAN FRANCISCO CA"/>
    <n v="0.61"/>
    <s v="jn"/>
    <s v="jn"/>
    <m/>
    <n v="0"/>
    <n v="0.61"/>
  </r>
  <r>
    <s v="Wed 09.05"/>
    <x v="7"/>
    <s v="Uber.com"/>
    <s v="UBER *TEMP AUTH SAN FRANCISCO CA"/>
    <n v="28.74"/>
    <s v="jn"/>
    <s v="jn"/>
    <m/>
    <n v="0"/>
    <n v="28.7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s v="Sat 08.11"/>
    <x v="0"/>
    <s v="Air India"/>
    <s v="BOM-SIN-BOM"/>
    <n v="4424"/>
    <s v="jn"/>
    <s v="jn"/>
    <s v="jn (*:self), cy (*:self), singapore.inr (*:group)"/>
    <n v="0"/>
    <n v="44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s v="Thu 08.30"/>
    <x v="0"/>
    <s v="Starbucks"/>
    <s v="Starbucks"/>
    <n v="888"/>
    <s v="jn"/>
    <s v="jn"/>
    <s v="jn (*:self), gd (*:self), india.inr (*:group)"/>
    <n v="0"/>
    <n v="888"/>
  </r>
  <r>
    <s v="Thu 08.30"/>
    <x v="1"/>
    <s v="Air India"/>
    <s v="EWR-BOM-EWR"/>
    <n v="6991"/>
    <s v="jn"/>
    <s v="jn"/>
    <m/>
    <n v="0"/>
    <n v="6991"/>
  </r>
  <r>
    <s v="Thu 08.30"/>
    <x v="2"/>
    <s v="the beer café"/>
    <s v="drinks w/ julian"/>
    <n v="6900"/>
    <s v="jn"/>
    <s v="jn"/>
    <m/>
    <n v="0"/>
    <n v="6900"/>
  </r>
  <r>
    <s v="Thu 08.30"/>
    <x v="2"/>
    <s v="the indian kebab grill"/>
    <s v="beer"/>
    <n v="650"/>
    <s v="jn"/>
    <s v="jn"/>
    <m/>
    <n v="0"/>
    <n v="650"/>
  </r>
  <r>
    <s v="Thu 08.30"/>
    <x v="3"/>
    <s v="dosa"/>
    <s v="dosa"/>
    <n v="230"/>
    <s v="jn"/>
    <s v="jn"/>
    <m/>
    <n v="0"/>
    <n v="23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">
  <r>
    <s v="Sat 08.11"/>
    <x v="0"/>
    <s v="Marshalls"/>
    <s v="MARSHALLS #0739 ELIZABETH NJ"/>
    <n v="66.33"/>
    <s v="jn"/>
    <s v="jn"/>
    <s v="jn (*:self), cy (*:self), singapore.usd (*:group)"/>
    <n v="0"/>
    <n v="66.33"/>
  </r>
  <r>
    <s v="Mon 08.13"/>
    <x v="0"/>
    <s v="Nike"/>
    <s v="Nike Jersey Gard 173"/>
    <n v="20"/>
    <s v="jn"/>
    <s v="jn"/>
    <m/>
    <n v="0"/>
    <n v="20"/>
  </r>
  <r>
    <s v="Mon 08.13"/>
    <x v="0"/>
    <s v="Buckle Online"/>
    <s v="THE BUCKLE ONLINE"/>
    <n v="33.799999999999997"/>
    <s v="jn"/>
    <s v="cy"/>
    <m/>
    <n v="33.799999999999997"/>
    <n v="0"/>
  </r>
  <r>
    <s v="Thu 08.23"/>
    <x v="1"/>
    <s v="Best Buy"/>
    <s v="BEST BUY 0994 RICHFIELD MN"/>
    <n v="77.83"/>
    <s v="jn"/>
    <s v="cy"/>
    <m/>
    <n v="77.83"/>
    <n v="0"/>
  </r>
  <r>
    <s v="Fri 08.24"/>
    <x v="2"/>
    <s v="Aldi"/>
    <s v="ALDI 60064 NORTH BERGEN NJ"/>
    <n v="4.8899999999999997"/>
    <s v="jn"/>
    <s v="jn"/>
    <m/>
    <n v="0"/>
    <n v="4.8899999999999997"/>
  </r>
  <r>
    <s v="Fri 08.24"/>
    <x v="3"/>
    <s v="Wal-Mart"/>
    <s v="WAL-MART #3520 SECAUCUS NJ"/>
    <n v="10.83"/>
    <s v="jn"/>
    <s v="cy"/>
    <m/>
    <n v="10.83"/>
    <n v="0"/>
  </r>
  <r>
    <s v="Mon 08.27"/>
    <x v="4"/>
    <s v="Jersey City Buyrite LLC"/>
    <s v="JERSEY CITY BUY RI JERSEY CITY NJ"/>
    <n v="10.61"/>
    <s v="jn"/>
    <s v="jn"/>
    <m/>
    <n v="0"/>
    <n v="10.61"/>
  </r>
  <r>
    <s v="Wed 09.12"/>
    <x v="5"/>
    <s v="CitiCards"/>
    <s v="Foreign Xn Fees"/>
    <n v="8.98"/>
    <s v="jn"/>
    <s v="jn"/>
    <m/>
    <n v="0"/>
    <n v="8.9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">
  <r>
    <s v="Sun 08.05"/>
    <x v="0"/>
    <s v="Home Depot"/>
    <s v="THE HOME DEPOT #6845 JERSEY CITY NJ"/>
    <n v="10.3"/>
    <s v="jn"/>
    <s v="jn"/>
    <s v="jn (*:self), gd (*:self), home (*:group)"/>
    <n v="0"/>
    <n v="10.3"/>
  </r>
  <r>
    <s v="Sun 08.05"/>
    <x v="0"/>
    <s v="Home Depot"/>
    <s v="THE HOME DEPOT #6845 JERSEY CITY NJ"/>
    <n v="9.27"/>
    <s v="jn"/>
    <s v="jn"/>
    <m/>
    <n v="0"/>
    <n v="9.2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5">
  <r>
    <s v="Thu 08.02"/>
    <x v="0"/>
    <s v="Wicked Wolf Tavern"/>
    <s v="WICKED WOLF TAVERN HOBOKEN NJ"/>
    <n v="14.09"/>
    <s v="jn"/>
    <s v="jn"/>
    <s v="jn (*:self), gd (*:self), default (*:group)"/>
    <n v="0"/>
    <n v="14.09"/>
  </r>
  <r>
    <s v="Thu 08.02"/>
    <x v="1"/>
    <s v="Us Mobile Ct"/>
    <s v="US MOBILE 8888781488 CT"/>
    <n v="2"/>
    <s v="jn"/>
    <s v="gd"/>
    <m/>
    <n v="2"/>
    <n v="0"/>
  </r>
  <r>
    <s v="Thu 08.02"/>
    <x v="2"/>
    <s v="Nationstar Dba"/>
    <s v="Nationstar dba DES:Mr Cooper ID:XXXXX24884 INDN:JOHN NAZARETH CO..."/>
    <n v="2332.67"/>
    <s v="jn"/>
    <s v="jn"/>
    <m/>
    <n v="0"/>
    <n v="2332.67"/>
  </r>
  <r>
    <s v="Fri 08.03"/>
    <x v="3"/>
    <s v="City of Hoboken"/>
    <s v="City of Hoboken TaxColl.Office Bill Payment"/>
    <n v="117.6"/>
    <s v="jn"/>
    <s v="jn"/>
    <m/>
    <n v="0"/>
    <n v="117.6"/>
  </r>
  <r>
    <s v="Sat 08.04"/>
    <x v="0"/>
    <s v="Jersey City Buyrite LLC"/>
    <s v="JERSEY CITY BUY RI JERSEY CITY NJ"/>
    <n v="26.65"/>
    <s v="jn"/>
    <s v="jn"/>
    <m/>
    <n v="0"/>
    <n v="26.65"/>
  </r>
  <r>
    <s v="Sat 08.04"/>
    <x v="4"/>
    <s v="BP"/>
    <s v="BP#1377621B AND A HQPS HOBOKEN NJ"/>
    <n v="48.6"/>
    <s v="jn"/>
    <s v="jn"/>
    <m/>
    <n v="0"/>
    <n v="48.6"/>
  </r>
  <r>
    <s v="Sat 08.04"/>
    <x v="5"/>
    <s v="Easy Pickins"/>
    <s v="EASY PICKINS STORE #45"/>
    <n v="26.99"/>
    <s v="jn"/>
    <s v="gd"/>
    <m/>
    <n v="26.99"/>
    <n v="0"/>
  </r>
  <r>
    <s v="Sat 08.04"/>
    <x v="6"/>
    <s v="Aldi"/>
    <s v="ALDI 60064"/>
    <n v="14.56"/>
    <s v="jn"/>
    <s v="jn"/>
    <m/>
    <n v="0"/>
    <n v="14.56"/>
  </r>
  <r>
    <s v="Sat 08.04"/>
    <x v="7"/>
    <s v="Njt 9th St"/>
    <s v="NJT 9TH ST 0689"/>
    <n v="4.5"/>
    <s v="jn"/>
    <s v="gd"/>
    <m/>
    <n v="4.5"/>
    <n v="0"/>
  </r>
  <r>
    <s v="Sat 08.04"/>
    <x v="7"/>
    <s v="Pathtvm 33rd Street"/>
    <s v="PATHTVM*33RD STREET"/>
    <n v="10"/>
    <s v="jn"/>
    <s v="gd"/>
    <m/>
    <n v="10"/>
    <n v="0"/>
  </r>
  <r>
    <s v="Mon 08.06"/>
    <x v="8"/>
    <s v="St Ann"/>
    <s v="GIV*ST ANN CATHO 201-6591114 NJ"/>
    <n v="20"/>
    <s v="jn"/>
    <s v="jn"/>
    <m/>
    <n v="0"/>
    <n v="20"/>
  </r>
  <r>
    <s v="Mon 08.06"/>
    <x v="7"/>
    <s v="Pathtvm Hoboken Lakaw"/>
    <s v="PATHTVM*HOBOKEN / LAKAW"/>
    <n v="20"/>
    <s v="jn"/>
    <s v="gd"/>
    <m/>
    <n v="20"/>
    <n v="0"/>
  </r>
  <r>
    <s v="Tue 08.07"/>
    <x v="9"/>
    <s v="Cablevision"/>
    <s v="CABLEVISION Bill Payment"/>
    <n v="62.44"/>
    <s v="jn"/>
    <s v="jn"/>
    <m/>
    <n v="0"/>
    <n v="62.44"/>
  </r>
  <r>
    <s v="Tue 08.07"/>
    <x v="6"/>
    <s v="Shop Rite"/>
    <s v="SHOPRITE HOBOKEN S1"/>
    <n v="17.010000000000002"/>
    <s v="jn"/>
    <s v="jn"/>
    <m/>
    <n v="0"/>
    <n v="17.010000000000002"/>
  </r>
  <r>
    <s v="Wed 08.08"/>
    <x v="6"/>
    <s v="Shop Rite"/>
    <s v="SHOPRITE HOBOKEN S1"/>
    <n v="17.829999999999998"/>
    <s v="jn"/>
    <s v="jn"/>
    <m/>
    <n v="0"/>
    <n v="17.829999999999998"/>
  </r>
  <r>
    <s v="Thu 08.09"/>
    <x v="10"/>
    <s v="Subway"/>
    <s v="PAYPAL * SUBWAY 27611 8775691113 NY"/>
    <n v="6.53"/>
    <s v="jn"/>
    <s v="jn"/>
    <m/>
    <n v="0"/>
    <n v="6.53"/>
  </r>
  <r>
    <s v="Thu 08.09"/>
    <x v="7"/>
    <s v="Njt Pabt"/>
    <s v="NJT PABT 0920"/>
    <n v="3.5"/>
    <s v="jn"/>
    <s v="gd"/>
    <m/>
    <n v="3.5"/>
    <n v="0"/>
  </r>
  <r>
    <s v="Thu 08.09"/>
    <x v="6"/>
    <s v="Shop Rite"/>
    <s v="SHOPRITE HOBOKEN S1"/>
    <n v="6.22"/>
    <s v="jn"/>
    <s v="jn"/>
    <m/>
    <n v="0"/>
    <n v="6.22"/>
  </r>
  <r>
    <s v="Fri 08.10"/>
    <x v="6"/>
    <s v="Sam's Club"/>
    <s v="SAMSCLUB #4774 SECAUCUS NJ"/>
    <n v="103.42"/>
    <s v="jn"/>
    <s v="jn"/>
    <m/>
    <n v="0"/>
    <n v="103.42"/>
  </r>
  <r>
    <s v="Fri 08.10"/>
    <x v="6"/>
    <s v="Aldi"/>
    <s v="ALDI 60064 NORTH BERGEN NJ"/>
    <n v="63.29"/>
    <s v="jn"/>
    <s v="jn"/>
    <m/>
    <n v="0"/>
    <n v="63.29"/>
  </r>
  <r>
    <s v="Sat 08.11"/>
    <x v="5"/>
    <s v="Marshalls"/>
    <s v="MARSHALLS #0739 ELIZABETH NJ"/>
    <n v="35"/>
    <s v="jn"/>
    <s v="gd"/>
    <m/>
    <n v="35"/>
    <n v="0"/>
  </r>
  <r>
    <s v="Sat 08.11"/>
    <x v="11"/>
    <s v="Applebees"/>
    <s v="APPLEBEES 64777196 ELIZABETH NJ"/>
    <n v="36.76"/>
    <s v="jn"/>
    <s v="jn"/>
    <m/>
    <n v="0"/>
    <n v="36.76"/>
  </r>
  <r>
    <s v="Sun 08.12"/>
    <x v="6"/>
    <s v="Shop Rite"/>
    <s v="SHOPRITE HOBOKEN S1 HOBOKEN NJ"/>
    <n v="4.46"/>
    <s v="jn"/>
    <s v="jn"/>
    <m/>
    <n v="0"/>
    <n v="4.46"/>
  </r>
  <r>
    <s v="Mon 08.13"/>
    <x v="8"/>
    <s v="St Ann"/>
    <s v="GIV*ST ANN CATHO 201-6591114 NJ"/>
    <n v="20"/>
    <s v="jn"/>
    <s v="jn"/>
    <m/>
    <n v="0"/>
    <n v="20"/>
  </r>
  <r>
    <s v="Mon 08.13"/>
    <x v="0"/>
    <s v="Shop Rite"/>
    <s v="SHOPRITE LQRS HOBOKEN HOBOKEN NJ"/>
    <n v="8.875"/>
    <s v="jn"/>
    <s v="jn"/>
    <m/>
    <n v="0"/>
    <n v="8.8800000000000008"/>
  </r>
  <r>
    <s v="Mon 08.13"/>
    <x v="5"/>
    <s v="Nike"/>
    <s v="Nike Jersey Gard 173"/>
    <n v="9.99"/>
    <s v="jn"/>
    <s v="jn"/>
    <m/>
    <n v="0"/>
    <n v="9.99"/>
  </r>
  <r>
    <s v="Tue 08.14"/>
    <x v="7"/>
    <s v="Njt Pabt"/>
    <s v="NJT PABT 0909 NEWARK NJ"/>
    <n v="3.5"/>
    <s v="jn"/>
    <s v="gd"/>
    <m/>
    <n v="3.5"/>
    <n v="0"/>
  </r>
  <r>
    <s v="Tue 08.14"/>
    <x v="6"/>
    <s v="Duane Reade"/>
    <s v="DUANE READE #14223 NEW YORK NY"/>
    <n v="0.99"/>
    <s v="jn"/>
    <s v="jn"/>
    <m/>
    <n v="0"/>
    <n v="0.99"/>
  </r>
  <r>
    <s v="Wed 08.15"/>
    <x v="5"/>
    <s v="Shoes.com"/>
    <s v="SHOES.COM 888-200-8414 MA"/>
    <n v="74.989999999999995"/>
    <s v="jn"/>
    <s v="jn"/>
    <m/>
    <n v="0"/>
    <n v="74.989999999999995"/>
  </r>
  <r>
    <s v="Wed 08.15"/>
    <x v="5"/>
    <s v="Shoes.com"/>
    <s v="SHOES.COM 888-200-8414 MA"/>
    <n v="79.989999999999995"/>
    <s v="jn"/>
    <s v="jn"/>
    <m/>
    <n v="0"/>
    <n v="79.989999999999995"/>
  </r>
  <r>
    <s v="Wed 08.15"/>
    <x v="5"/>
    <s v="Shoes.com"/>
    <s v="SHOES.COM 888-200-8414 MA"/>
    <n v="-79.989999999999995"/>
    <s v="jn"/>
    <s v="jn"/>
    <m/>
    <n v="0"/>
    <n v="-79.989999999999995"/>
  </r>
  <r>
    <s v="Wed 08.15"/>
    <x v="1"/>
    <s v="Us Mobile Ny"/>
    <s v="US Mobile 8008781488 NY"/>
    <n v="5"/>
    <s v="jn"/>
    <s v="gd"/>
    <m/>
    <n v="5"/>
    <n v="0"/>
  </r>
  <r>
    <s v="Wed 08.15"/>
    <x v="7"/>
    <s v="Pathtvm World Trade"/>
    <s v="PATHTVM*WORLD TRADE CEN"/>
    <n v="10"/>
    <s v="jn"/>
    <s v="jn"/>
    <m/>
    <n v="0"/>
    <n v="10"/>
  </r>
  <r>
    <s v="Thu 08.16"/>
    <x v="9"/>
    <s v="DirecTV"/>
    <s v="DIRECTV*NOW 800-965-7288 TX"/>
    <n v="37.32"/>
    <s v="jn"/>
    <s v="jn"/>
    <m/>
    <n v="0"/>
    <n v="37.32"/>
  </r>
  <r>
    <s v="Fri 08.17"/>
    <x v="12"/>
    <s v="Planet Fit Club"/>
    <s v="ACH HOLD PLANET FIT CLUB FEES ON 08/17"/>
    <n v="10.66"/>
    <s v="jn"/>
    <s v="jn"/>
    <m/>
    <n v="0"/>
    <n v="10.66"/>
  </r>
  <r>
    <s v="Fri 08.17"/>
    <x v="12"/>
    <s v="Planet Fit Club"/>
    <s v="ACH HOLD PLANET FIT CLUB FEES ON 08/17"/>
    <n v="10.66"/>
    <s v="jn"/>
    <s v="gd"/>
    <m/>
    <n v="10.66"/>
    <n v="0"/>
  </r>
  <r>
    <s v="Sat 08.18"/>
    <x v="11"/>
    <s v="Shadman Restaurant"/>
    <s v="SHADMAN RESTAURANT JERSEY CITY NJ"/>
    <n v="38.520000000000003"/>
    <s v="jn"/>
    <s v="jn"/>
    <m/>
    <n v="0"/>
    <n v="38.520000000000003"/>
  </r>
  <r>
    <s v="Sat 08.18"/>
    <x v="6"/>
    <s v="Big Bazar Supermarket"/>
    <s v="BIG BAZAR SUPERMARKET JERSEY CITY NJ"/>
    <n v="146.72999999999999"/>
    <s v="jn"/>
    <s v="jn"/>
    <m/>
    <n v="0"/>
    <n v="146.72999999999999"/>
  </r>
  <r>
    <s v="Sat 08.18"/>
    <x v="6"/>
    <s v="Big Bazar Supermarket"/>
    <s v="BIG BAZAR SUPERMARKET JERSEY CITY NJ"/>
    <n v="-146"/>
    <s v="jn"/>
    <s v="jn"/>
    <m/>
    <n v="0"/>
    <n v="-146"/>
  </r>
  <r>
    <s v="Sat 08.18"/>
    <x v="7"/>
    <s v="Njt Pabt"/>
    <s v="NJT PABT 0924"/>
    <n v="3.5"/>
    <s v="jn"/>
    <s v="gd"/>
    <m/>
    <n v="3.5"/>
    <n v="0"/>
  </r>
  <r>
    <s v="Sat 08.18"/>
    <x v="7"/>
    <s v="Njt 9th St"/>
    <s v="NJT 9TH ST 0688"/>
    <n v="2.25"/>
    <s v="jn"/>
    <s v="gd"/>
    <m/>
    <n v="2.25"/>
    <n v="0"/>
  </r>
  <r>
    <s v="Sun 08.19"/>
    <x v="1"/>
    <s v="Us Mobile Ny"/>
    <s v="US Mobile 8008781488 NY"/>
    <n v="9.98"/>
    <s v="jn"/>
    <s v="gd"/>
    <m/>
    <n v="9.98"/>
    <n v="0"/>
  </r>
  <r>
    <s v="Sun 08.19"/>
    <x v="11"/>
    <s v="Shadman Restaurant"/>
    <s v="SHADMAN RESTAURANT JERSEY CITY NJ"/>
    <n v="108.07"/>
    <s v="jn"/>
    <s v="jn, gd"/>
    <m/>
    <n v="54.03"/>
    <n v="54.03"/>
  </r>
  <r>
    <s v="Sun 08.19"/>
    <x v="11"/>
    <s v="Shadman Restaurant"/>
    <s v="SHADMAN RESTAURANT JERSEY CITY NJ"/>
    <n v="-80"/>
    <s v="jn"/>
    <s v="jn, gd"/>
    <m/>
    <n v="-40"/>
    <n v="-40"/>
  </r>
  <r>
    <s v="Mon 08.20"/>
    <x v="8"/>
    <s v="St Ann"/>
    <s v="GIV*ST ANN CATHO 201-6591114 NJ"/>
    <n v="20"/>
    <s v="jn"/>
    <s v="jn"/>
    <m/>
    <n v="0"/>
    <n v="20"/>
  </r>
  <r>
    <s v="Mon 08.20"/>
    <x v="13"/>
    <s v="E-ZPass"/>
    <s v="NEW JERSEY E-ZPASS 888-288-6865 NJ"/>
    <n v="2"/>
    <s v="jn"/>
    <s v="jn"/>
    <m/>
    <n v="0"/>
    <n v="2"/>
  </r>
  <r>
    <s v="Mon 08.20"/>
    <x v="14"/>
    <s v="Public Service"/>
    <s v="PUBLIC SERVICE DES:PSEG ID:XXXXX0285203 INDN:JOHN NAZARETH CO ID:XXXXX12800 PPD"/>
    <n v="50.99"/>
    <s v="jn"/>
    <s v="jn"/>
    <m/>
    <n v="0"/>
    <n v="50.99"/>
  </r>
  <r>
    <s v="Mon 08.20"/>
    <x v="7"/>
    <s v="Pathtvm 33rd Street"/>
    <s v="PATHTVM*33RD STREET"/>
    <n v="10"/>
    <s v="jn"/>
    <s v="gd"/>
    <m/>
    <n v="10"/>
    <n v="0"/>
  </r>
  <r>
    <s v="Tue 08.21"/>
    <x v="6"/>
    <s v="Duane Reade"/>
    <s v="DUANE READE #14223 NEW YORK NY"/>
    <n v="0.99"/>
    <s v="jn"/>
    <s v="jn"/>
    <m/>
    <n v="0"/>
    <n v="0.99"/>
  </r>
  <r>
    <s v="Fri 08.24"/>
    <x v="6"/>
    <s v="Aldi"/>
    <s v="ALDI 60064 NORTH BERGEN NJ"/>
    <n v="25.59"/>
    <s v="jn"/>
    <s v="jn"/>
    <m/>
    <n v="0"/>
    <n v="25.59"/>
  </r>
  <r>
    <s v="Fri 08.24"/>
    <x v="15"/>
    <s v="Deals"/>
    <s v="DEALS UNION CITY NJ"/>
    <n v="5.17"/>
    <s v="jn"/>
    <s v="jn"/>
    <m/>
    <n v="0"/>
    <n v="5.17"/>
  </r>
  <r>
    <s v="Fri 08.24"/>
    <x v="15"/>
    <s v="Wal-Mart"/>
    <s v="WAL-MART #3520 SECAUCUS NJ"/>
    <n v="29.26"/>
    <s v="jn"/>
    <s v="jn"/>
    <m/>
    <n v="0"/>
    <n v="29.26"/>
  </r>
  <r>
    <s v="Fri 08.24"/>
    <x v="6"/>
    <s v="Shop Rite"/>
    <s v="SHOPRITE HOBOKEN S1"/>
    <n v="6.91"/>
    <s v="jn"/>
    <s v="jn"/>
    <m/>
    <n v="0"/>
    <n v="6.91"/>
  </r>
  <r>
    <s v="Sat 08.25"/>
    <x v="6"/>
    <s v="Shop Rite"/>
    <s v="SHOPRITE HOBOKEN S1"/>
    <n v="4.8600000000000003"/>
    <s v="jn"/>
    <s v="jn"/>
    <m/>
    <n v="0"/>
    <n v="4.8600000000000003"/>
  </r>
  <r>
    <s v="Sun 08.26"/>
    <x v="5"/>
    <s v="Marks &amp; Spencers"/>
    <s v="2 shirts"/>
    <n v="33"/>
    <s v="jn"/>
    <s v="jn"/>
    <m/>
    <n v="0"/>
    <n v="33"/>
  </r>
  <r>
    <s v="Mon 08.27"/>
    <x v="4"/>
    <s v="B A Hoboken"/>
    <s v="B AND A HOBOKEN INC HOBOKEN NJ"/>
    <n v="36.18"/>
    <s v="jn"/>
    <s v="jn"/>
    <m/>
    <n v="0"/>
    <n v="36.18"/>
  </r>
  <r>
    <s v="Mon 08.27"/>
    <x v="4"/>
    <s v="B A Hoboken"/>
    <s v="B AND A HOBOKEN INC HOBOKEN NJ"/>
    <n v="1"/>
    <s v="jn"/>
    <s v="jn"/>
    <m/>
    <n v="0"/>
    <n v="1"/>
  </r>
  <r>
    <s v="Mon 08.27"/>
    <x v="8"/>
    <s v="St Ann"/>
    <s v="GIV*ST ANN CATHO 201-6591114 NJ"/>
    <n v="20"/>
    <s v="jn"/>
    <s v="jn"/>
    <m/>
    <n v="0"/>
    <n v="20"/>
  </r>
  <r>
    <s v="Mon 08.27"/>
    <x v="11"/>
    <s v="Mamouns Falafel"/>
    <s v="MAMOUNS FALAFEL"/>
    <n v="4.8"/>
    <s v="jn"/>
    <s v="jn"/>
    <m/>
    <n v="0"/>
    <n v="4.8"/>
  </r>
  <r>
    <s v="Sun 08.26"/>
    <x v="6"/>
    <s v="Shop Rite"/>
    <s v="SHOPRITE HOBOKEN S1 HOBOKEN NJ"/>
    <n v="11.41"/>
    <s v="jn"/>
    <s v="jn"/>
    <m/>
    <n v="0"/>
    <n v="11.41"/>
  </r>
  <r>
    <s v="Wed 08.29"/>
    <x v="5"/>
    <s v="Shoes.com"/>
    <s v="SHOES.COM 888-200-8414 MA"/>
    <n v="-19.989999999999998"/>
    <s v="jn"/>
    <s v="jn"/>
    <m/>
    <n v="0"/>
    <n v="-19.989999999999998"/>
  </r>
  <r>
    <s v="Wed 08.29"/>
    <x v="5"/>
    <s v="Shoes.com"/>
    <s v="SHOES.COM 888-200-8414 MA"/>
    <n v="74.989999999999995"/>
    <s v="jn"/>
    <s v="jn"/>
    <m/>
    <n v="0"/>
    <n v="74.989999999999995"/>
  </r>
  <r>
    <s v="Thu 08.30"/>
    <x v="6"/>
    <s v="Shop Rite"/>
    <s v="SHOPRITE HOBOKEN S1"/>
    <n v="14.28"/>
    <s v="jn"/>
    <s v="jn"/>
    <m/>
    <n v="0"/>
    <n v="14.28"/>
  </r>
  <r>
    <s v="Thu 08.30"/>
    <x v="5"/>
    <s v="Shoes.com"/>
    <s v="SHOES.COM 888-200-8414 MA"/>
    <n v="-74.989999999999995"/>
    <s v="jn"/>
    <s v="jn"/>
    <m/>
    <n v="0"/>
    <n v="-74.989999999999995"/>
  </r>
  <r>
    <s v="Thu 08.30"/>
    <x v="3"/>
    <s v="Condor"/>
    <s v="920JeffersonSt. Condo Assn. Inc Bill Payment"/>
    <n v="208.03"/>
    <s v="jn"/>
    <s v="jn"/>
    <m/>
    <n v="0"/>
    <n v="208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9:D86" firstHeaderRow="0" firstDataRow="1" firstDataCol="1"/>
  <pivotFields count="10">
    <pivotField showAll="0"/>
    <pivotField axis="axisRow" showAll="0">
      <items count="18">
        <item x="8"/>
        <item x="6"/>
        <item x="12"/>
        <item x="11"/>
        <item x="5"/>
        <item x="2"/>
        <item x="9"/>
        <item x="14"/>
        <item x="1"/>
        <item x="0"/>
        <item x="4"/>
        <item x="7"/>
        <item x="3"/>
        <item m="1" x="16"/>
        <item x="10"/>
        <item x="13"/>
        <item x="15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3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2:E19" firstHeaderRow="0" firstDataRow="1" firstDataCol="1"/>
  <pivotFields count="10">
    <pivotField showAll="0"/>
    <pivotField axis="axisRow" showAll="0">
      <items count="7">
        <item x="0"/>
        <item x="1"/>
        <item x="3"/>
        <item x="2"/>
        <item x="4"/>
        <item x="5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cy" fld="8" baseField="1" baseItem="0" numFmtId="164"/>
  </dataFields>
  <formats count="8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6:E8" firstHeaderRow="0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7"/>
    <dataField name="Sum of cy" fld="8" baseField="1" baseItem="0" numFmtId="167"/>
  </dataFields>
  <formats count="8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2:E15" firstHeaderRow="0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cy" fld="8" baseField="1" baseItem="0" numFmtId="164"/>
  </dataFields>
  <formats count="8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9:E14" firstHeaderRow="0" firstDataRow="1" firstDataCol="1"/>
  <pivotFields count="10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7"/>
    <dataField name="Sum of cy" fld="8" baseField="1" baseItem="0" numFmtId="167"/>
  </dataFields>
  <formats count="8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5:D24" firstHeaderRow="0" firstDataRow="1" firstDataCol="1"/>
  <pivotFields count="1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4:D33" firstHeaderRow="0" firstDataRow="1" firstDataCol="1"/>
  <pivotFields count="10">
    <pivotField showAll="0"/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:D8" firstHeaderRow="0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"/>
  <sheetViews>
    <sheetView topLeftCell="A40" zoomScale="80" zoomScaleNormal="80" workbookViewId="0">
      <selection activeCell="C84" sqref="C84"/>
    </sheetView>
  </sheetViews>
  <sheetFormatPr defaultRowHeight="14.4" x14ac:dyDescent="0.3"/>
  <cols>
    <col min="1" max="1" width="10.109375" bestFit="1" customWidth="1"/>
    <col min="2" max="2" width="22.44140625" customWidth="1"/>
    <col min="3" max="3" width="9.88671875" customWidth="1"/>
    <col min="4" max="4" width="10.109375" customWidth="1"/>
    <col min="5" max="5" width="11.109375" style="1" bestFit="1" customWidth="1"/>
    <col min="6" max="6" width="9.5546875" bestFit="1" customWidth="1"/>
    <col min="7" max="7" width="5.44140625" bestFit="1" customWidth="1"/>
    <col min="8" max="8" width="12.6640625" customWidth="1"/>
    <col min="9" max="9" width="13.6640625" style="1" customWidth="1"/>
    <col min="10" max="10" width="16.88671875" style="1" bestFit="1" customWidth="1"/>
    <col min="11" max="11" width="12.6640625" style="1" customWidth="1"/>
    <col min="12" max="12" width="10.33203125" style="1" customWidth="1"/>
    <col min="13" max="13" width="11.5546875" style="1" bestFit="1" customWidth="1"/>
    <col min="14" max="14" width="11" style="1" customWidth="1"/>
    <col min="15" max="15" width="11.109375" style="1" bestFit="1" customWidth="1"/>
    <col min="16" max="16" width="14.5546875" style="1" bestFit="1" customWidth="1"/>
    <col min="18" max="18" width="11.33203125" bestFit="1" customWidth="1"/>
  </cols>
  <sheetData>
    <row r="1" spans="1:18" x14ac:dyDescent="0.3">
      <c r="I1" s="49" t="s">
        <v>13</v>
      </c>
      <c r="J1" s="49"/>
      <c r="K1" s="49" t="s">
        <v>14</v>
      </c>
      <c r="L1" s="49"/>
      <c r="M1" s="49"/>
      <c r="N1" s="50" t="s">
        <v>21</v>
      </c>
      <c r="O1" s="50"/>
      <c r="P1" s="50"/>
      <c r="Q1" s="50" t="s">
        <v>20</v>
      </c>
      <c r="R1" s="50"/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11</v>
      </c>
      <c r="Q2" t="s">
        <v>8</v>
      </c>
      <c r="R2" t="s">
        <v>9</v>
      </c>
    </row>
    <row r="3" spans="1:18" x14ac:dyDescent="0.3">
      <c r="A3" t="s">
        <v>57</v>
      </c>
      <c r="B3" t="s">
        <v>24</v>
      </c>
      <c r="C3" t="s">
        <v>58</v>
      </c>
      <c r="D3" t="s">
        <v>59</v>
      </c>
      <c r="E3" s="1">
        <v>14.09</v>
      </c>
      <c r="F3" s="1" t="s">
        <v>9</v>
      </c>
      <c r="G3" s="1" t="s">
        <v>9</v>
      </c>
      <c r="H3" s="1" t="s">
        <v>12</v>
      </c>
      <c r="I3" s="1">
        <v>0</v>
      </c>
      <c r="J3" s="1">
        <v>14.09</v>
      </c>
      <c r="K3" s="1">
        <v>0</v>
      </c>
      <c r="L3" s="1">
        <v>0</v>
      </c>
      <c r="M3" s="1">
        <v>0</v>
      </c>
      <c r="N3" s="1">
        <v>0</v>
      </c>
      <c r="O3" s="1">
        <v>14.09</v>
      </c>
      <c r="P3" s="1">
        <v>0</v>
      </c>
      <c r="Q3" s="1">
        <v>0</v>
      </c>
      <c r="R3" s="1">
        <v>14.09</v>
      </c>
    </row>
    <row r="4" spans="1:18" x14ac:dyDescent="0.3">
      <c r="A4" t="s">
        <v>57</v>
      </c>
      <c r="B4" t="s">
        <v>51</v>
      </c>
      <c r="C4" t="s">
        <v>60</v>
      </c>
      <c r="D4" t="s">
        <v>61</v>
      </c>
      <c r="E4" s="1">
        <v>2</v>
      </c>
      <c r="F4" t="s">
        <v>9</v>
      </c>
      <c r="G4" t="s">
        <v>8</v>
      </c>
      <c r="I4" s="1">
        <v>2</v>
      </c>
      <c r="J4" s="1">
        <v>0</v>
      </c>
      <c r="K4" s="1">
        <v>-2</v>
      </c>
      <c r="L4" s="1">
        <v>2</v>
      </c>
      <c r="M4" s="1">
        <v>0</v>
      </c>
      <c r="N4" s="1">
        <v>2</v>
      </c>
      <c r="O4" s="1">
        <v>14.09</v>
      </c>
      <c r="P4" s="1">
        <v>0</v>
      </c>
      <c r="Q4" s="1">
        <v>0</v>
      </c>
      <c r="R4" s="1">
        <v>16.09</v>
      </c>
    </row>
    <row r="5" spans="1:18" x14ac:dyDescent="0.3">
      <c r="A5" t="s">
        <v>57</v>
      </c>
      <c r="B5" t="s">
        <v>29</v>
      </c>
      <c r="C5" t="s">
        <v>30</v>
      </c>
      <c r="D5" t="s">
        <v>31</v>
      </c>
      <c r="E5" s="1">
        <v>2332.67</v>
      </c>
      <c r="F5" t="s">
        <v>9</v>
      </c>
      <c r="G5" t="s">
        <v>9</v>
      </c>
      <c r="I5" s="1">
        <v>0</v>
      </c>
      <c r="J5" s="1">
        <v>2332.67</v>
      </c>
      <c r="K5" s="1">
        <v>-2</v>
      </c>
      <c r="L5" s="1">
        <v>2</v>
      </c>
      <c r="M5" s="1">
        <v>0</v>
      </c>
      <c r="N5" s="1">
        <v>2</v>
      </c>
      <c r="O5" s="1">
        <v>2346.7600000000002</v>
      </c>
      <c r="P5" s="1">
        <v>0</v>
      </c>
      <c r="Q5" s="1">
        <v>0</v>
      </c>
      <c r="R5" s="1">
        <v>2348.7600000000002</v>
      </c>
    </row>
    <row r="6" spans="1:18" x14ac:dyDescent="0.3">
      <c r="A6" t="s">
        <v>62</v>
      </c>
      <c r="B6" t="s">
        <v>56</v>
      </c>
      <c r="C6" t="s">
        <v>65</v>
      </c>
      <c r="D6" t="s">
        <v>66</v>
      </c>
      <c r="E6" s="1">
        <v>117.6</v>
      </c>
      <c r="F6" t="s">
        <v>9</v>
      </c>
      <c r="G6" t="s">
        <v>9</v>
      </c>
      <c r="I6" s="1">
        <v>0</v>
      </c>
      <c r="J6" s="1">
        <v>117.6</v>
      </c>
      <c r="K6" s="1">
        <v>-2</v>
      </c>
      <c r="L6" s="1">
        <v>2</v>
      </c>
      <c r="M6" s="1">
        <v>0</v>
      </c>
      <c r="N6" s="1">
        <v>2</v>
      </c>
      <c r="O6" s="1">
        <v>2464.36</v>
      </c>
      <c r="P6" s="1">
        <v>0</v>
      </c>
      <c r="Q6" s="1">
        <v>0</v>
      </c>
      <c r="R6" s="1">
        <v>2466.36</v>
      </c>
    </row>
    <row r="7" spans="1:18" x14ac:dyDescent="0.3">
      <c r="A7" t="s">
        <v>67</v>
      </c>
      <c r="B7" t="s">
        <v>24</v>
      </c>
      <c r="C7" t="s">
        <v>32</v>
      </c>
      <c r="D7" t="s">
        <v>33</v>
      </c>
      <c r="E7" s="1">
        <v>26.65</v>
      </c>
      <c r="F7" t="s">
        <v>9</v>
      </c>
      <c r="G7" t="s">
        <v>9</v>
      </c>
      <c r="I7" s="1">
        <v>0</v>
      </c>
      <c r="J7" s="1">
        <v>26.65</v>
      </c>
      <c r="K7" s="1">
        <v>-2</v>
      </c>
      <c r="L7" s="1">
        <v>2</v>
      </c>
      <c r="M7" s="1">
        <v>0</v>
      </c>
      <c r="N7" s="1">
        <v>2</v>
      </c>
      <c r="O7" s="1">
        <v>2491.0100000000002</v>
      </c>
      <c r="P7" s="1">
        <v>0</v>
      </c>
      <c r="Q7" s="1">
        <v>0</v>
      </c>
      <c r="R7" s="1">
        <v>2493.0100000000002</v>
      </c>
    </row>
    <row r="8" spans="1:18" x14ac:dyDescent="0.3">
      <c r="A8" t="s">
        <v>67</v>
      </c>
      <c r="B8" t="s">
        <v>37</v>
      </c>
      <c r="C8" t="s">
        <v>68</v>
      </c>
      <c r="D8" t="s">
        <v>69</v>
      </c>
      <c r="E8" s="1">
        <v>48.6</v>
      </c>
      <c r="F8" t="s">
        <v>9</v>
      </c>
      <c r="G8" t="s">
        <v>9</v>
      </c>
      <c r="I8" s="1">
        <v>0</v>
      </c>
      <c r="J8" s="1">
        <v>48.6</v>
      </c>
      <c r="K8" s="1">
        <v>-2</v>
      </c>
      <c r="L8" s="1">
        <v>2</v>
      </c>
      <c r="M8" s="1">
        <v>0</v>
      </c>
      <c r="N8" s="1">
        <v>2</v>
      </c>
      <c r="O8" s="1">
        <v>2539.61</v>
      </c>
      <c r="P8" s="1">
        <v>0</v>
      </c>
      <c r="Q8" s="1">
        <v>0</v>
      </c>
      <c r="R8" s="1">
        <v>2541.61</v>
      </c>
    </row>
    <row r="9" spans="1:18" x14ac:dyDescent="0.3">
      <c r="A9" t="s">
        <v>67</v>
      </c>
      <c r="B9" t="s">
        <v>28</v>
      </c>
      <c r="C9" t="s">
        <v>70</v>
      </c>
      <c r="D9" t="s">
        <v>71</v>
      </c>
      <c r="E9" s="1">
        <v>26.99</v>
      </c>
      <c r="F9" t="s">
        <v>9</v>
      </c>
      <c r="G9" t="s">
        <v>8</v>
      </c>
      <c r="I9" s="1">
        <v>26.99</v>
      </c>
      <c r="J9" s="1">
        <v>0</v>
      </c>
      <c r="K9" s="1">
        <v>-28.99</v>
      </c>
      <c r="L9" s="1">
        <v>28.99</v>
      </c>
      <c r="M9" s="1">
        <v>0</v>
      </c>
      <c r="N9" s="1">
        <v>28.99</v>
      </c>
      <c r="O9" s="1">
        <v>2539.61</v>
      </c>
      <c r="P9" s="1">
        <v>0</v>
      </c>
      <c r="Q9" s="1">
        <v>0</v>
      </c>
      <c r="R9" s="1">
        <v>2568.6</v>
      </c>
    </row>
    <row r="10" spans="1:18" x14ac:dyDescent="0.3">
      <c r="A10" t="s">
        <v>67</v>
      </c>
      <c r="B10" t="s">
        <v>25</v>
      </c>
      <c r="C10" t="s">
        <v>72</v>
      </c>
      <c r="D10" t="s">
        <v>73</v>
      </c>
      <c r="E10" s="1">
        <v>14.56</v>
      </c>
      <c r="F10" t="s">
        <v>9</v>
      </c>
      <c r="G10" t="s">
        <v>9</v>
      </c>
      <c r="I10" s="1">
        <v>0</v>
      </c>
      <c r="J10" s="1">
        <v>14.56</v>
      </c>
      <c r="K10" s="1">
        <v>-28.99</v>
      </c>
      <c r="L10" s="1">
        <v>28.99</v>
      </c>
      <c r="M10" s="1">
        <v>0</v>
      </c>
      <c r="N10" s="1">
        <v>28.99</v>
      </c>
      <c r="O10" s="1">
        <v>2554.17</v>
      </c>
      <c r="P10" s="1">
        <v>0</v>
      </c>
      <c r="Q10" s="1">
        <v>0</v>
      </c>
      <c r="R10" s="1">
        <v>2583.16</v>
      </c>
    </row>
    <row r="11" spans="1:18" x14ac:dyDescent="0.3">
      <c r="A11" t="s">
        <v>67</v>
      </c>
      <c r="B11" t="s">
        <v>45</v>
      </c>
      <c r="C11" t="s">
        <v>46</v>
      </c>
      <c r="D11" t="s">
        <v>47</v>
      </c>
      <c r="E11" s="1">
        <v>4.5</v>
      </c>
      <c r="F11" t="s">
        <v>9</v>
      </c>
      <c r="G11" t="s">
        <v>8</v>
      </c>
      <c r="I11" s="1">
        <v>4.5</v>
      </c>
      <c r="J11" s="1">
        <v>0</v>
      </c>
      <c r="K11" s="1">
        <v>-33.49</v>
      </c>
      <c r="L11" s="1">
        <v>33.49</v>
      </c>
      <c r="M11" s="1">
        <v>0</v>
      </c>
      <c r="N11" s="1">
        <v>33.49</v>
      </c>
      <c r="O11" s="1">
        <v>2554.17</v>
      </c>
      <c r="P11" s="1">
        <v>0</v>
      </c>
      <c r="Q11" s="1">
        <v>0</v>
      </c>
      <c r="R11" s="1">
        <v>2587.66</v>
      </c>
    </row>
    <row r="12" spans="1:18" x14ac:dyDescent="0.3">
      <c r="A12" t="s">
        <v>67</v>
      </c>
      <c r="B12" t="s">
        <v>45</v>
      </c>
      <c r="C12" t="s">
        <v>74</v>
      </c>
      <c r="D12" t="s">
        <v>75</v>
      </c>
      <c r="E12" s="1">
        <v>10</v>
      </c>
      <c r="F12" t="s">
        <v>9</v>
      </c>
      <c r="G12" t="s">
        <v>8</v>
      </c>
      <c r="I12" s="1">
        <v>10</v>
      </c>
      <c r="J12" s="1">
        <v>0</v>
      </c>
      <c r="K12" s="1">
        <v>-43.49</v>
      </c>
      <c r="L12" s="1">
        <v>43.49</v>
      </c>
      <c r="M12" s="1">
        <v>0</v>
      </c>
      <c r="N12" s="1">
        <v>43.49</v>
      </c>
      <c r="O12" s="1">
        <v>2554.17</v>
      </c>
      <c r="P12" s="1">
        <v>0</v>
      </c>
      <c r="Q12" s="1">
        <v>0</v>
      </c>
      <c r="R12" s="1">
        <v>2597.66</v>
      </c>
    </row>
    <row r="13" spans="1:18" x14ac:dyDescent="0.3">
      <c r="A13" t="s">
        <v>77</v>
      </c>
      <c r="B13" t="s">
        <v>19</v>
      </c>
      <c r="C13" t="s">
        <v>22</v>
      </c>
      <c r="D13" t="s">
        <v>23</v>
      </c>
      <c r="E13" s="1">
        <v>20</v>
      </c>
      <c r="F13" t="s">
        <v>9</v>
      </c>
      <c r="G13" t="s">
        <v>9</v>
      </c>
      <c r="I13" s="1">
        <v>0</v>
      </c>
      <c r="J13" s="1">
        <v>20</v>
      </c>
      <c r="K13" s="1">
        <v>-43.49</v>
      </c>
      <c r="L13" s="1">
        <v>43.49</v>
      </c>
      <c r="M13" s="1">
        <v>0</v>
      </c>
      <c r="N13" s="1">
        <v>43.49</v>
      </c>
      <c r="O13" s="1">
        <v>2574.17</v>
      </c>
      <c r="P13" s="1">
        <v>0</v>
      </c>
      <c r="Q13" s="1">
        <v>0</v>
      </c>
      <c r="R13" s="1">
        <v>2617.66</v>
      </c>
    </row>
    <row r="14" spans="1:18" x14ac:dyDescent="0.3">
      <c r="A14" t="s">
        <v>77</v>
      </c>
      <c r="B14" t="s">
        <v>45</v>
      </c>
      <c r="C14" t="s">
        <v>78</v>
      </c>
      <c r="D14" t="s">
        <v>79</v>
      </c>
      <c r="E14" s="1">
        <v>20</v>
      </c>
      <c r="F14" t="s">
        <v>9</v>
      </c>
      <c r="G14" t="s">
        <v>8</v>
      </c>
      <c r="I14" s="1">
        <v>20</v>
      </c>
      <c r="J14" s="1">
        <v>0</v>
      </c>
      <c r="K14" s="1">
        <v>-63.49</v>
      </c>
      <c r="L14" s="1">
        <v>63.49</v>
      </c>
      <c r="M14" s="1">
        <v>0</v>
      </c>
      <c r="N14" s="1">
        <v>63.49</v>
      </c>
      <c r="O14" s="1">
        <v>2574.17</v>
      </c>
      <c r="P14" s="1">
        <v>0</v>
      </c>
      <c r="Q14" s="1">
        <v>0</v>
      </c>
      <c r="R14" s="1">
        <v>2637.66</v>
      </c>
    </row>
    <row r="15" spans="1:18" x14ac:dyDescent="0.3">
      <c r="A15" t="s">
        <v>80</v>
      </c>
      <c r="B15" t="s">
        <v>39</v>
      </c>
      <c r="C15" t="s">
        <v>40</v>
      </c>
      <c r="D15" t="s">
        <v>41</v>
      </c>
      <c r="E15" s="1">
        <v>62.44</v>
      </c>
      <c r="F15" t="s">
        <v>9</v>
      </c>
      <c r="G15" t="s">
        <v>9</v>
      </c>
      <c r="I15" s="1">
        <v>0</v>
      </c>
      <c r="J15" s="1">
        <v>62.44</v>
      </c>
      <c r="K15" s="1">
        <v>-63.49</v>
      </c>
      <c r="L15" s="1">
        <v>63.49</v>
      </c>
      <c r="M15" s="1">
        <v>0</v>
      </c>
      <c r="N15" s="1">
        <v>63.49</v>
      </c>
      <c r="O15" s="1">
        <v>2636.61</v>
      </c>
      <c r="P15" s="1">
        <v>0</v>
      </c>
      <c r="Q15" s="1">
        <v>0</v>
      </c>
      <c r="R15" s="1">
        <v>2700.1</v>
      </c>
    </row>
    <row r="16" spans="1:18" x14ac:dyDescent="0.3">
      <c r="A16" t="s">
        <v>80</v>
      </c>
      <c r="B16" t="s">
        <v>25</v>
      </c>
      <c r="C16" t="s">
        <v>26</v>
      </c>
      <c r="D16" t="s">
        <v>48</v>
      </c>
      <c r="E16" s="1">
        <v>17.010000000000002</v>
      </c>
      <c r="F16" t="s">
        <v>9</v>
      </c>
      <c r="G16" t="s">
        <v>9</v>
      </c>
      <c r="I16" s="1">
        <v>0</v>
      </c>
      <c r="J16" s="1">
        <v>17.010000000000002</v>
      </c>
      <c r="K16" s="1">
        <v>-63.49</v>
      </c>
      <c r="L16" s="1">
        <v>63.49</v>
      </c>
      <c r="M16" s="1">
        <v>0</v>
      </c>
      <c r="N16" s="1">
        <v>63.49</v>
      </c>
      <c r="O16" s="1">
        <v>2653.62</v>
      </c>
      <c r="P16" s="1">
        <v>0</v>
      </c>
      <c r="Q16" s="1">
        <v>0</v>
      </c>
      <c r="R16" s="1">
        <v>2717.11</v>
      </c>
    </row>
    <row r="17" spans="1:18" x14ac:dyDescent="0.3">
      <c r="A17" t="s">
        <v>81</v>
      </c>
      <c r="B17" t="s">
        <v>25</v>
      </c>
      <c r="C17" t="s">
        <v>26</v>
      </c>
      <c r="D17" t="s">
        <v>48</v>
      </c>
      <c r="E17" s="1">
        <v>17.829999999999998</v>
      </c>
      <c r="F17" t="s">
        <v>9</v>
      </c>
      <c r="G17" t="s">
        <v>9</v>
      </c>
      <c r="I17" s="1">
        <v>0</v>
      </c>
      <c r="J17" s="1">
        <v>17.829999999999998</v>
      </c>
      <c r="K17" s="1">
        <v>-63.49</v>
      </c>
      <c r="L17" s="1">
        <v>63.49</v>
      </c>
      <c r="M17" s="1">
        <v>0</v>
      </c>
      <c r="N17" s="1">
        <v>63.49</v>
      </c>
      <c r="O17" s="1">
        <v>2671.45</v>
      </c>
      <c r="P17" s="1">
        <v>0</v>
      </c>
      <c r="Q17" s="1">
        <v>0</v>
      </c>
      <c r="R17" s="1">
        <v>2734.94</v>
      </c>
    </row>
    <row r="18" spans="1:18" x14ac:dyDescent="0.3">
      <c r="A18" t="s">
        <v>82</v>
      </c>
      <c r="B18" t="s">
        <v>83</v>
      </c>
      <c r="C18" t="s">
        <v>84</v>
      </c>
      <c r="D18" t="s">
        <v>85</v>
      </c>
      <c r="E18" s="1">
        <v>6.53</v>
      </c>
      <c r="F18" t="s">
        <v>9</v>
      </c>
      <c r="G18" t="s">
        <v>9</v>
      </c>
      <c r="I18" s="1">
        <v>0</v>
      </c>
      <c r="J18" s="1">
        <v>6.53</v>
      </c>
      <c r="K18" s="1">
        <v>-63.49</v>
      </c>
      <c r="L18" s="1">
        <v>63.49</v>
      </c>
      <c r="M18" s="1">
        <v>0</v>
      </c>
      <c r="N18" s="1">
        <v>63.49</v>
      </c>
      <c r="O18" s="1">
        <v>2677.98</v>
      </c>
      <c r="P18" s="1">
        <v>0</v>
      </c>
      <c r="Q18" s="1">
        <v>0</v>
      </c>
      <c r="R18" s="1">
        <v>2741.47</v>
      </c>
    </row>
    <row r="19" spans="1:18" x14ac:dyDescent="0.3">
      <c r="A19" t="s">
        <v>82</v>
      </c>
      <c r="B19" t="s">
        <v>45</v>
      </c>
      <c r="C19" t="s">
        <v>49</v>
      </c>
      <c r="D19" t="s">
        <v>86</v>
      </c>
      <c r="E19" s="1">
        <v>3.5</v>
      </c>
      <c r="F19" t="s">
        <v>9</v>
      </c>
      <c r="G19" t="s">
        <v>8</v>
      </c>
      <c r="I19" s="1">
        <v>3.5</v>
      </c>
      <c r="J19" s="1">
        <v>0</v>
      </c>
      <c r="K19" s="1">
        <v>-66.989999999999995</v>
      </c>
      <c r="L19" s="1">
        <v>66.989999999999995</v>
      </c>
      <c r="M19" s="1">
        <v>0</v>
      </c>
      <c r="N19" s="1">
        <v>66.989999999999995</v>
      </c>
      <c r="O19" s="1">
        <v>2677.98</v>
      </c>
      <c r="P19" s="1">
        <v>0</v>
      </c>
      <c r="Q19" s="1">
        <v>0</v>
      </c>
      <c r="R19" s="1">
        <v>2744.97</v>
      </c>
    </row>
    <row r="20" spans="1:18" x14ac:dyDescent="0.3">
      <c r="A20" t="s">
        <v>82</v>
      </c>
      <c r="B20" t="s">
        <v>25</v>
      </c>
      <c r="C20" t="s">
        <v>26</v>
      </c>
      <c r="D20" t="s">
        <v>48</v>
      </c>
      <c r="E20" s="1">
        <v>6.22</v>
      </c>
      <c r="F20" t="s">
        <v>9</v>
      </c>
      <c r="G20" t="s">
        <v>9</v>
      </c>
      <c r="I20" s="1">
        <v>0</v>
      </c>
      <c r="J20" s="1">
        <v>6.22</v>
      </c>
      <c r="K20" s="1">
        <v>-66.989999999999995</v>
      </c>
      <c r="L20" s="1">
        <v>66.989999999999995</v>
      </c>
      <c r="M20" s="1">
        <v>0</v>
      </c>
      <c r="N20" s="1">
        <v>66.989999999999995</v>
      </c>
      <c r="O20" s="1">
        <v>2684.2</v>
      </c>
      <c r="P20" s="1">
        <v>0</v>
      </c>
      <c r="Q20" s="1">
        <v>0</v>
      </c>
      <c r="R20" s="1">
        <v>2751.19</v>
      </c>
    </row>
    <row r="21" spans="1:18" x14ac:dyDescent="0.3">
      <c r="A21" t="s">
        <v>87</v>
      </c>
      <c r="B21" t="s">
        <v>25</v>
      </c>
      <c r="C21" t="s">
        <v>88</v>
      </c>
      <c r="D21" t="s">
        <v>89</v>
      </c>
      <c r="E21" s="1">
        <v>103.42</v>
      </c>
      <c r="F21" t="s">
        <v>9</v>
      </c>
      <c r="G21" t="s">
        <v>9</v>
      </c>
      <c r="I21" s="1">
        <v>0</v>
      </c>
      <c r="J21" s="1">
        <v>103.42</v>
      </c>
      <c r="K21" s="1">
        <v>-66.989999999999995</v>
      </c>
      <c r="L21" s="1">
        <v>66.989999999999995</v>
      </c>
      <c r="M21" s="1">
        <v>0</v>
      </c>
      <c r="N21" s="1">
        <v>66.989999999999995</v>
      </c>
      <c r="O21" s="1">
        <v>2787.62</v>
      </c>
      <c r="P21" s="1">
        <v>0</v>
      </c>
      <c r="Q21" s="1">
        <v>0</v>
      </c>
      <c r="R21" s="1">
        <v>2854.61</v>
      </c>
    </row>
    <row r="22" spans="1:18" x14ac:dyDescent="0.3">
      <c r="A22" t="s">
        <v>87</v>
      </c>
      <c r="B22" t="s">
        <v>25</v>
      </c>
      <c r="C22" t="s">
        <v>72</v>
      </c>
      <c r="D22" t="s">
        <v>90</v>
      </c>
      <c r="E22" s="1">
        <v>63.29</v>
      </c>
      <c r="F22" t="s">
        <v>9</v>
      </c>
      <c r="G22" t="s">
        <v>9</v>
      </c>
      <c r="I22" s="1">
        <v>0</v>
      </c>
      <c r="J22" s="1">
        <v>63.29</v>
      </c>
      <c r="K22" s="1">
        <v>-66.989999999999995</v>
      </c>
      <c r="L22" s="1">
        <v>66.989999999999995</v>
      </c>
      <c r="M22" s="1">
        <v>0</v>
      </c>
      <c r="N22" s="1">
        <v>66.989999999999995</v>
      </c>
      <c r="O22" s="1">
        <v>2850.91</v>
      </c>
      <c r="P22" s="1">
        <v>0</v>
      </c>
      <c r="Q22" s="1">
        <v>0</v>
      </c>
      <c r="R22" s="1">
        <v>2917.9</v>
      </c>
    </row>
    <row r="23" spans="1:18" x14ac:dyDescent="0.3">
      <c r="A23" t="s">
        <v>91</v>
      </c>
      <c r="B23" t="s">
        <v>28</v>
      </c>
      <c r="C23" t="s">
        <v>92</v>
      </c>
      <c r="D23" t="s">
        <v>93</v>
      </c>
      <c r="E23" s="1">
        <v>35</v>
      </c>
      <c r="F23" t="s">
        <v>9</v>
      </c>
      <c r="G23" t="s">
        <v>8</v>
      </c>
      <c r="I23" s="1">
        <v>35</v>
      </c>
      <c r="J23" s="1">
        <v>0</v>
      </c>
      <c r="K23" s="1">
        <v>-101.99</v>
      </c>
      <c r="L23" s="1">
        <v>101.99</v>
      </c>
      <c r="M23" s="1">
        <v>0</v>
      </c>
      <c r="N23" s="1">
        <v>101.99</v>
      </c>
      <c r="O23" s="1">
        <v>2850.91</v>
      </c>
      <c r="P23" s="1">
        <v>0</v>
      </c>
      <c r="Q23" s="1">
        <v>0</v>
      </c>
      <c r="R23" s="1">
        <v>2952.9</v>
      </c>
    </row>
    <row r="24" spans="1:18" x14ac:dyDescent="0.3">
      <c r="A24" t="s">
        <v>91</v>
      </c>
      <c r="B24" t="s">
        <v>27</v>
      </c>
      <c r="C24" t="s">
        <v>94</v>
      </c>
      <c r="D24" t="s">
        <v>95</v>
      </c>
      <c r="E24" s="1">
        <v>36.76</v>
      </c>
      <c r="F24" t="s">
        <v>9</v>
      </c>
      <c r="G24" t="s">
        <v>9</v>
      </c>
      <c r="I24" s="1">
        <v>0</v>
      </c>
      <c r="J24" s="1">
        <v>36.76</v>
      </c>
      <c r="K24" s="1">
        <v>-101.99</v>
      </c>
      <c r="L24" s="1">
        <v>101.99</v>
      </c>
      <c r="M24" s="1">
        <v>0</v>
      </c>
      <c r="N24" s="1">
        <v>101.99</v>
      </c>
      <c r="O24" s="1">
        <v>2887.67</v>
      </c>
      <c r="P24" s="1">
        <v>0</v>
      </c>
      <c r="Q24" s="1">
        <v>0</v>
      </c>
      <c r="R24" s="1">
        <v>2989.66</v>
      </c>
    </row>
    <row r="25" spans="1:18" x14ac:dyDescent="0.3">
      <c r="A25" t="s">
        <v>96</v>
      </c>
      <c r="B25" t="s">
        <v>25</v>
      </c>
      <c r="C25" t="s">
        <v>26</v>
      </c>
      <c r="D25" t="s">
        <v>34</v>
      </c>
      <c r="E25" s="1">
        <v>4.46</v>
      </c>
      <c r="F25" t="s">
        <v>9</v>
      </c>
      <c r="G25" t="s">
        <v>9</v>
      </c>
      <c r="I25" s="1">
        <v>0</v>
      </c>
      <c r="J25" s="1">
        <v>4.46</v>
      </c>
      <c r="K25" s="1">
        <v>-101.99</v>
      </c>
      <c r="L25" s="1">
        <v>101.99</v>
      </c>
      <c r="M25" s="1">
        <v>0</v>
      </c>
      <c r="N25" s="1">
        <v>101.99</v>
      </c>
      <c r="O25" s="1">
        <v>2892.13</v>
      </c>
      <c r="P25" s="1">
        <v>0</v>
      </c>
      <c r="Q25" s="1">
        <v>0</v>
      </c>
      <c r="R25" s="1">
        <v>2994.12</v>
      </c>
    </row>
    <row r="26" spans="1:18" x14ac:dyDescent="0.3">
      <c r="A26" t="s">
        <v>97</v>
      </c>
      <c r="B26" t="s">
        <v>19</v>
      </c>
      <c r="C26" t="s">
        <v>22</v>
      </c>
      <c r="D26" t="s">
        <v>23</v>
      </c>
      <c r="E26" s="1">
        <v>20</v>
      </c>
      <c r="F26" t="s">
        <v>9</v>
      </c>
      <c r="G26" t="s">
        <v>9</v>
      </c>
      <c r="I26" s="1">
        <v>0</v>
      </c>
      <c r="J26" s="1">
        <v>20</v>
      </c>
      <c r="K26" s="1">
        <v>-101.99</v>
      </c>
      <c r="L26" s="1">
        <v>101.99</v>
      </c>
      <c r="M26" s="1">
        <v>0</v>
      </c>
      <c r="N26" s="1">
        <v>101.99</v>
      </c>
      <c r="O26" s="1">
        <v>2912.13</v>
      </c>
      <c r="P26" s="1">
        <v>0</v>
      </c>
      <c r="Q26" s="1">
        <v>0</v>
      </c>
      <c r="R26" s="1">
        <v>3014.12</v>
      </c>
    </row>
    <row r="27" spans="1:18" x14ac:dyDescent="0.3">
      <c r="A27" t="s">
        <v>97</v>
      </c>
      <c r="B27" t="s">
        <v>24</v>
      </c>
      <c r="C27" t="s">
        <v>26</v>
      </c>
      <c r="D27" t="s">
        <v>98</v>
      </c>
      <c r="E27" s="1">
        <v>8.875</v>
      </c>
      <c r="F27" t="s">
        <v>9</v>
      </c>
      <c r="G27" t="s">
        <v>9</v>
      </c>
      <c r="I27" s="1">
        <v>0</v>
      </c>
      <c r="J27" s="1">
        <v>8.8800000000000008</v>
      </c>
      <c r="K27" s="1">
        <v>-101.99</v>
      </c>
      <c r="L27" s="1">
        <v>101.99</v>
      </c>
      <c r="M27" s="1">
        <v>0</v>
      </c>
      <c r="N27" s="1">
        <v>101.99</v>
      </c>
      <c r="O27" s="1">
        <v>2921.01</v>
      </c>
      <c r="P27" s="1">
        <v>0</v>
      </c>
      <c r="Q27" s="1">
        <v>0</v>
      </c>
      <c r="R27" s="1">
        <v>3023</v>
      </c>
    </row>
    <row r="28" spans="1:18" x14ac:dyDescent="0.3">
      <c r="A28" t="s">
        <v>97</v>
      </c>
      <c r="B28" t="s">
        <v>28</v>
      </c>
      <c r="C28" t="s">
        <v>38</v>
      </c>
      <c r="D28" t="s">
        <v>99</v>
      </c>
      <c r="E28" s="1">
        <v>9.99</v>
      </c>
      <c r="F28" t="s">
        <v>9</v>
      </c>
      <c r="G28" t="s">
        <v>9</v>
      </c>
      <c r="I28" s="1">
        <v>0</v>
      </c>
      <c r="J28" s="1">
        <v>9.99</v>
      </c>
      <c r="K28" s="1">
        <v>-101.99</v>
      </c>
      <c r="L28" s="1">
        <v>101.99</v>
      </c>
      <c r="M28" s="1">
        <v>0</v>
      </c>
      <c r="N28" s="1">
        <v>101.99</v>
      </c>
      <c r="O28" s="1">
        <v>2931</v>
      </c>
      <c r="P28" s="1">
        <v>0</v>
      </c>
      <c r="Q28" s="1">
        <v>0</v>
      </c>
      <c r="R28" s="1">
        <v>3032.99</v>
      </c>
    </row>
    <row r="29" spans="1:18" x14ac:dyDescent="0.3">
      <c r="A29" t="s">
        <v>100</v>
      </c>
      <c r="B29" t="s">
        <v>45</v>
      </c>
      <c r="C29" t="s">
        <v>49</v>
      </c>
      <c r="D29" t="s">
        <v>101</v>
      </c>
      <c r="E29" s="1">
        <v>3.5</v>
      </c>
      <c r="F29" t="s">
        <v>9</v>
      </c>
      <c r="G29" t="s">
        <v>8</v>
      </c>
      <c r="I29" s="1">
        <v>3.5</v>
      </c>
      <c r="J29" s="1">
        <v>0</v>
      </c>
      <c r="K29" s="1">
        <v>-105.49</v>
      </c>
      <c r="L29" s="1">
        <v>105.49</v>
      </c>
      <c r="M29" s="1">
        <v>0</v>
      </c>
      <c r="N29" s="1">
        <v>105.49</v>
      </c>
      <c r="O29" s="1">
        <v>2931</v>
      </c>
      <c r="P29" s="1">
        <v>0</v>
      </c>
      <c r="Q29" s="1">
        <v>0</v>
      </c>
      <c r="R29" s="1">
        <v>3036.49</v>
      </c>
    </row>
    <row r="30" spans="1:18" x14ac:dyDescent="0.3">
      <c r="A30" t="s">
        <v>100</v>
      </c>
      <c r="B30" t="s">
        <v>25</v>
      </c>
      <c r="C30" t="s">
        <v>52</v>
      </c>
      <c r="D30" t="s">
        <v>102</v>
      </c>
      <c r="E30" s="1">
        <v>0.99</v>
      </c>
      <c r="F30" t="s">
        <v>9</v>
      </c>
      <c r="G30" t="s">
        <v>9</v>
      </c>
      <c r="I30" s="1">
        <v>0</v>
      </c>
      <c r="J30" s="1">
        <v>0.99</v>
      </c>
      <c r="K30" s="1">
        <v>-105.49</v>
      </c>
      <c r="L30" s="1">
        <v>105.49</v>
      </c>
      <c r="M30" s="1">
        <v>0</v>
      </c>
      <c r="N30" s="1">
        <v>105.49</v>
      </c>
      <c r="O30" s="1">
        <v>2931.99</v>
      </c>
      <c r="P30" s="1">
        <v>0</v>
      </c>
      <c r="Q30" s="1">
        <v>0</v>
      </c>
      <c r="R30" s="1">
        <v>3037.48</v>
      </c>
    </row>
    <row r="31" spans="1:18" x14ac:dyDescent="0.3">
      <c r="A31" t="s">
        <v>103</v>
      </c>
      <c r="B31" t="s">
        <v>28</v>
      </c>
      <c r="C31" t="s">
        <v>104</v>
      </c>
      <c r="D31" t="s">
        <v>105</v>
      </c>
      <c r="E31" s="1">
        <v>74.989999999999995</v>
      </c>
      <c r="F31" t="s">
        <v>9</v>
      </c>
      <c r="G31" t="s">
        <v>9</v>
      </c>
      <c r="I31" s="1">
        <v>0</v>
      </c>
      <c r="J31" s="1">
        <v>74.989999999999995</v>
      </c>
      <c r="K31" s="1">
        <v>-105.49</v>
      </c>
      <c r="L31" s="1">
        <v>105.49</v>
      </c>
      <c r="M31" s="1">
        <v>0</v>
      </c>
      <c r="N31" s="1">
        <v>105.49</v>
      </c>
      <c r="O31" s="1">
        <v>3006.98</v>
      </c>
      <c r="P31" s="1">
        <v>0</v>
      </c>
      <c r="Q31" s="1">
        <v>0</v>
      </c>
      <c r="R31" s="1">
        <v>3112.47</v>
      </c>
    </row>
    <row r="32" spans="1:18" x14ac:dyDescent="0.3">
      <c r="A32" t="s">
        <v>103</v>
      </c>
      <c r="B32" t="s">
        <v>28</v>
      </c>
      <c r="C32" t="s">
        <v>104</v>
      </c>
      <c r="D32" t="s">
        <v>105</v>
      </c>
      <c r="E32" s="1">
        <v>79.989999999999995</v>
      </c>
      <c r="F32" t="s">
        <v>9</v>
      </c>
      <c r="G32" t="s">
        <v>9</v>
      </c>
      <c r="I32" s="1">
        <v>0</v>
      </c>
      <c r="J32" s="1">
        <v>79.989999999999995</v>
      </c>
      <c r="K32" s="1">
        <v>-105.49</v>
      </c>
      <c r="L32" s="1">
        <v>105.49</v>
      </c>
      <c r="M32" s="1">
        <v>0</v>
      </c>
      <c r="N32" s="1">
        <v>105.49</v>
      </c>
      <c r="O32" s="1">
        <v>3086.97</v>
      </c>
      <c r="P32" s="1">
        <v>0</v>
      </c>
      <c r="Q32" s="1">
        <v>0</v>
      </c>
      <c r="R32" s="1">
        <v>3192.46</v>
      </c>
    </row>
    <row r="33" spans="1:18" x14ac:dyDescent="0.3">
      <c r="A33" t="s">
        <v>103</v>
      </c>
      <c r="B33" t="s">
        <v>28</v>
      </c>
      <c r="C33" t="s">
        <v>104</v>
      </c>
      <c r="D33" t="s">
        <v>105</v>
      </c>
      <c r="E33" s="1">
        <v>-79.989999999999995</v>
      </c>
      <c r="F33" t="s">
        <v>9</v>
      </c>
      <c r="G33" t="s">
        <v>9</v>
      </c>
      <c r="I33" s="1">
        <v>0</v>
      </c>
      <c r="J33" s="1">
        <v>-79.989999999999995</v>
      </c>
      <c r="K33" s="1">
        <v>-105.49</v>
      </c>
      <c r="L33" s="1">
        <v>105.49</v>
      </c>
      <c r="M33" s="1">
        <v>0</v>
      </c>
      <c r="N33" s="1">
        <v>105.49</v>
      </c>
      <c r="O33" s="1">
        <v>3006.98</v>
      </c>
      <c r="P33" s="1">
        <v>0</v>
      </c>
      <c r="Q33" s="1">
        <v>0</v>
      </c>
      <c r="R33" s="1">
        <v>3112.47</v>
      </c>
    </row>
    <row r="34" spans="1:18" x14ac:dyDescent="0.3">
      <c r="A34" t="s">
        <v>103</v>
      </c>
      <c r="B34" t="s">
        <v>51</v>
      </c>
      <c r="C34" t="s">
        <v>106</v>
      </c>
      <c r="D34" t="s">
        <v>107</v>
      </c>
      <c r="E34" s="1">
        <v>5</v>
      </c>
      <c r="F34" t="s">
        <v>9</v>
      </c>
      <c r="G34" t="s">
        <v>8</v>
      </c>
      <c r="I34" s="1">
        <v>5</v>
      </c>
      <c r="J34" s="1">
        <v>0</v>
      </c>
      <c r="K34" s="1">
        <v>-110.49</v>
      </c>
      <c r="L34" s="1">
        <v>110.49</v>
      </c>
      <c r="M34" s="1">
        <v>0</v>
      </c>
      <c r="N34" s="1">
        <v>110.49</v>
      </c>
      <c r="O34" s="1">
        <v>3006.98</v>
      </c>
      <c r="P34" s="1">
        <v>0</v>
      </c>
      <c r="Q34" s="1">
        <v>0</v>
      </c>
      <c r="R34" s="1">
        <v>3117.47</v>
      </c>
    </row>
    <row r="35" spans="1:18" x14ac:dyDescent="0.3">
      <c r="A35" t="s">
        <v>103</v>
      </c>
      <c r="B35" t="s">
        <v>45</v>
      </c>
      <c r="C35" t="s">
        <v>108</v>
      </c>
      <c r="D35" t="s">
        <v>109</v>
      </c>
      <c r="E35" s="1">
        <v>10</v>
      </c>
      <c r="F35" t="s">
        <v>9</v>
      </c>
      <c r="G35" t="s">
        <v>9</v>
      </c>
      <c r="I35" s="1">
        <v>0</v>
      </c>
      <c r="J35" s="1">
        <v>10</v>
      </c>
      <c r="K35" s="1">
        <v>-110.49</v>
      </c>
      <c r="L35" s="1">
        <v>110.49</v>
      </c>
      <c r="M35" s="1">
        <v>0</v>
      </c>
      <c r="N35" s="1">
        <v>110.49</v>
      </c>
      <c r="O35" s="1">
        <v>3016.98</v>
      </c>
      <c r="P35" s="1">
        <v>0</v>
      </c>
      <c r="Q35" s="1">
        <v>0</v>
      </c>
      <c r="R35" s="1">
        <v>3127.47</v>
      </c>
    </row>
    <row r="36" spans="1:18" x14ac:dyDescent="0.3">
      <c r="A36" t="s">
        <v>110</v>
      </c>
      <c r="B36" t="s">
        <v>39</v>
      </c>
      <c r="C36" t="s">
        <v>42</v>
      </c>
      <c r="D36" t="s">
        <v>43</v>
      </c>
      <c r="E36" s="1">
        <v>37.32</v>
      </c>
      <c r="F36" t="s">
        <v>9</v>
      </c>
      <c r="G36" t="s">
        <v>9</v>
      </c>
      <c r="I36" s="1">
        <v>0</v>
      </c>
      <c r="J36" s="1">
        <v>37.32</v>
      </c>
      <c r="K36" s="1">
        <v>-110.49</v>
      </c>
      <c r="L36" s="1">
        <v>110.49</v>
      </c>
      <c r="M36" s="1">
        <v>0</v>
      </c>
      <c r="N36" s="1">
        <v>110.49</v>
      </c>
      <c r="O36" s="1">
        <v>3054.3</v>
      </c>
      <c r="P36" s="1">
        <v>0</v>
      </c>
      <c r="Q36" s="1">
        <v>0</v>
      </c>
      <c r="R36" s="1">
        <v>3164.79</v>
      </c>
    </row>
    <row r="37" spans="1:18" x14ac:dyDescent="0.3">
      <c r="A37" t="s">
        <v>111</v>
      </c>
      <c r="B37" t="s">
        <v>44</v>
      </c>
      <c r="C37" t="s">
        <v>112</v>
      </c>
      <c r="D37" t="s">
        <v>113</v>
      </c>
      <c r="E37" s="1">
        <v>10.66</v>
      </c>
      <c r="F37" s="1" t="s">
        <v>9</v>
      </c>
      <c r="G37" s="1" t="s">
        <v>9</v>
      </c>
      <c r="H37" s="1"/>
      <c r="I37" s="1">
        <v>0</v>
      </c>
      <c r="J37" s="1">
        <v>10.66</v>
      </c>
      <c r="K37" s="1">
        <v>-110.49</v>
      </c>
      <c r="L37" s="1">
        <v>110.49</v>
      </c>
      <c r="M37" s="1">
        <v>0</v>
      </c>
      <c r="N37" s="1">
        <v>110.49</v>
      </c>
      <c r="O37" s="1">
        <v>3064.96</v>
      </c>
      <c r="P37" s="1">
        <v>0</v>
      </c>
      <c r="Q37" s="1">
        <v>0</v>
      </c>
      <c r="R37" s="1">
        <v>3175.45</v>
      </c>
    </row>
    <row r="38" spans="1:18" x14ac:dyDescent="0.3">
      <c r="A38" t="s">
        <v>111</v>
      </c>
      <c r="B38" t="s">
        <v>44</v>
      </c>
      <c r="C38" t="s">
        <v>112</v>
      </c>
      <c r="D38" t="s">
        <v>113</v>
      </c>
      <c r="E38" s="1">
        <v>10.66</v>
      </c>
      <c r="F38" t="s">
        <v>9</v>
      </c>
      <c r="G38" t="s">
        <v>8</v>
      </c>
      <c r="I38" s="1">
        <v>10.66</v>
      </c>
      <c r="J38" s="1">
        <v>0</v>
      </c>
      <c r="K38" s="1">
        <v>-121.15</v>
      </c>
      <c r="L38" s="1">
        <v>121.15</v>
      </c>
      <c r="M38" s="1">
        <v>0</v>
      </c>
      <c r="N38" s="1">
        <v>121.15</v>
      </c>
      <c r="O38" s="1">
        <v>3064.96</v>
      </c>
      <c r="P38" s="1">
        <v>0</v>
      </c>
      <c r="Q38" s="1">
        <v>0</v>
      </c>
      <c r="R38" s="1">
        <v>3186.1</v>
      </c>
    </row>
    <row r="39" spans="1:18" x14ac:dyDescent="0.3">
      <c r="A39" t="s">
        <v>129</v>
      </c>
      <c r="B39" t="s">
        <v>27</v>
      </c>
      <c r="C39" t="s">
        <v>130</v>
      </c>
      <c r="D39" t="s">
        <v>131</v>
      </c>
      <c r="E39" s="1">
        <v>38.520000000000003</v>
      </c>
      <c r="F39" t="s">
        <v>9</v>
      </c>
      <c r="G39" t="s">
        <v>9</v>
      </c>
      <c r="I39" s="1">
        <v>0</v>
      </c>
      <c r="J39" s="1">
        <v>38.520000000000003</v>
      </c>
      <c r="K39" s="1">
        <v>-121.15</v>
      </c>
      <c r="L39" s="1">
        <v>121.15</v>
      </c>
      <c r="M39" s="1">
        <v>0</v>
      </c>
      <c r="N39" s="1">
        <v>121.15</v>
      </c>
      <c r="O39" s="1">
        <v>3103.48</v>
      </c>
      <c r="P39" s="1">
        <v>0</v>
      </c>
      <c r="Q39" s="1">
        <v>0</v>
      </c>
      <c r="R39" s="1">
        <v>3224.63</v>
      </c>
    </row>
    <row r="40" spans="1:18" x14ac:dyDescent="0.3">
      <c r="A40" t="s">
        <v>129</v>
      </c>
      <c r="B40" t="s">
        <v>25</v>
      </c>
      <c r="C40" t="s">
        <v>132</v>
      </c>
      <c r="D40" t="s">
        <v>133</v>
      </c>
      <c r="E40" s="1">
        <v>146.72999999999999</v>
      </c>
      <c r="F40" t="s">
        <v>9</v>
      </c>
      <c r="G40" t="s">
        <v>9</v>
      </c>
      <c r="I40" s="1">
        <v>0</v>
      </c>
      <c r="J40" s="1">
        <v>146.72999999999999</v>
      </c>
      <c r="K40" s="1">
        <v>-121.15</v>
      </c>
      <c r="L40" s="1">
        <v>121.15</v>
      </c>
      <c r="M40" s="1">
        <v>0</v>
      </c>
      <c r="N40" s="1">
        <v>121.15</v>
      </c>
      <c r="O40" s="1">
        <v>3250.21</v>
      </c>
      <c r="P40" s="1">
        <v>0</v>
      </c>
      <c r="Q40" s="1">
        <v>0</v>
      </c>
      <c r="R40" s="1">
        <v>3371.35</v>
      </c>
    </row>
    <row r="41" spans="1:18" x14ac:dyDescent="0.3">
      <c r="A41" t="s">
        <v>129</v>
      </c>
      <c r="B41" t="s">
        <v>25</v>
      </c>
      <c r="C41" t="s">
        <v>132</v>
      </c>
      <c r="D41" t="s">
        <v>133</v>
      </c>
      <c r="E41" s="1">
        <v>-146</v>
      </c>
      <c r="F41" t="s">
        <v>9</v>
      </c>
      <c r="G41" t="s">
        <v>9</v>
      </c>
      <c r="I41" s="1">
        <v>0</v>
      </c>
      <c r="J41" s="1">
        <v>-146</v>
      </c>
      <c r="K41" s="1">
        <v>-121.15</v>
      </c>
      <c r="L41" s="1">
        <v>121.15</v>
      </c>
      <c r="M41" s="1">
        <v>0</v>
      </c>
      <c r="N41" s="1">
        <v>121.15</v>
      </c>
      <c r="O41" s="1">
        <v>3104.21</v>
      </c>
      <c r="P41" s="1">
        <v>0</v>
      </c>
      <c r="Q41" s="1">
        <v>0</v>
      </c>
      <c r="R41" s="1">
        <v>3225.35</v>
      </c>
    </row>
    <row r="42" spans="1:18" x14ac:dyDescent="0.3">
      <c r="A42" t="s">
        <v>129</v>
      </c>
      <c r="B42" t="s">
        <v>45</v>
      </c>
      <c r="C42" t="s">
        <v>49</v>
      </c>
      <c r="D42" t="s">
        <v>134</v>
      </c>
      <c r="E42" s="1">
        <v>3.5</v>
      </c>
      <c r="F42" t="s">
        <v>9</v>
      </c>
      <c r="G42" t="s">
        <v>8</v>
      </c>
      <c r="I42" s="1">
        <v>3.5</v>
      </c>
      <c r="J42" s="1">
        <v>0</v>
      </c>
      <c r="K42" s="1">
        <v>-124.65</v>
      </c>
      <c r="L42" s="1">
        <v>124.65</v>
      </c>
      <c r="M42" s="1">
        <v>0</v>
      </c>
      <c r="N42" s="1">
        <v>124.65</v>
      </c>
      <c r="O42" s="1">
        <v>3104.21</v>
      </c>
      <c r="P42" s="1">
        <v>0</v>
      </c>
      <c r="Q42" s="1">
        <v>0</v>
      </c>
      <c r="R42" s="1">
        <v>3228.85</v>
      </c>
    </row>
    <row r="43" spans="1:18" x14ac:dyDescent="0.3">
      <c r="A43" t="s">
        <v>129</v>
      </c>
      <c r="B43" t="s">
        <v>45</v>
      </c>
      <c r="C43" t="s">
        <v>46</v>
      </c>
      <c r="D43" t="s">
        <v>50</v>
      </c>
      <c r="E43" s="1">
        <v>2.25</v>
      </c>
      <c r="F43" t="s">
        <v>9</v>
      </c>
      <c r="G43" t="s">
        <v>8</v>
      </c>
      <c r="I43" s="1">
        <v>2.25</v>
      </c>
      <c r="J43" s="1">
        <v>0</v>
      </c>
      <c r="K43" s="1">
        <v>-126.9</v>
      </c>
      <c r="L43" s="1">
        <v>126.9</v>
      </c>
      <c r="M43" s="1">
        <v>0</v>
      </c>
      <c r="N43" s="1">
        <v>126.9</v>
      </c>
      <c r="O43" s="1">
        <v>3104.21</v>
      </c>
      <c r="P43" s="1">
        <v>0</v>
      </c>
      <c r="Q43" s="1">
        <v>0</v>
      </c>
      <c r="R43" s="1">
        <v>3231.1</v>
      </c>
    </row>
    <row r="44" spans="1:18" x14ac:dyDescent="0.3">
      <c r="A44" t="s">
        <v>135</v>
      </c>
      <c r="B44" t="s">
        <v>51</v>
      </c>
      <c r="C44" t="s">
        <v>106</v>
      </c>
      <c r="D44" t="s">
        <v>107</v>
      </c>
      <c r="E44" s="1">
        <v>9.98</v>
      </c>
      <c r="F44" t="s">
        <v>9</v>
      </c>
      <c r="G44" t="s">
        <v>8</v>
      </c>
      <c r="I44" s="1">
        <v>9.98</v>
      </c>
      <c r="J44" s="1">
        <v>0</v>
      </c>
      <c r="K44" s="1">
        <v>-136.88</v>
      </c>
      <c r="L44" s="1">
        <v>136.88</v>
      </c>
      <c r="M44" s="1">
        <v>0</v>
      </c>
      <c r="N44" s="1">
        <v>136.88</v>
      </c>
      <c r="O44" s="1">
        <v>3104.21</v>
      </c>
      <c r="P44" s="1">
        <v>0</v>
      </c>
      <c r="Q44" s="1">
        <v>0</v>
      </c>
      <c r="R44" s="1">
        <v>3241.08</v>
      </c>
    </row>
    <row r="45" spans="1:18" x14ac:dyDescent="0.3">
      <c r="A45" t="s">
        <v>135</v>
      </c>
      <c r="B45" t="s">
        <v>27</v>
      </c>
      <c r="C45" t="s">
        <v>130</v>
      </c>
      <c r="D45" t="s">
        <v>131</v>
      </c>
      <c r="E45" s="1">
        <v>108.07</v>
      </c>
      <c r="F45" t="s">
        <v>9</v>
      </c>
      <c r="G45" t="s">
        <v>136</v>
      </c>
      <c r="I45" s="1">
        <v>54.03</v>
      </c>
      <c r="J45" s="1">
        <v>54.03</v>
      </c>
      <c r="K45" s="1">
        <v>-190.91</v>
      </c>
      <c r="L45" s="1">
        <v>190.91</v>
      </c>
      <c r="M45" s="1">
        <v>0</v>
      </c>
      <c r="N45" s="1">
        <v>190.91</v>
      </c>
      <c r="O45" s="1">
        <v>3158.24</v>
      </c>
      <c r="P45" s="1">
        <v>0</v>
      </c>
      <c r="Q45" s="1">
        <v>0</v>
      </c>
      <c r="R45" s="1">
        <v>3349.16</v>
      </c>
    </row>
    <row r="46" spans="1:18" x14ac:dyDescent="0.3">
      <c r="A46" t="s">
        <v>135</v>
      </c>
      <c r="B46" t="s">
        <v>27</v>
      </c>
      <c r="C46" t="s">
        <v>130</v>
      </c>
      <c r="D46" t="s">
        <v>131</v>
      </c>
      <c r="E46" s="1">
        <v>-80</v>
      </c>
      <c r="F46" t="s">
        <v>9</v>
      </c>
      <c r="G46" t="s">
        <v>136</v>
      </c>
      <c r="I46" s="1">
        <v>-40</v>
      </c>
      <c r="J46" s="1">
        <v>-40</v>
      </c>
      <c r="K46" s="1">
        <v>-150.91</v>
      </c>
      <c r="L46" s="1">
        <v>150.91</v>
      </c>
      <c r="M46" s="1">
        <v>0</v>
      </c>
      <c r="N46" s="1">
        <v>150.91</v>
      </c>
      <c r="O46" s="1">
        <v>3118.24</v>
      </c>
      <c r="P46" s="1">
        <v>0</v>
      </c>
      <c r="Q46" s="1">
        <v>0</v>
      </c>
      <c r="R46" s="1">
        <v>3269.16</v>
      </c>
    </row>
    <row r="47" spans="1:18" x14ac:dyDescent="0.3">
      <c r="A47" t="s">
        <v>137</v>
      </c>
      <c r="B47" t="s">
        <v>19</v>
      </c>
      <c r="C47" t="s">
        <v>22</v>
      </c>
      <c r="D47" t="s">
        <v>23</v>
      </c>
      <c r="E47" s="1">
        <v>20</v>
      </c>
      <c r="F47" t="s">
        <v>9</v>
      </c>
      <c r="G47" t="s">
        <v>9</v>
      </c>
      <c r="I47" s="1">
        <v>0</v>
      </c>
      <c r="J47" s="1">
        <v>20</v>
      </c>
      <c r="K47" s="1">
        <v>-150.91</v>
      </c>
      <c r="L47" s="1">
        <v>150.91</v>
      </c>
      <c r="M47" s="1">
        <v>0</v>
      </c>
      <c r="N47" s="1">
        <v>150.91</v>
      </c>
      <c r="O47" s="1">
        <v>3138.24</v>
      </c>
      <c r="P47" s="1">
        <v>0</v>
      </c>
      <c r="Q47" s="1">
        <v>0</v>
      </c>
      <c r="R47" s="1">
        <v>3289.16</v>
      </c>
    </row>
    <row r="48" spans="1:18" x14ac:dyDescent="0.3">
      <c r="A48" t="s">
        <v>137</v>
      </c>
      <c r="B48" t="s">
        <v>138</v>
      </c>
      <c r="C48" t="s">
        <v>139</v>
      </c>
      <c r="D48" t="s">
        <v>140</v>
      </c>
      <c r="E48" s="1">
        <v>2</v>
      </c>
      <c r="F48" t="s">
        <v>9</v>
      </c>
      <c r="G48" t="s">
        <v>9</v>
      </c>
      <c r="I48" s="1">
        <v>0</v>
      </c>
      <c r="J48" s="1">
        <v>2</v>
      </c>
      <c r="K48" s="1">
        <v>-150.91</v>
      </c>
      <c r="L48" s="1">
        <v>150.91</v>
      </c>
      <c r="M48" s="1">
        <v>0</v>
      </c>
      <c r="N48" s="1">
        <v>150.91</v>
      </c>
      <c r="O48" s="1">
        <v>3140.24</v>
      </c>
      <c r="P48" s="1">
        <v>0</v>
      </c>
      <c r="Q48" s="1">
        <v>0</v>
      </c>
      <c r="R48" s="1">
        <v>3291.16</v>
      </c>
    </row>
    <row r="49" spans="1:18" x14ac:dyDescent="0.3">
      <c r="A49" t="s">
        <v>137</v>
      </c>
      <c r="B49" t="s">
        <v>141</v>
      </c>
      <c r="C49" t="s">
        <v>142</v>
      </c>
      <c r="D49" t="s">
        <v>143</v>
      </c>
      <c r="E49" s="1">
        <v>50.99</v>
      </c>
      <c r="F49" t="s">
        <v>9</v>
      </c>
      <c r="G49" t="s">
        <v>9</v>
      </c>
      <c r="I49" s="1">
        <v>0</v>
      </c>
      <c r="J49" s="1">
        <v>50.99</v>
      </c>
      <c r="K49" s="1">
        <v>-150.91</v>
      </c>
      <c r="L49" s="1">
        <v>150.91</v>
      </c>
      <c r="M49" s="1">
        <v>0</v>
      </c>
      <c r="N49" s="1">
        <v>150.91</v>
      </c>
      <c r="O49" s="1">
        <v>3191.23</v>
      </c>
      <c r="P49" s="1">
        <v>0</v>
      </c>
      <c r="Q49" s="1">
        <v>0</v>
      </c>
      <c r="R49" s="1">
        <v>3342.15</v>
      </c>
    </row>
    <row r="50" spans="1:18" x14ac:dyDescent="0.3">
      <c r="A50" t="s">
        <v>137</v>
      </c>
      <c r="B50" t="s">
        <v>45</v>
      </c>
      <c r="C50" t="s">
        <v>74</v>
      </c>
      <c r="D50" t="s">
        <v>75</v>
      </c>
      <c r="E50" s="1">
        <v>10</v>
      </c>
      <c r="F50" t="s">
        <v>9</v>
      </c>
      <c r="G50" t="s">
        <v>8</v>
      </c>
      <c r="I50" s="1">
        <v>10</v>
      </c>
      <c r="J50" s="1">
        <v>0</v>
      </c>
      <c r="K50" s="1">
        <v>-160.91</v>
      </c>
      <c r="L50" s="1">
        <v>160.91</v>
      </c>
      <c r="M50" s="1">
        <v>0</v>
      </c>
      <c r="N50" s="1">
        <v>160.91</v>
      </c>
      <c r="O50" s="1">
        <v>3191.23</v>
      </c>
      <c r="P50" s="1">
        <v>0</v>
      </c>
      <c r="Q50" s="1">
        <v>0</v>
      </c>
      <c r="R50" s="1">
        <v>3352.15</v>
      </c>
    </row>
    <row r="51" spans="1:18" x14ac:dyDescent="0.3">
      <c r="A51" t="s">
        <v>144</v>
      </c>
      <c r="B51" t="s">
        <v>25</v>
      </c>
      <c r="C51" t="s">
        <v>52</v>
      </c>
      <c r="D51" t="s">
        <v>102</v>
      </c>
      <c r="E51" s="1">
        <v>0.99</v>
      </c>
      <c r="F51" t="s">
        <v>9</v>
      </c>
      <c r="G51" t="s">
        <v>9</v>
      </c>
      <c r="I51" s="1">
        <v>0</v>
      </c>
      <c r="J51" s="1">
        <v>0.99</v>
      </c>
      <c r="K51" s="1">
        <v>-160.91</v>
      </c>
      <c r="L51" s="1">
        <v>160.91</v>
      </c>
      <c r="M51" s="1">
        <v>0</v>
      </c>
      <c r="N51" s="1">
        <v>160.91</v>
      </c>
      <c r="O51" s="1">
        <v>3192.22</v>
      </c>
      <c r="P51" s="1">
        <v>0</v>
      </c>
      <c r="Q51" s="1">
        <v>0</v>
      </c>
      <c r="R51" s="1">
        <v>3353.14</v>
      </c>
    </row>
    <row r="52" spans="1:18" x14ac:dyDescent="0.3">
      <c r="A52" t="s">
        <v>149</v>
      </c>
      <c r="B52" t="s">
        <v>25</v>
      </c>
      <c r="C52" t="s">
        <v>72</v>
      </c>
      <c r="D52" t="s">
        <v>90</v>
      </c>
      <c r="E52" s="1">
        <v>25.59</v>
      </c>
      <c r="F52" t="s">
        <v>9</v>
      </c>
      <c r="G52" t="s">
        <v>9</v>
      </c>
      <c r="I52" s="1">
        <v>0</v>
      </c>
      <c r="J52" s="1">
        <v>25.59</v>
      </c>
      <c r="K52" s="1">
        <v>-160.91</v>
      </c>
      <c r="L52" s="1">
        <v>160.91</v>
      </c>
      <c r="M52" s="1">
        <v>0</v>
      </c>
      <c r="N52" s="1">
        <v>160.91</v>
      </c>
      <c r="O52" s="1">
        <v>3217.81</v>
      </c>
      <c r="P52" s="1">
        <v>0</v>
      </c>
      <c r="Q52" s="1">
        <v>0</v>
      </c>
      <c r="R52" s="1">
        <v>3378.73</v>
      </c>
    </row>
    <row r="53" spans="1:18" x14ac:dyDescent="0.3">
      <c r="A53" t="s">
        <v>149</v>
      </c>
      <c r="B53" t="s">
        <v>150</v>
      </c>
      <c r="C53" t="s">
        <v>151</v>
      </c>
      <c r="D53" t="s">
        <v>152</v>
      </c>
      <c r="E53" s="1">
        <v>5.17</v>
      </c>
      <c r="F53" t="s">
        <v>9</v>
      </c>
      <c r="G53" t="s">
        <v>9</v>
      </c>
      <c r="I53" s="1">
        <v>0</v>
      </c>
      <c r="J53" s="1">
        <v>5.17</v>
      </c>
      <c r="K53" s="1">
        <v>-160.91</v>
      </c>
      <c r="L53" s="1">
        <v>160.91</v>
      </c>
      <c r="M53" s="1">
        <v>0</v>
      </c>
      <c r="N53" s="1">
        <v>160.91</v>
      </c>
      <c r="O53" s="1">
        <v>3222.98</v>
      </c>
      <c r="P53" s="1">
        <v>0</v>
      </c>
      <c r="Q53" s="1">
        <v>0</v>
      </c>
      <c r="R53" s="1">
        <v>3383.9</v>
      </c>
    </row>
    <row r="54" spans="1:18" x14ac:dyDescent="0.3">
      <c r="A54" t="s">
        <v>149</v>
      </c>
      <c r="B54" t="s">
        <v>150</v>
      </c>
      <c r="C54" t="s">
        <v>153</v>
      </c>
      <c r="D54" t="s">
        <v>154</v>
      </c>
      <c r="E54" s="1">
        <v>29.26</v>
      </c>
      <c r="F54" t="s">
        <v>9</v>
      </c>
      <c r="G54" t="s">
        <v>9</v>
      </c>
      <c r="I54" s="1">
        <v>0</v>
      </c>
      <c r="J54" s="1">
        <v>29.26</v>
      </c>
      <c r="K54" s="1">
        <v>-160.91</v>
      </c>
      <c r="L54" s="1">
        <v>160.91</v>
      </c>
      <c r="M54" s="1">
        <v>0</v>
      </c>
      <c r="N54" s="1">
        <v>160.91</v>
      </c>
      <c r="O54" s="1">
        <v>3252.24</v>
      </c>
      <c r="P54" s="1">
        <v>0</v>
      </c>
      <c r="Q54" s="1">
        <v>0</v>
      </c>
      <c r="R54" s="1">
        <v>3413.16</v>
      </c>
    </row>
    <row r="55" spans="1:18" x14ac:dyDescent="0.3">
      <c r="A55" t="s">
        <v>149</v>
      </c>
      <c r="B55" t="s">
        <v>25</v>
      </c>
      <c r="C55" t="s">
        <v>26</v>
      </c>
      <c r="D55" t="s">
        <v>48</v>
      </c>
      <c r="E55" s="1">
        <v>6.91</v>
      </c>
      <c r="F55" t="s">
        <v>9</v>
      </c>
      <c r="G55" t="s">
        <v>9</v>
      </c>
      <c r="I55" s="1">
        <v>0</v>
      </c>
      <c r="J55" s="1">
        <v>6.91</v>
      </c>
      <c r="K55" s="1">
        <v>-160.91</v>
      </c>
      <c r="L55" s="1">
        <v>160.91</v>
      </c>
      <c r="M55" s="1">
        <v>0</v>
      </c>
      <c r="N55" s="1">
        <v>160.91</v>
      </c>
      <c r="O55" s="1">
        <v>3259.15</v>
      </c>
      <c r="P55" s="1">
        <v>0</v>
      </c>
      <c r="Q55" s="1">
        <v>0</v>
      </c>
      <c r="R55" s="1">
        <v>3420.06</v>
      </c>
    </row>
    <row r="56" spans="1:18" x14ac:dyDescent="0.3">
      <c r="A56" t="s">
        <v>159</v>
      </c>
      <c r="B56" t="s">
        <v>25</v>
      </c>
      <c r="C56" t="s">
        <v>26</v>
      </c>
      <c r="D56" t="s">
        <v>48</v>
      </c>
      <c r="E56" s="1">
        <v>4.8600000000000003</v>
      </c>
      <c r="F56" t="s">
        <v>9</v>
      </c>
      <c r="G56" t="s">
        <v>9</v>
      </c>
      <c r="I56" s="1">
        <v>0</v>
      </c>
      <c r="J56" s="1">
        <v>4.8600000000000003</v>
      </c>
      <c r="K56" s="1">
        <v>-160.91</v>
      </c>
      <c r="L56" s="1">
        <v>160.91</v>
      </c>
      <c r="M56" s="1">
        <v>0</v>
      </c>
      <c r="N56" s="1">
        <v>160.91</v>
      </c>
      <c r="O56" s="1">
        <v>3264.01</v>
      </c>
      <c r="P56" s="1">
        <v>0</v>
      </c>
      <c r="Q56" s="1">
        <v>0</v>
      </c>
      <c r="R56" s="1">
        <v>3424.93</v>
      </c>
    </row>
    <row r="57" spans="1:18" x14ac:dyDescent="0.3">
      <c r="A57" t="s">
        <v>164</v>
      </c>
      <c r="B57" t="s">
        <v>28</v>
      </c>
      <c r="C57" t="s">
        <v>168</v>
      </c>
      <c r="D57" t="s">
        <v>169</v>
      </c>
      <c r="E57" s="1">
        <v>33</v>
      </c>
      <c r="F57" t="s">
        <v>9</v>
      </c>
      <c r="G57" t="s">
        <v>9</v>
      </c>
      <c r="I57" s="1">
        <v>0</v>
      </c>
      <c r="J57" s="1">
        <v>33</v>
      </c>
      <c r="K57" s="1">
        <v>-160.91</v>
      </c>
      <c r="L57" s="1">
        <v>160.91</v>
      </c>
      <c r="M57" s="1">
        <v>0</v>
      </c>
      <c r="N57" s="1">
        <v>160.91</v>
      </c>
      <c r="O57" s="1">
        <v>3297.01</v>
      </c>
      <c r="P57" s="1">
        <v>0</v>
      </c>
      <c r="Q57" s="1">
        <v>0</v>
      </c>
      <c r="R57" s="1">
        <v>3457.93</v>
      </c>
    </row>
    <row r="58" spans="1:18" x14ac:dyDescent="0.3">
      <c r="A58" t="s">
        <v>170</v>
      </c>
      <c r="B58" t="s">
        <v>37</v>
      </c>
      <c r="C58" t="s">
        <v>171</v>
      </c>
      <c r="D58" t="s">
        <v>172</v>
      </c>
      <c r="E58" s="1">
        <v>36.18</v>
      </c>
      <c r="F58" t="s">
        <v>9</v>
      </c>
      <c r="G58" t="s">
        <v>9</v>
      </c>
      <c r="I58" s="1">
        <v>0</v>
      </c>
      <c r="J58" s="1">
        <v>36.18</v>
      </c>
      <c r="K58" s="1">
        <v>-160.91</v>
      </c>
      <c r="L58" s="1">
        <v>160.91</v>
      </c>
      <c r="M58" s="1">
        <v>0</v>
      </c>
      <c r="N58" s="1">
        <v>160.91</v>
      </c>
      <c r="O58" s="1">
        <v>3333.19</v>
      </c>
      <c r="P58" s="1">
        <v>0</v>
      </c>
      <c r="Q58" s="1">
        <v>0</v>
      </c>
      <c r="R58" s="1">
        <v>3494.1</v>
      </c>
    </row>
    <row r="59" spans="1:18" x14ac:dyDescent="0.3">
      <c r="A59" t="s">
        <v>170</v>
      </c>
      <c r="B59" t="s">
        <v>37</v>
      </c>
      <c r="C59" t="s">
        <v>171</v>
      </c>
      <c r="D59" t="s">
        <v>172</v>
      </c>
      <c r="E59" s="1">
        <v>1</v>
      </c>
      <c r="F59" t="s">
        <v>9</v>
      </c>
      <c r="G59" t="s">
        <v>9</v>
      </c>
      <c r="I59" s="1">
        <v>0</v>
      </c>
      <c r="J59" s="1">
        <v>1</v>
      </c>
      <c r="K59" s="1">
        <v>-160.91</v>
      </c>
      <c r="L59" s="1">
        <v>160.91</v>
      </c>
      <c r="M59" s="1">
        <v>0</v>
      </c>
      <c r="N59" s="1">
        <v>160.91</v>
      </c>
      <c r="O59" s="1">
        <v>3334.19</v>
      </c>
      <c r="P59" s="1">
        <v>0</v>
      </c>
      <c r="Q59" s="1">
        <v>0</v>
      </c>
      <c r="R59" s="1">
        <v>3495.1</v>
      </c>
    </row>
    <row r="60" spans="1:18" x14ac:dyDescent="0.3">
      <c r="A60" t="s">
        <v>170</v>
      </c>
      <c r="B60" t="s">
        <v>19</v>
      </c>
      <c r="C60" t="s">
        <v>22</v>
      </c>
      <c r="D60" t="s">
        <v>23</v>
      </c>
      <c r="E60" s="1">
        <v>20</v>
      </c>
      <c r="F60" t="s">
        <v>9</v>
      </c>
      <c r="G60" t="s">
        <v>9</v>
      </c>
      <c r="I60" s="1">
        <v>0</v>
      </c>
      <c r="J60" s="1">
        <v>20</v>
      </c>
      <c r="K60" s="1">
        <v>-160.91</v>
      </c>
      <c r="L60" s="1">
        <v>160.91</v>
      </c>
      <c r="M60" s="1">
        <v>0</v>
      </c>
      <c r="N60" s="1">
        <v>160.91</v>
      </c>
      <c r="O60" s="1">
        <v>3354.19</v>
      </c>
      <c r="P60" s="1">
        <v>0</v>
      </c>
      <c r="Q60" s="1">
        <v>0</v>
      </c>
      <c r="R60" s="1">
        <v>3515.1</v>
      </c>
    </row>
    <row r="61" spans="1:18" x14ac:dyDescent="0.3">
      <c r="A61" t="s">
        <v>170</v>
      </c>
      <c r="B61" t="s">
        <v>27</v>
      </c>
      <c r="C61" t="s">
        <v>173</v>
      </c>
      <c r="D61" t="s">
        <v>174</v>
      </c>
      <c r="E61" s="1">
        <v>4.8</v>
      </c>
      <c r="F61" t="s">
        <v>9</v>
      </c>
      <c r="G61" t="s">
        <v>9</v>
      </c>
      <c r="I61" s="1">
        <v>0</v>
      </c>
      <c r="J61" s="1">
        <v>4.8</v>
      </c>
      <c r="K61" s="1">
        <v>-160.91</v>
      </c>
      <c r="L61" s="1">
        <v>160.91</v>
      </c>
      <c r="M61" s="1">
        <v>0</v>
      </c>
      <c r="N61" s="1">
        <v>160.91</v>
      </c>
      <c r="O61" s="1">
        <v>3358.99</v>
      </c>
      <c r="P61" s="1">
        <v>0</v>
      </c>
      <c r="Q61" s="1">
        <v>0</v>
      </c>
      <c r="R61" s="1">
        <v>3519.91</v>
      </c>
    </row>
    <row r="62" spans="1:18" x14ac:dyDescent="0.3">
      <c r="A62" t="s">
        <v>164</v>
      </c>
      <c r="B62" t="s">
        <v>25</v>
      </c>
      <c r="C62" t="s">
        <v>26</v>
      </c>
      <c r="D62" t="s">
        <v>34</v>
      </c>
      <c r="E62" s="1">
        <v>11.41</v>
      </c>
      <c r="F62" t="s">
        <v>9</v>
      </c>
      <c r="G62" t="s">
        <v>9</v>
      </c>
      <c r="I62" s="1">
        <v>0</v>
      </c>
      <c r="J62" s="1">
        <v>11.41</v>
      </c>
      <c r="K62" s="1">
        <v>-160.91</v>
      </c>
      <c r="L62" s="1">
        <v>160.91</v>
      </c>
      <c r="M62" s="1">
        <v>0</v>
      </c>
      <c r="N62" s="1">
        <v>160.91</v>
      </c>
      <c r="O62" s="1">
        <v>3370.4</v>
      </c>
      <c r="P62" s="1">
        <v>0</v>
      </c>
      <c r="Q62" s="1">
        <v>0</v>
      </c>
      <c r="R62" s="1">
        <v>3531.31</v>
      </c>
    </row>
    <row r="63" spans="1:18" x14ac:dyDescent="0.3">
      <c r="A63" t="s">
        <v>216</v>
      </c>
      <c r="B63" t="s">
        <v>28</v>
      </c>
      <c r="C63" t="s">
        <v>104</v>
      </c>
      <c r="D63" t="s">
        <v>105</v>
      </c>
      <c r="E63" s="1">
        <v>-19.989999999999998</v>
      </c>
      <c r="F63" t="s">
        <v>9</v>
      </c>
      <c r="G63" t="s">
        <v>9</v>
      </c>
      <c r="I63" s="1">
        <v>0</v>
      </c>
      <c r="J63" s="1">
        <v>-19.989999999999998</v>
      </c>
      <c r="K63" s="1">
        <v>-160.91</v>
      </c>
      <c r="L63" s="1">
        <v>160.91</v>
      </c>
      <c r="M63" s="1">
        <v>0</v>
      </c>
      <c r="N63" s="1">
        <v>160.91</v>
      </c>
      <c r="O63" s="1">
        <v>3350.41</v>
      </c>
      <c r="P63" s="1">
        <v>0</v>
      </c>
      <c r="Q63" s="1">
        <v>0</v>
      </c>
      <c r="R63" s="1">
        <v>3511.32</v>
      </c>
    </row>
    <row r="64" spans="1:18" x14ac:dyDescent="0.3">
      <c r="A64" t="s">
        <v>216</v>
      </c>
      <c r="B64" t="s">
        <v>28</v>
      </c>
      <c r="C64" t="s">
        <v>104</v>
      </c>
      <c r="D64" t="s">
        <v>105</v>
      </c>
      <c r="E64" s="1">
        <v>74.989999999999995</v>
      </c>
      <c r="F64" t="s">
        <v>9</v>
      </c>
      <c r="G64" t="s">
        <v>9</v>
      </c>
      <c r="I64" s="1">
        <v>0</v>
      </c>
      <c r="J64" s="1">
        <v>74.989999999999995</v>
      </c>
      <c r="K64" s="1">
        <v>-160.91</v>
      </c>
      <c r="L64" s="1">
        <v>160.91</v>
      </c>
      <c r="M64" s="1">
        <v>0</v>
      </c>
      <c r="N64" s="1">
        <v>160.91</v>
      </c>
      <c r="O64" s="1">
        <v>3425.4</v>
      </c>
      <c r="P64" s="1">
        <v>0</v>
      </c>
      <c r="Q64" s="1">
        <v>0</v>
      </c>
      <c r="R64" s="1">
        <v>3586.31</v>
      </c>
    </row>
    <row r="65" spans="1:18" x14ac:dyDescent="0.3">
      <c r="A65" t="s">
        <v>188</v>
      </c>
      <c r="B65" t="s">
        <v>25</v>
      </c>
      <c r="C65" t="s">
        <v>26</v>
      </c>
      <c r="D65" t="s">
        <v>48</v>
      </c>
      <c r="E65" s="1">
        <v>14.28</v>
      </c>
      <c r="F65" t="s">
        <v>9</v>
      </c>
      <c r="G65" t="s">
        <v>9</v>
      </c>
      <c r="I65" s="1">
        <v>0</v>
      </c>
      <c r="J65" s="1">
        <v>14.28</v>
      </c>
      <c r="K65" s="1">
        <v>-160.91</v>
      </c>
      <c r="L65" s="1">
        <v>160.91</v>
      </c>
      <c r="M65" s="1">
        <v>0</v>
      </c>
      <c r="N65" s="1">
        <v>160.91</v>
      </c>
      <c r="O65" s="1">
        <v>3439.68</v>
      </c>
      <c r="P65" s="1">
        <v>0</v>
      </c>
      <c r="Q65" s="1">
        <v>0</v>
      </c>
      <c r="R65" s="1">
        <v>3600.59</v>
      </c>
    </row>
    <row r="66" spans="1:18" x14ac:dyDescent="0.3">
      <c r="A66" t="s">
        <v>188</v>
      </c>
      <c r="B66" t="s">
        <v>28</v>
      </c>
      <c r="C66" t="s">
        <v>104</v>
      </c>
      <c r="D66" t="s">
        <v>105</v>
      </c>
      <c r="E66" s="1">
        <v>-74.989999999999995</v>
      </c>
      <c r="F66" t="s">
        <v>9</v>
      </c>
      <c r="G66" t="s">
        <v>9</v>
      </c>
      <c r="I66" s="1">
        <v>0</v>
      </c>
      <c r="J66" s="1">
        <v>-74.989999999999995</v>
      </c>
      <c r="K66" s="1">
        <v>-160.91</v>
      </c>
      <c r="L66" s="1">
        <v>160.91</v>
      </c>
      <c r="M66" s="1">
        <v>0</v>
      </c>
      <c r="N66" s="1">
        <v>160.91</v>
      </c>
      <c r="O66" s="1">
        <v>3364.69</v>
      </c>
      <c r="P66" s="1">
        <v>0</v>
      </c>
      <c r="Q66" s="1">
        <v>0</v>
      </c>
      <c r="R66" s="1">
        <v>3525.6</v>
      </c>
    </row>
    <row r="67" spans="1:18" x14ac:dyDescent="0.3">
      <c r="A67" t="s">
        <v>188</v>
      </c>
      <c r="B67" t="s">
        <v>56</v>
      </c>
      <c r="C67" t="s">
        <v>217</v>
      </c>
      <c r="D67" t="s">
        <v>218</v>
      </c>
      <c r="E67" s="1">
        <v>208.03</v>
      </c>
      <c r="F67" t="s">
        <v>9</v>
      </c>
      <c r="G67" t="s">
        <v>9</v>
      </c>
      <c r="I67" s="1">
        <v>0</v>
      </c>
      <c r="J67" s="1">
        <v>208.03</v>
      </c>
      <c r="K67" s="1">
        <v>-160.91</v>
      </c>
      <c r="L67" s="1">
        <v>160.91</v>
      </c>
      <c r="M67" s="1">
        <v>0</v>
      </c>
      <c r="N67" s="1">
        <v>160.91</v>
      </c>
      <c r="O67" s="1">
        <v>3572.72</v>
      </c>
      <c r="P67" s="1">
        <v>0</v>
      </c>
      <c r="Q67" s="1">
        <v>0</v>
      </c>
      <c r="R67" s="1">
        <v>3733.64</v>
      </c>
    </row>
    <row r="69" spans="1:18" x14ac:dyDescent="0.3">
      <c r="B69" s="2" t="s">
        <v>15</v>
      </c>
      <c r="C69" t="s">
        <v>17</v>
      </c>
      <c r="D69" t="s">
        <v>18</v>
      </c>
      <c r="E69" s="5"/>
    </row>
    <row r="70" spans="1:18" x14ac:dyDescent="0.3">
      <c r="B70" s="3" t="s">
        <v>19</v>
      </c>
      <c r="C70" s="9">
        <v>80</v>
      </c>
      <c r="D70" s="9">
        <v>0</v>
      </c>
      <c r="E70" s="5"/>
    </row>
    <row r="71" spans="1:18" x14ac:dyDescent="0.3">
      <c r="B71" s="3" t="s">
        <v>25</v>
      </c>
      <c r="C71" s="9">
        <v>292.55</v>
      </c>
      <c r="D71" s="9">
        <v>0</v>
      </c>
      <c r="E71" s="5"/>
    </row>
    <row r="72" spans="1:18" x14ac:dyDescent="0.3">
      <c r="B72" s="3" t="s">
        <v>44</v>
      </c>
      <c r="C72" s="9">
        <v>10.66</v>
      </c>
      <c r="D72" s="9">
        <v>10.66</v>
      </c>
      <c r="E72" s="5"/>
      <c r="F72" s="6"/>
    </row>
    <row r="73" spans="1:18" x14ac:dyDescent="0.3">
      <c r="B73" s="3" t="s">
        <v>27</v>
      </c>
      <c r="C73" s="9">
        <v>94.11</v>
      </c>
      <c r="D73" s="9">
        <v>14.030000000000001</v>
      </c>
      <c r="E73" s="5"/>
    </row>
    <row r="74" spans="1:18" x14ac:dyDescent="0.3">
      <c r="B74" s="3" t="s">
        <v>28</v>
      </c>
      <c r="C74" s="9">
        <v>97.989999999999966</v>
      </c>
      <c r="D74" s="9">
        <v>61.989999999999995</v>
      </c>
      <c r="E74" s="5"/>
    </row>
    <row r="75" spans="1:18" x14ac:dyDescent="0.3">
      <c r="B75" s="3" t="s">
        <v>29</v>
      </c>
      <c r="C75" s="9">
        <v>2332.67</v>
      </c>
      <c r="D75" s="9">
        <v>0</v>
      </c>
      <c r="E75" s="5"/>
    </row>
    <row r="76" spans="1:18" x14ac:dyDescent="0.3">
      <c r="B76" s="3" t="s">
        <v>39</v>
      </c>
      <c r="C76" s="9">
        <v>99.759999999999991</v>
      </c>
      <c r="D76" s="9">
        <v>0</v>
      </c>
      <c r="E76" s="5"/>
    </row>
    <row r="77" spans="1:18" x14ac:dyDescent="0.3">
      <c r="B77" s="3" t="s">
        <v>141</v>
      </c>
      <c r="C77" s="9">
        <v>50.99</v>
      </c>
      <c r="D77" s="9">
        <v>0</v>
      </c>
      <c r="E77" s="5"/>
    </row>
    <row r="78" spans="1:18" x14ac:dyDescent="0.3">
      <c r="B78" s="3" t="s">
        <v>51</v>
      </c>
      <c r="C78" s="9">
        <v>0</v>
      </c>
      <c r="D78" s="9">
        <v>16.98</v>
      </c>
      <c r="E78" s="5"/>
    </row>
    <row r="79" spans="1:18" x14ac:dyDescent="0.3">
      <c r="B79" s="3" t="s">
        <v>24</v>
      </c>
      <c r="C79" s="9">
        <v>49.62</v>
      </c>
      <c r="D79" s="9">
        <v>0</v>
      </c>
      <c r="E79" s="5"/>
    </row>
    <row r="80" spans="1:18" x14ac:dyDescent="0.3">
      <c r="B80" s="3" t="s">
        <v>37</v>
      </c>
      <c r="C80" s="9">
        <v>85.78</v>
      </c>
      <c r="D80" s="9">
        <v>0</v>
      </c>
      <c r="E80" s="13"/>
    </row>
    <row r="81" spans="2:5" x14ac:dyDescent="0.3">
      <c r="B81" s="3" t="s">
        <v>45</v>
      </c>
      <c r="C81" s="9">
        <v>10</v>
      </c>
      <c r="D81" s="9">
        <v>57.25</v>
      </c>
      <c r="E81" s="13"/>
    </row>
    <row r="82" spans="2:5" x14ac:dyDescent="0.3">
      <c r="B82" s="3" t="s">
        <v>56</v>
      </c>
      <c r="C82" s="9">
        <v>325.63</v>
      </c>
      <c r="D82" s="9">
        <v>0</v>
      </c>
      <c r="E82" s="13"/>
    </row>
    <row r="83" spans="2:5" x14ac:dyDescent="0.3">
      <c r="B83" s="3" t="s">
        <v>83</v>
      </c>
      <c r="C83" s="9">
        <v>6.53</v>
      </c>
      <c r="D83" s="9">
        <v>0</v>
      </c>
      <c r="E83" s="13"/>
    </row>
    <row r="84" spans="2:5" x14ac:dyDescent="0.3">
      <c r="B84" s="3" t="s">
        <v>138</v>
      </c>
      <c r="C84" s="9">
        <v>2</v>
      </c>
      <c r="D84" s="9">
        <v>0</v>
      </c>
      <c r="E84" s="13"/>
    </row>
    <row r="85" spans="2:5" x14ac:dyDescent="0.3">
      <c r="B85" s="3" t="s">
        <v>150</v>
      </c>
      <c r="C85" s="9">
        <v>34.43</v>
      </c>
      <c r="D85" s="9">
        <v>0</v>
      </c>
      <c r="E85" s="13"/>
    </row>
    <row r="86" spans="2:5" x14ac:dyDescent="0.3">
      <c r="B86" s="3" t="s">
        <v>16</v>
      </c>
      <c r="C86" s="4">
        <v>3572.72</v>
      </c>
      <c r="D86" s="4">
        <v>160.91</v>
      </c>
      <c r="E86" s="5"/>
    </row>
    <row r="87" spans="2:5" x14ac:dyDescent="0.3">
      <c r="E87" s="5"/>
    </row>
    <row r="88" spans="2:5" x14ac:dyDescent="0.3">
      <c r="E88" s="5"/>
    </row>
    <row r="89" spans="2:5" x14ac:dyDescent="0.3">
      <c r="E89" s="5"/>
    </row>
    <row r="90" spans="2:5" x14ac:dyDescent="0.3">
      <c r="E90" s="5"/>
    </row>
    <row r="91" spans="2:5" x14ac:dyDescent="0.3">
      <c r="E91" s="5"/>
    </row>
    <row r="92" spans="2:5" x14ac:dyDescent="0.3">
      <c r="E92" s="5"/>
    </row>
    <row r="96" spans="2:5" x14ac:dyDescent="0.3">
      <c r="C96" s="7"/>
      <c r="D96" s="8"/>
    </row>
  </sheetData>
  <autoFilter ref="A2:P67" xr:uid="{00000000-0009-0000-0000-000000000000}">
    <sortState xmlns:xlrd2="http://schemas.microsoft.com/office/spreadsheetml/2017/richdata2" ref="A3:P64">
      <sortCondition ref="B2:B64"/>
    </sortState>
  </autoFilter>
  <mergeCells count="4">
    <mergeCell ref="I1:J1"/>
    <mergeCell ref="Q1:R1"/>
    <mergeCell ref="N1:P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abSelected="1" workbookViewId="0">
      <selection activeCell="C16" sqref="C16"/>
    </sheetView>
  </sheetViews>
  <sheetFormatPr defaultRowHeight="13.8" x14ac:dyDescent="0.3"/>
  <cols>
    <col min="1" max="1" width="25" style="10" bestFit="1" customWidth="1"/>
    <col min="2" max="2" width="6" style="30" customWidth="1"/>
    <col min="3" max="4" width="9.88671875" style="10" customWidth="1"/>
    <col min="5" max="5" width="12.33203125" style="10" bestFit="1" customWidth="1"/>
    <col min="6" max="6" width="11.6640625" style="10" bestFit="1" customWidth="1"/>
    <col min="7" max="7" width="11.109375" style="10" bestFit="1" customWidth="1"/>
    <col min="8" max="8" width="12" style="10" bestFit="1" customWidth="1"/>
    <col min="9" max="9" width="11" style="10" bestFit="1" customWidth="1"/>
    <col min="10" max="10" width="11.109375" style="10" bestFit="1" customWidth="1"/>
    <col min="11" max="253" width="9.109375" style="10"/>
    <col min="254" max="254" width="25" style="10" bestFit="1" customWidth="1"/>
    <col min="255" max="257" width="0" style="10" hidden="1" customWidth="1"/>
    <col min="258" max="258" width="12.33203125" style="10" bestFit="1" customWidth="1"/>
    <col min="259" max="259" width="11.5546875" style="10" bestFit="1" customWidth="1"/>
    <col min="260" max="260" width="11.6640625" style="10" bestFit="1" customWidth="1"/>
    <col min="261" max="263" width="11.109375" style="10" bestFit="1" customWidth="1"/>
    <col min="264" max="264" width="11" style="10" bestFit="1" customWidth="1"/>
    <col min="265" max="266" width="11.109375" style="10" bestFit="1" customWidth="1"/>
    <col min="267" max="509" width="9.109375" style="10"/>
    <col min="510" max="510" width="25" style="10" bestFit="1" customWidth="1"/>
    <col min="511" max="513" width="0" style="10" hidden="1" customWidth="1"/>
    <col min="514" max="514" width="12.33203125" style="10" bestFit="1" customWidth="1"/>
    <col min="515" max="515" width="11.5546875" style="10" bestFit="1" customWidth="1"/>
    <col min="516" max="516" width="11.6640625" style="10" bestFit="1" customWidth="1"/>
    <col min="517" max="519" width="11.109375" style="10" bestFit="1" customWidth="1"/>
    <col min="520" max="520" width="11" style="10" bestFit="1" customWidth="1"/>
    <col min="521" max="522" width="11.109375" style="10" bestFit="1" customWidth="1"/>
    <col min="523" max="765" width="9.109375" style="10"/>
    <col min="766" max="766" width="25" style="10" bestFit="1" customWidth="1"/>
    <col min="767" max="769" width="0" style="10" hidden="1" customWidth="1"/>
    <col min="770" max="770" width="12.33203125" style="10" bestFit="1" customWidth="1"/>
    <col min="771" max="771" width="11.5546875" style="10" bestFit="1" customWidth="1"/>
    <col min="772" max="772" width="11.6640625" style="10" bestFit="1" customWidth="1"/>
    <col min="773" max="775" width="11.109375" style="10" bestFit="1" customWidth="1"/>
    <col min="776" max="776" width="11" style="10" bestFit="1" customWidth="1"/>
    <col min="777" max="778" width="11.109375" style="10" bestFit="1" customWidth="1"/>
    <col min="779" max="1021" width="9.109375" style="10"/>
    <col min="1022" max="1022" width="25" style="10" bestFit="1" customWidth="1"/>
    <col min="1023" max="1025" width="0" style="10" hidden="1" customWidth="1"/>
    <col min="1026" max="1026" width="12.33203125" style="10" bestFit="1" customWidth="1"/>
    <col min="1027" max="1027" width="11.5546875" style="10" bestFit="1" customWidth="1"/>
    <col min="1028" max="1028" width="11.6640625" style="10" bestFit="1" customWidth="1"/>
    <col min="1029" max="1031" width="11.109375" style="10" bestFit="1" customWidth="1"/>
    <col min="1032" max="1032" width="11" style="10" bestFit="1" customWidth="1"/>
    <col min="1033" max="1034" width="11.109375" style="10" bestFit="1" customWidth="1"/>
    <col min="1035" max="1277" width="9.109375" style="10"/>
    <col min="1278" max="1278" width="25" style="10" bestFit="1" customWidth="1"/>
    <col min="1279" max="1281" width="0" style="10" hidden="1" customWidth="1"/>
    <col min="1282" max="1282" width="12.33203125" style="10" bestFit="1" customWidth="1"/>
    <col min="1283" max="1283" width="11.5546875" style="10" bestFit="1" customWidth="1"/>
    <col min="1284" max="1284" width="11.6640625" style="10" bestFit="1" customWidth="1"/>
    <col min="1285" max="1287" width="11.109375" style="10" bestFit="1" customWidth="1"/>
    <col min="1288" max="1288" width="11" style="10" bestFit="1" customWidth="1"/>
    <col min="1289" max="1290" width="11.109375" style="10" bestFit="1" customWidth="1"/>
    <col min="1291" max="1533" width="9.109375" style="10"/>
    <col min="1534" max="1534" width="25" style="10" bestFit="1" customWidth="1"/>
    <col min="1535" max="1537" width="0" style="10" hidden="1" customWidth="1"/>
    <col min="1538" max="1538" width="12.33203125" style="10" bestFit="1" customWidth="1"/>
    <col min="1539" max="1539" width="11.5546875" style="10" bestFit="1" customWidth="1"/>
    <col min="1540" max="1540" width="11.6640625" style="10" bestFit="1" customWidth="1"/>
    <col min="1541" max="1543" width="11.109375" style="10" bestFit="1" customWidth="1"/>
    <col min="1544" max="1544" width="11" style="10" bestFit="1" customWidth="1"/>
    <col min="1545" max="1546" width="11.109375" style="10" bestFit="1" customWidth="1"/>
    <col min="1547" max="1789" width="9.109375" style="10"/>
    <col min="1790" max="1790" width="25" style="10" bestFit="1" customWidth="1"/>
    <col min="1791" max="1793" width="0" style="10" hidden="1" customWidth="1"/>
    <col min="1794" max="1794" width="12.33203125" style="10" bestFit="1" customWidth="1"/>
    <col min="1795" max="1795" width="11.5546875" style="10" bestFit="1" customWidth="1"/>
    <col min="1796" max="1796" width="11.6640625" style="10" bestFit="1" customWidth="1"/>
    <col min="1797" max="1799" width="11.109375" style="10" bestFit="1" customWidth="1"/>
    <col min="1800" max="1800" width="11" style="10" bestFit="1" customWidth="1"/>
    <col min="1801" max="1802" width="11.109375" style="10" bestFit="1" customWidth="1"/>
    <col min="1803" max="2045" width="9.109375" style="10"/>
    <col min="2046" max="2046" width="25" style="10" bestFit="1" customWidth="1"/>
    <col min="2047" max="2049" width="0" style="10" hidden="1" customWidth="1"/>
    <col min="2050" max="2050" width="12.33203125" style="10" bestFit="1" customWidth="1"/>
    <col min="2051" max="2051" width="11.5546875" style="10" bestFit="1" customWidth="1"/>
    <col min="2052" max="2052" width="11.6640625" style="10" bestFit="1" customWidth="1"/>
    <col min="2053" max="2055" width="11.109375" style="10" bestFit="1" customWidth="1"/>
    <col min="2056" max="2056" width="11" style="10" bestFit="1" customWidth="1"/>
    <col min="2057" max="2058" width="11.109375" style="10" bestFit="1" customWidth="1"/>
    <col min="2059" max="2301" width="9.109375" style="10"/>
    <col min="2302" max="2302" width="25" style="10" bestFit="1" customWidth="1"/>
    <col min="2303" max="2305" width="0" style="10" hidden="1" customWidth="1"/>
    <col min="2306" max="2306" width="12.33203125" style="10" bestFit="1" customWidth="1"/>
    <col min="2307" max="2307" width="11.5546875" style="10" bestFit="1" customWidth="1"/>
    <col min="2308" max="2308" width="11.6640625" style="10" bestFit="1" customWidth="1"/>
    <col min="2309" max="2311" width="11.109375" style="10" bestFit="1" customWidth="1"/>
    <col min="2312" max="2312" width="11" style="10" bestFit="1" customWidth="1"/>
    <col min="2313" max="2314" width="11.109375" style="10" bestFit="1" customWidth="1"/>
    <col min="2315" max="2557" width="9.109375" style="10"/>
    <col min="2558" max="2558" width="25" style="10" bestFit="1" customWidth="1"/>
    <col min="2559" max="2561" width="0" style="10" hidden="1" customWidth="1"/>
    <col min="2562" max="2562" width="12.33203125" style="10" bestFit="1" customWidth="1"/>
    <col min="2563" max="2563" width="11.5546875" style="10" bestFit="1" customWidth="1"/>
    <col min="2564" max="2564" width="11.6640625" style="10" bestFit="1" customWidth="1"/>
    <col min="2565" max="2567" width="11.109375" style="10" bestFit="1" customWidth="1"/>
    <col min="2568" max="2568" width="11" style="10" bestFit="1" customWidth="1"/>
    <col min="2569" max="2570" width="11.109375" style="10" bestFit="1" customWidth="1"/>
    <col min="2571" max="2813" width="9.109375" style="10"/>
    <col min="2814" max="2814" width="25" style="10" bestFit="1" customWidth="1"/>
    <col min="2815" max="2817" width="0" style="10" hidden="1" customWidth="1"/>
    <col min="2818" max="2818" width="12.33203125" style="10" bestFit="1" customWidth="1"/>
    <col min="2819" max="2819" width="11.5546875" style="10" bestFit="1" customWidth="1"/>
    <col min="2820" max="2820" width="11.6640625" style="10" bestFit="1" customWidth="1"/>
    <col min="2821" max="2823" width="11.109375" style="10" bestFit="1" customWidth="1"/>
    <col min="2824" max="2824" width="11" style="10" bestFit="1" customWidth="1"/>
    <col min="2825" max="2826" width="11.109375" style="10" bestFit="1" customWidth="1"/>
    <col min="2827" max="3069" width="9.109375" style="10"/>
    <col min="3070" max="3070" width="25" style="10" bestFit="1" customWidth="1"/>
    <col min="3071" max="3073" width="0" style="10" hidden="1" customWidth="1"/>
    <col min="3074" max="3074" width="12.33203125" style="10" bestFit="1" customWidth="1"/>
    <col min="3075" max="3075" width="11.5546875" style="10" bestFit="1" customWidth="1"/>
    <col min="3076" max="3076" width="11.6640625" style="10" bestFit="1" customWidth="1"/>
    <col min="3077" max="3079" width="11.109375" style="10" bestFit="1" customWidth="1"/>
    <col min="3080" max="3080" width="11" style="10" bestFit="1" customWidth="1"/>
    <col min="3081" max="3082" width="11.109375" style="10" bestFit="1" customWidth="1"/>
    <col min="3083" max="3325" width="9.109375" style="10"/>
    <col min="3326" max="3326" width="25" style="10" bestFit="1" customWidth="1"/>
    <col min="3327" max="3329" width="0" style="10" hidden="1" customWidth="1"/>
    <col min="3330" max="3330" width="12.33203125" style="10" bestFit="1" customWidth="1"/>
    <col min="3331" max="3331" width="11.5546875" style="10" bestFit="1" customWidth="1"/>
    <col min="3332" max="3332" width="11.6640625" style="10" bestFit="1" customWidth="1"/>
    <col min="3333" max="3335" width="11.109375" style="10" bestFit="1" customWidth="1"/>
    <col min="3336" max="3336" width="11" style="10" bestFit="1" customWidth="1"/>
    <col min="3337" max="3338" width="11.109375" style="10" bestFit="1" customWidth="1"/>
    <col min="3339" max="3581" width="9.109375" style="10"/>
    <col min="3582" max="3582" width="25" style="10" bestFit="1" customWidth="1"/>
    <col min="3583" max="3585" width="0" style="10" hidden="1" customWidth="1"/>
    <col min="3586" max="3586" width="12.33203125" style="10" bestFit="1" customWidth="1"/>
    <col min="3587" max="3587" width="11.5546875" style="10" bestFit="1" customWidth="1"/>
    <col min="3588" max="3588" width="11.6640625" style="10" bestFit="1" customWidth="1"/>
    <col min="3589" max="3591" width="11.109375" style="10" bestFit="1" customWidth="1"/>
    <col min="3592" max="3592" width="11" style="10" bestFit="1" customWidth="1"/>
    <col min="3593" max="3594" width="11.109375" style="10" bestFit="1" customWidth="1"/>
    <col min="3595" max="3837" width="9.109375" style="10"/>
    <col min="3838" max="3838" width="25" style="10" bestFit="1" customWidth="1"/>
    <col min="3839" max="3841" width="0" style="10" hidden="1" customWidth="1"/>
    <col min="3842" max="3842" width="12.33203125" style="10" bestFit="1" customWidth="1"/>
    <col min="3843" max="3843" width="11.5546875" style="10" bestFit="1" customWidth="1"/>
    <col min="3844" max="3844" width="11.6640625" style="10" bestFit="1" customWidth="1"/>
    <col min="3845" max="3847" width="11.109375" style="10" bestFit="1" customWidth="1"/>
    <col min="3848" max="3848" width="11" style="10" bestFit="1" customWidth="1"/>
    <col min="3849" max="3850" width="11.109375" style="10" bestFit="1" customWidth="1"/>
    <col min="3851" max="4093" width="9.109375" style="10"/>
    <col min="4094" max="4094" width="25" style="10" bestFit="1" customWidth="1"/>
    <col min="4095" max="4097" width="0" style="10" hidden="1" customWidth="1"/>
    <col min="4098" max="4098" width="12.33203125" style="10" bestFit="1" customWidth="1"/>
    <col min="4099" max="4099" width="11.5546875" style="10" bestFit="1" customWidth="1"/>
    <col min="4100" max="4100" width="11.6640625" style="10" bestFit="1" customWidth="1"/>
    <col min="4101" max="4103" width="11.109375" style="10" bestFit="1" customWidth="1"/>
    <col min="4104" max="4104" width="11" style="10" bestFit="1" customWidth="1"/>
    <col min="4105" max="4106" width="11.109375" style="10" bestFit="1" customWidth="1"/>
    <col min="4107" max="4349" width="9.109375" style="10"/>
    <col min="4350" max="4350" width="25" style="10" bestFit="1" customWidth="1"/>
    <col min="4351" max="4353" width="0" style="10" hidden="1" customWidth="1"/>
    <col min="4354" max="4354" width="12.33203125" style="10" bestFit="1" customWidth="1"/>
    <col min="4355" max="4355" width="11.5546875" style="10" bestFit="1" customWidth="1"/>
    <col min="4356" max="4356" width="11.6640625" style="10" bestFit="1" customWidth="1"/>
    <col min="4357" max="4359" width="11.109375" style="10" bestFit="1" customWidth="1"/>
    <col min="4360" max="4360" width="11" style="10" bestFit="1" customWidth="1"/>
    <col min="4361" max="4362" width="11.109375" style="10" bestFit="1" customWidth="1"/>
    <col min="4363" max="4605" width="9.109375" style="10"/>
    <col min="4606" max="4606" width="25" style="10" bestFit="1" customWidth="1"/>
    <col min="4607" max="4609" width="0" style="10" hidden="1" customWidth="1"/>
    <col min="4610" max="4610" width="12.33203125" style="10" bestFit="1" customWidth="1"/>
    <col min="4611" max="4611" width="11.5546875" style="10" bestFit="1" customWidth="1"/>
    <col min="4612" max="4612" width="11.6640625" style="10" bestFit="1" customWidth="1"/>
    <col min="4613" max="4615" width="11.109375" style="10" bestFit="1" customWidth="1"/>
    <col min="4616" max="4616" width="11" style="10" bestFit="1" customWidth="1"/>
    <col min="4617" max="4618" width="11.109375" style="10" bestFit="1" customWidth="1"/>
    <col min="4619" max="4861" width="9.109375" style="10"/>
    <col min="4862" max="4862" width="25" style="10" bestFit="1" customWidth="1"/>
    <col min="4863" max="4865" width="0" style="10" hidden="1" customWidth="1"/>
    <col min="4866" max="4866" width="12.33203125" style="10" bestFit="1" customWidth="1"/>
    <col min="4867" max="4867" width="11.5546875" style="10" bestFit="1" customWidth="1"/>
    <col min="4868" max="4868" width="11.6640625" style="10" bestFit="1" customWidth="1"/>
    <col min="4869" max="4871" width="11.109375" style="10" bestFit="1" customWidth="1"/>
    <col min="4872" max="4872" width="11" style="10" bestFit="1" customWidth="1"/>
    <col min="4873" max="4874" width="11.109375" style="10" bestFit="1" customWidth="1"/>
    <col min="4875" max="5117" width="9.109375" style="10"/>
    <col min="5118" max="5118" width="25" style="10" bestFit="1" customWidth="1"/>
    <col min="5119" max="5121" width="0" style="10" hidden="1" customWidth="1"/>
    <col min="5122" max="5122" width="12.33203125" style="10" bestFit="1" customWidth="1"/>
    <col min="5123" max="5123" width="11.5546875" style="10" bestFit="1" customWidth="1"/>
    <col min="5124" max="5124" width="11.6640625" style="10" bestFit="1" customWidth="1"/>
    <col min="5125" max="5127" width="11.109375" style="10" bestFit="1" customWidth="1"/>
    <col min="5128" max="5128" width="11" style="10" bestFit="1" customWidth="1"/>
    <col min="5129" max="5130" width="11.109375" style="10" bestFit="1" customWidth="1"/>
    <col min="5131" max="5373" width="9.109375" style="10"/>
    <col min="5374" max="5374" width="25" style="10" bestFit="1" customWidth="1"/>
    <col min="5375" max="5377" width="0" style="10" hidden="1" customWidth="1"/>
    <col min="5378" max="5378" width="12.33203125" style="10" bestFit="1" customWidth="1"/>
    <col min="5379" max="5379" width="11.5546875" style="10" bestFit="1" customWidth="1"/>
    <col min="5380" max="5380" width="11.6640625" style="10" bestFit="1" customWidth="1"/>
    <col min="5381" max="5383" width="11.109375" style="10" bestFit="1" customWidth="1"/>
    <col min="5384" max="5384" width="11" style="10" bestFit="1" customWidth="1"/>
    <col min="5385" max="5386" width="11.109375" style="10" bestFit="1" customWidth="1"/>
    <col min="5387" max="5629" width="9.109375" style="10"/>
    <col min="5630" max="5630" width="25" style="10" bestFit="1" customWidth="1"/>
    <col min="5631" max="5633" width="0" style="10" hidden="1" customWidth="1"/>
    <col min="5634" max="5634" width="12.33203125" style="10" bestFit="1" customWidth="1"/>
    <col min="5635" max="5635" width="11.5546875" style="10" bestFit="1" customWidth="1"/>
    <col min="5636" max="5636" width="11.6640625" style="10" bestFit="1" customWidth="1"/>
    <col min="5637" max="5639" width="11.109375" style="10" bestFit="1" customWidth="1"/>
    <col min="5640" max="5640" width="11" style="10" bestFit="1" customWidth="1"/>
    <col min="5641" max="5642" width="11.109375" style="10" bestFit="1" customWidth="1"/>
    <col min="5643" max="5885" width="9.109375" style="10"/>
    <col min="5886" max="5886" width="25" style="10" bestFit="1" customWidth="1"/>
    <col min="5887" max="5889" width="0" style="10" hidden="1" customWidth="1"/>
    <col min="5890" max="5890" width="12.33203125" style="10" bestFit="1" customWidth="1"/>
    <col min="5891" max="5891" width="11.5546875" style="10" bestFit="1" customWidth="1"/>
    <col min="5892" max="5892" width="11.6640625" style="10" bestFit="1" customWidth="1"/>
    <col min="5893" max="5895" width="11.109375" style="10" bestFit="1" customWidth="1"/>
    <col min="5896" max="5896" width="11" style="10" bestFit="1" customWidth="1"/>
    <col min="5897" max="5898" width="11.109375" style="10" bestFit="1" customWidth="1"/>
    <col min="5899" max="6141" width="9.109375" style="10"/>
    <col min="6142" max="6142" width="25" style="10" bestFit="1" customWidth="1"/>
    <col min="6143" max="6145" width="0" style="10" hidden="1" customWidth="1"/>
    <col min="6146" max="6146" width="12.33203125" style="10" bestFit="1" customWidth="1"/>
    <col min="6147" max="6147" width="11.5546875" style="10" bestFit="1" customWidth="1"/>
    <col min="6148" max="6148" width="11.6640625" style="10" bestFit="1" customWidth="1"/>
    <col min="6149" max="6151" width="11.109375" style="10" bestFit="1" customWidth="1"/>
    <col min="6152" max="6152" width="11" style="10" bestFit="1" customWidth="1"/>
    <col min="6153" max="6154" width="11.109375" style="10" bestFit="1" customWidth="1"/>
    <col min="6155" max="6397" width="9.109375" style="10"/>
    <col min="6398" max="6398" width="25" style="10" bestFit="1" customWidth="1"/>
    <col min="6399" max="6401" width="0" style="10" hidden="1" customWidth="1"/>
    <col min="6402" max="6402" width="12.33203125" style="10" bestFit="1" customWidth="1"/>
    <col min="6403" max="6403" width="11.5546875" style="10" bestFit="1" customWidth="1"/>
    <col min="6404" max="6404" width="11.6640625" style="10" bestFit="1" customWidth="1"/>
    <col min="6405" max="6407" width="11.109375" style="10" bestFit="1" customWidth="1"/>
    <col min="6408" max="6408" width="11" style="10" bestFit="1" customWidth="1"/>
    <col min="6409" max="6410" width="11.109375" style="10" bestFit="1" customWidth="1"/>
    <col min="6411" max="6653" width="9.109375" style="10"/>
    <col min="6654" max="6654" width="25" style="10" bestFit="1" customWidth="1"/>
    <col min="6655" max="6657" width="0" style="10" hidden="1" customWidth="1"/>
    <col min="6658" max="6658" width="12.33203125" style="10" bestFit="1" customWidth="1"/>
    <col min="6659" max="6659" width="11.5546875" style="10" bestFit="1" customWidth="1"/>
    <col min="6660" max="6660" width="11.6640625" style="10" bestFit="1" customWidth="1"/>
    <col min="6661" max="6663" width="11.109375" style="10" bestFit="1" customWidth="1"/>
    <col min="6664" max="6664" width="11" style="10" bestFit="1" customWidth="1"/>
    <col min="6665" max="6666" width="11.109375" style="10" bestFit="1" customWidth="1"/>
    <col min="6667" max="6909" width="9.109375" style="10"/>
    <col min="6910" max="6910" width="25" style="10" bestFit="1" customWidth="1"/>
    <col min="6911" max="6913" width="0" style="10" hidden="1" customWidth="1"/>
    <col min="6914" max="6914" width="12.33203125" style="10" bestFit="1" customWidth="1"/>
    <col min="6915" max="6915" width="11.5546875" style="10" bestFit="1" customWidth="1"/>
    <col min="6916" max="6916" width="11.6640625" style="10" bestFit="1" customWidth="1"/>
    <col min="6917" max="6919" width="11.109375" style="10" bestFit="1" customWidth="1"/>
    <col min="6920" max="6920" width="11" style="10" bestFit="1" customWidth="1"/>
    <col min="6921" max="6922" width="11.109375" style="10" bestFit="1" customWidth="1"/>
    <col min="6923" max="7165" width="9.109375" style="10"/>
    <col min="7166" max="7166" width="25" style="10" bestFit="1" customWidth="1"/>
    <col min="7167" max="7169" width="0" style="10" hidden="1" customWidth="1"/>
    <col min="7170" max="7170" width="12.33203125" style="10" bestFit="1" customWidth="1"/>
    <col min="7171" max="7171" width="11.5546875" style="10" bestFit="1" customWidth="1"/>
    <col min="7172" max="7172" width="11.6640625" style="10" bestFit="1" customWidth="1"/>
    <col min="7173" max="7175" width="11.109375" style="10" bestFit="1" customWidth="1"/>
    <col min="7176" max="7176" width="11" style="10" bestFit="1" customWidth="1"/>
    <col min="7177" max="7178" width="11.109375" style="10" bestFit="1" customWidth="1"/>
    <col min="7179" max="7421" width="9.109375" style="10"/>
    <col min="7422" max="7422" width="25" style="10" bestFit="1" customWidth="1"/>
    <col min="7423" max="7425" width="0" style="10" hidden="1" customWidth="1"/>
    <col min="7426" max="7426" width="12.33203125" style="10" bestFit="1" customWidth="1"/>
    <col min="7427" max="7427" width="11.5546875" style="10" bestFit="1" customWidth="1"/>
    <col min="7428" max="7428" width="11.6640625" style="10" bestFit="1" customWidth="1"/>
    <col min="7429" max="7431" width="11.109375" style="10" bestFit="1" customWidth="1"/>
    <col min="7432" max="7432" width="11" style="10" bestFit="1" customWidth="1"/>
    <col min="7433" max="7434" width="11.109375" style="10" bestFit="1" customWidth="1"/>
    <col min="7435" max="7677" width="9.109375" style="10"/>
    <col min="7678" max="7678" width="25" style="10" bestFit="1" customWidth="1"/>
    <col min="7679" max="7681" width="0" style="10" hidden="1" customWidth="1"/>
    <col min="7682" max="7682" width="12.33203125" style="10" bestFit="1" customWidth="1"/>
    <col min="7683" max="7683" width="11.5546875" style="10" bestFit="1" customWidth="1"/>
    <col min="7684" max="7684" width="11.6640625" style="10" bestFit="1" customWidth="1"/>
    <col min="7685" max="7687" width="11.109375" style="10" bestFit="1" customWidth="1"/>
    <col min="7688" max="7688" width="11" style="10" bestFit="1" customWidth="1"/>
    <col min="7689" max="7690" width="11.109375" style="10" bestFit="1" customWidth="1"/>
    <col min="7691" max="7933" width="9.109375" style="10"/>
    <col min="7934" max="7934" width="25" style="10" bestFit="1" customWidth="1"/>
    <col min="7935" max="7937" width="0" style="10" hidden="1" customWidth="1"/>
    <col min="7938" max="7938" width="12.33203125" style="10" bestFit="1" customWidth="1"/>
    <col min="7939" max="7939" width="11.5546875" style="10" bestFit="1" customWidth="1"/>
    <col min="7940" max="7940" width="11.6640625" style="10" bestFit="1" customWidth="1"/>
    <col min="7941" max="7943" width="11.109375" style="10" bestFit="1" customWidth="1"/>
    <col min="7944" max="7944" width="11" style="10" bestFit="1" customWidth="1"/>
    <col min="7945" max="7946" width="11.109375" style="10" bestFit="1" customWidth="1"/>
    <col min="7947" max="8189" width="9.109375" style="10"/>
    <col min="8190" max="8190" width="25" style="10" bestFit="1" customWidth="1"/>
    <col min="8191" max="8193" width="0" style="10" hidden="1" customWidth="1"/>
    <col min="8194" max="8194" width="12.33203125" style="10" bestFit="1" customWidth="1"/>
    <col min="8195" max="8195" width="11.5546875" style="10" bestFit="1" customWidth="1"/>
    <col min="8196" max="8196" width="11.6640625" style="10" bestFit="1" customWidth="1"/>
    <col min="8197" max="8199" width="11.109375" style="10" bestFit="1" customWidth="1"/>
    <col min="8200" max="8200" width="11" style="10" bestFit="1" customWidth="1"/>
    <col min="8201" max="8202" width="11.109375" style="10" bestFit="1" customWidth="1"/>
    <col min="8203" max="8445" width="9.109375" style="10"/>
    <col min="8446" max="8446" width="25" style="10" bestFit="1" customWidth="1"/>
    <col min="8447" max="8449" width="0" style="10" hidden="1" customWidth="1"/>
    <col min="8450" max="8450" width="12.33203125" style="10" bestFit="1" customWidth="1"/>
    <col min="8451" max="8451" width="11.5546875" style="10" bestFit="1" customWidth="1"/>
    <col min="8452" max="8452" width="11.6640625" style="10" bestFit="1" customWidth="1"/>
    <col min="8453" max="8455" width="11.109375" style="10" bestFit="1" customWidth="1"/>
    <col min="8456" max="8456" width="11" style="10" bestFit="1" customWidth="1"/>
    <col min="8457" max="8458" width="11.109375" style="10" bestFit="1" customWidth="1"/>
    <col min="8459" max="8701" width="9.109375" style="10"/>
    <col min="8702" max="8702" width="25" style="10" bestFit="1" customWidth="1"/>
    <col min="8703" max="8705" width="0" style="10" hidden="1" customWidth="1"/>
    <col min="8706" max="8706" width="12.33203125" style="10" bestFit="1" customWidth="1"/>
    <col min="8707" max="8707" width="11.5546875" style="10" bestFit="1" customWidth="1"/>
    <col min="8708" max="8708" width="11.6640625" style="10" bestFit="1" customWidth="1"/>
    <col min="8709" max="8711" width="11.109375" style="10" bestFit="1" customWidth="1"/>
    <col min="8712" max="8712" width="11" style="10" bestFit="1" customWidth="1"/>
    <col min="8713" max="8714" width="11.109375" style="10" bestFit="1" customWidth="1"/>
    <col min="8715" max="8957" width="9.109375" style="10"/>
    <col min="8958" max="8958" width="25" style="10" bestFit="1" customWidth="1"/>
    <col min="8959" max="8961" width="0" style="10" hidden="1" customWidth="1"/>
    <col min="8962" max="8962" width="12.33203125" style="10" bestFit="1" customWidth="1"/>
    <col min="8963" max="8963" width="11.5546875" style="10" bestFit="1" customWidth="1"/>
    <col min="8964" max="8964" width="11.6640625" style="10" bestFit="1" customWidth="1"/>
    <col min="8965" max="8967" width="11.109375" style="10" bestFit="1" customWidth="1"/>
    <col min="8968" max="8968" width="11" style="10" bestFit="1" customWidth="1"/>
    <col min="8969" max="8970" width="11.109375" style="10" bestFit="1" customWidth="1"/>
    <col min="8971" max="9213" width="9.109375" style="10"/>
    <col min="9214" max="9214" width="25" style="10" bestFit="1" customWidth="1"/>
    <col min="9215" max="9217" width="0" style="10" hidden="1" customWidth="1"/>
    <col min="9218" max="9218" width="12.33203125" style="10" bestFit="1" customWidth="1"/>
    <col min="9219" max="9219" width="11.5546875" style="10" bestFit="1" customWidth="1"/>
    <col min="9220" max="9220" width="11.6640625" style="10" bestFit="1" customWidth="1"/>
    <col min="9221" max="9223" width="11.109375" style="10" bestFit="1" customWidth="1"/>
    <col min="9224" max="9224" width="11" style="10" bestFit="1" customWidth="1"/>
    <col min="9225" max="9226" width="11.109375" style="10" bestFit="1" customWidth="1"/>
    <col min="9227" max="9469" width="9.109375" style="10"/>
    <col min="9470" max="9470" width="25" style="10" bestFit="1" customWidth="1"/>
    <col min="9471" max="9473" width="0" style="10" hidden="1" customWidth="1"/>
    <col min="9474" max="9474" width="12.33203125" style="10" bestFit="1" customWidth="1"/>
    <col min="9475" max="9475" width="11.5546875" style="10" bestFit="1" customWidth="1"/>
    <col min="9476" max="9476" width="11.6640625" style="10" bestFit="1" customWidth="1"/>
    <col min="9477" max="9479" width="11.109375" style="10" bestFit="1" customWidth="1"/>
    <col min="9480" max="9480" width="11" style="10" bestFit="1" customWidth="1"/>
    <col min="9481" max="9482" width="11.109375" style="10" bestFit="1" customWidth="1"/>
    <col min="9483" max="9725" width="9.109375" style="10"/>
    <col min="9726" max="9726" width="25" style="10" bestFit="1" customWidth="1"/>
    <col min="9727" max="9729" width="0" style="10" hidden="1" customWidth="1"/>
    <col min="9730" max="9730" width="12.33203125" style="10" bestFit="1" customWidth="1"/>
    <col min="9731" max="9731" width="11.5546875" style="10" bestFit="1" customWidth="1"/>
    <col min="9732" max="9732" width="11.6640625" style="10" bestFit="1" customWidth="1"/>
    <col min="9733" max="9735" width="11.109375" style="10" bestFit="1" customWidth="1"/>
    <col min="9736" max="9736" width="11" style="10" bestFit="1" customWidth="1"/>
    <col min="9737" max="9738" width="11.109375" style="10" bestFit="1" customWidth="1"/>
    <col min="9739" max="9981" width="9.109375" style="10"/>
    <col min="9982" max="9982" width="25" style="10" bestFit="1" customWidth="1"/>
    <col min="9983" max="9985" width="0" style="10" hidden="1" customWidth="1"/>
    <col min="9986" max="9986" width="12.33203125" style="10" bestFit="1" customWidth="1"/>
    <col min="9987" max="9987" width="11.5546875" style="10" bestFit="1" customWidth="1"/>
    <col min="9988" max="9988" width="11.6640625" style="10" bestFit="1" customWidth="1"/>
    <col min="9989" max="9991" width="11.109375" style="10" bestFit="1" customWidth="1"/>
    <col min="9992" max="9992" width="11" style="10" bestFit="1" customWidth="1"/>
    <col min="9993" max="9994" width="11.109375" style="10" bestFit="1" customWidth="1"/>
    <col min="9995" max="10237" width="9.109375" style="10"/>
    <col min="10238" max="10238" width="25" style="10" bestFit="1" customWidth="1"/>
    <col min="10239" max="10241" width="0" style="10" hidden="1" customWidth="1"/>
    <col min="10242" max="10242" width="12.33203125" style="10" bestFit="1" customWidth="1"/>
    <col min="10243" max="10243" width="11.5546875" style="10" bestFit="1" customWidth="1"/>
    <col min="10244" max="10244" width="11.6640625" style="10" bestFit="1" customWidth="1"/>
    <col min="10245" max="10247" width="11.109375" style="10" bestFit="1" customWidth="1"/>
    <col min="10248" max="10248" width="11" style="10" bestFit="1" customWidth="1"/>
    <col min="10249" max="10250" width="11.109375" style="10" bestFit="1" customWidth="1"/>
    <col min="10251" max="10493" width="9.109375" style="10"/>
    <col min="10494" max="10494" width="25" style="10" bestFit="1" customWidth="1"/>
    <col min="10495" max="10497" width="0" style="10" hidden="1" customWidth="1"/>
    <col min="10498" max="10498" width="12.33203125" style="10" bestFit="1" customWidth="1"/>
    <col min="10499" max="10499" width="11.5546875" style="10" bestFit="1" customWidth="1"/>
    <col min="10500" max="10500" width="11.6640625" style="10" bestFit="1" customWidth="1"/>
    <col min="10501" max="10503" width="11.109375" style="10" bestFit="1" customWidth="1"/>
    <col min="10504" max="10504" width="11" style="10" bestFit="1" customWidth="1"/>
    <col min="10505" max="10506" width="11.109375" style="10" bestFit="1" customWidth="1"/>
    <col min="10507" max="10749" width="9.109375" style="10"/>
    <col min="10750" max="10750" width="25" style="10" bestFit="1" customWidth="1"/>
    <col min="10751" max="10753" width="0" style="10" hidden="1" customWidth="1"/>
    <col min="10754" max="10754" width="12.33203125" style="10" bestFit="1" customWidth="1"/>
    <col min="10755" max="10755" width="11.5546875" style="10" bestFit="1" customWidth="1"/>
    <col min="10756" max="10756" width="11.6640625" style="10" bestFit="1" customWidth="1"/>
    <col min="10757" max="10759" width="11.109375" style="10" bestFit="1" customWidth="1"/>
    <col min="10760" max="10760" width="11" style="10" bestFit="1" customWidth="1"/>
    <col min="10761" max="10762" width="11.109375" style="10" bestFit="1" customWidth="1"/>
    <col min="10763" max="11005" width="9.109375" style="10"/>
    <col min="11006" max="11006" width="25" style="10" bestFit="1" customWidth="1"/>
    <col min="11007" max="11009" width="0" style="10" hidden="1" customWidth="1"/>
    <col min="11010" max="11010" width="12.33203125" style="10" bestFit="1" customWidth="1"/>
    <col min="11011" max="11011" width="11.5546875" style="10" bestFit="1" customWidth="1"/>
    <col min="11012" max="11012" width="11.6640625" style="10" bestFit="1" customWidth="1"/>
    <col min="11013" max="11015" width="11.109375" style="10" bestFit="1" customWidth="1"/>
    <col min="11016" max="11016" width="11" style="10" bestFit="1" customWidth="1"/>
    <col min="11017" max="11018" width="11.109375" style="10" bestFit="1" customWidth="1"/>
    <col min="11019" max="11261" width="9.109375" style="10"/>
    <col min="11262" max="11262" width="25" style="10" bestFit="1" customWidth="1"/>
    <col min="11263" max="11265" width="0" style="10" hidden="1" customWidth="1"/>
    <col min="11266" max="11266" width="12.33203125" style="10" bestFit="1" customWidth="1"/>
    <col min="11267" max="11267" width="11.5546875" style="10" bestFit="1" customWidth="1"/>
    <col min="11268" max="11268" width="11.6640625" style="10" bestFit="1" customWidth="1"/>
    <col min="11269" max="11271" width="11.109375" style="10" bestFit="1" customWidth="1"/>
    <col min="11272" max="11272" width="11" style="10" bestFit="1" customWidth="1"/>
    <col min="11273" max="11274" width="11.109375" style="10" bestFit="1" customWidth="1"/>
    <col min="11275" max="11517" width="9.109375" style="10"/>
    <col min="11518" max="11518" width="25" style="10" bestFit="1" customWidth="1"/>
    <col min="11519" max="11521" width="0" style="10" hidden="1" customWidth="1"/>
    <col min="11522" max="11522" width="12.33203125" style="10" bestFit="1" customWidth="1"/>
    <col min="11523" max="11523" width="11.5546875" style="10" bestFit="1" customWidth="1"/>
    <col min="11524" max="11524" width="11.6640625" style="10" bestFit="1" customWidth="1"/>
    <col min="11525" max="11527" width="11.109375" style="10" bestFit="1" customWidth="1"/>
    <col min="11528" max="11528" width="11" style="10" bestFit="1" customWidth="1"/>
    <col min="11529" max="11530" width="11.109375" style="10" bestFit="1" customWidth="1"/>
    <col min="11531" max="11773" width="9.109375" style="10"/>
    <col min="11774" max="11774" width="25" style="10" bestFit="1" customWidth="1"/>
    <col min="11775" max="11777" width="0" style="10" hidden="1" customWidth="1"/>
    <col min="11778" max="11778" width="12.33203125" style="10" bestFit="1" customWidth="1"/>
    <col min="11779" max="11779" width="11.5546875" style="10" bestFit="1" customWidth="1"/>
    <col min="11780" max="11780" width="11.6640625" style="10" bestFit="1" customWidth="1"/>
    <col min="11781" max="11783" width="11.109375" style="10" bestFit="1" customWidth="1"/>
    <col min="11784" max="11784" width="11" style="10" bestFit="1" customWidth="1"/>
    <col min="11785" max="11786" width="11.109375" style="10" bestFit="1" customWidth="1"/>
    <col min="11787" max="12029" width="9.109375" style="10"/>
    <col min="12030" max="12030" width="25" style="10" bestFit="1" customWidth="1"/>
    <col min="12031" max="12033" width="0" style="10" hidden="1" customWidth="1"/>
    <col min="12034" max="12034" width="12.33203125" style="10" bestFit="1" customWidth="1"/>
    <col min="12035" max="12035" width="11.5546875" style="10" bestFit="1" customWidth="1"/>
    <col min="12036" max="12036" width="11.6640625" style="10" bestFit="1" customWidth="1"/>
    <col min="12037" max="12039" width="11.109375" style="10" bestFit="1" customWidth="1"/>
    <col min="12040" max="12040" width="11" style="10" bestFit="1" customWidth="1"/>
    <col min="12041" max="12042" width="11.109375" style="10" bestFit="1" customWidth="1"/>
    <col min="12043" max="12285" width="9.109375" style="10"/>
    <col min="12286" max="12286" width="25" style="10" bestFit="1" customWidth="1"/>
    <col min="12287" max="12289" width="0" style="10" hidden="1" customWidth="1"/>
    <col min="12290" max="12290" width="12.33203125" style="10" bestFit="1" customWidth="1"/>
    <col min="12291" max="12291" width="11.5546875" style="10" bestFit="1" customWidth="1"/>
    <col min="12292" max="12292" width="11.6640625" style="10" bestFit="1" customWidth="1"/>
    <col min="12293" max="12295" width="11.109375" style="10" bestFit="1" customWidth="1"/>
    <col min="12296" max="12296" width="11" style="10" bestFit="1" customWidth="1"/>
    <col min="12297" max="12298" width="11.109375" style="10" bestFit="1" customWidth="1"/>
    <col min="12299" max="12541" width="9.109375" style="10"/>
    <col min="12542" max="12542" width="25" style="10" bestFit="1" customWidth="1"/>
    <col min="12543" max="12545" width="0" style="10" hidden="1" customWidth="1"/>
    <col min="12546" max="12546" width="12.33203125" style="10" bestFit="1" customWidth="1"/>
    <col min="12547" max="12547" width="11.5546875" style="10" bestFit="1" customWidth="1"/>
    <col min="12548" max="12548" width="11.6640625" style="10" bestFit="1" customWidth="1"/>
    <col min="12549" max="12551" width="11.109375" style="10" bestFit="1" customWidth="1"/>
    <col min="12552" max="12552" width="11" style="10" bestFit="1" customWidth="1"/>
    <col min="12553" max="12554" width="11.109375" style="10" bestFit="1" customWidth="1"/>
    <col min="12555" max="12797" width="9.109375" style="10"/>
    <col min="12798" max="12798" width="25" style="10" bestFit="1" customWidth="1"/>
    <col min="12799" max="12801" width="0" style="10" hidden="1" customWidth="1"/>
    <col min="12802" max="12802" width="12.33203125" style="10" bestFit="1" customWidth="1"/>
    <col min="12803" max="12803" width="11.5546875" style="10" bestFit="1" customWidth="1"/>
    <col min="12804" max="12804" width="11.6640625" style="10" bestFit="1" customWidth="1"/>
    <col min="12805" max="12807" width="11.109375" style="10" bestFit="1" customWidth="1"/>
    <col min="12808" max="12808" width="11" style="10" bestFit="1" customWidth="1"/>
    <col min="12809" max="12810" width="11.109375" style="10" bestFit="1" customWidth="1"/>
    <col min="12811" max="13053" width="9.109375" style="10"/>
    <col min="13054" max="13054" width="25" style="10" bestFit="1" customWidth="1"/>
    <col min="13055" max="13057" width="0" style="10" hidden="1" customWidth="1"/>
    <col min="13058" max="13058" width="12.33203125" style="10" bestFit="1" customWidth="1"/>
    <col min="13059" max="13059" width="11.5546875" style="10" bestFit="1" customWidth="1"/>
    <col min="13060" max="13060" width="11.6640625" style="10" bestFit="1" customWidth="1"/>
    <col min="13061" max="13063" width="11.109375" style="10" bestFit="1" customWidth="1"/>
    <col min="13064" max="13064" width="11" style="10" bestFit="1" customWidth="1"/>
    <col min="13065" max="13066" width="11.109375" style="10" bestFit="1" customWidth="1"/>
    <col min="13067" max="13309" width="9.109375" style="10"/>
    <col min="13310" max="13310" width="25" style="10" bestFit="1" customWidth="1"/>
    <col min="13311" max="13313" width="0" style="10" hidden="1" customWidth="1"/>
    <col min="13314" max="13314" width="12.33203125" style="10" bestFit="1" customWidth="1"/>
    <col min="13315" max="13315" width="11.5546875" style="10" bestFit="1" customWidth="1"/>
    <col min="13316" max="13316" width="11.6640625" style="10" bestFit="1" customWidth="1"/>
    <col min="13317" max="13319" width="11.109375" style="10" bestFit="1" customWidth="1"/>
    <col min="13320" max="13320" width="11" style="10" bestFit="1" customWidth="1"/>
    <col min="13321" max="13322" width="11.109375" style="10" bestFit="1" customWidth="1"/>
    <col min="13323" max="13565" width="9.109375" style="10"/>
    <col min="13566" max="13566" width="25" style="10" bestFit="1" customWidth="1"/>
    <col min="13567" max="13569" width="0" style="10" hidden="1" customWidth="1"/>
    <col min="13570" max="13570" width="12.33203125" style="10" bestFit="1" customWidth="1"/>
    <col min="13571" max="13571" width="11.5546875" style="10" bestFit="1" customWidth="1"/>
    <col min="13572" max="13572" width="11.6640625" style="10" bestFit="1" customWidth="1"/>
    <col min="13573" max="13575" width="11.109375" style="10" bestFit="1" customWidth="1"/>
    <col min="13576" max="13576" width="11" style="10" bestFit="1" customWidth="1"/>
    <col min="13577" max="13578" width="11.109375" style="10" bestFit="1" customWidth="1"/>
    <col min="13579" max="13821" width="9.109375" style="10"/>
    <col min="13822" max="13822" width="25" style="10" bestFit="1" customWidth="1"/>
    <col min="13823" max="13825" width="0" style="10" hidden="1" customWidth="1"/>
    <col min="13826" max="13826" width="12.33203125" style="10" bestFit="1" customWidth="1"/>
    <col min="13827" max="13827" width="11.5546875" style="10" bestFit="1" customWidth="1"/>
    <col min="13828" max="13828" width="11.6640625" style="10" bestFit="1" customWidth="1"/>
    <col min="13829" max="13831" width="11.109375" style="10" bestFit="1" customWidth="1"/>
    <col min="13832" max="13832" width="11" style="10" bestFit="1" customWidth="1"/>
    <col min="13833" max="13834" width="11.109375" style="10" bestFit="1" customWidth="1"/>
    <col min="13835" max="14077" width="9.109375" style="10"/>
    <col min="14078" max="14078" width="25" style="10" bestFit="1" customWidth="1"/>
    <col min="14079" max="14081" width="0" style="10" hidden="1" customWidth="1"/>
    <col min="14082" max="14082" width="12.33203125" style="10" bestFit="1" customWidth="1"/>
    <col min="14083" max="14083" width="11.5546875" style="10" bestFit="1" customWidth="1"/>
    <col min="14084" max="14084" width="11.6640625" style="10" bestFit="1" customWidth="1"/>
    <col min="14085" max="14087" width="11.109375" style="10" bestFit="1" customWidth="1"/>
    <col min="14088" max="14088" width="11" style="10" bestFit="1" customWidth="1"/>
    <col min="14089" max="14090" width="11.109375" style="10" bestFit="1" customWidth="1"/>
    <col min="14091" max="14333" width="9.109375" style="10"/>
    <col min="14334" max="14334" width="25" style="10" bestFit="1" customWidth="1"/>
    <col min="14335" max="14337" width="0" style="10" hidden="1" customWidth="1"/>
    <col min="14338" max="14338" width="12.33203125" style="10" bestFit="1" customWidth="1"/>
    <col min="14339" max="14339" width="11.5546875" style="10" bestFit="1" customWidth="1"/>
    <col min="14340" max="14340" width="11.6640625" style="10" bestFit="1" customWidth="1"/>
    <col min="14341" max="14343" width="11.109375" style="10" bestFit="1" customWidth="1"/>
    <col min="14344" max="14344" width="11" style="10" bestFit="1" customWidth="1"/>
    <col min="14345" max="14346" width="11.109375" style="10" bestFit="1" customWidth="1"/>
    <col min="14347" max="14589" width="9.109375" style="10"/>
    <col min="14590" max="14590" width="25" style="10" bestFit="1" customWidth="1"/>
    <col min="14591" max="14593" width="0" style="10" hidden="1" customWidth="1"/>
    <col min="14594" max="14594" width="12.33203125" style="10" bestFit="1" customWidth="1"/>
    <col min="14595" max="14595" width="11.5546875" style="10" bestFit="1" customWidth="1"/>
    <col min="14596" max="14596" width="11.6640625" style="10" bestFit="1" customWidth="1"/>
    <col min="14597" max="14599" width="11.109375" style="10" bestFit="1" customWidth="1"/>
    <col min="14600" max="14600" width="11" style="10" bestFit="1" customWidth="1"/>
    <col min="14601" max="14602" width="11.109375" style="10" bestFit="1" customWidth="1"/>
    <col min="14603" max="14845" width="9.109375" style="10"/>
    <col min="14846" max="14846" width="25" style="10" bestFit="1" customWidth="1"/>
    <col min="14847" max="14849" width="0" style="10" hidden="1" customWidth="1"/>
    <col min="14850" max="14850" width="12.33203125" style="10" bestFit="1" customWidth="1"/>
    <col min="14851" max="14851" width="11.5546875" style="10" bestFit="1" customWidth="1"/>
    <col min="14852" max="14852" width="11.6640625" style="10" bestFit="1" customWidth="1"/>
    <col min="14853" max="14855" width="11.109375" style="10" bestFit="1" customWidth="1"/>
    <col min="14856" max="14856" width="11" style="10" bestFit="1" customWidth="1"/>
    <col min="14857" max="14858" width="11.109375" style="10" bestFit="1" customWidth="1"/>
    <col min="14859" max="15101" width="9.109375" style="10"/>
    <col min="15102" max="15102" width="25" style="10" bestFit="1" customWidth="1"/>
    <col min="15103" max="15105" width="0" style="10" hidden="1" customWidth="1"/>
    <col min="15106" max="15106" width="12.33203125" style="10" bestFit="1" customWidth="1"/>
    <col min="15107" max="15107" width="11.5546875" style="10" bestFit="1" customWidth="1"/>
    <col min="15108" max="15108" width="11.6640625" style="10" bestFit="1" customWidth="1"/>
    <col min="15109" max="15111" width="11.109375" style="10" bestFit="1" customWidth="1"/>
    <col min="15112" max="15112" width="11" style="10" bestFit="1" customWidth="1"/>
    <col min="15113" max="15114" width="11.109375" style="10" bestFit="1" customWidth="1"/>
    <col min="15115" max="15357" width="9.109375" style="10"/>
    <col min="15358" max="15358" width="25" style="10" bestFit="1" customWidth="1"/>
    <col min="15359" max="15361" width="0" style="10" hidden="1" customWidth="1"/>
    <col min="15362" max="15362" width="12.33203125" style="10" bestFit="1" customWidth="1"/>
    <col min="15363" max="15363" width="11.5546875" style="10" bestFit="1" customWidth="1"/>
    <col min="15364" max="15364" width="11.6640625" style="10" bestFit="1" customWidth="1"/>
    <col min="15365" max="15367" width="11.109375" style="10" bestFit="1" customWidth="1"/>
    <col min="15368" max="15368" width="11" style="10" bestFit="1" customWidth="1"/>
    <col min="15369" max="15370" width="11.109375" style="10" bestFit="1" customWidth="1"/>
    <col min="15371" max="15613" width="9.109375" style="10"/>
    <col min="15614" max="15614" width="25" style="10" bestFit="1" customWidth="1"/>
    <col min="15615" max="15617" width="0" style="10" hidden="1" customWidth="1"/>
    <col min="15618" max="15618" width="12.33203125" style="10" bestFit="1" customWidth="1"/>
    <col min="15619" max="15619" width="11.5546875" style="10" bestFit="1" customWidth="1"/>
    <col min="15620" max="15620" width="11.6640625" style="10" bestFit="1" customWidth="1"/>
    <col min="15621" max="15623" width="11.109375" style="10" bestFit="1" customWidth="1"/>
    <col min="15624" max="15624" width="11" style="10" bestFit="1" customWidth="1"/>
    <col min="15625" max="15626" width="11.109375" style="10" bestFit="1" customWidth="1"/>
    <col min="15627" max="15869" width="9.109375" style="10"/>
    <col min="15870" max="15870" width="25" style="10" bestFit="1" customWidth="1"/>
    <col min="15871" max="15873" width="0" style="10" hidden="1" customWidth="1"/>
    <col min="15874" max="15874" width="12.33203125" style="10" bestFit="1" customWidth="1"/>
    <col min="15875" max="15875" width="11.5546875" style="10" bestFit="1" customWidth="1"/>
    <col min="15876" max="15876" width="11.6640625" style="10" bestFit="1" customWidth="1"/>
    <col min="15877" max="15879" width="11.109375" style="10" bestFit="1" customWidth="1"/>
    <col min="15880" max="15880" width="11" style="10" bestFit="1" customWidth="1"/>
    <col min="15881" max="15882" width="11.109375" style="10" bestFit="1" customWidth="1"/>
    <col min="15883" max="16125" width="9.109375" style="10"/>
    <col min="16126" max="16126" width="25" style="10" bestFit="1" customWidth="1"/>
    <col min="16127" max="16129" width="0" style="10" hidden="1" customWidth="1"/>
    <col min="16130" max="16130" width="12.33203125" style="10" bestFit="1" customWidth="1"/>
    <col min="16131" max="16131" width="11.5546875" style="10" bestFit="1" customWidth="1"/>
    <col min="16132" max="16132" width="11.6640625" style="10" bestFit="1" customWidth="1"/>
    <col min="16133" max="16135" width="11.109375" style="10" bestFit="1" customWidth="1"/>
    <col min="16136" max="16136" width="11" style="10" bestFit="1" customWidth="1"/>
    <col min="16137" max="16138" width="11.109375" style="10" bestFit="1" customWidth="1"/>
    <col min="16139" max="16384" width="9.109375" style="10"/>
  </cols>
  <sheetData>
    <row r="1" spans="1:10" x14ac:dyDescent="0.3">
      <c r="A1" s="52" t="s">
        <v>196</v>
      </c>
      <c r="B1" s="22"/>
      <c r="C1" s="23" t="s">
        <v>197</v>
      </c>
      <c r="D1" s="23" t="s">
        <v>197</v>
      </c>
      <c r="E1" s="54" t="s">
        <v>14</v>
      </c>
      <c r="F1" s="55"/>
      <c r="G1" s="54" t="s">
        <v>21</v>
      </c>
      <c r="H1" s="55"/>
      <c r="I1" s="54" t="s">
        <v>20</v>
      </c>
      <c r="J1" s="55"/>
    </row>
    <row r="2" spans="1:10" x14ac:dyDescent="0.3">
      <c r="A2" s="53"/>
      <c r="B2" s="24"/>
      <c r="C2" s="25" t="s">
        <v>198</v>
      </c>
      <c r="D2" s="26" t="s">
        <v>200</v>
      </c>
      <c r="E2" s="27" t="s">
        <v>35</v>
      </c>
      <c r="F2" s="28" t="s">
        <v>9</v>
      </c>
      <c r="G2" s="48" t="s">
        <v>35</v>
      </c>
      <c r="H2" s="28" t="s">
        <v>9</v>
      </c>
      <c r="I2" s="48" t="s">
        <v>35</v>
      </c>
      <c r="J2" s="28" t="s">
        <v>9</v>
      </c>
    </row>
    <row r="3" spans="1:10" x14ac:dyDescent="0.3">
      <c r="A3" s="29" t="s">
        <v>201</v>
      </c>
      <c r="B3" s="30" t="s">
        <v>199</v>
      </c>
      <c r="C3" s="43">
        <v>1.37</v>
      </c>
      <c r="D3" s="31">
        <f>1/C3</f>
        <v>0.72992700729927007</v>
      </c>
      <c r="E3" s="16">
        <v>-122.46</v>
      </c>
      <c r="F3" s="16">
        <v>122.46</v>
      </c>
      <c r="G3" s="16">
        <v>122.46</v>
      </c>
      <c r="H3" s="16">
        <v>110.81</v>
      </c>
      <c r="I3" s="16">
        <v>0</v>
      </c>
      <c r="J3" s="16">
        <v>233.27</v>
      </c>
    </row>
    <row r="4" spans="1:10" x14ac:dyDescent="0.3">
      <c r="A4" s="29" t="s">
        <v>202</v>
      </c>
      <c r="B4" s="30" t="s">
        <v>200</v>
      </c>
      <c r="C4" s="43">
        <v>1.37</v>
      </c>
      <c r="D4" s="31">
        <f t="shared" ref="D4" si="0">1/C4</f>
        <v>0.72992700729927007</v>
      </c>
      <c r="E4" s="16">
        <v>31.5</v>
      </c>
      <c r="F4" s="16">
        <v>-31.5</v>
      </c>
      <c r="G4" s="16">
        <v>166.5</v>
      </c>
      <c r="H4" s="16">
        <v>311.98</v>
      </c>
      <c r="I4" s="16">
        <v>198</v>
      </c>
      <c r="J4" s="16">
        <v>280.48</v>
      </c>
    </row>
    <row r="5" spans="1:10" s="29" customFormat="1" x14ac:dyDescent="0.3">
      <c r="A5" s="29" t="s">
        <v>206</v>
      </c>
      <c r="B5" s="30" t="s">
        <v>198</v>
      </c>
      <c r="C5" s="44">
        <v>1.9264110961279137E-2</v>
      </c>
      <c r="D5" s="45">
        <f>1/C5</f>
        <v>51.91</v>
      </c>
      <c r="E5" s="20">
        <v>0</v>
      </c>
      <c r="F5" s="20">
        <v>0</v>
      </c>
      <c r="G5" s="20">
        <v>0</v>
      </c>
      <c r="H5" s="20">
        <v>4424</v>
      </c>
      <c r="I5" s="20">
        <v>0</v>
      </c>
      <c r="J5" s="20">
        <v>4424</v>
      </c>
    </row>
    <row r="6" spans="1:10" s="29" customFormat="1" x14ac:dyDescent="0.3">
      <c r="B6" s="30" t="s">
        <v>198</v>
      </c>
      <c r="C6" s="43">
        <v>71.48</v>
      </c>
      <c r="D6" s="31">
        <f>1/C6</f>
        <v>1.3989927252378288E-2</v>
      </c>
      <c r="E6" s="20"/>
      <c r="F6" s="20"/>
      <c r="G6" s="20"/>
      <c r="H6" s="20"/>
      <c r="I6" s="20"/>
      <c r="J6" s="20"/>
    </row>
    <row r="7" spans="1:10" s="14" customFormat="1" x14ac:dyDescent="0.3">
      <c r="B7" s="33"/>
      <c r="D7" s="34"/>
    </row>
    <row r="8" spans="1:10" x14ac:dyDescent="0.3">
      <c r="A8" s="51" t="s">
        <v>200</v>
      </c>
      <c r="B8" s="51"/>
      <c r="C8" s="51"/>
      <c r="D8" s="51"/>
      <c r="E8" s="51"/>
      <c r="F8" s="51"/>
      <c r="G8" s="51"/>
      <c r="H8" s="51"/>
      <c r="I8" s="51"/>
      <c r="J8" s="51"/>
    </row>
    <row r="9" spans="1:10" x14ac:dyDescent="0.3">
      <c r="A9" s="10" t="str">
        <f>A3</f>
        <v>1.singapore.usd</v>
      </c>
      <c r="D9" s="46"/>
      <c r="E9" s="16">
        <f t="shared" ref="E9:G11" si="1">E3 * IF($B3=$A$8,1,$C3)</f>
        <v>-167.77020000000002</v>
      </c>
      <c r="F9" s="32">
        <f t="shared" si="1"/>
        <v>167.77020000000002</v>
      </c>
      <c r="G9" s="16">
        <f t="shared" si="1"/>
        <v>167.77020000000002</v>
      </c>
      <c r="H9" s="32">
        <f>H3 * IF($B3=$A$8,1,$C3)</f>
        <v>151.80970000000002</v>
      </c>
      <c r="I9" s="16">
        <f>I3 * IF($B3=$A$8,1,$C3)</f>
        <v>0</v>
      </c>
      <c r="J9" s="32">
        <f t="shared" ref="J9" si="2">J3 * IF($B3=$A$8,1,$C3)</f>
        <v>319.57990000000007</v>
      </c>
    </row>
    <row r="10" spans="1:10" x14ac:dyDescent="0.3">
      <c r="A10" s="10" t="str">
        <f>A4</f>
        <v>2.singapore.sgd</v>
      </c>
      <c r="D10" s="46"/>
      <c r="E10" s="16">
        <f t="shared" si="1"/>
        <v>31.5</v>
      </c>
      <c r="F10" s="32">
        <f t="shared" si="1"/>
        <v>-31.5</v>
      </c>
      <c r="G10" s="16">
        <f t="shared" si="1"/>
        <v>166.5</v>
      </c>
      <c r="H10" s="32">
        <f t="shared" ref="H10:J11" si="3">H4 * IF($B4=$A$8,1,$C4)</f>
        <v>311.98</v>
      </c>
      <c r="I10" s="16">
        <f t="shared" si="3"/>
        <v>198</v>
      </c>
      <c r="J10" s="32">
        <f t="shared" si="3"/>
        <v>280.48</v>
      </c>
    </row>
    <row r="11" spans="1:10" x14ac:dyDescent="0.3">
      <c r="A11" s="10" t="str">
        <f>A5</f>
        <v>3. singapore.inr</v>
      </c>
      <c r="D11" s="46"/>
      <c r="E11" s="16">
        <f t="shared" si="1"/>
        <v>0</v>
      </c>
      <c r="F11" s="32">
        <f t="shared" si="1"/>
        <v>0</v>
      </c>
      <c r="G11" s="16">
        <f t="shared" si="1"/>
        <v>0</v>
      </c>
      <c r="H11" s="32">
        <f t="shared" si="3"/>
        <v>85.224426892698901</v>
      </c>
      <c r="I11" s="16">
        <f t="shared" si="3"/>
        <v>0</v>
      </c>
      <c r="J11" s="32">
        <f t="shared" si="3"/>
        <v>85.224426892698901</v>
      </c>
    </row>
    <row r="12" spans="1:10" x14ac:dyDescent="0.3">
      <c r="A12" s="35"/>
      <c r="B12" s="36"/>
      <c r="C12" s="37"/>
      <c r="D12" s="47"/>
      <c r="E12" s="41">
        <f>SUM(E9:E11)</f>
        <v>-136.27020000000002</v>
      </c>
      <c r="F12" s="42">
        <f t="shared" ref="F12:J12" si="4">SUM(F9:F11)</f>
        <v>136.27020000000002</v>
      </c>
      <c r="G12" s="41">
        <f t="shared" si="4"/>
        <v>334.27020000000005</v>
      </c>
      <c r="H12" s="42">
        <f t="shared" si="4"/>
        <v>549.01412689269898</v>
      </c>
      <c r="I12" s="41">
        <f t="shared" si="4"/>
        <v>198</v>
      </c>
      <c r="J12" s="42">
        <f t="shared" si="4"/>
        <v>685.28432689269903</v>
      </c>
    </row>
    <row r="13" spans="1:10" x14ac:dyDescent="0.3">
      <c r="A13" s="38"/>
      <c r="B13" s="39"/>
      <c r="C13" s="38"/>
      <c r="D13" s="38"/>
      <c r="E13" s="40"/>
      <c r="F13" s="40"/>
      <c r="G13" s="40"/>
      <c r="H13" s="40"/>
      <c r="I13" s="40"/>
      <c r="J13" s="40"/>
    </row>
    <row r="14" spans="1:10" x14ac:dyDescent="0.3">
      <c r="A14" s="51" t="s">
        <v>199</v>
      </c>
      <c r="B14" s="51"/>
      <c r="C14" s="51"/>
      <c r="D14" s="51"/>
      <c r="E14" s="51"/>
      <c r="F14" s="51"/>
      <c r="G14" s="51"/>
      <c r="H14" s="51"/>
      <c r="I14" s="51"/>
      <c r="J14" s="51"/>
    </row>
    <row r="15" spans="1:10" x14ac:dyDescent="0.3">
      <c r="A15" s="10" t="str">
        <f>A9</f>
        <v>1.singapore.usd</v>
      </c>
      <c r="D15" s="46"/>
      <c r="E15" s="16">
        <f t="shared" ref="E15:G16" si="5">E3 / IF($B3=$A$14,1,$C3)</f>
        <v>-122.46</v>
      </c>
      <c r="F15" s="32">
        <f t="shared" si="5"/>
        <v>122.46</v>
      </c>
      <c r="G15" s="16">
        <f t="shared" si="5"/>
        <v>122.46</v>
      </c>
      <c r="H15" s="32">
        <f>H3 / IF($B3=$A$14,1,$C3)</f>
        <v>110.81</v>
      </c>
      <c r="I15" s="16">
        <f>I3 / IF($B3=$A$14,1,$C3)</f>
        <v>0</v>
      </c>
      <c r="J15" s="32">
        <f t="shared" ref="J15" si="6">J3 / IF($B3=$A$14,1,$C3)</f>
        <v>233.27</v>
      </c>
    </row>
    <row r="16" spans="1:10" x14ac:dyDescent="0.3">
      <c r="A16" s="10" t="str">
        <f>A10</f>
        <v>2.singapore.sgd</v>
      </c>
      <c r="C16" s="57">
        <f>1/C4</f>
        <v>0.72992700729927007</v>
      </c>
      <c r="D16" s="46"/>
      <c r="E16" s="16">
        <f>E4 / IF($B4=$A$14,1,$C4)</f>
        <v>22.992700729927005</v>
      </c>
      <c r="F16" s="32">
        <f t="shared" si="5"/>
        <v>-22.992700729927005</v>
      </c>
      <c r="G16" s="16">
        <f t="shared" si="5"/>
        <v>121.53284671532846</v>
      </c>
      <c r="H16" s="32">
        <f>H4 / IF($B4=$A$14,1,$C4)</f>
        <v>227.72262773722628</v>
      </c>
      <c r="I16" s="16">
        <f>I4 / IF($B4=$A$14,1,$C4)</f>
        <v>144.52554744525546</v>
      </c>
      <c r="J16" s="32">
        <f>J4 / IF($B4=$A$14,1,$C4)</f>
        <v>204.72992700729927</v>
      </c>
    </row>
    <row r="17" spans="1:10" x14ac:dyDescent="0.3">
      <c r="A17" s="10" t="str">
        <f>A11</f>
        <v>3. singapore.inr</v>
      </c>
      <c r="D17" s="46"/>
      <c r="E17" s="16">
        <f t="shared" ref="E17:J17" si="7">E5 / IF($B6=$A$14,1,$C6)</f>
        <v>0</v>
      </c>
      <c r="F17" s="32">
        <f t="shared" si="7"/>
        <v>0</v>
      </c>
      <c r="G17" s="16">
        <f t="shared" si="7"/>
        <v>0</v>
      </c>
      <c r="H17" s="32">
        <f t="shared" si="7"/>
        <v>61.891438164521539</v>
      </c>
      <c r="I17" s="16">
        <f t="shared" si="7"/>
        <v>0</v>
      </c>
      <c r="J17" s="32">
        <f t="shared" si="7"/>
        <v>61.891438164521539</v>
      </c>
    </row>
    <row r="18" spans="1:10" x14ac:dyDescent="0.3">
      <c r="A18" s="35"/>
      <c r="B18" s="36"/>
      <c r="C18" s="37"/>
      <c r="D18" s="47"/>
      <c r="E18" s="41">
        <f>SUM(E15:E17)</f>
        <v>-99.467299270072985</v>
      </c>
      <c r="F18" s="42">
        <f t="shared" ref="F18:J18" si="8">SUM(F15:F17)</f>
        <v>99.467299270072985</v>
      </c>
      <c r="G18" s="41">
        <f t="shared" si="8"/>
        <v>243.99284671532845</v>
      </c>
      <c r="H18" s="42">
        <f t="shared" si="8"/>
        <v>400.42406590174784</v>
      </c>
      <c r="I18" s="41">
        <f t="shared" si="8"/>
        <v>144.52554744525546</v>
      </c>
      <c r="J18" s="42">
        <f t="shared" si="8"/>
        <v>499.89136517182084</v>
      </c>
    </row>
  </sheetData>
  <mergeCells count="6">
    <mergeCell ref="A14:J14"/>
    <mergeCell ref="A1:A2"/>
    <mergeCell ref="E1:F1"/>
    <mergeCell ref="G1:H1"/>
    <mergeCell ref="I1:J1"/>
    <mergeCell ref="A8:J8"/>
  </mergeCells>
  <hyperlinks>
    <hyperlink ref="A3" location="singapore.usd!A1" display="1.singapore.usd" xr:uid="{00000000-0004-0000-0100-000000000000}"/>
    <hyperlink ref="A4" location="singapore.sgd!A1" display="2.singapore.sgd" xr:uid="{00000000-0004-0000-0100-000001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topLeftCell="H1" workbookViewId="0">
      <selection activeCell="R10" sqref="R10"/>
    </sheetView>
  </sheetViews>
  <sheetFormatPr defaultColWidth="9.109375" defaultRowHeight="13.8" x14ac:dyDescent="0.3"/>
  <cols>
    <col min="1" max="2" width="9.109375" style="10"/>
    <col min="3" max="3" width="19" style="10" customWidth="1"/>
    <col min="4" max="4" width="8.33203125" style="10" customWidth="1"/>
    <col min="5" max="6" width="8.44140625" style="10" customWidth="1"/>
    <col min="7" max="8" width="9.109375" style="10"/>
    <col min="9" max="11" width="10.109375" style="10" bestFit="1" customWidth="1"/>
    <col min="12" max="12" width="11.6640625" style="10" bestFit="1" customWidth="1"/>
    <col min="13" max="13" width="11.5546875" style="10" bestFit="1" customWidth="1"/>
    <col min="14" max="14" width="11.109375" style="10" bestFit="1" customWidth="1"/>
    <col min="15" max="15" width="9.33203125" style="10" bestFit="1" customWidth="1"/>
    <col min="16" max="18" width="11.109375" style="10" bestFit="1" customWidth="1"/>
    <col min="19" max="19" width="11.44140625" style="10" bestFit="1" customWidth="1"/>
    <col min="20" max="22" width="11.109375" style="10" bestFit="1" customWidth="1"/>
    <col min="23" max="16384" width="9.109375" style="10"/>
  </cols>
  <sheetData>
    <row r="1" spans="1:22" ht="15" customHeight="1" x14ac:dyDescent="0.3">
      <c r="F1" s="14"/>
      <c r="G1" s="14"/>
      <c r="H1" s="14"/>
      <c r="I1" s="56" t="s">
        <v>13</v>
      </c>
      <c r="J1" s="56"/>
      <c r="K1" s="56" t="s">
        <v>14</v>
      </c>
      <c r="L1" s="56"/>
      <c r="M1" s="56"/>
      <c r="N1" s="56" t="s">
        <v>21</v>
      </c>
      <c r="O1" s="56"/>
      <c r="P1" s="56"/>
      <c r="Q1" s="56" t="s">
        <v>20</v>
      </c>
      <c r="R1" s="56"/>
      <c r="S1" s="19"/>
      <c r="U1" s="19"/>
      <c r="V1" s="19"/>
    </row>
    <row r="2" spans="1:22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4" t="s">
        <v>5</v>
      </c>
      <c r="G2" s="14" t="s">
        <v>6</v>
      </c>
      <c r="H2" s="14" t="s">
        <v>7</v>
      </c>
      <c r="I2" s="14" t="s">
        <v>35</v>
      </c>
      <c r="J2" s="14" t="s">
        <v>9</v>
      </c>
      <c r="K2" s="14" t="s">
        <v>35</v>
      </c>
      <c r="L2" s="14" t="s">
        <v>9</v>
      </c>
      <c r="M2" s="14" t="s">
        <v>10</v>
      </c>
      <c r="N2" s="14" t="s">
        <v>35</v>
      </c>
      <c r="O2" s="14" t="s">
        <v>9</v>
      </c>
      <c r="P2" s="14" t="s">
        <v>11</v>
      </c>
      <c r="Q2" s="14" t="s">
        <v>35</v>
      </c>
      <c r="R2" s="14" t="s">
        <v>9</v>
      </c>
      <c r="S2" s="14"/>
      <c r="T2" s="14"/>
      <c r="U2" s="14"/>
      <c r="V2" s="14"/>
    </row>
    <row r="3" spans="1:22" x14ac:dyDescent="0.3">
      <c r="A3" s="10" t="s">
        <v>91</v>
      </c>
      <c r="B3" s="10" t="s">
        <v>114</v>
      </c>
      <c r="C3" s="10" t="s">
        <v>92</v>
      </c>
      <c r="D3" s="10" t="s">
        <v>93</v>
      </c>
      <c r="E3" s="15">
        <v>66.33</v>
      </c>
      <c r="F3" s="15" t="s">
        <v>9</v>
      </c>
      <c r="G3" s="15" t="s">
        <v>9</v>
      </c>
      <c r="H3" s="15" t="s">
        <v>157</v>
      </c>
      <c r="I3" s="16">
        <v>0</v>
      </c>
      <c r="J3" s="16">
        <v>66.33</v>
      </c>
      <c r="K3" s="16">
        <v>0</v>
      </c>
      <c r="L3" s="16">
        <v>0</v>
      </c>
      <c r="M3" s="16">
        <v>0</v>
      </c>
      <c r="N3" s="16">
        <v>0</v>
      </c>
      <c r="O3" s="16">
        <v>66.33</v>
      </c>
      <c r="P3" s="16">
        <v>0</v>
      </c>
      <c r="Q3" s="16">
        <v>0</v>
      </c>
      <c r="R3" s="16">
        <v>66.33</v>
      </c>
      <c r="S3" s="16"/>
      <c r="T3" s="16"/>
      <c r="U3" s="16"/>
      <c r="V3" s="16"/>
    </row>
    <row r="4" spans="1:22" x14ac:dyDescent="0.3">
      <c r="A4" s="10" t="s">
        <v>97</v>
      </c>
      <c r="B4" s="10" t="s">
        <v>114</v>
      </c>
      <c r="C4" s="10" t="s">
        <v>38</v>
      </c>
      <c r="D4" s="10" t="s">
        <v>99</v>
      </c>
      <c r="E4" s="15">
        <v>20</v>
      </c>
      <c r="F4" s="15" t="s">
        <v>9</v>
      </c>
      <c r="G4" s="15" t="s">
        <v>9</v>
      </c>
      <c r="H4" s="15"/>
      <c r="I4" s="16">
        <v>0</v>
      </c>
      <c r="J4" s="16">
        <v>20</v>
      </c>
      <c r="K4" s="16">
        <v>0</v>
      </c>
      <c r="L4" s="16">
        <v>0</v>
      </c>
      <c r="M4" s="16">
        <v>0</v>
      </c>
      <c r="N4" s="16">
        <v>0</v>
      </c>
      <c r="O4" s="16">
        <v>86.33</v>
      </c>
      <c r="P4" s="16">
        <v>0</v>
      </c>
      <c r="Q4" s="16">
        <v>0</v>
      </c>
      <c r="R4" s="16">
        <v>86.33</v>
      </c>
      <c r="S4" s="16"/>
      <c r="T4" s="16"/>
      <c r="U4" s="16"/>
      <c r="V4" s="16"/>
    </row>
    <row r="5" spans="1:22" x14ac:dyDescent="0.3">
      <c r="A5" s="10" t="s">
        <v>97</v>
      </c>
      <c r="B5" s="10" t="s">
        <v>114</v>
      </c>
      <c r="C5" s="10" t="s">
        <v>115</v>
      </c>
      <c r="D5" s="10" t="s">
        <v>116</v>
      </c>
      <c r="E5" s="15">
        <v>33.799999999999997</v>
      </c>
      <c r="F5" s="15" t="s">
        <v>9</v>
      </c>
      <c r="G5" s="15" t="s">
        <v>35</v>
      </c>
      <c r="H5" s="15"/>
      <c r="I5" s="16">
        <v>33.799999999999997</v>
      </c>
      <c r="J5" s="16">
        <v>0</v>
      </c>
      <c r="K5" s="16">
        <v>-33.799999999999997</v>
      </c>
      <c r="L5" s="16">
        <v>33.799999999999997</v>
      </c>
      <c r="M5" s="16">
        <v>0</v>
      </c>
      <c r="N5" s="16">
        <v>33.799999999999997</v>
      </c>
      <c r="O5" s="16">
        <v>86.33</v>
      </c>
      <c r="P5" s="16">
        <v>0</v>
      </c>
      <c r="Q5" s="16">
        <v>0</v>
      </c>
      <c r="R5" s="16">
        <v>120.13</v>
      </c>
      <c r="S5" s="16"/>
      <c r="T5" s="16"/>
      <c r="U5" s="16"/>
      <c r="V5" s="16"/>
    </row>
    <row r="6" spans="1:22" x14ac:dyDescent="0.3">
      <c r="A6" s="10" t="s">
        <v>145</v>
      </c>
      <c r="B6" s="10" t="s">
        <v>146</v>
      </c>
      <c r="C6" s="10" t="s">
        <v>147</v>
      </c>
      <c r="D6" s="10" t="s">
        <v>148</v>
      </c>
      <c r="E6" s="15">
        <v>77.83</v>
      </c>
      <c r="F6" s="15" t="s">
        <v>9</v>
      </c>
      <c r="G6" s="15" t="s">
        <v>35</v>
      </c>
      <c r="H6" s="15"/>
      <c r="I6" s="16">
        <v>77.83</v>
      </c>
      <c r="J6" s="16">
        <v>0</v>
      </c>
      <c r="K6" s="16">
        <v>-111.63</v>
      </c>
      <c r="L6" s="16">
        <v>111.63</v>
      </c>
      <c r="M6" s="16">
        <v>0</v>
      </c>
      <c r="N6" s="16">
        <v>111.63</v>
      </c>
      <c r="O6" s="16">
        <v>86.33</v>
      </c>
      <c r="P6" s="16">
        <v>0</v>
      </c>
      <c r="Q6" s="16">
        <v>0</v>
      </c>
      <c r="R6" s="16">
        <v>197.96</v>
      </c>
      <c r="S6" s="16"/>
      <c r="T6" s="16"/>
      <c r="U6" s="16"/>
      <c r="V6" s="16"/>
    </row>
    <row r="7" spans="1:22" x14ac:dyDescent="0.3">
      <c r="A7" s="10" t="s">
        <v>149</v>
      </c>
      <c r="B7" s="10" t="s">
        <v>25</v>
      </c>
      <c r="C7" s="10" t="s">
        <v>72</v>
      </c>
      <c r="D7" s="10" t="s">
        <v>90</v>
      </c>
      <c r="E7" s="15">
        <v>4.8899999999999997</v>
      </c>
      <c r="F7" s="15" t="s">
        <v>9</v>
      </c>
      <c r="G7" s="15" t="s">
        <v>9</v>
      </c>
      <c r="H7" s="15"/>
      <c r="I7" s="16">
        <v>0</v>
      </c>
      <c r="J7" s="16">
        <v>4.8899999999999997</v>
      </c>
      <c r="K7" s="16">
        <v>-111.63</v>
      </c>
      <c r="L7" s="16">
        <v>111.63</v>
      </c>
      <c r="M7" s="16">
        <v>0</v>
      </c>
      <c r="N7" s="16">
        <v>111.63</v>
      </c>
      <c r="O7" s="16">
        <v>91.22</v>
      </c>
      <c r="P7" s="16">
        <v>0</v>
      </c>
      <c r="Q7" s="16">
        <v>0</v>
      </c>
      <c r="R7" s="16">
        <v>202.85</v>
      </c>
      <c r="S7" s="16"/>
      <c r="T7" s="16"/>
      <c r="U7" s="16"/>
      <c r="V7" s="16"/>
    </row>
    <row r="8" spans="1:22" x14ac:dyDescent="0.3">
      <c r="A8" s="10" t="s">
        <v>149</v>
      </c>
      <c r="B8" s="10" t="s">
        <v>150</v>
      </c>
      <c r="C8" s="10" t="s">
        <v>153</v>
      </c>
      <c r="D8" s="10" t="s">
        <v>154</v>
      </c>
      <c r="E8" s="15">
        <v>10.83</v>
      </c>
      <c r="F8" s="15" t="s">
        <v>9</v>
      </c>
      <c r="G8" s="15" t="s">
        <v>35</v>
      </c>
      <c r="H8" s="15"/>
      <c r="I8" s="16">
        <v>10.83</v>
      </c>
      <c r="J8" s="16">
        <v>0</v>
      </c>
      <c r="K8" s="16">
        <v>-122.46</v>
      </c>
      <c r="L8" s="16">
        <v>122.46</v>
      </c>
      <c r="M8" s="16">
        <v>0</v>
      </c>
      <c r="N8" s="16">
        <v>122.46</v>
      </c>
      <c r="O8" s="16">
        <v>91.22</v>
      </c>
      <c r="P8" s="16">
        <v>0</v>
      </c>
      <c r="Q8" s="16">
        <v>0</v>
      </c>
      <c r="R8" s="16">
        <v>213.68</v>
      </c>
      <c r="S8" s="16"/>
      <c r="T8" s="16"/>
      <c r="U8" s="16"/>
      <c r="V8" s="16"/>
    </row>
    <row r="9" spans="1:22" x14ac:dyDescent="0.3">
      <c r="A9" s="10" t="s">
        <v>170</v>
      </c>
      <c r="B9" s="10" t="s">
        <v>24</v>
      </c>
      <c r="C9" s="10" t="s">
        <v>32</v>
      </c>
      <c r="D9" s="10" t="s">
        <v>33</v>
      </c>
      <c r="E9" s="15">
        <v>10.61</v>
      </c>
      <c r="F9" s="15" t="s">
        <v>9</v>
      </c>
      <c r="G9" s="15" t="s">
        <v>9</v>
      </c>
      <c r="H9" s="15"/>
      <c r="I9" s="16">
        <v>0</v>
      </c>
      <c r="J9" s="16">
        <v>10.61</v>
      </c>
      <c r="K9" s="16">
        <v>-122.46</v>
      </c>
      <c r="L9" s="16">
        <v>122.46</v>
      </c>
      <c r="M9" s="16">
        <v>0</v>
      </c>
      <c r="N9" s="16">
        <v>122.46</v>
      </c>
      <c r="O9" s="16">
        <v>101.83</v>
      </c>
      <c r="P9" s="16">
        <v>0</v>
      </c>
      <c r="Q9" s="16">
        <v>0</v>
      </c>
      <c r="R9" s="16">
        <v>224.29</v>
      </c>
      <c r="S9" s="16"/>
      <c r="T9" s="16"/>
      <c r="U9" s="16"/>
      <c r="V9" s="16"/>
    </row>
    <row r="10" spans="1:22" x14ac:dyDescent="0.3">
      <c r="A10" s="10" t="s">
        <v>232</v>
      </c>
      <c r="B10" s="10" t="s">
        <v>233</v>
      </c>
      <c r="C10" s="10" t="s">
        <v>234</v>
      </c>
      <c r="D10" s="10" t="s">
        <v>235</v>
      </c>
      <c r="E10" s="15">
        <v>8.98</v>
      </c>
      <c r="F10" s="15" t="s">
        <v>9</v>
      </c>
      <c r="G10" s="15" t="s">
        <v>9</v>
      </c>
      <c r="H10" s="15"/>
      <c r="I10" s="16">
        <v>0</v>
      </c>
      <c r="J10" s="16">
        <v>8.98</v>
      </c>
      <c r="K10" s="16">
        <v>-122.46</v>
      </c>
      <c r="L10" s="16">
        <v>122.46</v>
      </c>
      <c r="M10" s="16">
        <v>0</v>
      </c>
      <c r="N10" s="16">
        <v>122.46</v>
      </c>
      <c r="O10" s="16">
        <v>110.81</v>
      </c>
      <c r="P10" s="16">
        <v>0</v>
      </c>
      <c r="Q10" s="16">
        <v>0</v>
      </c>
      <c r="R10" s="16">
        <v>233.27</v>
      </c>
      <c r="S10" s="16"/>
      <c r="T10" s="16"/>
      <c r="U10" s="16"/>
      <c r="V10" s="16"/>
    </row>
    <row r="12" spans="1:22" ht="14.4" x14ac:dyDescent="0.3">
      <c r="C12" s="12" t="s">
        <v>15</v>
      </c>
      <c r="D12" s="10" t="s">
        <v>17</v>
      </c>
      <c r="E12" s="10" t="s">
        <v>36</v>
      </c>
      <c r="F12"/>
    </row>
    <row r="13" spans="1:22" ht="14.4" x14ac:dyDescent="0.3">
      <c r="C13" s="11" t="s">
        <v>114</v>
      </c>
      <c r="D13" s="17">
        <v>86.33</v>
      </c>
      <c r="E13" s="17">
        <v>33.799999999999997</v>
      </c>
      <c r="F13"/>
    </row>
    <row r="14" spans="1:22" ht="14.4" x14ac:dyDescent="0.3">
      <c r="C14" s="11" t="s">
        <v>146</v>
      </c>
      <c r="D14" s="17">
        <v>0</v>
      </c>
      <c r="E14" s="17">
        <v>77.83</v>
      </c>
      <c r="F14"/>
    </row>
    <row r="15" spans="1:22" ht="14.4" x14ac:dyDescent="0.3">
      <c r="C15" s="11" t="s">
        <v>150</v>
      </c>
      <c r="D15" s="17">
        <v>0</v>
      </c>
      <c r="E15" s="17">
        <v>10.83</v>
      </c>
      <c r="F15"/>
    </row>
    <row r="16" spans="1:22" ht="14.4" x14ac:dyDescent="0.3">
      <c r="C16" s="11" t="s">
        <v>25</v>
      </c>
      <c r="D16" s="17">
        <v>4.8899999999999997</v>
      </c>
      <c r="E16" s="17">
        <v>0</v>
      </c>
      <c r="F16"/>
    </row>
    <row r="17" spans="3:6" ht="14.4" x14ac:dyDescent="0.3">
      <c r="C17" s="11" t="s">
        <v>24</v>
      </c>
      <c r="D17" s="17">
        <v>10.61</v>
      </c>
      <c r="E17" s="17">
        <v>0</v>
      </c>
      <c r="F17"/>
    </row>
    <row r="18" spans="3:6" ht="14.4" x14ac:dyDescent="0.3">
      <c r="C18" s="11" t="s">
        <v>233</v>
      </c>
      <c r="D18" s="17">
        <v>8.98</v>
      </c>
      <c r="E18" s="17">
        <v>0</v>
      </c>
      <c r="F18"/>
    </row>
    <row r="19" spans="3:6" ht="14.4" x14ac:dyDescent="0.3">
      <c r="C19" s="11" t="s">
        <v>16</v>
      </c>
      <c r="D19" s="17">
        <v>110.81</v>
      </c>
      <c r="E19" s="17">
        <v>122.46</v>
      </c>
      <c r="F19"/>
    </row>
    <row r="20" spans="3:6" ht="14.4" x14ac:dyDescent="0.3">
      <c r="C20"/>
      <c r="D20"/>
      <c r="E20"/>
      <c r="F20"/>
    </row>
    <row r="21" spans="3:6" ht="14.4" x14ac:dyDescent="0.3">
      <c r="C21"/>
      <c r="D21"/>
      <c r="E21"/>
      <c r="F21"/>
    </row>
    <row r="22" spans="3:6" ht="14.4" x14ac:dyDescent="0.3">
      <c r="C22"/>
      <c r="D22"/>
      <c r="E22"/>
      <c r="F22"/>
    </row>
    <row r="23" spans="3:6" ht="14.4" x14ac:dyDescent="0.3">
      <c r="C23"/>
      <c r="D23"/>
      <c r="E23"/>
      <c r="F23"/>
    </row>
    <row r="24" spans="3:6" ht="14.4" x14ac:dyDescent="0.3">
      <c r="C24"/>
      <c r="D24" s="18"/>
      <c r="E24"/>
      <c r="F24"/>
    </row>
    <row r="25" spans="3:6" ht="14.4" x14ac:dyDescent="0.3">
      <c r="C25"/>
      <c r="D25" s="18"/>
      <c r="E25"/>
      <c r="F25"/>
    </row>
  </sheetData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workbookViewId="0">
      <selection activeCell="C7" sqref="C7"/>
    </sheetView>
  </sheetViews>
  <sheetFormatPr defaultColWidth="9.109375" defaultRowHeight="13.8" x14ac:dyDescent="0.3"/>
  <cols>
    <col min="1" max="2" width="9.109375" style="10"/>
    <col min="3" max="3" width="12" style="10" customWidth="1"/>
    <col min="4" max="4" width="9.33203125" style="10" customWidth="1"/>
    <col min="5" max="6" width="8.44140625" style="10" customWidth="1"/>
    <col min="7" max="8" width="9.109375" style="10"/>
    <col min="9" max="11" width="10.33203125" style="10" bestFit="1" customWidth="1"/>
    <col min="12" max="12" width="11.88671875" style="10" bestFit="1" customWidth="1"/>
    <col min="13" max="13" width="11.6640625" style="10" bestFit="1" customWidth="1"/>
    <col min="14" max="14" width="11.33203125" style="10" bestFit="1" customWidth="1"/>
    <col min="15" max="15" width="10.109375" style="10" bestFit="1" customWidth="1"/>
    <col min="16" max="18" width="11.33203125" style="10" bestFit="1" customWidth="1"/>
    <col min="19" max="19" width="11.44140625" style="10" bestFit="1" customWidth="1"/>
    <col min="20" max="22" width="11.109375" style="10" bestFit="1" customWidth="1"/>
    <col min="23" max="16384" width="9.109375" style="10"/>
  </cols>
  <sheetData>
    <row r="1" spans="1:22" ht="15" customHeight="1" x14ac:dyDescent="0.3">
      <c r="F1" s="14"/>
      <c r="G1" s="14"/>
      <c r="H1" s="14"/>
      <c r="I1" s="56" t="s">
        <v>13</v>
      </c>
      <c r="J1" s="56"/>
      <c r="K1" s="56" t="s">
        <v>14</v>
      </c>
      <c r="L1" s="56"/>
      <c r="M1" s="56"/>
      <c r="N1" s="56" t="s">
        <v>21</v>
      </c>
      <c r="O1" s="56"/>
      <c r="P1" s="56"/>
      <c r="Q1" s="56" t="s">
        <v>20</v>
      </c>
      <c r="R1" s="56"/>
      <c r="S1" s="19"/>
      <c r="U1" s="19"/>
      <c r="V1" s="19"/>
    </row>
    <row r="2" spans="1:22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4" t="s">
        <v>5</v>
      </c>
      <c r="G2" s="14" t="s">
        <v>6</v>
      </c>
      <c r="H2" s="14" t="s">
        <v>7</v>
      </c>
      <c r="I2" s="14" t="s">
        <v>35</v>
      </c>
      <c r="J2" s="14" t="s">
        <v>9</v>
      </c>
      <c r="K2" s="14" t="s">
        <v>35</v>
      </c>
      <c r="L2" s="14" t="s">
        <v>9</v>
      </c>
      <c r="M2" s="14" t="s">
        <v>10</v>
      </c>
      <c r="N2" s="14" t="s">
        <v>35</v>
      </c>
      <c r="O2" s="14" t="s">
        <v>9</v>
      </c>
      <c r="P2" s="14" t="s">
        <v>11</v>
      </c>
      <c r="Q2" s="14" t="s">
        <v>35</v>
      </c>
      <c r="R2" s="14" t="s">
        <v>9</v>
      </c>
      <c r="S2" s="14"/>
      <c r="T2" s="14"/>
      <c r="U2" s="14"/>
      <c r="V2" s="14"/>
    </row>
    <row r="3" spans="1:22" x14ac:dyDescent="0.3">
      <c r="A3" s="10" t="s">
        <v>91</v>
      </c>
      <c r="B3" s="10" t="s">
        <v>127</v>
      </c>
      <c r="C3" s="10" t="s">
        <v>128</v>
      </c>
      <c r="D3" s="10" t="s">
        <v>229</v>
      </c>
      <c r="E3" s="15">
        <v>4424</v>
      </c>
      <c r="F3" s="15" t="s">
        <v>9</v>
      </c>
      <c r="G3" s="15" t="s">
        <v>9</v>
      </c>
      <c r="H3" s="15" t="s">
        <v>230</v>
      </c>
      <c r="I3" s="20">
        <v>0</v>
      </c>
      <c r="J3" s="20">
        <v>4424</v>
      </c>
      <c r="K3" s="20">
        <v>0</v>
      </c>
      <c r="L3" s="20">
        <v>0</v>
      </c>
      <c r="M3" s="20">
        <v>0</v>
      </c>
      <c r="N3" s="20">
        <v>0</v>
      </c>
      <c r="O3" s="20">
        <v>4424</v>
      </c>
      <c r="P3" s="20">
        <v>0</v>
      </c>
      <c r="Q3" s="20">
        <v>0</v>
      </c>
      <c r="R3" s="20">
        <v>4424</v>
      </c>
      <c r="S3" s="16"/>
      <c r="T3" s="16"/>
      <c r="U3" s="16"/>
      <c r="V3" s="16"/>
    </row>
    <row r="4" spans="1:22" x14ac:dyDescent="0.3"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6" spans="1:22" ht="14.4" x14ac:dyDescent="0.3">
      <c r="C6" s="12" t="s">
        <v>15</v>
      </c>
      <c r="D6" s="10" t="s">
        <v>17</v>
      </c>
      <c r="E6" s="10" t="s">
        <v>36</v>
      </c>
      <c r="F6"/>
    </row>
    <row r="7" spans="1:22" ht="14.4" x14ac:dyDescent="0.3">
      <c r="C7" s="11" t="s">
        <v>127</v>
      </c>
      <c r="D7" s="21">
        <v>4424</v>
      </c>
      <c r="E7" s="21">
        <v>0</v>
      </c>
      <c r="F7"/>
    </row>
    <row r="8" spans="1:22" ht="14.4" x14ac:dyDescent="0.3">
      <c r="C8" s="11" t="s">
        <v>16</v>
      </c>
      <c r="D8" s="21">
        <v>4424</v>
      </c>
      <c r="E8" s="21">
        <v>0</v>
      </c>
      <c r="F8"/>
    </row>
    <row r="9" spans="1:22" ht="14.4" x14ac:dyDescent="0.3">
      <c r="C9"/>
      <c r="D9"/>
      <c r="E9"/>
      <c r="F9"/>
    </row>
    <row r="10" spans="1:22" ht="14.4" x14ac:dyDescent="0.3">
      <c r="C10"/>
      <c r="D10"/>
      <c r="E10"/>
      <c r="F10"/>
    </row>
    <row r="11" spans="1:22" ht="14.4" x14ac:dyDescent="0.3">
      <c r="C11"/>
      <c r="D11"/>
      <c r="E11"/>
      <c r="F11"/>
    </row>
    <row r="12" spans="1:22" ht="14.4" x14ac:dyDescent="0.3">
      <c r="C12"/>
      <c r="D12"/>
      <c r="E12"/>
      <c r="F12"/>
    </row>
    <row r="13" spans="1:22" ht="14.4" x14ac:dyDescent="0.3">
      <c r="C13"/>
      <c r="D13"/>
      <c r="E13"/>
      <c r="F13"/>
    </row>
    <row r="14" spans="1:22" ht="14.4" x14ac:dyDescent="0.3">
      <c r="C14"/>
      <c r="D14"/>
      <c r="E14"/>
      <c r="F14"/>
    </row>
    <row r="15" spans="1:22" ht="14.4" x14ac:dyDescent="0.3">
      <c r="C15"/>
      <c r="D15"/>
      <c r="E15"/>
      <c r="F15"/>
    </row>
    <row r="16" spans="1:22" ht="14.4" x14ac:dyDescent="0.3">
      <c r="C16"/>
      <c r="D16"/>
      <c r="E16"/>
      <c r="F16"/>
    </row>
    <row r="17" spans="3:6" ht="14.4" x14ac:dyDescent="0.3">
      <c r="C17"/>
      <c r="D17"/>
      <c r="E17"/>
      <c r="F17"/>
    </row>
    <row r="18" spans="3:6" ht="14.4" x14ac:dyDescent="0.3">
      <c r="C18"/>
      <c r="D18" s="18"/>
      <c r="E18"/>
      <c r="F18"/>
    </row>
    <row r="19" spans="3:6" ht="14.4" x14ac:dyDescent="0.3">
      <c r="C19"/>
      <c r="D19" s="18"/>
      <c r="E19"/>
      <c r="F19"/>
    </row>
  </sheetData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workbookViewId="0">
      <selection activeCell="C13" sqref="C13"/>
    </sheetView>
  </sheetViews>
  <sheetFormatPr defaultColWidth="9.109375" defaultRowHeight="13.8" x14ac:dyDescent="0.3"/>
  <cols>
    <col min="1" max="2" width="9.109375" style="10"/>
    <col min="3" max="3" width="12.6640625" style="10" customWidth="1"/>
    <col min="4" max="4" width="8.33203125" style="10" customWidth="1"/>
    <col min="5" max="6" width="8.44140625" style="10" customWidth="1"/>
    <col min="7" max="8" width="9.109375" style="10"/>
    <col min="9" max="11" width="10.109375" style="10" bestFit="1" customWidth="1"/>
    <col min="12" max="12" width="11.6640625" style="10" bestFit="1" customWidth="1"/>
    <col min="13" max="13" width="11.5546875" style="10" bestFit="1" customWidth="1"/>
    <col min="14" max="14" width="11.109375" style="10" bestFit="1" customWidth="1"/>
    <col min="15" max="15" width="9.33203125" style="10" bestFit="1" customWidth="1"/>
    <col min="16" max="18" width="11.109375" style="10" bestFit="1" customWidth="1"/>
    <col min="19" max="19" width="11.44140625" style="10" bestFit="1" customWidth="1"/>
    <col min="20" max="22" width="11.109375" style="10" bestFit="1" customWidth="1"/>
    <col min="23" max="16384" width="9.109375" style="10"/>
  </cols>
  <sheetData>
    <row r="1" spans="1:22" ht="15" customHeight="1" x14ac:dyDescent="0.3">
      <c r="F1" s="14"/>
      <c r="G1" s="14"/>
      <c r="H1" s="14"/>
      <c r="I1" s="56" t="s">
        <v>13</v>
      </c>
      <c r="J1" s="56"/>
      <c r="K1" s="56" t="s">
        <v>14</v>
      </c>
      <c r="L1" s="56"/>
      <c r="M1" s="56"/>
      <c r="N1" s="56" t="s">
        <v>21</v>
      </c>
      <c r="O1" s="56"/>
      <c r="P1" s="56"/>
      <c r="Q1" s="56" t="s">
        <v>20</v>
      </c>
      <c r="R1" s="56"/>
      <c r="S1" s="19"/>
      <c r="U1" s="19"/>
      <c r="V1" s="19"/>
    </row>
    <row r="2" spans="1:22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4" t="s">
        <v>5</v>
      </c>
      <c r="G2" s="14" t="s">
        <v>6</v>
      </c>
      <c r="H2" s="14" t="s">
        <v>7</v>
      </c>
      <c r="I2" s="14" t="s">
        <v>35</v>
      </c>
      <c r="J2" s="14" t="s">
        <v>9</v>
      </c>
      <c r="K2" s="14" t="s">
        <v>35</v>
      </c>
      <c r="L2" s="14" t="s">
        <v>9</v>
      </c>
      <c r="M2" s="14" t="s">
        <v>10</v>
      </c>
      <c r="N2" s="14" t="s">
        <v>35</v>
      </c>
      <c r="O2" s="14" t="s">
        <v>9</v>
      </c>
      <c r="P2" s="14" t="s">
        <v>11</v>
      </c>
      <c r="Q2" s="14" t="s">
        <v>35</v>
      </c>
      <c r="R2" s="14" t="s">
        <v>9</v>
      </c>
      <c r="S2" s="14"/>
      <c r="T2" s="14"/>
      <c r="U2" s="14"/>
      <c r="V2" s="14"/>
    </row>
    <row r="3" spans="1:22" x14ac:dyDescent="0.3">
      <c r="A3" s="10" t="s">
        <v>180</v>
      </c>
      <c r="B3" s="10" t="s">
        <v>27</v>
      </c>
      <c r="C3" s="10" t="s">
        <v>181</v>
      </c>
      <c r="D3" s="10" t="s">
        <v>182</v>
      </c>
      <c r="E3" s="15">
        <v>163</v>
      </c>
      <c r="F3" s="15" t="s">
        <v>35</v>
      </c>
      <c r="G3" s="15" t="s">
        <v>183</v>
      </c>
      <c r="H3" s="15" t="s">
        <v>184</v>
      </c>
      <c r="I3" s="16">
        <v>81.5</v>
      </c>
      <c r="J3" s="16">
        <v>81.5</v>
      </c>
      <c r="K3" s="16">
        <v>81.5</v>
      </c>
      <c r="L3" s="16">
        <v>-81.5</v>
      </c>
      <c r="M3" s="16">
        <v>0</v>
      </c>
      <c r="N3" s="16">
        <v>81.5</v>
      </c>
      <c r="O3" s="16">
        <v>81.5</v>
      </c>
      <c r="P3" s="16">
        <v>0</v>
      </c>
      <c r="Q3" s="16">
        <v>163</v>
      </c>
      <c r="R3" s="16">
        <v>0</v>
      </c>
      <c r="S3" s="16"/>
      <c r="T3" s="16"/>
      <c r="U3" s="16"/>
      <c r="V3" s="16"/>
    </row>
    <row r="4" spans="1:22" x14ac:dyDescent="0.3">
      <c r="A4" s="10" t="s">
        <v>180</v>
      </c>
      <c r="B4" s="10" t="s">
        <v>24</v>
      </c>
      <c r="C4" s="10" t="s">
        <v>207</v>
      </c>
      <c r="D4" s="10" t="s">
        <v>208</v>
      </c>
      <c r="E4" s="15">
        <v>101</v>
      </c>
      <c r="F4" s="15" t="s">
        <v>9</v>
      </c>
      <c r="G4" s="15" t="s">
        <v>183</v>
      </c>
      <c r="H4" s="15"/>
      <c r="I4" s="16">
        <v>50.5</v>
      </c>
      <c r="J4" s="16">
        <v>50.5</v>
      </c>
      <c r="K4" s="16">
        <v>31</v>
      </c>
      <c r="L4" s="16">
        <v>-31</v>
      </c>
      <c r="M4" s="16">
        <v>0</v>
      </c>
      <c r="N4" s="16">
        <v>132</v>
      </c>
      <c r="O4" s="16">
        <v>132</v>
      </c>
      <c r="P4" s="16">
        <v>0</v>
      </c>
      <c r="Q4" s="16">
        <v>163</v>
      </c>
      <c r="R4" s="16">
        <v>101</v>
      </c>
      <c r="S4" s="16"/>
      <c r="T4" s="16"/>
      <c r="U4" s="16"/>
      <c r="V4" s="16"/>
    </row>
    <row r="5" spans="1:22" x14ac:dyDescent="0.3">
      <c r="A5" s="10" t="s">
        <v>180</v>
      </c>
      <c r="B5" s="10" t="s">
        <v>24</v>
      </c>
      <c r="C5" s="10" t="s">
        <v>209</v>
      </c>
      <c r="D5" s="10" t="s">
        <v>210</v>
      </c>
      <c r="E5" s="15">
        <v>85</v>
      </c>
      <c r="F5" s="15" t="s">
        <v>9</v>
      </c>
      <c r="G5" s="15" t="s">
        <v>185</v>
      </c>
      <c r="H5" s="15"/>
      <c r="I5" s="16">
        <v>17</v>
      </c>
      <c r="J5" s="16">
        <v>68</v>
      </c>
      <c r="K5" s="16">
        <v>14</v>
      </c>
      <c r="L5" s="16">
        <v>-14</v>
      </c>
      <c r="M5" s="16">
        <v>0</v>
      </c>
      <c r="N5" s="16">
        <v>149</v>
      </c>
      <c r="O5" s="16">
        <v>200</v>
      </c>
      <c r="P5" s="16">
        <v>0</v>
      </c>
      <c r="Q5" s="16">
        <v>163</v>
      </c>
      <c r="R5" s="16">
        <v>186</v>
      </c>
      <c r="S5" s="16"/>
      <c r="T5" s="16"/>
      <c r="U5" s="16"/>
      <c r="V5" s="16"/>
    </row>
    <row r="6" spans="1:22" x14ac:dyDescent="0.3">
      <c r="A6" s="10" t="s">
        <v>186</v>
      </c>
      <c r="B6" s="10" t="s">
        <v>24</v>
      </c>
      <c r="C6" s="10" t="s">
        <v>203</v>
      </c>
      <c r="D6" s="10" t="s">
        <v>187</v>
      </c>
      <c r="E6" s="15">
        <v>35</v>
      </c>
      <c r="F6" s="15" t="s">
        <v>35</v>
      </c>
      <c r="G6" s="15" t="s">
        <v>183</v>
      </c>
      <c r="H6" s="15"/>
      <c r="I6" s="16">
        <v>17.5</v>
      </c>
      <c r="J6" s="16">
        <v>17.5</v>
      </c>
      <c r="K6" s="16">
        <v>31.5</v>
      </c>
      <c r="L6" s="16">
        <v>-31.5</v>
      </c>
      <c r="M6" s="16">
        <v>0</v>
      </c>
      <c r="N6" s="16">
        <v>166.5</v>
      </c>
      <c r="O6" s="16">
        <v>217.5</v>
      </c>
      <c r="P6" s="16">
        <v>0</v>
      </c>
      <c r="Q6" s="16">
        <v>198</v>
      </c>
      <c r="R6" s="16">
        <v>186</v>
      </c>
      <c r="S6" s="16"/>
      <c r="T6" s="16"/>
      <c r="U6" s="16"/>
      <c r="V6" s="16"/>
    </row>
    <row r="7" spans="1:22" x14ac:dyDescent="0.3">
      <c r="A7" s="10" t="s">
        <v>186</v>
      </c>
      <c r="B7" s="10" t="s">
        <v>27</v>
      </c>
      <c r="C7" s="10" t="s">
        <v>211</v>
      </c>
      <c r="D7" s="10" t="s">
        <v>212</v>
      </c>
      <c r="E7" s="15">
        <v>61.6</v>
      </c>
      <c r="F7" s="15" t="s">
        <v>9</v>
      </c>
      <c r="G7" s="15" t="s">
        <v>9</v>
      </c>
      <c r="H7" s="15"/>
      <c r="I7" s="16">
        <v>0</v>
      </c>
      <c r="J7" s="16">
        <v>61.6</v>
      </c>
      <c r="K7" s="16">
        <v>31.5</v>
      </c>
      <c r="L7" s="16">
        <v>-31.5</v>
      </c>
      <c r="M7" s="16">
        <v>0</v>
      </c>
      <c r="N7" s="16">
        <v>166.5</v>
      </c>
      <c r="O7" s="16">
        <v>279.10000000000002</v>
      </c>
      <c r="P7" s="16">
        <v>0</v>
      </c>
      <c r="Q7" s="16">
        <v>198</v>
      </c>
      <c r="R7" s="16">
        <v>247.6</v>
      </c>
      <c r="S7" s="16"/>
      <c r="T7" s="16"/>
      <c r="U7" s="16"/>
      <c r="V7" s="16"/>
    </row>
    <row r="8" spans="1:22" x14ac:dyDescent="0.3">
      <c r="A8" s="10" t="s">
        <v>204</v>
      </c>
      <c r="B8" s="10" t="s">
        <v>24</v>
      </c>
      <c r="C8" s="10" t="s">
        <v>213</v>
      </c>
      <c r="D8" s="10" t="s">
        <v>214</v>
      </c>
      <c r="E8" s="15">
        <v>25.8</v>
      </c>
      <c r="F8" s="15" t="s">
        <v>9</v>
      </c>
      <c r="G8" s="15" t="s">
        <v>9</v>
      </c>
      <c r="H8" s="15"/>
      <c r="I8" s="16">
        <v>0</v>
      </c>
      <c r="J8" s="16">
        <v>25.8</v>
      </c>
      <c r="K8" s="16">
        <v>31.5</v>
      </c>
      <c r="L8" s="16">
        <v>-31.5</v>
      </c>
      <c r="M8" s="16">
        <v>0</v>
      </c>
      <c r="N8" s="16">
        <v>166.5</v>
      </c>
      <c r="O8" s="16">
        <v>304.89999999999998</v>
      </c>
      <c r="P8" s="16">
        <v>0</v>
      </c>
      <c r="Q8" s="16">
        <v>198</v>
      </c>
      <c r="R8" s="16">
        <v>273.39999999999998</v>
      </c>
      <c r="S8" s="16"/>
      <c r="T8" s="16"/>
      <c r="U8" s="16"/>
      <c r="V8" s="16"/>
    </row>
    <row r="9" spans="1:22" x14ac:dyDescent="0.3">
      <c r="A9" s="10" t="s">
        <v>204</v>
      </c>
      <c r="B9" s="10" t="s">
        <v>27</v>
      </c>
      <c r="C9" s="10" t="s">
        <v>205</v>
      </c>
      <c r="D9" s="10" t="s">
        <v>215</v>
      </c>
      <c r="E9" s="15">
        <v>8.8800000000000008</v>
      </c>
      <c r="F9" s="15" t="s">
        <v>9</v>
      </c>
      <c r="G9" s="15" t="s">
        <v>9</v>
      </c>
      <c r="H9" s="15"/>
      <c r="I9" s="16">
        <v>0</v>
      </c>
      <c r="J9" s="16">
        <v>8.8800000000000008</v>
      </c>
      <c r="K9" s="16">
        <v>31.5</v>
      </c>
      <c r="L9" s="16">
        <v>-31.5</v>
      </c>
      <c r="M9" s="16">
        <v>0</v>
      </c>
      <c r="N9" s="16">
        <v>166.5</v>
      </c>
      <c r="O9" s="16">
        <v>313.77999999999997</v>
      </c>
      <c r="P9" s="16">
        <v>0</v>
      </c>
      <c r="Q9" s="16">
        <v>198</v>
      </c>
      <c r="R9" s="16">
        <v>282.27999999999997</v>
      </c>
      <c r="S9" s="16"/>
      <c r="T9" s="16"/>
      <c r="U9" s="16"/>
      <c r="V9" s="16"/>
    </row>
    <row r="10" spans="1:22" x14ac:dyDescent="0.3">
      <c r="E10" s="15"/>
      <c r="F10" s="15"/>
      <c r="G10" s="15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2" spans="1:22" ht="14.4" x14ac:dyDescent="0.3">
      <c r="C12" s="12" t="s">
        <v>15</v>
      </c>
      <c r="D12" s="10" t="s">
        <v>17</v>
      </c>
      <c r="E12" s="10" t="s">
        <v>36</v>
      </c>
      <c r="F12"/>
    </row>
    <row r="13" spans="1:22" ht="14.4" x14ac:dyDescent="0.3">
      <c r="C13" s="11" t="s">
        <v>24</v>
      </c>
      <c r="D13" s="17">
        <v>161.80000000000001</v>
      </c>
      <c r="E13" s="17">
        <v>85</v>
      </c>
      <c r="F13"/>
    </row>
    <row r="14" spans="1:22" ht="14.4" x14ac:dyDescent="0.3">
      <c r="C14" s="11" t="s">
        <v>27</v>
      </c>
      <c r="D14" s="17">
        <v>151.97999999999999</v>
      </c>
      <c r="E14" s="17">
        <v>81.5</v>
      </c>
      <c r="F14"/>
    </row>
    <row r="15" spans="1:22" ht="14.4" x14ac:dyDescent="0.3">
      <c r="C15" s="11" t="s">
        <v>16</v>
      </c>
      <c r="D15" s="17">
        <v>313.77999999999997</v>
      </c>
      <c r="E15" s="17">
        <v>166.5</v>
      </c>
      <c r="F15"/>
    </row>
    <row r="16" spans="1:22" ht="14.4" x14ac:dyDescent="0.3">
      <c r="C16"/>
      <c r="D16"/>
      <c r="E16"/>
      <c r="F16"/>
    </row>
    <row r="17" spans="3:6" ht="14.4" x14ac:dyDescent="0.3">
      <c r="C17"/>
      <c r="D17"/>
      <c r="E17"/>
      <c r="F17"/>
    </row>
    <row r="18" spans="3:6" ht="14.4" x14ac:dyDescent="0.3">
      <c r="C18"/>
      <c r="D18"/>
      <c r="E18"/>
      <c r="F18"/>
    </row>
    <row r="19" spans="3:6" ht="14.4" x14ac:dyDescent="0.3">
      <c r="C19"/>
      <c r="D19"/>
      <c r="E19"/>
      <c r="F19"/>
    </row>
    <row r="20" spans="3:6" ht="14.4" x14ac:dyDescent="0.3">
      <c r="C20"/>
      <c r="D20"/>
      <c r="E20"/>
      <c r="F20"/>
    </row>
    <row r="21" spans="3:6" ht="14.4" x14ac:dyDescent="0.3">
      <c r="C21"/>
      <c r="D21"/>
      <c r="E21"/>
      <c r="F21"/>
    </row>
    <row r="22" spans="3:6" ht="14.4" x14ac:dyDescent="0.3">
      <c r="C22"/>
      <c r="D22"/>
      <c r="E22"/>
      <c r="F22"/>
    </row>
    <row r="23" spans="3:6" ht="14.4" x14ac:dyDescent="0.3">
      <c r="C23"/>
      <c r="D23"/>
      <c r="E23"/>
      <c r="F23"/>
    </row>
    <row r="24" spans="3:6" ht="14.4" x14ac:dyDescent="0.3">
      <c r="C24"/>
      <c r="D24" s="18"/>
      <c r="E24"/>
      <c r="F24"/>
    </row>
    <row r="25" spans="3:6" ht="14.4" x14ac:dyDescent="0.3">
      <c r="C25"/>
      <c r="D25" s="18"/>
      <c r="E25"/>
      <c r="F25"/>
    </row>
  </sheetData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>
      <selection activeCell="C11" sqref="C10:C13"/>
      <pivotSelection pane="bottomRight" showHeader="1" activeRow="10" activeCol="2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ColWidth="9.109375" defaultRowHeight="13.8" x14ac:dyDescent="0.3"/>
  <cols>
    <col min="1" max="2" width="9.109375" style="10"/>
    <col min="3" max="3" width="12.6640625" style="10" customWidth="1"/>
    <col min="4" max="4" width="10.33203125" style="10" customWidth="1"/>
    <col min="5" max="6" width="8.44140625" style="10" customWidth="1"/>
    <col min="7" max="8" width="9.109375" style="10"/>
    <col min="9" max="11" width="10.33203125" style="10" bestFit="1" customWidth="1"/>
    <col min="12" max="12" width="11.88671875" style="10" bestFit="1" customWidth="1"/>
    <col min="13" max="13" width="11.6640625" style="10" bestFit="1" customWidth="1"/>
    <col min="14" max="14" width="11.33203125" style="10" bestFit="1" customWidth="1"/>
    <col min="15" max="15" width="10.109375" style="10" bestFit="1" customWidth="1"/>
    <col min="16" max="18" width="11.33203125" style="10" bestFit="1" customWidth="1"/>
    <col min="19" max="19" width="11.44140625" style="10" bestFit="1" customWidth="1"/>
    <col min="20" max="22" width="11.109375" style="10" bestFit="1" customWidth="1"/>
    <col min="23" max="16384" width="9.109375" style="10"/>
  </cols>
  <sheetData>
    <row r="1" spans="1:22" ht="15" customHeight="1" x14ac:dyDescent="0.3">
      <c r="F1" s="14"/>
      <c r="G1" s="14"/>
      <c r="H1" s="14"/>
      <c r="I1" s="56" t="s">
        <v>13</v>
      </c>
      <c r="J1" s="56"/>
      <c r="K1" s="56" t="s">
        <v>14</v>
      </c>
      <c r="L1" s="56"/>
      <c r="M1" s="56"/>
      <c r="N1" s="56" t="s">
        <v>21</v>
      </c>
      <c r="O1" s="56"/>
      <c r="P1" s="56"/>
      <c r="Q1" s="56" t="s">
        <v>20</v>
      </c>
      <c r="R1" s="56"/>
      <c r="S1" s="19"/>
      <c r="U1" s="19"/>
      <c r="V1" s="19"/>
    </row>
    <row r="2" spans="1:22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4" t="s">
        <v>5</v>
      </c>
      <c r="G2" s="14" t="s">
        <v>6</v>
      </c>
      <c r="H2" s="14" t="s">
        <v>7</v>
      </c>
      <c r="I2" s="14" t="s">
        <v>35</v>
      </c>
      <c r="J2" s="14" t="s">
        <v>9</v>
      </c>
      <c r="K2" s="14" t="s">
        <v>35</v>
      </c>
      <c r="L2" s="14" t="s">
        <v>9</v>
      </c>
      <c r="M2" s="14" t="s">
        <v>10</v>
      </c>
      <c r="N2" s="14" t="s">
        <v>35</v>
      </c>
      <c r="O2" s="14" t="s">
        <v>9</v>
      </c>
      <c r="P2" s="14" t="s">
        <v>11</v>
      </c>
      <c r="Q2" s="14" t="s">
        <v>35</v>
      </c>
      <c r="R2" s="14" t="s">
        <v>9</v>
      </c>
      <c r="S2" s="14"/>
      <c r="T2" s="14"/>
      <c r="U2" s="14"/>
      <c r="V2" s="14"/>
    </row>
    <row r="3" spans="1:22" x14ac:dyDescent="0.3">
      <c r="A3" s="10" t="s">
        <v>188</v>
      </c>
      <c r="B3" s="10" t="s">
        <v>189</v>
      </c>
      <c r="C3" s="10" t="s">
        <v>176</v>
      </c>
      <c r="D3" s="10" t="s">
        <v>176</v>
      </c>
      <c r="E3" s="15">
        <v>888</v>
      </c>
      <c r="F3" s="15" t="s">
        <v>9</v>
      </c>
      <c r="G3" s="15" t="s">
        <v>9</v>
      </c>
      <c r="H3" s="15" t="s">
        <v>190</v>
      </c>
      <c r="I3" s="20">
        <v>0</v>
      </c>
      <c r="J3" s="20">
        <v>888</v>
      </c>
      <c r="K3" s="20">
        <v>0</v>
      </c>
      <c r="L3" s="20">
        <v>0</v>
      </c>
      <c r="M3" s="20">
        <v>0</v>
      </c>
      <c r="N3" s="20">
        <v>0</v>
      </c>
      <c r="O3" s="20">
        <v>888</v>
      </c>
      <c r="P3" s="20">
        <v>0</v>
      </c>
      <c r="Q3" s="20">
        <v>0</v>
      </c>
      <c r="R3" s="20">
        <v>888</v>
      </c>
      <c r="S3" s="16"/>
      <c r="T3" s="16"/>
      <c r="U3" s="16"/>
      <c r="V3" s="16"/>
    </row>
    <row r="4" spans="1:22" x14ac:dyDescent="0.3">
      <c r="A4" s="10" t="s">
        <v>188</v>
      </c>
      <c r="B4" s="10" t="s">
        <v>127</v>
      </c>
      <c r="C4" s="10" t="s">
        <v>128</v>
      </c>
      <c r="D4" s="10" t="s">
        <v>231</v>
      </c>
      <c r="E4" s="15">
        <v>6991</v>
      </c>
      <c r="F4" s="15" t="s">
        <v>9</v>
      </c>
      <c r="G4" s="15" t="s">
        <v>9</v>
      </c>
      <c r="H4" s="15"/>
      <c r="I4" s="20">
        <v>0</v>
      </c>
      <c r="J4" s="20">
        <v>6991</v>
      </c>
      <c r="K4" s="20">
        <v>0</v>
      </c>
      <c r="L4" s="20">
        <v>0</v>
      </c>
      <c r="M4" s="20">
        <v>0</v>
      </c>
      <c r="N4" s="20">
        <v>0</v>
      </c>
      <c r="O4" s="20">
        <v>7879</v>
      </c>
      <c r="P4" s="20">
        <v>0</v>
      </c>
      <c r="Q4" s="20">
        <v>0</v>
      </c>
      <c r="R4" s="20">
        <v>7879</v>
      </c>
      <c r="S4" s="16"/>
      <c r="T4" s="16"/>
      <c r="U4" s="16"/>
      <c r="V4" s="16"/>
    </row>
    <row r="5" spans="1:22" x14ac:dyDescent="0.3">
      <c r="A5" s="10" t="s">
        <v>188</v>
      </c>
      <c r="B5" s="10" t="s">
        <v>24</v>
      </c>
      <c r="C5" s="10" t="s">
        <v>191</v>
      </c>
      <c r="D5" s="10" t="s">
        <v>192</v>
      </c>
      <c r="E5" s="15">
        <v>6900</v>
      </c>
      <c r="F5" s="15" t="s">
        <v>9</v>
      </c>
      <c r="G5" s="15" t="s">
        <v>9</v>
      </c>
      <c r="H5" s="15"/>
      <c r="I5" s="20">
        <v>0</v>
      </c>
      <c r="J5" s="20">
        <v>6900</v>
      </c>
      <c r="K5" s="20">
        <v>0</v>
      </c>
      <c r="L5" s="20">
        <v>0</v>
      </c>
      <c r="M5" s="20">
        <v>0</v>
      </c>
      <c r="N5" s="20">
        <v>0</v>
      </c>
      <c r="O5" s="20">
        <v>14779</v>
      </c>
      <c r="P5" s="20">
        <v>0</v>
      </c>
      <c r="Q5" s="20">
        <v>0</v>
      </c>
      <c r="R5" s="20">
        <v>14779</v>
      </c>
      <c r="S5" s="16"/>
      <c r="T5" s="16"/>
      <c r="U5" s="16"/>
      <c r="V5" s="16"/>
    </row>
    <row r="6" spans="1:22" x14ac:dyDescent="0.3">
      <c r="A6" s="10" t="s">
        <v>188</v>
      </c>
      <c r="B6" s="10" t="s">
        <v>24</v>
      </c>
      <c r="C6" s="10" t="s">
        <v>193</v>
      </c>
      <c r="D6" s="10" t="s">
        <v>194</v>
      </c>
      <c r="E6" s="15">
        <v>650</v>
      </c>
      <c r="F6" s="15" t="s">
        <v>9</v>
      </c>
      <c r="G6" s="15" t="s">
        <v>9</v>
      </c>
      <c r="H6" s="15"/>
      <c r="I6" s="20">
        <v>0</v>
      </c>
      <c r="J6" s="20">
        <v>650</v>
      </c>
      <c r="K6" s="20">
        <v>0</v>
      </c>
      <c r="L6" s="20">
        <v>0</v>
      </c>
      <c r="M6" s="20">
        <v>0</v>
      </c>
      <c r="N6" s="20">
        <v>0</v>
      </c>
      <c r="O6" s="20">
        <v>15429</v>
      </c>
      <c r="P6" s="20">
        <v>0</v>
      </c>
      <c r="Q6" s="20">
        <v>0</v>
      </c>
      <c r="R6" s="20">
        <v>15429</v>
      </c>
      <c r="S6" s="16"/>
      <c r="T6" s="16"/>
      <c r="U6" s="16"/>
      <c r="V6" s="16"/>
    </row>
    <row r="7" spans="1:22" x14ac:dyDescent="0.3">
      <c r="A7" s="10" t="s">
        <v>188</v>
      </c>
      <c r="B7" s="10" t="s">
        <v>27</v>
      </c>
      <c r="C7" s="10" t="s">
        <v>195</v>
      </c>
      <c r="D7" s="10" t="s">
        <v>195</v>
      </c>
      <c r="E7" s="15">
        <v>230</v>
      </c>
      <c r="F7" s="15" t="s">
        <v>9</v>
      </c>
      <c r="G7" s="15" t="s">
        <v>9</v>
      </c>
      <c r="H7" s="15"/>
      <c r="I7" s="20">
        <v>0</v>
      </c>
      <c r="J7" s="20">
        <v>230</v>
      </c>
      <c r="K7" s="20">
        <v>0</v>
      </c>
      <c r="L7" s="20">
        <v>0</v>
      </c>
      <c r="M7" s="20">
        <v>0</v>
      </c>
      <c r="N7" s="20">
        <v>0</v>
      </c>
      <c r="O7" s="20">
        <v>15659</v>
      </c>
      <c r="P7" s="20">
        <v>0</v>
      </c>
      <c r="Q7" s="20">
        <v>0</v>
      </c>
      <c r="R7" s="20">
        <v>15659</v>
      </c>
      <c r="S7" s="16"/>
      <c r="T7" s="16"/>
      <c r="U7" s="16"/>
      <c r="V7" s="16"/>
    </row>
    <row r="9" spans="1:22" ht="14.4" x14ac:dyDescent="0.3">
      <c r="C9" s="12" t="s">
        <v>15</v>
      </c>
      <c r="D9" s="10" t="s">
        <v>17</v>
      </c>
      <c r="E9" s="10" t="s">
        <v>36</v>
      </c>
      <c r="F9"/>
    </row>
    <row r="10" spans="1:22" ht="14.4" x14ac:dyDescent="0.3">
      <c r="C10" s="11" t="s">
        <v>189</v>
      </c>
      <c r="D10" s="21">
        <v>888</v>
      </c>
      <c r="E10" s="21">
        <v>0</v>
      </c>
      <c r="F10"/>
    </row>
    <row r="11" spans="1:22" ht="14.4" x14ac:dyDescent="0.3">
      <c r="C11" s="11" t="s">
        <v>24</v>
      </c>
      <c r="D11" s="21">
        <v>7550</v>
      </c>
      <c r="E11" s="21">
        <v>0</v>
      </c>
      <c r="F11"/>
    </row>
    <row r="12" spans="1:22" ht="14.4" x14ac:dyDescent="0.3">
      <c r="C12" s="11" t="s">
        <v>27</v>
      </c>
      <c r="D12" s="21">
        <v>230</v>
      </c>
      <c r="E12" s="21">
        <v>0</v>
      </c>
      <c r="F12"/>
    </row>
    <row r="13" spans="1:22" ht="14.4" x14ac:dyDescent="0.3">
      <c r="C13" s="11" t="s">
        <v>127</v>
      </c>
      <c r="D13" s="21">
        <v>6991</v>
      </c>
      <c r="E13" s="21">
        <v>0</v>
      </c>
      <c r="F13"/>
    </row>
    <row r="14" spans="1:22" ht="14.4" x14ac:dyDescent="0.3">
      <c r="C14" s="11" t="s">
        <v>16</v>
      </c>
      <c r="D14" s="21">
        <v>15659</v>
      </c>
      <c r="E14" s="21">
        <v>0</v>
      </c>
      <c r="F14"/>
    </row>
    <row r="15" spans="1:22" ht="14.4" x14ac:dyDescent="0.3">
      <c r="C15"/>
      <c r="D15"/>
      <c r="E15"/>
      <c r="F15"/>
    </row>
    <row r="16" spans="1:22" ht="14.4" x14ac:dyDescent="0.3">
      <c r="C16"/>
      <c r="D16"/>
      <c r="E16"/>
      <c r="F16"/>
    </row>
    <row r="17" spans="3:6" ht="14.4" x14ac:dyDescent="0.3">
      <c r="C17"/>
      <c r="D17"/>
      <c r="E17"/>
      <c r="F17"/>
    </row>
    <row r="18" spans="3:6" ht="14.4" x14ac:dyDescent="0.3">
      <c r="C18"/>
      <c r="D18"/>
      <c r="E18"/>
      <c r="F18"/>
    </row>
    <row r="19" spans="3:6" ht="14.4" x14ac:dyDescent="0.3">
      <c r="C19"/>
      <c r="D19"/>
      <c r="E19"/>
      <c r="F19"/>
    </row>
    <row r="20" spans="3:6" ht="14.4" x14ac:dyDescent="0.3">
      <c r="C20"/>
      <c r="D20"/>
      <c r="E20"/>
      <c r="F20"/>
    </row>
    <row r="21" spans="3:6" ht="14.4" x14ac:dyDescent="0.3">
      <c r="C21"/>
      <c r="D21" s="18"/>
      <c r="E21"/>
      <c r="F21"/>
    </row>
    <row r="22" spans="3:6" ht="14.4" x14ac:dyDescent="0.3">
      <c r="C22"/>
      <c r="D22" s="18"/>
      <c r="E22"/>
      <c r="F22"/>
    </row>
  </sheetData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2"/>
  <sheetViews>
    <sheetView zoomScale="80" zoomScaleNormal="80" workbookViewId="0">
      <selection activeCell="B17" sqref="B16:B23"/>
      <pivotSelection pane="bottomRight" showHeader="1" activeRow="16" activeCol="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0.109375" bestFit="1" customWidth="1"/>
    <col min="2" max="2" width="17.88671875" customWidth="1"/>
    <col min="3" max="3" width="9.5546875" customWidth="1"/>
    <col min="4" max="4" width="10.109375" customWidth="1"/>
    <col min="5" max="5" width="11.109375" style="1" bestFit="1" customWidth="1"/>
    <col min="6" max="6" width="9.5546875" bestFit="1" customWidth="1"/>
    <col min="7" max="7" width="5.44140625" bestFit="1" customWidth="1"/>
    <col min="8" max="8" width="12.6640625" customWidth="1"/>
    <col min="9" max="9" width="13.6640625" style="1" customWidth="1"/>
    <col min="10" max="10" width="16.88671875" style="1" bestFit="1" customWidth="1"/>
    <col min="11" max="11" width="12.6640625" style="1" customWidth="1"/>
    <col min="12" max="12" width="10.33203125" style="1" customWidth="1"/>
    <col min="13" max="13" width="11.5546875" style="1" bestFit="1" customWidth="1"/>
    <col min="14" max="14" width="11" style="1" customWidth="1"/>
    <col min="15" max="15" width="11.109375" style="1" bestFit="1" customWidth="1"/>
    <col min="16" max="16" width="14.5546875" style="1" bestFit="1" customWidth="1"/>
    <col min="18" max="18" width="11.33203125" bestFit="1" customWidth="1"/>
  </cols>
  <sheetData>
    <row r="1" spans="1:18" x14ac:dyDescent="0.3">
      <c r="I1" s="49" t="s">
        <v>13</v>
      </c>
      <c r="J1" s="49"/>
      <c r="K1" s="49" t="s">
        <v>14</v>
      </c>
      <c r="L1" s="49"/>
      <c r="M1" s="49"/>
      <c r="N1" s="50" t="s">
        <v>21</v>
      </c>
      <c r="O1" s="50"/>
      <c r="P1" s="50"/>
      <c r="Q1" s="50" t="s">
        <v>20</v>
      </c>
      <c r="R1" s="50"/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11</v>
      </c>
      <c r="Q2" t="s">
        <v>8</v>
      </c>
      <c r="R2" t="s">
        <v>9</v>
      </c>
    </row>
    <row r="3" spans="1:18" x14ac:dyDescent="0.3">
      <c r="A3" t="s">
        <v>57</v>
      </c>
      <c r="B3" t="s">
        <v>117</v>
      </c>
      <c r="C3" t="s">
        <v>118</v>
      </c>
      <c r="D3" t="s">
        <v>119</v>
      </c>
      <c r="E3" s="1">
        <v>39.979999999999997</v>
      </c>
      <c r="F3" s="1" t="s">
        <v>9</v>
      </c>
      <c r="G3" s="1" t="s">
        <v>9</v>
      </c>
      <c r="H3" s="1" t="s">
        <v>155</v>
      </c>
      <c r="I3" s="1">
        <v>0</v>
      </c>
      <c r="J3" s="1">
        <v>39.979999999999997</v>
      </c>
      <c r="K3" s="1">
        <v>0</v>
      </c>
      <c r="L3" s="1">
        <v>0</v>
      </c>
      <c r="M3" s="1">
        <v>0</v>
      </c>
      <c r="N3" s="1">
        <v>0</v>
      </c>
      <c r="O3" s="1">
        <v>39.979999999999997</v>
      </c>
      <c r="P3" s="1">
        <v>0</v>
      </c>
      <c r="Q3" s="1">
        <v>0</v>
      </c>
      <c r="R3" s="1">
        <v>39.979999999999997</v>
      </c>
    </row>
    <row r="4" spans="1:18" x14ac:dyDescent="0.3">
      <c r="A4" t="s">
        <v>149</v>
      </c>
      <c r="B4" t="s">
        <v>25</v>
      </c>
      <c r="C4" t="s">
        <v>72</v>
      </c>
      <c r="D4" t="s">
        <v>90</v>
      </c>
      <c r="E4" s="1">
        <v>27.34</v>
      </c>
      <c r="F4" s="1" t="s">
        <v>9</v>
      </c>
      <c r="G4" s="1" t="s">
        <v>9</v>
      </c>
      <c r="H4" s="1"/>
      <c r="I4" s="1">
        <v>0</v>
      </c>
      <c r="J4" s="1">
        <v>27.34</v>
      </c>
      <c r="K4" s="1">
        <v>0</v>
      </c>
      <c r="L4" s="1">
        <v>0</v>
      </c>
      <c r="M4" s="1">
        <v>0</v>
      </c>
      <c r="N4" s="1">
        <v>0</v>
      </c>
      <c r="O4" s="1">
        <v>67.319999999999993</v>
      </c>
      <c r="P4" s="1">
        <v>0</v>
      </c>
      <c r="Q4" s="1">
        <v>0</v>
      </c>
      <c r="R4" s="1">
        <v>67.319999999999993</v>
      </c>
    </row>
    <row r="5" spans="1:18" x14ac:dyDescent="0.3">
      <c r="A5" t="s">
        <v>149</v>
      </c>
      <c r="B5" t="s">
        <v>28</v>
      </c>
      <c r="C5" t="s">
        <v>153</v>
      </c>
      <c r="D5" t="s">
        <v>156</v>
      </c>
      <c r="E5" s="1">
        <v>22.42</v>
      </c>
      <c r="F5" s="1" t="s">
        <v>9</v>
      </c>
      <c r="G5" s="1" t="s">
        <v>8</v>
      </c>
      <c r="H5" s="1"/>
      <c r="I5" s="1">
        <v>22.42</v>
      </c>
      <c r="J5" s="1">
        <v>0</v>
      </c>
      <c r="K5" s="1">
        <v>-22.42</v>
      </c>
      <c r="L5" s="1">
        <v>22.42</v>
      </c>
      <c r="M5" s="1">
        <v>0</v>
      </c>
      <c r="N5" s="1">
        <v>22.42</v>
      </c>
      <c r="O5" s="1">
        <v>67.319999999999993</v>
      </c>
      <c r="P5" s="1">
        <v>0</v>
      </c>
      <c r="Q5" s="1">
        <v>0</v>
      </c>
      <c r="R5" s="1">
        <v>89.74</v>
      </c>
    </row>
    <row r="6" spans="1:18" x14ac:dyDescent="0.3">
      <c r="A6" t="s">
        <v>149</v>
      </c>
      <c r="B6" t="s">
        <v>25</v>
      </c>
      <c r="C6" t="s">
        <v>72</v>
      </c>
      <c r="D6" t="s">
        <v>90</v>
      </c>
      <c r="E6" s="1">
        <v>9.86</v>
      </c>
      <c r="F6" s="1" t="s">
        <v>9</v>
      </c>
      <c r="G6" s="1" t="s">
        <v>8</v>
      </c>
      <c r="H6" s="1"/>
      <c r="I6" s="1">
        <v>9.86</v>
      </c>
      <c r="J6" s="1">
        <v>0</v>
      </c>
      <c r="K6" s="1">
        <v>-32.28</v>
      </c>
      <c r="L6" s="1">
        <v>32.28</v>
      </c>
      <c r="M6" s="1">
        <v>0</v>
      </c>
      <c r="N6" s="1">
        <v>32.28</v>
      </c>
      <c r="O6" s="1">
        <v>67.319999999999993</v>
      </c>
      <c r="P6" s="1">
        <v>0</v>
      </c>
      <c r="Q6" s="1">
        <v>0</v>
      </c>
      <c r="R6" s="1">
        <v>99.6</v>
      </c>
    </row>
    <row r="7" spans="1:18" x14ac:dyDescent="0.3">
      <c r="A7" t="s">
        <v>149</v>
      </c>
      <c r="B7" t="s">
        <v>28</v>
      </c>
      <c r="C7" t="s">
        <v>153</v>
      </c>
      <c r="D7" t="s">
        <v>156</v>
      </c>
      <c r="E7" s="1">
        <v>12.61</v>
      </c>
      <c r="F7" s="1" t="s">
        <v>9</v>
      </c>
      <c r="G7" s="1" t="s">
        <v>9</v>
      </c>
      <c r="H7" s="1"/>
      <c r="I7" s="1">
        <v>0</v>
      </c>
      <c r="J7" s="1">
        <v>12.61</v>
      </c>
      <c r="K7" s="1">
        <v>-32.28</v>
      </c>
      <c r="L7" s="1">
        <v>32.28</v>
      </c>
      <c r="M7" s="1">
        <v>0</v>
      </c>
      <c r="N7" s="1">
        <v>32.28</v>
      </c>
      <c r="O7" s="1">
        <v>79.930000000000007</v>
      </c>
      <c r="P7" s="1">
        <v>0</v>
      </c>
      <c r="Q7" s="1">
        <v>0</v>
      </c>
      <c r="R7" s="1">
        <v>112.21</v>
      </c>
    </row>
    <row r="8" spans="1:18" x14ac:dyDescent="0.3">
      <c r="A8" t="s">
        <v>170</v>
      </c>
      <c r="B8" t="s">
        <v>24</v>
      </c>
      <c r="C8" t="s">
        <v>32</v>
      </c>
      <c r="D8" t="s">
        <v>33</v>
      </c>
      <c r="E8" s="1">
        <v>32.020000000000003</v>
      </c>
      <c r="F8" s="1" t="s">
        <v>9</v>
      </c>
      <c r="G8" s="1" t="s">
        <v>9</v>
      </c>
      <c r="H8" s="1"/>
      <c r="I8" s="1">
        <v>0</v>
      </c>
      <c r="J8" s="1">
        <v>32.020000000000003</v>
      </c>
      <c r="K8" s="1">
        <v>-32.28</v>
      </c>
      <c r="L8" s="1">
        <v>32.28</v>
      </c>
      <c r="M8" s="1">
        <v>0</v>
      </c>
      <c r="N8" s="1">
        <v>32.28</v>
      </c>
      <c r="O8" s="1">
        <v>111.95</v>
      </c>
      <c r="P8" s="1">
        <v>0</v>
      </c>
      <c r="Q8" s="1">
        <v>0</v>
      </c>
      <c r="R8" s="1">
        <v>144.22999999999999</v>
      </c>
    </row>
    <row r="9" spans="1:18" x14ac:dyDescent="0.3">
      <c r="A9" t="s">
        <v>216</v>
      </c>
      <c r="B9" t="s">
        <v>175</v>
      </c>
      <c r="C9" t="s">
        <v>219</v>
      </c>
      <c r="D9" t="s">
        <v>220</v>
      </c>
      <c r="E9" s="1">
        <v>2.87</v>
      </c>
      <c r="F9" s="1" t="s">
        <v>9</v>
      </c>
      <c r="G9" s="1" t="s">
        <v>9</v>
      </c>
      <c r="H9" s="1"/>
      <c r="I9" s="1">
        <v>0</v>
      </c>
      <c r="J9" s="1">
        <v>2.87</v>
      </c>
      <c r="K9" s="1">
        <v>-32.28</v>
      </c>
      <c r="L9" s="1">
        <v>32.28</v>
      </c>
      <c r="M9" s="1">
        <v>0</v>
      </c>
      <c r="N9" s="1">
        <v>32.28</v>
      </c>
      <c r="O9" s="1">
        <v>114.82</v>
      </c>
      <c r="P9" s="1">
        <v>0</v>
      </c>
      <c r="Q9" s="1">
        <v>0</v>
      </c>
      <c r="R9" s="1">
        <v>147.1</v>
      </c>
    </row>
    <row r="10" spans="1:18" x14ac:dyDescent="0.3">
      <c r="A10" t="s">
        <v>216</v>
      </c>
      <c r="B10" t="s">
        <v>221</v>
      </c>
      <c r="C10" t="s">
        <v>222</v>
      </c>
      <c r="D10" t="s">
        <v>223</v>
      </c>
      <c r="E10" s="1">
        <v>25.13</v>
      </c>
      <c r="F10" s="1" t="s">
        <v>9</v>
      </c>
      <c r="G10" s="1" t="s">
        <v>9</v>
      </c>
      <c r="H10" s="1"/>
      <c r="I10" s="1">
        <v>0</v>
      </c>
      <c r="J10" s="1">
        <v>25.13</v>
      </c>
      <c r="K10" s="1">
        <v>-32.28</v>
      </c>
      <c r="L10" s="1">
        <v>32.28</v>
      </c>
      <c r="M10" s="1">
        <v>0</v>
      </c>
      <c r="N10" s="1">
        <v>32.28</v>
      </c>
      <c r="O10" s="1">
        <v>139.94999999999999</v>
      </c>
      <c r="P10" s="1">
        <v>0</v>
      </c>
      <c r="Q10" s="1">
        <v>0</v>
      </c>
      <c r="R10" s="1">
        <v>172.23</v>
      </c>
    </row>
    <row r="11" spans="1:18" x14ac:dyDescent="0.3">
      <c r="A11" t="s">
        <v>188</v>
      </c>
      <c r="B11" t="s">
        <v>27</v>
      </c>
      <c r="C11" t="s">
        <v>224</v>
      </c>
      <c r="D11" t="s">
        <v>225</v>
      </c>
      <c r="E11" s="1">
        <v>95.89</v>
      </c>
      <c r="F11" s="1" t="s">
        <v>9</v>
      </c>
      <c r="G11" s="1" t="s">
        <v>9</v>
      </c>
      <c r="H11" s="1"/>
      <c r="I11" s="1">
        <v>0</v>
      </c>
      <c r="J11" s="1">
        <v>95.89</v>
      </c>
      <c r="K11" s="1">
        <v>-32.28</v>
      </c>
      <c r="L11" s="1">
        <v>32.28</v>
      </c>
      <c r="M11" s="1">
        <v>0</v>
      </c>
      <c r="N11" s="1">
        <v>32.28</v>
      </c>
      <c r="O11" s="1">
        <v>235.84</v>
      </c>
      <c r="P11" s="1">
        <v>0</v>
      </c>
      <c r="Q11" s="1">
        <v>0</v>
      </c>
      <c r="R11" s="1">
        <v>268.12</v>
      </c>
    </row>
    <row r="12" spans="1:18" x14ac:dyDescent="0.3">
      <c r="A12" t="s">
        <v>226</v>
      </c>
      <c r="B12" t="s">
        <v>138</v>
      </c>
      <c r="C12" t="s">
        <v>222</v>
      </c>
      <c r="D12" t="s">
        <v>227</v>
      </c>
      <c r="E12" s="1">
        <v>0.61</v>
      </c>
      <c r="F12" s="1" t="s">
        <v>9</v>
      </c>
      <c r="G12" s="1" t="s">
        <v>9</v>
      </c>
      <c r="H12" s="1"/>
      <c r="I12" s="1">
        <v>0</v>
      </c>
      <c r="J12" s="1">
        <v>0.61</v>
      </c>
      <c r="K12" s="1">
        <v>-32.28</v>
      </c>
      <c r="L12" s="1">
        <v>32.28</v>
      </c>
      <c r="M12" s="1">
        <v>0</v>
      </c>
      <c r="N12" s="1">
        <v>32.28</v>
      </c>
      <c r="O12" s="1">
        <v>236.45</v>
      </c>
      <c r="P12" s="1">
        <v>0</v>
      </c>
      <c r="Q12" s="1">
        <v>0</v>
      </c>
      <c r="R12" s="1">
        <v>268.73</v>
      </c>
    </row>
    <row r="13" spans="1:18" x14ac:dyDescent="0.3">
      <c r="A13" t="s">
        <v>226</v>
      </c>
      <c r="B13" t="s">
        <v>138</v>
      </c>
      <c r="C13" t="s">
        <v>222</v>
      </c>
      <c r="D13" t="s">
        <v>228</v>
      </c>
      <c r="E13" s="1">
        <v>28.74</v>
      </c>
      <c r="F13" s="1" t="s">
        <v>9</v>
      </c>
      <c r="G13" s="1" t="s">
        <v>9</v>
      </c>
      <c r="H13" s="1"/>
      <c r="I13" s="1">
        <v>0</v>
      </c>
      <c r="J13" s="1">
        <v>28.74</v>
      </c>
      <c r="K13" s="1">
        <v>-32.28</v>
      </c>
      <c r="L13" s="1">
        <v>32.28</v>
      </c>
      <c r="M13" s="1">
        <v>0</v>
      </c>
      <c r="N13" s="1">
        <v>32.28</v>
      </c>
      <c r="O13" s="1">
        <v>265.19</v>
      </c>
      <c r="P13" s="1">
        <v>0</v>
      </c>
      <c r="Q13" s="1">
        <v>0</v>
      </c>
      <c r="R13" s="1">
        <v>297.47000000000003</v>
      </c>
    </row>
    <row r="15" spans="1:18" x14ac:dyDescent="0.3">
      <c r="B15" s="2" t="s">
        <v>15</v>
      </c>
      <c r="C15" t="s">
        <v>17</v>
      </c>
      <c r="D15" t="s">
        <v>18</v>
      </c>
      <c r="E15" s="5"/>
    </row>
    <row r="16" spans="1:18" x14ac:dyDescent="0.3">
      <c r="B16" s="3" t="s">
        <v>117</v>
      </c>
      <c r="C16" s="9">
        <v>39.979999999999997</v>
      </c>
      <c r="D16" s="9">
        <v>0</v>
      </c>
      <c r="E16" s="5"/>
    </row>
    <row r="17" spans="2:6" x14ac:dyDescent="0.3">
      <c r="B17" s="3" t="s">
        <v>25</v>
      </c>
      <c r="C17" s="9">
        <v>27.34</v>
      </c>
      <c r="D17" s="9">
        <v>9.86</v>
      </c>
      <c r="E17" s="5"/>
    </row>
    <row r="18" spans="2:6" x14ac:dyDescent="0.3">
      <c r="B18" s="3" t="s">
        <v>28</v>
      </c>
      <c r="C18" s="9">
        <v>12.61</v>
      </c>
      <c r="D18" s="9">
        <v>22.42</v>
      </c>
      <c r="E18" s="5"/>
      <c r="F18" s="6"/>
    </row>
    <row r="19" spans="2:6" x14ac:dyDescent="0.3">
      <c r="B19" s="3" t="s">
        <v>24</v>
      </c>
      <c r="C19" s="9">
        <v>32.020000000000003</v>
      </c>
      <c r="D19" s="9">
        <v>0</v>
      </c>
      <c r="E19" s="5"/>
    </row>
    <row r="20" spans="2:6" x14ac:dyDescent="0.3">
      <c r="B20" s="3" t="s">
        <v>175</v>
      </c>
      <c r="C20" s="9">
        <v>2.87</v>
      </c>
      <c r="D20" s="9">
        <v>0</v>
      </c>
      <c r="E20" s="5"/>
    </row>
    <row r="21" spans="2:6" x14ac:dyDescent="0.3">
      <c r="B21" s="3" t="s">
        <v>221</v>
      </c>
      <c r="C21" s="9">
        <v>25.13</v>
      </c>
      <c r="D21" s="9">
        <v>0</v>
      </c>
      <c r="E21" s="5"/>
    </row>
    <row r="22" spans="2:6" x14ac:dyDescent="0.3">
      <c r="B22" s="3" t="s">
        <v>27</v>
      </c>
      <c r="C22" s="9">
        <v>95.89</v>
      </c>
      <c r="D22" s="9">
        <v>0</v>
      </c>
      <c r="E22" s="5"/>
    </row>
    <row r="23" spans="2:6" x14ac:dyDescent="0.3">
      <c r="B23" s="3" t="s">
        <v>138</v>
      </c>
      <c r="C23" s="9">
        <v>29.349999999999998</v>
      </c>
      <c r="D23" s="9">
        <v>0</v>
      </c>
      <c r="E23" s="5"/>
    </row>
    <row r="24" spans="2:6" x14ac:dyDescent="0.3">
      <c r="B24" s="3" t="s">
        <v>16</v>
      </c>
      <c r="C24" s="4">
        <v>265.19</v>
      </c>
      <c r="D24" s="4">
        <v>32.28</v>
      </c>
      <c r="E24" s="5"/>
    </row>
    <row r="25" spans="2:6" x14ac:dyDescent="0.3">
      <c r="E25" s="5"/>
    </row>
    <row r="26" spans="2:6" x14ac:dyDescent="0.3">
      <c r="E26" s="5"/>
    </row>
    <row r="27" spans="2:6" x14ac:dyDescent="0.3">
      <c r="E27" s="5"/>
    </row>
    <row r="28" spans="2:6" x14ac:dyDescent="0.3">
      <c r="E28" s="5"/>
    </row>
    <row r="29" spans="2:6" x14ac:dyDescent="0.3">
      <c r="E29" s="5"/>
    </row>
    <row r="30" spans="2:6" x14ac:dyDescent="0.3">
      <c r="E30" s="5"/>
    </row>
    <row r="31" spans="2:6" x14ac:dyDescent="0.3">
      <c r="E31" s="5"/>
    </row>
    <row r="32" spans="2:6" x14ac:dyDescent="0.3">
      <c r="E32" s="5"/>
    </row>
    <row r="33" spans="1:19" x14ac:dyDescent="0.3">
      <c r="E33" s="5"/>
    </row>
    <row r="34" spans="1:19" x14ac:dyDescent="0.3">
      <c r="E34" s="5"/>
    </row>
    <row r="35" spans="1:19" x14ac:dyDescent="0.3">
      <c r="E35" s="5"/>
    </row>
    <row r="36" spans="1:19" x14ac:dyDescent="0.3">
      <c r="E36" s="5"/>
    </row>
    <row r="37" spans="1:19" x14ac:dyDescent="0.3">
      <c r="E37" s="5"/>
    </row>
    <row r="38" spans="1:19" x14ac:dyDescent="0.3">
      <c r="E38" s="5"/>
    </row>
    <row r="42" spans="1:19" s="1" customFormat="1" x14ac:dyDescent="0.3">
      <c r="A42"/>
      <c r="B42"/>
      <c r="C42" s="7"/>
      <c r="D42" s="8"/>
      <c r="F42"/>
      <c r="G42"/>
      <c r="H42"/>
      <c r="Q42"/>
      <c r="R42"/>
      <c r="S42"/>
    </row>
  </sheetData>
  <autoFilter ref="A2:P3" xr:uid="{00000000-0009-0000-0000-000006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1"/>
  <sheetViews>
    <sheetView topLeftCell="A2" zoomScale="80" zoomScaleNormal="80" workbookViewId="0">
      <selection activeCell="C25" sqref="C25"/>
    </sheetView>
  </sheetViews>
  <sheetFormatPr defaultRowHeight="14.4" x14ac:dyDescent="0.3"/>
  <cols>
    <col min="1" max="1" width="10.109375" bestFit="1" customWidth="1"/>
    <col min="2" max="2" width="22.44140625" customWidth="1"/>
    <col min="3" max="3" width="9.5546875" customWidth="1"/>
    <col min="4" max="4" width="10.109375" customWidth="1"/>
    <col min="5" max="5" width="11.109375" style="1" bestFit="1" customWidth="1"/>
    <col min="6" max="6" width="9.5546875" bestFit="1" customWidth="1"/>
    <col min="7" max="7" width="5.44140625" bestFit="1" customWidth="1"/>
    <col min="8" max="8" width="12.6640625" customWidth="1"/>
    <col min="9" max="9" width="13.6640625" style="1" customWidth="1"/>
    <col min="10" max="10" width="16.88671875" style="1" bestFit="1" customWidth="1"/>
    <col min="11" max="11" width="12.6640625" style="1" customWidth="1"/>
    <col min="12" max="12" width="10.33203125" style="1" customWidth="1"/>
    <col min="13" max="13" width="11.5546875" style="1" bestFit="1" customWidth="1"/>
    <col min="14" max="14" width="11" style="1" customWidth="1"/>
    <col min="15" max="15" width="11.109375" style="1" bestFit="1" customWidth="1"/>
    <col min="16" max="16" width="14.5546875" style="1" bestFit="1" customWidth="1"/>
    <col min="18" max="18" width="11.33203125" bestFit="1" customWidth="1"/>
  </cols>
  <sheetData>
    <row r="1" spans="1:18" x14ac:dyDescent="0.3">
      <c r="I1" s="49" t="s">
        <v>13</v>
      </c>
      <c r="J1" s="49"/>
      <c r="K1" s="49" t="s">
        <v>14</v>
      </c>
      <c r="L1" s="49"/>
      <c r="M1" s="49"/>
      <c r="N1" s="50" t="s">
        <v>21</v>
      </c>
      <c r="O1" s="50"/>
      <c r="P1" s="50"/>
      <c r="Q1" s="50" t="s">
        <v>20</v>
      </c>
      <c r="R1" s="50"/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11</v>
      </c>
      <c r="Q2" t="s">
        <v>8</v>
      </c>
      <c r="R2" t="s">
        <v>9</v>
      </c>
    </row>
    <row r="3" spans="1:18" x14ac:dyDescent="0.3">
      <c r="A3" t="s">
        <v>62</v>
      </c>
      <c r="B3" t="s">
        <v>27</v>
      </c>
      <c r="C3" t="s">
        <v>63</v>
      </c>
      <c r="D3" t="s">
        <v>64</v>
      </c>
      <c r="E3" s="1">
        <v>47.03</v>
      </c>
      <c r="F3" s="1" t="s">
        <v>9</v>
      </c>
      <c r="G3" s="1" t="s">
        <v>136</v>
      </c>
      <c r="H3" s="1" t="s">
        <v>158</v>
      </c>
      <c r="I3" s="1">
        <v>23.51</v>
      </c>
      <c r="J3" s="1">
        <v>23.51</v>
      </c>
      <c r="K3" s="1">
        <v>-23.51</v>
      </c>
      <c r="L3" s="1">
        <v>23.51</v>
      </c>
      <c r="M3" s="1">
        <v>0</v>
      </c>
      <c r="N3" s="1">
        <v>23.51</v>
      </c>
      <c r="O3" s="1">
        <v>23.51</v>
      </c>
      <c r="P3" s="1">
        <v>0</v>
      </c>
      <c r="Q3" s="1">
        <v>0</v>
      </c>
      <c r="R3" s="1">
        <v>47.03</v>
      </c>
    </row>
    <row r="4" spans="1:18" x14ac:dyDescent="0.3">
      <c r="A4" t="s">
        <v>62</v>
      </c>
      <c r="B4" t="s">
        <v>27</v>
      </c>
      <c r="C4" t="s">
        <v>120</v>
      </c>
      <c r="D4" t="s">
        <v>121</v>
      </c>
      <c r="E4" s="1">
        <v>11.5</v>
      </c>
      <c r="F4" s="1" t="s">
        <v>9</v>
      </c>
      <c r="G4" s="1" t="s">
        <v>8</v>
      </c>
      <c r="H4" s="1"/>
      <c r="I4" s="1">
        <v>11.5</v>
      </c>
      <c r="J4" s="1">
        <v>0</v>
      </c>
      <c r="K4" s="1">
        <v>-35.01</v>
      </c>
      <c r="L4" s="1">
        <v>35.01</v>
      </c>
      <c r="M4" s="1">
        <v>0</v>
      </c>
      <c r="N4" s="1">
        <v>35.01</v>
      </c>
      <c r="O4" s="1">
        <v>23.51</v>
      </c>
      <c r="P4" s="1">
        <v>0</v>
      </c>
      <c r="Q4" s="1">
        <v>0</v>
      </c>
      <c r="R4" s="1">
        <v>58.53</v>
      </c>
    </row>
    <row r="5" spans="1:18" x14ac:dyDescent="0.3">
      <c r="A5" t="s">
        <v>62</v>
      </c>
      <c r="B5" t="s">
        <v>27</v>
      </c>
      <c r="C5" t="s">
        <v>120</v>
      </c>
      <c r="D5" t="s">
        <v>121</v>
      </c>
      <c r="E5" s="1">
        <v>4.5</v>
      </c>
      <c r="F5" s="1" t="s">
        <v>9</v>
      </c>
      <c r="G5" s="1" t="s">
        <v>8</v>
      </c>
      <c r="H5" s="1"/>
      <c r="I5" s="1">
        <v>4.5</v>
      </c>
      <c r="J5" s="1">
        <v>0</v>
      </c>
      <c r="K5" s="1">
        <v>-39.51</v>
      </c>
      <c r="L5" s="1">
        <v>39.51</v>
      </c>
      <c r="M5" s="1">
        <v>0</v>
      </c>
      <c r="N5" s="1">
        <v>39.51</v>
      </c>
      <c r="O5" s="1">
        <v>23.51</v>
      </c>
      <c r="P5" s="1">
        <v>0</v>
      </c>
      <c r="Q5" s="1">
        <v>0</v>
      </c>
      <c r="R5" s="1">
        <v>63.03</v>
      </c>
    </row>
    <row r="6" spans="1:18" x14ac:dyDescent="0.3">
      <c r="A6" t="s">
        <v>62</v>
      </c>
      <c r="B6" t="s">
        <v>45</v>
      </c>
      <c r="C6" t="s">
        <v>46</v>
      </c>
      <c r="D6" t="s">
        <v>50</v>
      </c>
      <c r="E6" s="1">
        <v>2.25</v>
      </c>
      <c r="F6" s="1" t="s">
        <v>9</v>
      </c>
      <c r="G6" s="1" t="s">
        <v>8</v>
      </c>
      <c r="H6" s="1"/>
      <c r="I6" s="1">
        <v>2.25</v>
      </c>
      <c r="J6" s="1">
        <v>0</v>
      </c>
      <c r="K6" s="1">
        <v>-41.76</v>
      </c>
      <c r="L6" s="1">
        <v>41.76</v>
      </c>
      <c r="M6" s="1">
        <v>0</v>
      </c>
      <c r="N6" s="1">
        <v>41.76</v>
      </c>
      <c r="O6" s="1">
        <v>23.51</v>
      </c>
      <c r="P6" s="1">
        <v>0</v>
      </c>
      <c r="Q6" s="1">
        <v>0</v>
      </c>
      <c r="R6" s="1">
        <v>65.28</v>
      </c>
    </row>
    <row r="7" spans="1:18" x14ac:dyDescent="0.3">
      <c r="A7" t="s">
        <v>62</v>
      </c>
      <c r="B7" t="s">
        <v>27</v>
      </c>
      <c r="C7" t="s">
        <v>120</v>
      </c>
      <c r="D7" t="s">
        <v>121</v>
      </c>
      <c r="E7" s="1">
        <v>-8</v>
      </c>
      <c r="F7" s="1" t="s">
        <v>9</v>
      </c>
      <c r="G7" s="1" t="s">
        <v>8</v>
      </c>
      <c r="H7" s="1"/>
      <c r="I7" s="1">
        <v>-8</v>
      </c>
      <c r="J7" s="1">
        <v>0</v>
      </c>
      <c r="K7" s="1">
        <v>-33.76</v>
      </c>
      <c r="L7" s="1">
        <v>33.76</v>
      </c>
      <c r="M7" s="1">
        <v>0</v>
      </c>
      <c r="N7" s="1">
        <v>33.76</v>
      </c>
      <c r="O7" s="1">
        <v>23.51</v>
      </c>
      <c r="P7" s="1">
        <v>0</v>
      </c>
      <c r="Q7" s="1">
        <v>0</v>
      </c>
      <c r="R7" s="1">
        <v>57.28</v>
      </c>
    </row>
    <row r="8" spans="1:18" x14ac:dyDescent="0.3">
      <c r="A8" t="s">
        <v>67</v>
      </c>
      <c r="B8" t="s">
        <v>45</v>
      </c>
      <c r="C8" t="s">
        <v>122</v>
      </c>
      <c r="D8" t="s">
        <v>123</v>
      </c>
      <c r="E8" s="1">
        <v>2.25</v>
      </c>
      <c r="F8" s="1" t="s">
        <v>9</v>
      </c>
      <c r="G8" s="1" t="s">
        <v>8</v>
      </c>
      <c r="H8" s="1"/>
      <c r="I8" s="1">
        <v>2.25</v>
      </c>
      <c r="J8" s="1">
        <v>0</v>
      </c>
      <c r="K8" s="1">
        <v>-36.01</v>
      </c>
      <c r="L8" s="1">
        <v>36.01</v>
      </c>
      <c r="M8" s="1">
        <v>0</v>
      </c>
      <c r="N8" s="1">
        <v>36.01</v>
      </c>
      <c r="O8" s="1">
        <v>23.51</v>
      </c>
      <c r="P8" s="1">
        <v>0</v>
      </c>
      <c r="Q8" s="1">
        <v>0</v>
      </c>
      <c r="R8" s="1">
        <v>59.53</v>
      </c>
    </row>
    <row r="9" spans="1:18" x14ac:dyDescent="0.3">
      <c r="A9" t="s">
        <v>87</v>
      </c>
      <c r="B9" t="s">
        <v>45</v>
      </c>
      <c r="C9" t="s">
        <v>124</v>
      </c>
      <c r="D9" t="s">
        <v>125</v>
      </c>
      <c r="E9" s="1">
        <v>17.5</v>
      </c>
      <c r="F9" s="1" t="s">
        <v>9</v>
      </c>
      <c r="G9" s="1" t="s">
        <v>8</v>
      </c>
      <c r="H9" s="1"/>
      <c r="I9" s="1">
        <v>17.5</v>
      </c>
      <c r="J9" s="1">
        <v>0</v>
      </c>
      <c r="K9" s="1">
        <v>-53.51</v>
      </c>
      <c r="L9" s="1">
        <v>53.51</v>
      </c>
      <c r="M9" s="1">
        <v>0</v>
      </c>
      <c r="N9" s="1">
        <v>53.51</v>
      </c>
      <c r="O9" s="1">
        <v>23.51</v>
      </c>
      <c r="P9" s="1">
        <v>0</v>
      </c>
      <c r="Q9" s="1">
        <v>0</v>
      </c>
      <c r="R9" s="1">
        <v>77.03</v>
      </c>
    </row>
    <row r="10" spans="1:18" x14ac:dyDescent="0.3">
      <c r="A10" t="s">
        <v>97</v>
      </c>
      <c r="B10" t="s">
        <v>24</v>
      </c>
      <c r="C10" t="s">
        <v>26</v>
      </c>
      <c r="D10" t="s">
        <v>98</v>
      </c>
      <c r="E10" s="1">
        <v>1.7749999999999999</v>
      </c>
      <c r="F10" s="1" t="s">
        <v>9</v>
      </c>
      <c r="G10" s="1" t="s">
        <v>9</v>
      </c>
      <c r="H10" s="1"/>
      <c r="I10" s="1">
        <v>0</v>
      </c>
      <c r="J10" s="1">
        <v>1.77</v>
      </c>
      <c r="K10" s="1">
        <v>-53.51</v>
      </c>
      <c r="L10" s="1">
        <v>53.51</v>
      </c>
      <c r="M10" s="1">
        <v>0</v>
      </c>
      <c r="N10" s="1">
        <v>53.51</v>
      </c>
      <c r="O10" s="1">
        <v>25.29</v>
      </c>
      <c r="P10" s="1">
        <v>0</v>
      </c>
      <c r="Q10" s="1">
        <v>0</v>
      </c>
      <c r="R10" s="1">
        <v>78.81</v>
      </c>
    </row>
    <row r="11" spans="1:18" x14ac:dyDescent="0.3">
      <c r="A11" t="s">
        <v>100</v>
      </c>
      <c r="B11" t="s">
        <v>45</v>
      </c>
      <c r="C11" t="s">
        <v>46</v>
      </c>
      <c r="D11" t="s">
        <v>50</v>
      </c>
      <c r="E11" s="1">
        <v>2.25</v>
      </c>
      <c r="F11" s="1" t="s">
        <v>9</v>
      </c>
      <c r="G11" s="1" t="s">
        <v>8</v>
      </c>
      <c r="H11" s="1"/>
      <c r="I11" s="1">
        <v>2.25</v>
      </c>
      <c r="J11" s="1">
        <v>0</v>
      </c>
      <c r="K11" s="1">
        <v>-55.76</v>
      </c>
      <c r="L11" s="1">
        <v>55.76</v>
      </c>
      <c r="M11" s="1">
        <v>0</v>
      </c>
      <c r="N11" s="1">
        <v>55.76</v>
      </c>
      <c r="O11" s="1">
        <v>25.29</v>
      </c>
      <c r="P11" s="1">
        <v>0</v>
      </c>
      <c r="Q11" s="1">
        <v>0</v>
      </c>
      <c r="R11" s="1">
        <v>81.06</v>
      </c>
    </row>
    <row r="12" spans="1:18" x14ac:dyDescent="0.3">
      <c r="A12" t="s">
        <v>103</v>
      </c>
      <c r="B12" t="s">
        <v>45</v>
      </c>
      <c r="C12" t="s">
        <v>124</v>
      </c>
      <c r="D12" t="s">
        <v>125</v>
      </c>
      <c r="E12" s="1">
        <v>17.5</v>
      </c>
      <c r="F12" s="1" t="s">
        <v>9</v>
      </c>
      <c r="G12" s="1" t="s">
        <v>8</v>
      </c>
      <c r="H12" s="1"/>
      <c r="I12" s="1">
        <v>17.5</v>
      </c>
      <c r="J12" s="1">
        <v>0</v>
      </c>
      <c r="K12" s="1">
        <v>-73.260000000000005</v>
      </c>
      <c r="L12" s="1">
        <v>73.260000000000005</v>
      </c>
      <c r="M12" s="1">
        <v>0</v>
      </c>
      <c r="N12" s="1">
        <v>73.260000000000005</v>
      </c>
      <c r="O12" s="1">
        <v>25.29</v>
      </c>
      <c r="P12" s="1">
        <v>0</v>
      </c>
      <c r="Q12" s="1">
        <v>0</v>
      </c>
      <c r="R12" s="1">
        <v>98.56</v>
      </c>
    </row>
    <row r="13" spans="1:18" x14ac:dyDescent="0.3">
      <c r="A13" t="s">
        <v>103</v>
      </c>
      <c r="B13" t="s">
        <v>45</v>
      </c>
      <c r="C13" t="s">
        <v>122</v>
      </c>
      <c r="D13" t="s">
        <v>126</v>
      </c>
      <c r="E13" s="1">
        <v>2.25</v>
      </c>
      <c r="F13" s="1" t="s">
        <v>9</v>
      </c>
      <c r="G13" s="1" t="s">
        <v>8</v>
      </c>
      <c r="H13" s="1"/>
      <c r="I13" s="1">
        <v>2.25</v>
      </c>
      <c r="J13" s="1">
        <v>0</v>
      </c>
      <c r="K13" s="1">
        <v>-75.510000000000005</v>
      </c>
      <c r="L13" s="1">
        <v>75.510000000000005</v>
      </c>
      <c r="M13" s="1">
        <v>0</v>
      </c>
      <c r="N13" s="1">
        <v>75.510000000000005</v>
      </c>
      <c r="O13" s="1">
        <v>25.29</v>
      </c>
      <c r="P13" s="1">
        <v>0</v>
      </c>
      <c r="Q13" s="1">
        <v>0</v>
      </c>
      <c r="R13" s="1">
        <v>100.81</v>
      </c>
    </row>
    <row r="14" spans="1:18" x14ac:dyDescent="0.3">
      <c r="A14" t="s">
        <v>149</v>
      </c>
      <c r="B14" t="s">
        <v>150</v>
      </c>
      <c r="C14" t="s">
        <v>153</v>
      </c>
      <c r="D14" t="s">
        <v>156</v>
      </c>
      <c r="E14" s="1">
        <v>32.89</v>
      </c>
      <c r="F14" s="1" t="s">
        <v>9</v>
      </c>
      <c r="G14" s="1" t="s">
        <v>136</v>
      </c>
      <c r="H14" s="1"/>
      <c r="I14" s="1">
        <v>16.440000000000001</v>
      </c>
      <c r="J14" s="1">
        <v>16.440000000000001</v>
      </c>
      <c r="K14" s="1">
        <v>-91.96</v>
      </c>
      <c r="L14" s="1">
        <v>91.96</v>
      </c>
      <c r="M14" s="1">
        <v>0</v>
      </c>
      <c r="N14" s="1">
        <v>91.96</v>
      </c>
      <c r="O14" s="1">
        <v>41.74</v>
      </c>
      <c r="P14" s="1">
        <v>0</v>
      </c>
      <c r="Q14" s="1">
        <v>0</v>
      </c>
      <c r="R14" s="1">
        <v>133.69999999999999</v>
      </c>
    </row>
    <row r="15" spans="1:18" x14ac:dyDescent="0.3">
      <c r="A15" t="s">
        <v>159</v>
      </c>
      <c r="B15" t="s">
        <v>138</v>
      </c>
      <c r="C15" t="s">
        <v>160</v>
      </c>
      <c r="D15" t="s">
        <v>140</v>
      </c>
      <c r="E15" s="1">
        <v>12.5</v>
      </c>
      <c r="F15" s="1" t="s">
        <v>9</v>
      </c>
      <c r="G15" s="1" t="s">
        <v>136</v>
      </c>
      <c r="H15" s="1"/>
      <c r="I15" s="1">
        <v>6.25</v>
      </c>
      <c r="J15" s="1">
        <v>6.25</v>
      </c>
      <c r="K15" s="1">
        <v>-98.21</v>
      </c>
      <c r="L15" s="1">
        <v>98.21</v>
      </c>
      <c r="M15" s="1">
        <v>0</v>
      </c>
      <c r="N15" s="1">
        <v>98.21</v>
      </c>
      <c r="O15" s="1">
        <v>47.99</v>
      </c>
      <c r="P15" s="1">
        <v>0</v>
      </c>
      <c r="Q15" s="1">
        <v>0</v>
      </c>
      <c r="R15" s="1">
        <v>146.19999999999999</v>
      </c>
    </row>
    <row r="16" spans="1:18" x14ac:dyDescent="0.3">
      <c r="A16" t="s">
        <v>103</v>
      </c>
      <c r="B16" t="s">
        <v>27</v>
      </c>
      <c r="C16" t="s">
        <v>83</v>
      </c>
      <c r="D16" t="s">
        <v>83</v>
      </c>
      <c r="E16" s="1">
        <v>5.5</v>
      </c>
      <c r="F16" s="1" t="s">
        <v>9</v>
      </c>
      <c r="G16" s="1" t="s">
        <v>8</v>
      </c>
      <c r="H16" s="1"/>
      <c r="I16" s="1">
        <v>5.5</v>
      </c>
      <c r="J16" s="1">
        <v>0</v>
      </c>
      <c r="K16" s="1">
        <v>-103.71</v>
      </c>
      <c r="L16" s="1">
        <v>103.71</v>
      </c>
      <c r="M16" s="1">
        <v>0</v>
      </c>
      <c r="N16" s="1">
        <v>103.71</v>
      </c>
      <c r="O16" s="1">
        <v>47.99</v>
      </c>
      <c r="P16" s="1">
        <v>0</v>
      </c>
      <c r="Q16" s="1">
        <v>0</v>
      </c>
      <c r="R16" s="1">
        <v>151.69999999999999</v>
      </c>
    </row>
    <row r="17" spans="1:18" x14ac:dyDescent="0.3">
      <c r="A17" t="s">
        <v>103</v>
      </c>
      <c r="B17" t="s">
        <v>161</v>
      </c>
      <c r="C17" t="s">
        <v>162</v>
      </c>
      <c r="D17" t="s">
        <v>163</v>
      </c>
      <c r="E17" s="1">
        <v>7</v>
      </c>
      <c r="F17" s="1" t="s">
        <v>9</v>
      </c>
      <c r="G17" s="1" t="s">
        <v>8</v>
      </c>
      <c r="H17" s="1"/>
      <c r="I17" s="1">
        <v>7</v>
      </c>
      <c r="J17" s="1">
        <v>0</v>
      </c>
      <c r="K17" s="1">
        <v>-110.71</v>
      </c>
      <c r="L17" s="1">
        <v>110.71</v>
      </c>
      <c r="M17" s="1">
        <v>0</v>
      </c>
      <c r="N17" s="1">
        <v>110.71</v>
      </c>
      <c r="O17" s="1">
        <v>47.99</v>
      </c>
      <c r="P17" s="1">
        <v>0</v>
      </c>
      <c r="Q17" s="1">
        <v>0</v>
      </c>
      <c r="R17" s="1">
        <v>158.69999999999999</v>
      </c>
    </row>
    <row r="18" spans="1:18" x14ac:dyDescent="0.3">
      <c r="A18" t="s">
        <v>159</v>
      </c>
      <c r="B18" t="s">
        <v>175</v>
      </c>
      <c r="C18" t="s">
        <v>176</v>
      </c>
      <c r="D18" t="s">
        <v>177</v>
      </c>
      <c r="E18" s="1">
        <v>2.61</v>
      </c>
      <c r="F18" s="1" t="s">
        <v>9</v>
      </c>
      <c r="G18" s="1" t="s">
        <v>9</v>
      </c>
      <c r="H18" s="1"/>
      <c r="I18" s="1">
        <v>0</v>
      </c>
      <c r="J18" s="1">
        <v>2.61</v>
      </c>
      <c r="K18" s="1">
        <v>-110.71</v>
      </c>
      <c r="L18" s="1">
        <v>110.71</v>
      </c>
      <c r="M18" s="1">
        <v>0</v>
      </c>
      <c r="N18" s="1">
        <v>110.71</v>
      </c>
      <c r="O18" s="1">
        <v>50.6</v>
      </c>
      <c r="P18" s="1">
        <v>0</v>
      </c>
      <c r="Q18" s="1">
        <v>0</v>
      </c>
      <c r="R18" s="1">
        <v>161.31</v>
      </c>
    </row>
    <row r="19" spans="1:18" x14ac:dyDescent="0.3">
      <c r="A19" t="s">
        <v>164</v>
      </c>
      <c r="B19" t="s">
        <v>165</v>
      </c>
      <c r="C19" t="s">
        <v>166</v>
      </c>
      <c r="D19" t="s">
        <v>167</v>
      </c>
      <c r="E19" s="1">
        <v>6.17</v>
      </c>
      <c r="F19" s="1" t="s">
        <v>9</v>
      </c>
      <c r="G19" s="1" t="s">
        <v>8</v>
      </c>
      <c r="H19" s="1"/>
      <c r="I19" s="1">
        <v>6.17</v>
      </c>
      <c r="J19" s="1">
        <v>0</v>
      </c>
      <c r="K19" s="1">
        <v>-116.88</v>
      </c>
      <c r="L19" s="1">
        <v>116.88</v>
      </c>
      <c r="M19" s="1">
        <v>0</v>
      </c>
      <c r="N19" s="1">
        <v>116.88</v>
      </c>
      <c r="O19" s="1">
        <v>50.6</v>
      </c>
      <c r="P19" s="1">
        <v>0</v>
      </c>
      <c r="Q19" s="1">
        <v>0</v>
      </c>
      <c r="R19" s="1">
        <v>167.48</v>
      </c>
    </row>
    <row r="20" spans="1:18" x14ac:dyDescent="0.3">
      <c r="A20" t="s">
        <v>170</v>
      </c>
      <c r="B20" t="s">
        <v>165</v>
      </c>
      <c r="C20" t="s">
        <v>166</v>
      </c>
      <c r="D20" t="s">
        <v>167</v>
      </c>
      <c r="E20" s="1">
        <v>12.35</v>
      </c>
      <c r="F20" s="1" t="s">
        <v>9</v>
      </c>
      <c r="G20" s="1" t="s">
        <v>8</v>
      </c>
      <c r="H20" s="1"/>
      <c r="I20" s="1">
        <v>12.35</v>
      </c>
      <c r="J20" s="1">
        <v>0</v>
      </c>
      <c r="K20" s="1">
        <v>-129.22999999999999</v>
      </c>
      <c r="L20" s="1">
        <v>129.22999999999999</v>
      </c>
      <c r="M20" s="1">
        <v>0</v>
      </c>
      <c r="N20" s="1">
        <v>129.22999999999999</v>
      </c>
      <c r="O20" s="1">
        <v>50.6</v>
      </c>
      <c r="P20" s="1">
        <v>0</v>
      </c>
      <c r="Q20" s="1">
        <v>0</v>
      </c>
      <c r="R20" s="1">
        <v>179.83</v>
      </c>
    </row>
    <row r="21" spans="1:18" x14ac:dyDescent="0.3">
      <c r="A21" t="s">
        <v>170</v>
      </c>
      <c r="B21" t="s">
        <v>138</v>
      </c>
      <c r="C21" t="s">
        <v>178</v>
      </c>
      <c r="D21" t="s">
        <v>179</v>
      </c>
      <c r="E21" s="1">
        <v>94.47</v>
      </c>
      <c r="F21" s="1" t="s">
        <v>9</v>
      </c>
      <c r="G21" s="1" t="s">
        <v>8</v>
      </c>
      <c r="H21" s="1"/>
      <c r="I21" s="1">
        <v>94.47</v>
      </c>
      <c r="J21" s="1">
        <v>0</v>
      </c>
      <c r="K21" s="1">
        <v>-223.7</v>
      </c>
      <c r="L21" s="1">
        <v>223.7</v>
      </c>
      <c r="M21" s="1">
        <v>0</v>
      </c>
      <c r="N21" s="1">
        <v>223.7</v>
      </c>
      <c r="O21" s="1">
        <v>50.6</v>
      </c>
      <c r="P21" s="1">
        <v>0</v>
      </c>
      <c r="Q21" s="1">
        <v>0</v>
      </c>
      <c r="R21" s="1">
        <v>274.3</v>
      </c>
    </row>
    <row r="22" spans="1:18" x14ac:dyDescent="0.3">
      <c r="A22" t="s">
        <v>170</v>
      </c>
      <c r="B22" t="s">
        <v>138</v>
      </c>
      <c r="C22" t="s">
        <v>178</v>
      </c>
      <c r="D22" t="s">
        <v>179</v>
      </c>
      <c r="E22" s="1">
        <v>-90</v>
      </c>
      <c r="F22" t="s">
        <v>9</v>
      </c>
      <c r="G22" t="s">
        <v>8</v>
      </c>
      <c r="I22" s="1">
        <v>-90</v>
      </c>
      <c r="J22" s="1">
        <v>0</v>
      </c>
      <c r="K22" s="1">
        <v>-133.69999999999999</v>
      </c>
      <c r="L22" s="1">
        <v>133.69999999999999</v>
      </c>
      <c r="M22" s="1">
        <v>0</v>
      </c>
      <c r="N22" s="1">
        <v>133.69999999999999</v>
      </c>
      <c r="O22" s="1">
        <v>50.6</v>
      </c>
      <c r="P22" s="1">
        <v>0</v>
      </c>
      <c r="Q22">
        <v>0</v>
      </c>
      <c r="R22">
        <v>184.3</v>
      </c>
    </row>
    <row r="24" spans="1:18" x14ac:dyDescent="0.3">
      <c r="B24" s="2" t="s">
        <v>15</v>
      </c>
      <c r="C24" t="s">
        <v>17</v>
      </c>
      <c r="D24" t="s">
        <v>18</v>
      </c>
      <c r="E24" s="5"/>
    </row>
    <row r="25" spans="1:18" x14ac:dyDescent="0.3">
      <c r="B25" s="3" t="s">
        <v>27</v>
      </c>
      <c r="C25" s="9">
        <v>23.51</v>
      </c>
      <c r="D25" s="9">
        <v>37.010000000000005</v>
      </c>
      <c r="E25" s="5"/>
    </row>
    <row r="26" spans="1:18" x14ac:dyDescent="0.3">
      <c r="B26" s="3" t="s">
        <v>45</v>
      </c>
      <c r="C26" s="9">
        <v>0</v>
      </c>
      <c r="D26" s="9">
        <v>44</v>
      </c>
      <c r="E26" s="5"/>
    </row>
    <row r="27" spans="1:18" x14ac:dyDescent="0.3">
      <c r="B27" s="3" t="s">
        <v>24</v>
      </c>
      <c r="C27" s="9">
        <v>1.77</v>
      </c>
      <c r="D27" s="9">
        <v>0</v>
      </c>
      <c r="E27" s="5"/>
      <c r="F27" s="6"/>
    </row>
    <row r="28" spans="1:18" x14ac:dyDescent="0.3">
      <c r="B28" s="3" t="s">
        <v>150</v>
      </c>
      <c r="C28" s="9">
        <v>16.440000000000001</v>
      </c>
      <c r="D28" s="9">
        <v>16.440000000000001</v>
      </c>
      <c r="E28" s="5"/>
    </row>
    <row r="29" spans="1:18" x14ac:dyDescent="0.3">
      <c r="B29" s="3" t="s">
        <v>138</v>
      </c>
      <c r="C29" s="9">
        <v>6.25</v>
      </c>
      <c r="D29" s="9">
        <v>10.719999999999999</v>
      </c>
      <c r="E29" s="5"/>
    </row>
    <row r="30" spans="1:18" x14ac:dyDescent="0.3">
      <c r="B30" s="3" t="s">
        <v>161</v>
      </c>
      <c r="C30" s="9">
        <v>0</v>
      </c>
      <c r="D30" s="9">
        <v>7</v>
      </c>
      <c r="E30" s="5"/>
    </row>
    <row r="31" spans="1:18" x14ac:dyDescent="0.3">
      <c r="B31" s="3" t="s">
        <v>165</v>
      </c>
      <c r="C31" s="9">
        <v>0</v>
      </c>
      <c r="D31" s="9">
        <v>18.52</v>
      </c>
      <c r="E31" s="5"/>
    </row>
    <row r="32" spans="1:18" x14ac:dyDescent="0.3">
      <c r="B32" s="3" t="s">
        <v>175</v>
      </c>
      <c r="C32" s="9">
        <v>2.61</v>
      </c>
      <c r="D32" s="9">
        <v>0</v>
      </c>
      <c r="E32" s="5"/>
    </row>
    <row r="33" spans="2:5" x14ac:dyDescent="0.3">
      <c r="B33" s="3" t="s">
        <v>16</v>
      </c>
      <c r="C33" s="4">
        <v>50.58</v>
      </c>
      <c r="D33" s="4">
        <v>133.69</v>
      </c>
      <c r="E33" s="5"/>
    </row>
    <row r="34" spans="2:5" x14ac:dyDescent="0.3">
      <c r="E34" s="5"/>
    </row>
    <row r="35" spans="2:5" x14ac:dyDescent="0.3">
      <c r="E35" s="5"/>
    </row>
    <row r="36" spans="2:5" x14ac:dyDescent="0.3">
      <c r="E36" s="5"/>
    </row>
    <row r="37" spans="2:5" x14ac:dyDescent="0.3">
      <c r="E37" s="5"/>
    </row>
    <row r="38" spans="2:5" x14ac:dyDescent="0.3">
      <c r="E38" s="5"/>
    </row>
    <row r="39" spans="2:5" x14ac:dyDescent="0.3">
      <c r="E39" s="5"/>
    </row>
    <row r="40" spans="2:5" x14ac:dyDescent="0.3">
      <c r="E40" s="5"/>
    </row>
    <row r="41" spans="2:5" x14ac:dyDescent="0.3">
      <c r="E41" s="5"/>
    </row>
    <row r="42" spans="2:5" x14ac:dyDescent="0.3">
      <c r="E42" s="5"/>
    </row>
    <row r="43" spans="2:5" x14ac:dyDescent="0.3">
      <c r="E43" s="5"/>
    </row>
    <row r="44" spans="2:5" x14ac:dyDescent="0.3">
      <c r="E44" s="5"/>
    </row>
    <row r="45" spans="2:5" x14ac:dyDescent="0.3">
      <c r="E45" s="5"/>
    </row>
    <row r="46" spans="2:5" x14ac:dyDescent="0.3">
      <c r="E46" s="5"/>
    </row>
    <row r="47" spans="2:5" x14ac:dyDescent="0.3">
      <c r="E47" s="5"/>
    </row>
    <row r="51" spans="1:19" s="1" customFormat="1" x14ac:dyDescent="0.3">
      <c r="A51"/>
      <c r="B51"/>
      <c r="C51" s="7"/>
      <c r="D51" s="8"/>
      <c r="F51"/>
      <c r="G51"/>
      <c r="H51"/>
      <c r="Q51"/>
      <c r="R51"/>
      <c r="S51"/>
    </row>
  </sheetData>
  <autoFilter ref="A2:P3" xr:uid="{00000000-0009-0000-0000-000007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zoomScale="80" zoomScaleNormal="80" workbookViewId="0">
      <selection activeCell="B8" sqref="B8"/>
    </sheetView>
  </sheetViews>
  <sheetFormatPr defaultRowHeight="14.4" x14ac:dyDescent="0.3"/>
  <cols>
    <col min="1" max="1" width="10.109375" bestFit="1" customWidth="1"/>
    <col min="2" max="2" width="20.6640625" customWidth="1"/>
    <col min="3" max="3" width="9.5546875" customWidth="1"/>
    <col min="4" max="4" width="10.109375" customWidth="1"/>
    <col min="5" max="5" width="11.109375" style="1" bestFit="1" customWidth="1"/>
    <col min="6" max="6" width="9.5546875" bestFit="1" customWidth="1"/>
    <col min="7" max="7" width="5.44140625" bestFit="1" customWidth="1"/>
    <col min="8" max="8" width="12.6640625" customWidth="1"/>
    <col min="9" max="9" width="13.6640625" style="1" customWidth="1"/>
    <col min="10" max="10" width="16.88671875" style="1" bestFit="1" customWidth="1"/>
    <col min="11" max="11" width="12.6640625" style="1" customWidth="1"/>
    <col min="12" max="12" width="10.33203125" style="1" customWidth="1"/>
    <col min="13" max="13" width="11.5546875" style="1" bestFit="1" customWidth="1"/>
    <col min="14" max="14" width="11" style="1" customWidth="1"/>
    <col min="15" max="15" width="11.109375" style="1" bestFit="1" customWidth="1"/>
    <col min="16" max="16" width="14.5546875" style="1" bestFit="1" customWidth="1"/>
    <col min="18" max="18" width="11.33203125" bestFit="1" customWidth="1"/>
  </cols>
  <sheetData>
    <row r="1" spans="1:18" x14ac:dyDescent="0.3">
      <c r="I1" s="49" t="s">
        <v>13</v>
      </c>
      <c r="J1" s="49"/>
      <c r="K1" s="49" t="s">
        <v>14</v>
      </c>
      <c r="L1" s="49"/>
      <c r="M1" s="49"/>
      <c r="N1" s="50" t="s">
        <v>21</v>
      </c>
      <c r="O1" s="50"/>
      <c r="P1" s="50"/>
      <c r="Q1" s="50" t="s">
        <v>20</v>
      </c>
      <c r="R1" s="50"/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11</v>
      </c>
      <c r="Q2" t="s">
        <v>8</v>
      </c>
      <c r="R2" t="s">
        <v>9</v>
      </c>
    </row>
    <row r="3" spans="1:18" x14ac:dyDescent="0.3">
      <c r="A3" t="s">
        <v>76</v>
      </c>
      <c r="B3" t="s">
        <v>53</v>
      </c>
      <c r="C3" t="s">
        <v>54</v>
      </c>
      <c r="D3" t="s">
        <v>55</v>
      </c>
      <c r="E3" s="1">
        <v>10.3</v>
      </c>
      <c r="F3" s="1" t="s">
        <v>9</v>
      </c>
      <c r="G3" s="1" t="s">
        <v>9</v>
      </c>
      <c r="H3" s="1" t="s">
        <v>236</v>
      </c>
      <c r="I3" s="1">
        <v>0</v>
      </c>
      <c r="J3" s="1">
        <v>10.3</v>
      </c>
      <c r="K3" s="1">
        <v>0</v>
      </c>
      <c r="L3" s="1">
        <v>0</v>
      </c>
      <c r="M3" s="1">
        <v>0</v>
      </c>
      <c r="N3" s="1">
        <v>0</v>
      </c>
      <c r="O3" s="1">
        <v>10.3</v>
      </c>
      <c r="P3" s="1">
        <v>0</v>
      </c>
      <c r="Q3" s="1">
        <v>0</v>
      </c>
      <c r="R3" s="1">
        <v>10.3</v>
      </c>
    </row>
    <row r="4" spans="1:18" x14ac:dyDescent="0.3">
      <c r="A4" t="s">
        <v>76</v>
      </c>
      <c r="B4" t="s">
        <v>53</v>
      </c>
      <c r="C4" t="s">
        <v>54</v>
      </c>
      <c r="D4" t="s">
        <v>55</v>
      </c>
      <c r="E4" s="1">
        <v>9.27</v>
      </c>
      <c r="F4" s="1" t="s">
        <v>9</v>
      </c>
      <c r="G4" s="1" t="s">
        <v>9</v>
      </c>
      <c r="H4" s="1"/>
      <c r="I4" s="1">
        <v>0</v>
      </c>
      <c r="J4" s="1">
        <v>9.27</v>
      </c>
      <c r="K4" s="1">
        <v>0</v>
      </c>
      <c r="L4" s="1">
        <v>0</v>
      </c>
      <c r="M4" s="1">
        <v>0</v>
      </c>
      <c r="N4" s="1">
        <v>0</v>
      </c>
      <c r="O4" s="1">
        <v>19.57</v>
      </c>
      <c r="P4" s="1">
        <v>0</v>
      </c>
      <c r="Q4" s="1">
        <v>0</v>
      </c>
      <c r="R4" s="1">
        <v>19.57</v>
      </c>
    </row>
    <row r="6" spans="1:18" x14ac:dyDescent="0.3">
      <c r="B6" s="2" t="s">
        <v>15</v>
      </c>
      <c r="C6" t="s">
        <v>17</v>
      </c>
      <c r="D6" t="s">
        <v>18</v>
      </c>
      <c r="E6" s="5"/>
    </row>
    <row r="7" spans="1:18" x14ac:dyDescent="0.3">
      <c r="B7" s="3" t="s">
        <v>53</v>
      </c>
      <c r="C7" s="9">
        <v>19.57</v>
      </c>
      <c r="D7" s="9">
        <v>0</v>
      </c>
      <c r="E7" s="5"/>
    </row>
    <row r="8" spans="1:18" x14ac:dyDescent="0.3">
      <c r="B8" s="3" t="s">
        <v>16</v>
      </c>
      <c r="C8" s="4">
        <v>19.57</v>
      </c>
      <c r="D8" s="4">
        <v>0</v>
      </c>
      <c r="E8" s="5"/>
    </row>
    <row r="9" spans="1:18" x14ac:dyDescent="0.3">
      <c r="E9" s="5"/>
      <c r="F9" s="6"/>
    </row>
    <row r="10" spans="1:18" x14ac:dyDescent="0.3">
      <c r="E10" s="5"/>
    </row>
    <row r="11" spans="1:18" x14ac:dyDescent="0.3">
      <c r="E11" s="5"/>
    </row>
    <row r="12" spans="1:18" x14ac:dyDescent="0.3">
      <c r="E12" s="5"/>
    </row>
    <row r="13" spans="1:18" x14ac:dyDescent="0.3">
      <c r="E13" s="5"/>
    </row>
    <row r="14" spans="1:18" x14ac:dyDescent="0.3">
      <c r="E14" s="5"/>
    </row>
    <row r="15" spans="1:18" x14ac:dyDescent="0.3">
      <c r="E15" s="5"/>
    </row>
    <row r="16" spans="1:18" x14ac:dyDescent="0.3">
      <c r="E16" s="5"/>
    </row>
    <row r="17" spans="5:5" x14ac:dyDescent="0.3">
      <c r="E17" s="5"/>
    </row>
    <row r="18" spans="5:5" x14ac:dyDescent="0.3">
      <c r="E18" s="5"/>
    </row>
    <row r="19" spans="5:5" x14ac:dyDescent="0.3">
      <c r="E19" s="5"/>
    </row>
    <row r="20" spans="5:5" x14ac:dyDescent="0.3">
      <c r="E20" s="5"/>
    </row>
    <row r="21" spans="5:5" x14ac:dyDescent="0.3">
      <c r="E21" s="5"/>
    </row>
    <row r="22" spans="5:5" x14ac:dyDescent="0.3">
      <c r="E22" s="5"/>
    </row>
    <row r="23" spans="5:5" x14ac:dyDescent="0.3">
      <c r="E23" s="5"/>
    </row>
    <row r="24" spans="5:5" x14ac:dyDescent="0.3">
      <c r="E24" s="5"/>
    </row>
    <row r="25" spans="5:5" x14ac:dyDescent="0.3">
      <c r="E25" s="5"/>
    </row>
    <row r="26" spans="5:5" x14ac:dyDescent="0.3">
      <c r="E26" s="5"/>
    </row>
    <row r="27" spans="5:5" x14ac:dyDescent="0.3">
      <c r="E27" s="5"/>
    </row>
    <row r="28" spans="5:5" x14ac:dyDescent="0.3">
      <c r="E28" s="5"/>
    </row>
    <row r="29" spans="5:5" x14ac:dyDescent="0.3">
      <c r="E29" s="5"/>
    </row>
    <row r="33" spans="1:19" s="1" customFormat="1" x14ac:dyDescent="0.3">
      <c r="A33"/>
      <c r="B33"/>
      <c r="C33" s="7"/>
      <c r="D33" s="8"/>
      <c r="F33"/>
      <c r="G33"/>
      <c r="H33"/>
      <c r="Q33"/>
      <c r="R33"/>
      <c r="S33"/>
    </row>
  </sheetData>
  <autoFilter ref="A2:P3" xr:uid="{00000000-0009-0000-0000-000008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default</vt:lpstr>
      <vt:lpstr>singapore.summary</vt:lpstr>
      <vt:lpstr>singapore.usd</vt:lpstr>
      <vt:lpstr>singapore.inr</vt:lpstr>
      <vt:lpstr>singapore.sgd</vt:lpstr>
      <vt:lpstr>india.inr</vt:lpstr>
      <vt:lpstr>india.usd</vt:lpstr>
      <vt:lpstr>mallu.belle.paul</vt:lpstr>
      <vt:lpstr>home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Nazareth</dc:creator>
  <cp:lastModifiedBy>Nazareth, John</cp:lastModifiedBy>
  <dcterms:created xsi:type="dcterms:W3CDTF">2016-12-30T15:12:29Z</dcterms:created>
  <dcterms:modified xsi:type="dcterms:W3CDTF">2023-04-19T13:17:12Z</dcterms:modified>
</cp:coreProperties>
</file>