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goa/"/>
    </mc:Choice>
  </mc:AlternateContent>
  <xr:revisionPtr revIDLastSave="4" documentId="13_ncr:1_{EDCD3D87-E137-4F74-9750-53E06BBEF2C4}" xr6:coauthVersionLast="47" xr6:coauthVersionMax="47" xr10:uidLastSave="{0D3FD5DC-3C95-4970-AFC0-8C2CFBC8F987}"/>
  <bookViews>
    <workbookView xWindow="-108" yWindow="-108" windowWidth="23256" windowHeight="14016" activeTab="1" xr2:uid="{00000000-000D-0000-FFFF-FFFF00000000}"/>
  </bookViews>
  <sheets>
    <sheet name="XRates" sheetId="1" r:id="rId1"/>
    <sheet name="Summary" sheetId="2" r:id="rId2"/>
    <sheet name="moira.nazareth.inr.goa" sheetId="3" r:id="rId3"/>
    <sheet name="moira.nazareth.usd.goa" sheetId="4" r:id="rId4"/>
  </sheets>
  <calcPr calcId="191029"/>
  <pivotCaches>
    <pivotCache cacheId="24" r:id="rId5"/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K29" i="2" s="1"/>
  <c r="J22" i="2"/>
  <c r="J29" i="2" s="1"/>
  <c r="I22" i="2"/>
  <c r="H22" i="2"/>
  <c r="G22" i="2"/>
  <c r="F22" i="2"/>
  <c r="E22" i="2"/>
  <c r="D22" i="2"/>
  <c r="C22" i="2"/>
  <c r="C29" i="2" s="1"/>
  <c r="B22" i="2"/>
  <c r="B29" i="2" s="1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M19" i="2" s="1"/>
  <c r="L12" i="2"/>
  <c r="L19" i="2" s="1"/>
  <c r="K12" i="2"/>
  <c r="J12" i="2"/>
  <c r="I12" i="2"/>
  <c r="I19" i="2" s="1"/>
  <c r="H12" i="2"/>
  <c r="H19" i="2" s="1"/>
  <c r="G12" i="2"/>
  <c r="F12" i="2"/>
  <c r="E12" i="2"/>
  <c r="E19" i="2" s="1"/>
  <c r="D12" i="2"/>
  <c r="C12" i="2"/>
  <c r="C19" i="2" s="1"/>
  <c r="B12" i="2"/>
  <c r="B19" i="2" s="1"/>
  <c r="M29" i="2" l="1"/>
  <c r="J19" i="2"/>
  <c r="K19" i="2"/>
  <c r="L29" i="2"/>
  <c r="D29" i="2"/>
  <c r="I29" i="2"/>
  <c r="F19" i="2"/>
  <c r="F29" i="2"/>
  <c r="D19" i="2"/>
  <c r="G19" i="2"/>
  <c r="H29" i="2"/>
  <c r="G29" i="2"/>
  <c r="E29" i="2"/>
</calcChain>
</file>

<file path=xl/sharedStrings.xml><?xml version="1.0" encoding="utf-8"?>
<sst xmlns="http://schemas.openxmlformats.org/spreadsheetml/2006/main" count="252" uniqueCount="57">
  <si>
    <t>from|to</t>
  </si>
  <si>
    <t>usd</t>
  </si>
  <si>
    <t>inr</t>
  </si>
  <si>
    <t>0.01200876</t>
  </si>
  <si>
    <t>1.0</t>
  </si>
  <si>
    <t>80.11536613</t>
  </si>
  <si>
    <t>0.012230951</t>
  </si>
  <si>
    <t>0.012197091</t>
  </si>
  <si>
    <t>0.011955406</t>
  </si>
  <si>
    <t>0.01199309</t>
  </si>
  <si>
    <t>83.669423</t>
  </si>
  <si>
    <t/>
  </si>
  <si>
    <t>(you owe) / owed to you</t>
  </si>
  <si>
    <t>individual "spent"</t>
  </si>
  <si>
    <t>individual "paid"</t>
  </si>
  <si>
    <t>cn</t>
  </si>
  <si>
    <t>gc</t>
  </si>
  <si>
    <t>gd</t>
  </si>
  <si>
    <t>jn</t>
  </si>
  <si>
    <t>moira.nazareth.inr.goa</t>
  </si>
  <si>
    <t>moira.nazareth.usd.goa</t>
  </si>
  <si>
    <t>moira.nazareth.inr1.goa</t>
  </si>
  <si>
    <t>moira.nazareth.inr2.goa</t>
  </si>
  <si>
    <t>moira.nazareth.inr3.goa</t>
  </si>
  <si>
    <t>Totals:</t>
  </si>
  <si>
    <t>transaction amounts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</si>
  <si>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</si>
  <si>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</si>
  <si>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</si>
  <si>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</si>
  <si>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</si>
  <si>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</si>
  <si>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</si>
  <si>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</si>
  <si>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Tue 10.17</t>
  </si>
  <si>
    <t>Rental Car &amp; Taxi</t>
  </si>
  <si>
    <t>airport to mapusa</t>
  </si>
  <si>
    <t>gc,cn,jn</t>
  </si>
  <si>
    <t>jn (*:self), gd (*:self), gc (*:self), cn (*:self), moira.nazareth.inr.goa (*:group), (inr:currency), (inr:xCurrency), (1:rate)</t>
  </si>
  <si>
    <t>Air Travel</t>
  </si>
  <si>
    <t>Akasa Air</t>
  </si>
  <si>
    <t>Hotel</t>
  </si>
  <si>
    <t>hotrl Mapusa</t>
  </si>
  <si>
    <t>hotel to airport</t>
  </si>
  <si>
    <t>Restaurants</t>
  </si>
  <si>
    <t>tea, etc</t>
  </si>
  <si>
    <t>makeMyTrip</t>
  </si>
  <si>
    <t>auto to airport</t>
  </si>
  <si>
    <t>bus to airport &amp; back</t>
  </si>
  <si>
    <t>water, etc</t>
  </si>
  <si>
    <t>Values</t>
  </si>
  <si>
    <t>Row Labels</t>
  </si>
  <si>
    <t>Grand Total</t>
  </si>
  <si>
    <t>Business Services</t>
  </si>
  <si>
    <t>Benny fees</t>
  </si>
  <si>
    <t>jn, gc,cn</t>
  </si>
  <si>
    <t>jn (*:self), gd (*:self), gc (*:self), cn (*:self), moira.nazareth.usd.goa (*:group)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</si>
</sst>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INR]\ #,##0.00_);[Red]\([$INR]\ #,##0.00\)"/>
    <numFmt numFmtId="165" formatCode="_(\$* #,##0.00_);_(\$* \(#,##0.00\);_(\$* &quot;-&quot;??_);_(@_)"/>
    <numFmt numFmtId="166" formatCode="_([$INR]\ * #,##0.00_);_([$INR]\ * \(#,##0.00\);_([$INR]\ * &quot;-&quot;??_);_(@_)"/>
  </numFmts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166" fontId="0" fillId="0" borderId="0" xfId="0" applyNumberFormat="1"/>
    <xf numFmtId="0" fontId="0" fillId="0" borderId="19" xfId="0" applyBorder="1"/>
    <xf numFmtId="166" fontId="0" fillId="0" borderId="18" xfId="0" applyNumberFormat="1" applyBorder="1"/>
    <xf numFmtId="166" fontId="0" fillId="0" borderId="19" xfId="0" applyNumberFormat="1" applyBorder="1"/>
    <xf numFmtId="0" fontId="0" fillId="0" borderId="20" xfId="0" applyBorder="1"/>
    <xf numFmtId="0" fontId="0" fillId="0" borderId="21" xfId="0" applyBorder="1"/>
    <xf numFmtId="166" fontId="0" fillId="0" borderId="21" xfId="0" applyNumberFormat="1" applyBorder="1"/>
    <xf numFmtId="0" fontId="0" fillId="0" borderId="22" xfId="0" applyBorder="1"/>
    <xf numFmtId="166" fontId="0" fillId="0" borderId="20" xfId="0" applyNumberFormat="1" applyBorder="1"/>
    <xf numFmtId="166" fontId="0" fillId="0" borderId="22" xfId="0" applyNumberFormat="1" applyBorder="1"/>
    <xf numFmtId="0" fontId="0" fillId="0" borderId="0" xfId="0" applyAlignment="1">
      <alignment horizontal="left"/>
    </xf>
    <xf numFmtId="0" fontId="1" fillId="0" borderId="11" xfId="1" applyBorder="1"/>
    <xf numFmtId="165" fontId="0" fillId="0" borderId="21" xfId="0" applyNumberFormat="1" applyBorder="1"/>
    <xf numFmtId="165" fontId="0" fillId="0" borderId="20" xfId="0" applyNumberFormat="1" applyBorder="1"/>
    <xf numFmtId="165" fontId="0" fillId="0" borderId="2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goa.ffv.csv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ttorneys.goa.ffv.csv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08.773404050924" createdVersion="3" refreshedVersion="8" minRefreshableVersion="3" recordCount="10" xr:uid="{BB6DE4B5-4231-42F1-BA3F-B3E26B02FAB9}">
  <cacheSource type="worksheet">
    <worksheetSource ref="A2:L12" sheet="moira.nazareth.inr.goa" r:id="rId2"/>
  </cacheSource>
  <cacheFields count="12">
    <cacheField name="Item" numFmtId="0">
      <sharedItems/>
    </cacheField>
    <cacheField name="Category" numFmtId="0">
      <sharedItems count="4">
        <s v="Rental Car &amp; Taxi"/>
        <s v="Air Travel"/>
        <s v="Hotel"/>
        <s v="Restaurants"/>
      </sharedItems>
    </cacheField>
    <cacheField name="Vendor" numFmtId="0">
      <sharedItems/>
    </cacheField>
    <cacheField name="Description" numFmtId="0">
      <sharedItems/>
    </cacheField>
    <cacheField name="Amount" numFmtId="166">
      <sharedItems containsSemiMixedTypes="0" containsString="0" containsNumber="1" containsInteger="1" minValue="20" maxValue="8068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6">
      <sharedItems containsSemiMixedTypes="0" containsString="0" containsNumber="1" minValue="6.67" maxValue="2689.33"/>
    </cacheField>
    <cacheField name="gc" numFmtId="166">
      <sharedItems containsSemiMixedTypes="0" containsString="0" containsNumber="1" minValue="6.67" maxValue="2689.33"/>
    </cacheField>
    <cacheField name="gd" numFmtId="166">
      <sharedItems containsSemiMixedTypes="0" containsString="0" containsNumber="1" containsInteger="1" minValue="0" maxValue="0"/>
    </cacheField>
    <cacheField name="jn" numFmtId="166">
      <sharedItems containsSemiMixedTypes="0" containsString="0" containsNumber="1" minValue="6.67" maxValue="2689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08.772818634257" createdVersion="3" refreshedVersion="8" minRefreshableVersion="3" recordCount="1" xr:uid="{A040B0C9-B139-4EE6-BDD8-4F4542940B72}">
  <cacheSource type="worksheet">
    <worksheetSource ref="A2:L3" sheet="moira.nazareth.usd.goa" r:id="rId2"/>
  </cacheSource>
  <cacheFields count="12">
    <cacheField name="Item" numFmtId="0">
      <sharedItems/>
    </cacheField>
    <cacheField name="Category" numFmtId="0">
      <sharedItems count="1">
        <s v="Business Services"/>
      </sharedItems>
    </cacheField>
    <cacheField name="Vendor" numFmtId="0">
      <sharedItems/>
    </cacheField>
    <cacheField name="Description" numFmtId="0">
      <sharedItems/>
    </cacheField>
    <cacheField name="Amount" numFmtId="165">
      <sharedItems containsSemiMixedTypes="0" containsString="0" containsNumber="1" minValue="624.1" maxValue="624.1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5">
      <sharedItems containsSemiMixedTypes="0" containsString="0" containsNumber="1" minValue="208.03" maxValue="208.03"/>
    </cacheField>
    <cacheField name="gc" numFmtId="165">
      <sharedItems containsSemiMixedTypes="0" containsString="0" containsNumber="1" minValue="208.03" maxValue="208.03"/>
    </cacheField>
    <cacheField name="gd" numFmtId="165">
      <sharedItems containsSemiMixedTypes="0" containsString="0" containsNumber="1" containsInteger="1" minValue="0" maxValue="0"/>
    </cacheField>
    <cacheField name="jn" numFmtId="165">
      <sharedItems containsSemiMixedTypes="0" containsString="0" containsNumber="1" minValue="208.03" maxValue="208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Tue 10.17"/>
    <x v="0"/>
    <s v=""/>
    <s v="airport to mapusa"/>
    <n v="1100"/>
    <s v="gc"/>
    <s v="gc,cn,jn"/>
    <s v="jn (*:self), gd (*:self), gc (*:self), cn (*:self), moira.nazareth.inr.goa (*:group), (inr:currency), (inr:xCurrency), (1:rate)"/>
    <n v="366.67"/>
    <n v="366.67"/>
    <n v="0"/>
    <n v="366.67"/>
  </r>
  <r>
    <s v="Tue 10.17"/>
    <x v="1"/>
    <s v=""/>
    <s v="Akasa Air"/>
    <n v="5407"/>
    <s v="gc"/>
    <s v="gc,cn,jn"/>
    <s v=""/>
    <n v="1802.33"/>
    <n v="1802.33"/>
    <n v="0"/>
    <n v="1802.33"/>
  </r>
  <r>
    <s v="Tue 10.17"/>
    <x v="1"/>
    <s v=""/>
    <s v="Akasa Air"/>
    <n v="1670"/>
    <s v="gc"/>
    <s v="gc,cn,jn"/>
    <s v=""/>
    <n v="556.66999999999996"/>
    <n v="556.66999999999996"/>
    <n v="0"/>
    <n v="556.66999999999996"/>
  </r>
  <r>
    <s v="Tue 10.17"/>
    <x v="2"/>
    <s v=""/>
    <s v="hotrl Mapusa"/>
    <n v="2240"/>
    <s v="gc"/>
    <s v="gc,cn,jn"/>
    <s v=""/>
    <n v="746.67"/>
    <n v="746.67"/>
    <n v="0"/>
    <n v="746.67"/>
  </r>
  <r>
    <s v="Tue 10.17"/>
    <x v="0"/>
    <s v=""/>
    <s v="hotel to airport"/>
    <n v="1000"/>
    <s v="gc"/>
    <s v="gc,cn,jn"/>
    <s v=""/>
    <n v="333.33"/>
    <n v="333.33"/>
    <n v="0"/>
    <n v="333.33"/>
  </r>
  <r>
    <s v="Tue 10.17"/>
    <x v="3"/>
    <s v=""/>
    <s v="tea, etc"/>
    <n v="150"/>
    <s v="gc"/>
    <s v="gc,cn,jn"/>
    <s v=""/>
    <n v="50"/>
    <n v="50"/>
    <n v="0"/>
    <n v="50"/>
  </r>
  <r>
    <s v="Tue 10.17"/>
    <x v="1"/>
    <s v=""/>
    <s v="makeMyTrip"/>
    <n v="8068"/>
    <s v="gc"/>
    <s v="gc,cn,jn"/>
    <s v=""/>
    <n v="2689.33"/>
    <n v="2689.33"/>
    <n v="0"/>
    <n v="2689.33"/>
  </r>
  <r>
    <s v="Tue 10.17"/>
    <x v="0"/>
    <s v=""/>
    <s v="auto to airport"/>
    <n v="200"/>
    <s v="gc"/>
    <s v="gc,cn,jn"/>
    <s v=""/>
    <n v="66.67"/>
    <n v="66.67"/>
    <n v="0"/>
    <n v="66.67"/>
  </r>
  <r>
    <s v="Tue 10.17"/>
    <x v="0"/>
    <s v=""/>
    <s v="bus to airport &amp; back"/>
    <n v="355"/>
    <s v="gc"/>
    <s v="gc,cn,jn"/>
    <s v=""/>
    <n v="118.33"/>
    <n v="118.33"/>
    <n v="0"/>
    <n v="118.33"/>
  </r>
  <r>
    <s v="Tue 10.17"/>
    <x v="3"/>
    <s v=""/>
    <s v="water, etc"/>
    <n v="20"/>
    <s v="gc"/>
    <s v="gc,cn,jn"/>
    <s v=""/>
    <n v="6.67"/>
    <n v="6.67"/>
    <n v="0"/>
    <n v="6.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Tue 10.17"/>
    <x v="0"/>
    <s v=""/>
    <s v="Benny fees"/>
    <n v="624.1"/>
    <s v="jn"/>
    <s v="jn, gc,cn"/>
    <s v="jn (*:self), gd (*:self), gc (*:self), cn (*:self), moira.nazareth.usd.goa (*:group)"/>
    <n v="208.03"/>
    <n v="208.03"/>
    <n v="0"/>
    <n v="208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E6D6A-F930-42B8-99A2-0E70B8BA385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14:F20" firstHeaderRow="1" firstDataRow="2" firstDataCol="1"/>
  <pivotFields count="12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6"/>
    <dataField name="gc" fld="9" baseField="0" baseItem="0" numFmtId="166"/>
    <dataField name="gd" fld="10" baseField="0" baseItem="0" numFmtId="166"/>
    <dataField name="jn" fld="11" baseField="0" baseItem="0" numFmtId="166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0D433-46C3-4A8E-9504-7DC29DF6ECE2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F8" firstHeaderRow="1" firstDataRow="2" firstDataCol="1"/>
  <pivotFields count="12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5"/>
    <dataField name="gc" fld="9" baseField="0" baseItem="0" numFmtId="165"/>
    <dataField name="gd" fld="10" baseField="0" baseItem="0" numFmtId="165"/>
    <dataField name="jn" fld="11" baseField="0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 t="s">
        <v>1</v>
      </c>
      <c r="B3" t="s">
        <v>4</v>
      </c>
      <c r="C3" t="s">
        <v>5</v>
      </c>
    </row>
    <row r="4" spans="1:3" x14ac:dyDescent="0.3">
      <c r="A4" t="s">
        <v>2</v>
      </c>
      <c r="B4" t="s">
        <v>6</v>
      </c>
      <c r="C4" t="s">
        <v>4</v>
      </c>
    </row>
    <row r="5" spans="1:3" x14ac:dyDescent="0.3">
      <c r="A5" t="s">
        <v>2</v>
      </c>
      <c r="B5" t="s">
        <v>7</v>
      </c>
      <c r="C5" t="s">
        <v>4</v>
      </c>
    </row>
    <row r="6" spans="1:3" x14ac:dyDescent="0.3">
      <c r="A6" t="s">
        <v>2</v>
      </c>
      <c r="B6" t="s">
        <v>8</v>
      </c>
      <c r="C6" t="s">
        <v>4</v>
      </c>
    </row>
    <row r="7" spans="1:3" x14ac:dyDescent="0.3">
      <c r="A7" t="s">
        <v>2</v>
      </c>
      <c r="B7" t="s">
        <v>9</v>
      </c>
      <c r="C7" t="s">
        <v>4</v>
      </c>
    </row>
    <row r="8" spans="1:3" x14ac:dyDescent="0.3">
      <c r="A8" t="s">
        <v>1</v>
      </c>
      <c r="B8" t="s">
        <v>4</v>
      </c>
      <c r="C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tabSelected="1" workbookViewId="0">
      <selection activeCell="A4" sqref="A4"/>
    </sheetView>
  </sheetViews>
  <sheetFormatPr defaultRowHeight="14.4" outlineLevelRow="1" x14ac:dyDescent="0.3"/>
  <cols>
    <col min="1" max="1" width="20.88671875" bestFit="1" customWidth="1"/>
    <col min="2" max="13" width="12.77734375" customWidth="1"/>
  </cols>
  <sheetData>
    <row r="1" spans="1:13" x14ac:dyDescent="0.3">
      <c r="A1" s="15" t="s">
        <v>11</v>
      </c>
      <c r="B1" s="18" t="s">
        <v>12</v>
      </c>
      <c r="C1" s="19"/>
      <c r="D1" s="19"/>
      <c r="E1" s="20"/>
      <c r="F1" s="18" t="s">
        <v>13</v>
      </c>
      <c r="G1" s="19"/>
      <c r="H1" s="19"/>
      <c r="I1" s="20"/>
      <c r="J1" s="18" t="s">
        <v>14</v>
      </c>
      <c r="K1" s="19"/>
      <c r="L1" s="19"/>
      <c r="M1" s="20"/>
    </row>
    <row r="2" spans="1:13" x14ac:dyDescent="0.3">
      <c r="A2" s="16" t="s">
        <v>11</v>
      </c>
      <c r="B2" s="12" t="s">
        <v>15</v>
      </c>
      <c r="C2" s="13" t="s">
        <v>16</v>
      </c>
      <c r="D2" s="13" t="s">
        <v>17</v>
      </c>
      <c r="E2" s="14" t="s">
        <v>18</v>
      </c>
      <c r="F2" s="12" t="s">
        <v>15</v>
      </c>
      <c r="G2" s="13" t="s">
        <v>16</v>
      </c>
      <c r="H2" s="13" t="s">
        <v>17</v>
      </c>
      <c r="I2" s="14" t="s">
        <v>18</v>
      </c>
      <c r="J2" s="12" t="s">
        <v>15</v>
      </c>
      <c r="K2" s="13" t="s">
        <v>16</v>
      </c>
      <c r="L2" s="13" t="s">
        <v>17</v>
      </c>
      <c r="M2" s="14" t="s">
        <v>18</v>
      </c>
    </row>
    <row r="3" spans="1:13" x14ac:dyDescent="0.3">
      <c r="A3" s="41" t="s">
        <v>19</v>
      </c>
      <c r="B3" s="3">
        <v>-6736.67</v>
      </c>
      <c r="C3" s="4">
        <v>13473.33</v>
      </c>
      <c r="D3" s="4">
        <v>0</v>
      </c>
      <c r="E3" s="5">
        <v>-6736.67</v>
      </c>
      <c r="F3" s="3">
        <v>6736.67</v>
      </c>
      <c r="G3" s="4">
        <v>6736.67</v>
      </c>
      <c r="H3" s="4">
        <v>0</v>
      </c>
      <c r="I3" s="5">
        <v>6736.67</v>
      </c>
      <c r="J3" s="3">
        <v>0</v>
      </c>
      <c r="K3" s="4">
        <v>20210</v>
      </c>
      <c r="L3" s="4">
        <v>0</v>
      </c>
      <c r="M3" s="5">
        <v>0</v>
      </c>
    </row>
    <row r="4" spans="1:13" x14ac:dyDescent="0.3">
      <c r="A4" s="41" t="s">
        <v>20</v>
      </c>
      <c r="B4" s="6">
        <v>-208.03</v>
      </c>
      <c r="C4" s="7">
        <v>-208.03</v>
      </c>
      <c r="D4" s="7">
        <v>0</v>
      </c>
      <c r="E4" s="8">
        <v>416.07</v>
      </c>
      <c r="F4" s="6">
        <v>208.03</v>
      </c>
      <c r="G4" s="7">
        <v>208.03</v>
      </c>
      <c r="H4" s="7">
        <v>0</v>
      </c>
      <c r="I4" s="8">
        <v>208.03</v>
      </c>
      <c r="J4" s="6">
        <v>0</v>
      </c>
      <c r="K4" s="7">
        <v>0</v>
      </c>
      <c r="L4" s="7">
        <v>0</v>
      </c>
      <c r="M4" s="8">
        <v>624.1</v>
      </c>
    </row>
    <row r="5" spans="1:13" x14ac:dyDescent="0.3">
      <c r="A5" s="17" t="s">
        <v>21</v>
      </c>
      <c r="B5" s="3">
        <v>-8833.33</v>
      </c>
      <c r="C5" s="4">
        <v>-8833.33</v>
      </c>
      <c r="D5" s="4">
        <v>0</v>
      </c>
      <c r="E5" s="5">
        <v>17666.669999999998</v>
      </c>
      <c r="F5" s="3">
        <v>8833.33</v>
      </c>
      <c r="G5" s="4">
        <v>8833.33</v>
      </c>
      <c r="H5" s="4">
        <v>0</v>
      </c>
      <c r="I5" s="5">
        <v>8833.33</v>
      </c>
      <c r="J5" s="3">
        <v>0</v>
      </c>
      <c r="K5" s="4">
        <v>0</v>
      </c>
      <c r="L5" s="4">
        <v>0</v>
      </c>
      <c r="M5" s="5">
        <v>26500</v>
      </c>
    </row>
    <row r="6" spans="1:13" x14ac:dyDescent="0.3">
      <c r="A6" s="17" t="s">
        <v>22</v>
      </c>
      <c r="B6" s="3">
        <v>-1316.67</v>
      </c>
      <c r="C6" s="4">
        <v>-1316.67</v>
      </c>
      <c r="D6" s="4">
        <v>0</v>
      </c>
      <c r="E6" s="5">
        <v>2633.33</v>
      </c>
      <c r="F6" s="3">
        <v>1316.67</v>
      </c>
      <c r="G6" s="4">
        <v>1316.67</v>
      </c>
      <c r="H6" s="4">
        <v>0</v>
      </c>
      <c r="I6" s="5">
        <v>1316.67</v>
      </c>
      <c r="J6" s="3">
        <v>0</v>
      </c>
      <c r="K6" s="4">
        <v>0</v>
      </c>
      <c r="L6" s="4">
        <v>0</v>
      </c>
      <c r="M6" s="5">
        <v>3950</v>
      </c>
    </row>
    <row r="7" spans="1:13" x14ac:dyDescent="0.3">
      <c r="A7" s="17" t="s">
        <v>23</v>
      </c>
      <c r="B7" s="3">
        <v>-4065</v>
      </c>
      <c r="C7" s="4">
        <v>-4065</v>
      </c>
      <c r="D7" s="4">
        <v>0</v>
      </c>
      <c r="E7" s="5">
        <v>8130</v>
      </c>
      <c r="F7" s="3">
        <v>4065</v>
      </c>
      <c r="G7" s="4">
        <v>4065</v>
      </c>
      <c r="H7" s="4">
        <v>0</v>
      </c>
      <c r="I7" s="5">
        <v>4065</v>
      </c>
      <c r="J7" s="3">
        <v>0</v>
      </c>
      <c r="K7" s="4">
        <v>0</v>
      </c>
      <c r="L7" s="4">
        <v>0</v>
      </c>
      <c r="M7" s="5">
        <v>12195</v>
      </c>
    </row>
    <row r="8" spans="1:13" x14ac:dyDescent="0.3">
      <c r="A8" s="17" t="s">
        <v>19</v>
      </c>
      <c r="B8" s="3">
        <v>-7043</v>
      </c>
      <c r="C8" s="4">
        <v>-7043</v>
      </c>
      <c r="D8" s="4">
        <v>0</v>
      </c>
      <c r="E8" s="5">
        <v>14086</v>
      </c>
      <c r="F8" s="3">
        <v>7043</v>
      </c>
      <c r="G8" s="4">
        <v>7043</v>
      </c>
      <c r="H8" s="4">
        <v>0</v>
      </c>
      <c r="I8" s="5">
        <v>7043</v>
      </c>
      <c r="J8" s="3">
        <v>0</v>
      </c>
      <c r="K8" s="4">
        <v>0</v>
      </c>
      <c r="L8" s="4">
        <v>0</v>
      </c>
      <c r="M8" s="5">
        <v>21129</v>
      </c>
    </row>
    <row r="9" spans="1:13" x14ac:dyDescent="0.3">
      <c r="A9" s="17" t="s">
        <v>20</v>
      </c>
      <c r="B9" s="6">
        <v>-122.08</v>
      </c>
      <c r="C9" s="7">
        <v>-122.08</v>
      </c>
      <c r="D9" s="7">
        <v>0</v>
      </c>
      <c r="E9" s="8">
        <v>244.15</v>
      </c>
      <c r="F9" s="6">
        <v>122.08</v>
      </c>
      <c r="G9" s="7">
        <v>122.08</v>
      </c>
      <c r="H9" s="7">
        <v>0</v>
      </c>
      <c r="I9" s="8">
        <v>122.08</v>
      </c>
      <c r="J9" s="6">
        <v>0</v>
      </c>
      <c r="K9" s="7">
        <v>0</v>
      </c>
      <c r="L9" s="7">
        <v>0</v>
      </c>
      <c r="M9" s="8">
        <v>366.23</v>
      </c>
    </row>
    <row r="10" spans="1:13" x14ac:dyDescent="0.3">
      <c r="A10" s="17"/>
      <c r="B10" s="1"/>
      <c r="E10" s="2"/>
      <c r="F10" s="1"/>
      <c r="I10" s="2"/>
      <c r="J10" s="1"/>
      <c r="M10" s="2"/>
    </row>
    <row r="11" spans="1:13" x14ac:dyDescent="0.3">
      <c r="A11" s="17" t="s">
        <v>1</v>
      </c>
      <c r="B11" s="1"/>
      <c r="E11" s="2"/>
      <c r="F11" s="1"/>
      <c r="I11" s="2"/>
      <c r="J11" s="1"/>
      <c r="M11" s="2"/>
    </row>
    <row r="12" spans="1:13" outlineLevel="1" x14ac:dyDescent="0.3">
      <c r="A12" s="17" t="s">
        <v>19</v>
      </c>
      <c r="B12" s="6">
        <f>Summary!B3*XRates!B2</f>
        <v>-80.899053229200007</v>
      </c>
      <c r="C12" s="7">
        <f>Summary!C3*XRates!B2</f>
        <v>161.7979863708</v>
      </c>
      <c r="D12" s="7">
        <f>Summary!D3*XRates!B2</f>
        <v>0</v>
      </c>
      <c r="E12" s="8">
        <f>Summary!E3*XRates!B2</f>
        <v>-80.899053229200007</v>
      </c>
      <c r="F12" s="6">
        <f>Summary!F3*XRates!B2</f>
        <v>80.899053229200007</v>
      </c>
      <c r="G12" s="7">
        <f>Summary!G3*XRates!B2</f>
        <v>80.899053229200007</v>
      </c>
      <c r="H12" s="7">
        <f>Summary!H3*XRates!B2</f>
        <v>0</v>
      </c>
      <c r="I12" s="8">
        <f>Summary!I3*XRates!B2</f>
        <v>80.899053229200007</v>
      </c>
      <c r="J12" s="6">
        <f>Summary!J3*XRates!B2</f>
        <v>0</v>
      </c>
      <c r="K12" s="7">
        <f>Summary!K3*XRates!B2</f>
        <v>242.69703960000001</v>
      </c>
      <c r="L12" s="7">
        <f>Summary!L3*XRates!B2</f>
        <v>0</v>
      </c>
      <c r="M12" s="8">
        <f>Summary!M3*XRates!B2</f>
        <v>0</v>
      </c>
    </row>
    <row r="13" spans="1:13" outlineLevel="1" x14ac:dyDescent="0.3">
      <c r="A13" s="17" t="s">
        <v>20</v>
      </c>
      <c r="B13" s="6">
        <f>Summary!B4*XRates!B3</f>
        <v>-208.03</v>
      </c>
      <c r="C13" s="7">
        <f>Summary!C4*XRates!B3</f>
        <v>-208.03</v>
      </c>
      <c r="D13" s="7">
        <f>Summary!D4*XRates!B3</f>
        <v>0</v>
      </c>
      <c r="E13" s="8">
        <f>Summary!E4*XRates!B3</f>
        <v>416.07</v>
      </c>
      <c r="F13" s="6">
        <f>Summary!F4*XRates!B3</f>
        <v>208.03</v>
      </c>
      <c r="G13" s="7">
        <f>Summary!G4*XRates!B3</f>
        <v>208.03</v>
      </c>
      <c r="H13" s="7">
        <f>Summary!H4*XRates!B3</f>
        <v>0</v>
      </c>
      <c r="I13" s="8">
        <f>Summary!I4*XRates!B3</f>
        <v>208.03</v>
      </c>
      <c r="J13" s="6">
        <f>Summary!J4*XRates!B3</f>
        <v>0</v>
      </c>
      <c r="K13" s="7">
        <f>Summary!K4*XRates!B3</f>
        <v>0</v>
      </c>
      <c r="L13" s="7">
        <f>Summary!L4*XRates!B3</f>
        <v>0</v>
      </c>
      <c r="M13" s="8">
        <f>Summary!M4*XRates!B3</f>
        <v>624.1</v>
      </c>
    </row>
    <row r="14" spans="1:13" outlineLevel="1" x14ac:dyDescent="0.3">
      <c r="A14" s="17" t="s">
        <v>21</v>
      </c>
      <c r="B14" s="6">
        <f>Summary!B5*XRates!B4</f>
        <v>-108.04002639683</v>
      </c>
      <c r="C14" s="7">
        <f>Summary!C5*XRates!B4</f>
        <v>-108.04002639683</v>
      </c>
      <c r="D14" s="7">
        <f>Summary!D5*XRates!B4</f>
        <v>0</v>
      </c>
      <c r="E14" s="8">
        <f>Summary!E5*XRates!B4</f>
        <v>216.08017510316998</v>
      </c>
      <c r="F14" s="6">
        <f>Summary!F5*XRates!B4</f>
        <v>108.04002639683</v>
      </c>
      <c r="G14" s="7">
        <f>Summary!G5*XRates!B4</f>
        <v>108.04002639683</v>
      </c>
      <c r="H14" s="7">
        <f>Summary!H5*XRates!B4</f>
        <v>0</v>
      </c>
      <c r="I14" s="8">
        <f>Summary!I5*XRates!B4</f>
        <v>108.04002639683</v>
      </c>
      <c r="J14" s="6">
        <f>Summary!J5*XRates!B4</f>
        <v>0</v>
      </c>
      <c r="K14" s="7">
        <f>Summary!K5*XRates!B4</f>
        <v>0</v>
      </c>
      <c r="L14" s="7">
        <f>Summary!L5*XRates!B4</f>
        <v>0</v>
      </c>
      <c r="M14" s="8">
        <f>Summary!M5*XRates!B4</f>
        <v>324.12020150000001</v>
      </c>
    </row>
    <row r="15" spans="1:13" outlineLevel="1" x14ac:dyDescent="0.3">
      <c r="A15" s="17" t="s">
        <v>22</v>
      </c>
      <c r="B15" s="6">
        <f>Summary!B6*XRates!B5</f>
        <v>-16.059543806970002</v>
      </c>
      <c r="C15" s="7">
        <f>Summary!C6*XRates!B5</f>
        <v>-16.059543806970002</v>
      </c>
      <c r="D15" s="7">
        <f>Summary!D6*XRates!B5</f>
        <v>0</v>
      </c>
      <c r="E15" s="8">
        <f>Summary!E6*XRates!B5</f>
        <v>32.118965643030002</v>
      </c>
      <c r="F15" s="6">
        <f>Summary!F6*XRates!B5</f>
        <v>16.059543806970002</v>
      </c>
      <c r="G15" s="7">
        <f>Summary!G6*XRates!B5</f>
        <v>16.059543806970002</v>
      </c>
      <c r="H15" s="7">
        <f>Summary!H6*XRates!B5</f>
        <v>0</v>
      </c>
      <c r="I15" s="8">
        <f>Summary!I6*XRates!B5</f>
        <v>16.059543806970002</v>
      </c>
      <c r="J15" s="6">
        <f>Summary!J6*XRates!B5</f>
        <v>0</v>
      </c>
      <c r="K15" s="7">
        <f>Summary!K6*XRates!B5</f>
        <v>0</v>
      </c>
      <c r="L15" s="7">
        <f>Summary!L6*XRates!B5</f>
        <v>0</v>
      </c>
      <c r="M15" s="8">
        <f>Summary!M6*XRates!B5</f>
        <v>48.17850945</v>
      </c>
    </row>
    <row r="16" spans="1:13" outlineLevel="1" x14ac:dyDescent="0.3">
      <c r="A16" s="17" t="s">
        <v>23</v>
      </c>
      <c r="B16" s="6">
        <f>Summary!B7*XRates!B6</f>
        <v>-48.598725389999998</v>
      </c>
      <c r="C16" s="7">
        <f>Summary!C7*XRates!B6</f>
        <v>-48.598725389999998</v>
      </c>
      <c r="D16" s="7">
        <f>Summary!D7*XRates!B6</f>
        <v>0</v>
      </c>
      <c r="E16" s="8">
        <f>Summary!E7*XRates!B6</f>
        <v>97.197450779999997</v>
      </c>
      <c r="F16" s="6">
        <f>Summary!F7*XRates!B6</f>
        <v>48.598725389999998</v>
      </c>
      <c r="G16" s="7">
        <f>Summary!G7*XRates!B6</f>
        <v>48.598725389999998</v>
      </c>
      <c r="H16" s="7">
        <f>Summary!H7*XRates!B6</f>
        <v>0</v>
      </c>
      <c r="I16" s="8">
        <f>Summary!I7*XRates!B6</f>
        <v>48.598725389999998</v>
      </c>
      <c r="J16" s="6">
        <f>Summary!J7*XRates!B6</f>
        <v>0</v>
      </c>
      <c r="K16" s="7">
        <f>Summary!K7*XRates!B6</f>
        <v>0</v>
      </c>
      <c r="L16" s="7">
        <f>Summary!L7*XRates!B6</f>
        <v>0</v>
      </c>
      <c r="M16" s="8">
        <f>Summary!M7*XRates!B6</f>
        <v>145.79617617</v>
      </c>
    </row>
    <row r="17" spans="1:13" outlineLevel="1" x14ac:dyDescent="0.3">
      <c r="A17" s="17" t="s">
        <v>19</v>
      </c>
      <c r="B17" s="6">
        <f>Summary!B8*XRates!B7</f>
        <v>-84.467332869999993</v>
      </c>
      <c r="C17" s="7">
        <f>Summary!C8*XRates!B7</f>
        <v>-84.467332869999993</v>
      </c>
      <c r="D17" s="7">
        <f>Summary!D8*XRates!B7</f>
        <v>0</v>
      </c>
      <c r="E17" s="8">
        <f>Summary!E8*XRates!B7</f>
        <v>168.93466573999999</v>
      </c>
      <c r="F17" s="6">
        <f>Summary!F8*XRates!B7</f>
        <v>84.467332869999993</v>
      </c>
      <c r="G17" s="7">
        <f>Summary!G8*XRates!B7</f>
        <v>84.467332869999993</v>
      </c>
      <c r="H17" s="7">
        <f>Summary!H8*XRates!B7</f>
        <v>0</v>
      </c>
      <c r="I17" s="8">
        <f>Summary!I8*XRates!B7</f>
        <v>84.467332869999993</v>
      </c>
      <c r="J17" s="6">
        <f>Summary!J8*XRates!B7</f>
        <v>0</v>
      </c>
      <c r="K17" s="7">
        <f>Summary!K8*XRates!B7</f>
        <v>0</v>
      </c>
      <c r="L17" s="7">
        <f>Summary!L8*XRates!B7</f>
        <v>0</v>
      </c>
      <c r="M17" s="8">
        <f>Summary!M8*XRates!B7</f>
        <v>253.40199860999999</v>
      </c>
    </row>
    <row r="18" spans="1:13" outlineLevel="1" x14ac:dyDescent="0.3">
      <c r="A18" s="17" t="s">
        <v>20</v>
      </c>
      <c r="B18" s="6">
        <f>Summary!B9*XRates!B8</f>
        <v>-122.08</v>
      </c>
      <c r="C18" s="7">
        <f>Summary!C9*XRates!B8</f>
        <v>-122.08</v>
      </c>
      <c r="D18" s="7">
        <f>Summary!D9*XRates!B8</f>
        <v>0</v>
      </c>
      <c r="E18" s="8">
        <f>Summary!E9*XRates!B8</f>
        <v>244.15</v>
      </c>
      <c r="F18" s="6">
        <f>Summary!F9*XRates!B8</f>
        <v>122.08</v>
      </c>
      <c r="G18" s="7">
        <f>Summary!G9*XRates!B8</f>
        <v>122.08</v>
      </c>
      <c r="H18" s="7">
        <f>Summary!H9*XRates!B8</f>
        <v>0</v>
      </c>
      <c r="I18" s="8">
        <f>Summary!I9*XRates!B8</f>
        <v>122.08</v>
      </c>
      <c r="J18" s="6">
        <f>Summary!J9*XRates!B8</f>
        <v>0</v>
      </c>
      <c r="K18" s="7">
        <f>Summary!K9*XRates!B8</f>
        <v>0</v>
      </c>
      <c r="L18" s="7">
        <f>Summary!L9*XRates!B8</f>
        <v>0</v>
      </c>
      <c r="M18" s="8">
        <f>Summary!M9*XRates!B8</f>
        <v>366.23</v>
      </c>
    </row>
    <row r="19" spans="1:13" outlineLevel="1" x14ac:dyDescent="0.3">
      <c r="A19" s="17" t="s">
        <v>24</v>
      </c>
      <c r="B19" s="6">
        <f t="shared" ref="B19:M19" si="0">SUM(B12:B18)</f>
        <v>-668.17468169300003</v>
      </c>
      <c r="C19" s="7">
        <f t="shared" si="0"/>
        <v>-425.47764209299999</v>
      </c>
      <c r="D19" s="7">
        <f t="shared" si="0"/>
        <v>0</v>
      </c>
      <c r="E19" s="8">
        <f t="shared" si="0"/>
        <v>1093.652204037</v>
      </c>
      <c r="F19" s="6">
        <f t="shared" si="0"/>
        <v>668.17468169300003</v>
      </c>
      <c r="G19" s="7">
        <f t="shared" si="0"/>
        <v>668.17468169300003</v>
      </c>
      <c r="H19" s="7">
        <f t="shared" si="0"/>
        <v>0</v>
      </c>
      <c r="I19" s="8">
        <f t="shared" si="0"/>
        <v>668.17468169300003</v>
      </c>
      <c r="J19" s="6">
        <f t="shared" si="0"/>
        <v>0</v>
      </c>
      <c r="K19" s="7">
        <f t="shared" si="0"/>
        <v>242.69703960000001</v>
      </c>
      <c r="L19" s="7">
        <f t="shared" si="0"/>
        <v>0</v>
      </c>
      <c r="M19" s="8">
        <f t="shared" si="0"/>
        <v>1761.82688573</v>
      </c>
    </row>
    <row r="20" spans="1:13" x14ac:dyDescent="0.3">
      <c r="A20" s="17"/>
      <c r="B20" s="1"/>
      <c r="E20" s="2"/>
      <c r="F20" s="1"/>
      <c r="I20" s="2"/>
      <c r="J20" s="1"/>
      <c r="M20" s="2"/>
    </row>
    <row r="21" spans="1:13" x14ac:dyDescent="0.3">
      <c r="A21" s="17" t="s">
        <v>2</v>
      </c>
      <c r="B21" s="1"/>
      <c r="E21" s="2"/>
      <c r="F21" s="1"/>
      <c r="I21" s="2"/>
      <c r="J21" s="1"/>
      <c r="M21" s="2"/>
    </row>
    <row r="22" spans="1:13" outlineLevel="1" x14ac:dyDescent="0.3">
      <c r="A22" s="17" t="s">
        <v>19</v>
      </c>
      <c r="B22" s="3">
        <f>Summary!B3*XRates!C2</f>
        <v>-6736.67</v>
      </c>
      <c r="C22" s="4">
        <f>Summary!C3*XRates!C2</f>
        <v>13473.33</v>
      </c>
      <c r="D22" s="4">
        <f>Summary!D3*XRates!C2</f>
        <v>0</v>
      </c>
      <c r="E22" s="5">
        <f>Summary!E3*XRates!C2</f>
        <v>-6736.67</v>
      </c>
      <c r="F22" s="3">
        <f>Summary!F3*XRates!C2</f>
        <v>6736.67</v>
      </c>
      <c r="G22" s="4">
        <f>Summary!G3*XRates!C2</f>
        <v>6736.67</v>
      </c>
      <c r="H22" s="4">
        <f>Summary!H3*XRates!C2</f>
        <v>0</v>
      </c>
      <c r="I22" s="5">
        <f>Summary!I3*XRates!C2</f>
        <v>6736.67</v>
      </c>
      <c r="J22" s="3">
        <f>Summary!J3*XRates!C2</f>
        <v>0</v>
      </c>
      <c r="K22" s="4">
        <f>Summary!K3*XRates!C2</f>
        <v>20210</v>
      </c>
      <c r="L22" s="4">
        <f>Summary!L3*XRates!C2</f>
        <v>0</v>
      </c>
      <c r="M22" s="5">
        <f>Summary!M3*XRates!C2</f>
        <v>0</v>
      </c>
    </row>
    <row r="23" spans="1:13" outlineLevel="1" x14ac:dyDescent="0.3">
      <c r="A23" s="17" t="s">
        <v>20</v>
      </c>
      <c r="B23" s="3">
        <f>Summary!B4*XRates!C3</f>
        <v>-16666.3996160239</v>
      </c>
      <c r="C23" s="4">
        <f>Summary!C4*XRates!C3</f>
        <v>-16666.3996160239</v>
      </c>
      <c r="D23" s="4">
        <f>Summary!D4*XRates!C3</f>
        <v>0</v>
      </c>
      <c r="E23" s="5">
        <f>Summary!E4*XRates!C3</f>
        <v>33333.600385709098</v>
      </c>
      <c r="F23" s="3">
        <f>Summary!F4*XRates!C3</f>
        <v>16666.3996160239</v>
      </c>
      <c r="G23" s="4">
        <f>Summary!G4*XRates!C3</f>
        <v>16666.3996160239</v>
      </c>
      <c r="H23" s="4">
        <f>Summary!H4*XRates!C3</f>
        <v>0</v>
      </c>
      <c r="I23" s="5">
        <f>Summary!I4*XRates!C3</f>
        <v>16666.3996160239</v>
      </c>
      <c r="J23" s="3">
        <f>Summary!J4*XRates!C3</f>
        <v>0</v>
      </c>
      <c r="K23" s="4">
        <f>Summary!K4*XRates!C3</f>
        <v>0</v>
      </c>
      <c r="L23" s="4">
        <f>Summary!L4*XRates!C3</f>
        <v>0</v>
      </c>
      <c r="M23" s="5">
        <f>Summary!M4*XRates!C3</f>
        <v>50000.000001733002</v>
      </c>
    </row>
    <row r="24" spans="1:13" outlineLevel="1" x14ac:dyDescent="0.3">
      <c r="A24" s="17" t="s">
        <v>21</v>
      </c>
      <c r="B24" s="3">
        <f>Summary!B5*XRates!C4</f>
        <v>-8833.33</v>
      </c>
      <c r="C24" s="4">
        <f>Summary!C5*XRates!C4</f>
        <v>-8833.33</v>
      </c>
      <c r="D24" s="4">
        <f>Summary!D5*XRates!C4</f>
        <v>0</v>
      </c>
      <c r="E24" s="5">
        <f>Summary!E5*XRates!C4</f>
        <v>17666.669999999998</v>
      </c>
      <c r="F24" s="3">
        <f>Summary!F5*XRates!C4</f>
        <v>8833.33</v>
      </c>
      <c r="G24" s="4">
        <f>Summary!G5*XRates!C4</f>
        <v>8833.33</v>
      </c>
      <c r="H24" s="4">
        <f>Summary!H5*XRates!C4</f>
        <v>0</v>
      </c>
      <c r="I24" s="5">
        <f>Summary!I5*XRates!C4</f>
        <v>8833.33</v>
      </c>
      <c r="J24" s="3">
        <f>Summary!J5*XRates!C4</f>
        <v>0</v>
      </c>
      <c r="K24" s="4">
        <f>Summary!K5*XRates!C4</f>
        <v>0</v>
      </c>
      <c r="L24" s="4">
        <f>Summary!L5*XRates!C4</f>
        <v>0</v>
      </c>
      <c r="M24" s="5">
        <f>Summary!M5*XRates!C4</f>
        <v>26500</v>
      </c>
    </row>
    <row r="25" spans="1:13" outlineLevel="1" x14ac:dyDescent="0.3">
      <c r="A25" s="17" t="s">
        <v>22</v>
      </c>
      <c r="B25" s="3">
        <f>Summary!B6*XRates!C5</f>
        <v>-1316.67</v>
      </c>
      <c r="C25" s="4">
        <f>Summary!C6*XRates!C5</f>
        <v>-1316.67</v>
      </c>
      <c r="D25" s="4">
        <f>Summary!D6*XRates!C5</f>
        <v>0</v>
      </c>
      <c r="E25" s="5">
        <f>Summary!E6*XRates!C5</f>
        <v>2633.33</v>
      </c>
      <c r="F25" s="3">
        <f>Summary!F6*XRates!C5</f>
        <v>1316.67</v>
      </c>
      <c r="G25" s="4">
        <f>Summary!G6*XRates!C5</f>
        <v>1316.67</v>
      </c>
      <c r="H25" s="4">
        <f>Summary!H6*XRates!C5</f>
        <v>0</v>
      </c>
      <c r="I25" s="5">
        <f>Summary!I6*XRates!C5</f>
        <v>1316.67</v>
      </c>
      <c r="J25" s="3">
        <f>Summary!J6*XRates!C5</f>
        <v>0</v>
      </c>
      <c r="K25" s="4">
        <f>Summary!K6*XRates!C5</f>
        <v>0</v>
      </c>
      <c r="L25" s="4">
        <f>Summary!L6*XRates!C5</f>
        <v>0</v>
      </c>
      <c r="M25" s="5">
        <f>Summary!M6*XRates!C5</f>
        <v>3950</v>
      </c>
    </row>
    <row r="26" spans="1:13" outlineLevel="1" x14ac:dyDescent="0.3">
      <c r="A26" s="17" t="s">
        <v>23</v>
      </c>
      <c r="B26" s="3">
        <f>Summary!B7*XRates!C6</f>
        <v>-4065</v>
      </c>
      <c r="C26" s="4">
        <f>Summary!C7*XRates!C6</f>
        <v>-4065</v>
      </c>
      <c r="D26" s="4">
        <f>Summary!D7*XRates!C6</f>
        <v>0</v>
      </c>
      <c r="E26" s="5">
        <f>Summary!E7*XRates!C6</f>
        <v>8130</v>
      </c>
      <c r="F26" s="3">
        <f>Summary!F7*XRates!C6</f>
        <v>4065</v>
      </c>
      <c r="G26" s="4">
        <f>Summary!G7*XRates!C6</f>
        <v>4065</v>
      </c>
      <c r="H26" s="4">
        <f>Summary!H7*XRates!C6</f>
        <v>0</v>
      </c>
      <c r="I26" s="5">
        <f>Summary!I7*XRates!C6</f>
        <v>4065</v>
      </c>
      <c r="J26" s="3">
        <f>Summary!J7*XRates!C6</f>
        <v>0</v>
      </c>
      <c r="K26" s="4">
        <f>Summary!K7*XRates!C6</f>
        <v>0</v>
      </c>
      <c r="L26" s="4">
        <f>Summary!L7*XRates!C6</f>
        <v>0</v>
      </c>
      <c r="M26" s="5">
        <f>Summary!M7*XRates!C6</f>
        <v>12195</v>
      </c>
    </row>
    <row r="27" spans="1:13" outlineLevel="1" x14ac:dyDescent="0.3">
      <c r="A27" s="17" t="s">
        <v>19</v>
      </c>
      <c r="B27" s="3">
        <f>Summary!B8*XRates!C7</f>
        <v>-7043</v>
      </c>
      <c r="C27" s="4">
        <f>Summary!C8*XRates!C7</f>
        <v>-7043</v>
      </c>
      <c r="D27" s="4">
        <f>Summary!D8*XRates!C7</f>
        <v>0</v>
      </c>
      <c r="E27" s="5">
        <f>Summary!E8*XRates!C7</f>
        <v>14086</v>
      </c>
      <c r="F27" s="3">
        <f>Summary!F8*XRates!C7</f>
        <v>7043</v>
      </c>
      <c r="G27" s="4">
        <f>Summary!G8*XRates!C7</f>
        <v>7043</v>
      </c>
      <c r="H27" s="4">
        <f>Summary!H8*XRates!C7</f>
        <v>0</v>
      </c>
      <c r="I27" s="5">
        <f>Summary!I8*XRates!C7</f>
        <v>7043</v>
      </c>
      <c r="J27" s="3">
        <f>Summary!J8*XRates!C7</f>
        <v>0</v>
      </c>
      <c r="K27" s="4">
        <f>Summary!K8*XRates!C7</f>
        <v>0</v>
      </c>
      <c r="L27" s="4">
        <f>Summary!L8*XRates!C7</f>
        <v>0</v>
      </c>
      <c r="M27" s="5">
        <f>Summary!M8*XRates!C7</f>
        <v>21129</v>
      </c>
    </row>
    <row r="28" spans="1:13" outlineLevel="1" x14ac:dyDescent="0.3">
      <c r="A28" s="17" t="s">
        <v>20</v>
      </c>
      <c r="B28" s="3">
        <f>Summary!B9*XRates!C8</f>
        <v>-10214.363159839999</v>
      </c>
      <c r="C28" s="4">
        <f>Summary!C9*XRates!C8</f>
        <v>-10214.363159839999</v>
      </c>
      <c r="D28" s="4">
        <f>Summary!D9*XRates!C8</f>
        <v>0</v>
      </c>
      <c r="E28" s="5">
        <f>Summary!E9*XRates!C8</f>
        <v>20427.88962545</v>
      </c>
      <c r="F28" s="3">
        <f>Summary!F9*XRates!C8</f>
        <v>10214.363159839999</v>
      </c>
      <c r="G28" s="4">
        <f>Summary!G9*XRates!C8</f>
        <v>10214.363159839999</v>
      </c>
      <c r="H28" s="4">
        <f>Summary!H9*XRates!C8</f>
        <v>0</v>
      </c>
      <c r="I28" s="5">
        <f>Summary!I9*XRates!C8</f>
        <v>10214.363159839999</v>
      </c>
      <c r="J28" s="3">
        <f>Summary!J9*XRates!C8</f>
        <v>0</v>
      </c>
      <c r="K28" s="4">
        <f>Summary!K9*XRates!C8</f>
        <v>0</v>
      </c>
      <c r="L28" s="4">
        <f>Summary!L9*XRates!C8</f>
        <v>0</v>
      </c>
      <c r="M28" s="5">
        <f>Summary!M9*XRates!C8</f>
        <v>30642.252785289998</v>
      </c>
    </row>
    <row r="29" spans="1:13" outlineLevel="1" x14ac:dyDescent="0.3">
      <c r="A29" s="16" t="s">
        <v>24</v>
      </c>
      <c r="B29" s="9">
        <f t="shared" ref="B29:M29" si="1">SUM(B22:B28)</f>
        <v>-54875.432775863897</v>
      </c>
      <c r="C29" s="10">
        <f t="shared" si="1"/>
        <v>-34665.432775863897</v>
      </c>
      <c r="D29" s="10">
        <f t="shared" si="1"/>
        <v>0</v>
      </c>
      <c r="E29" s="11">
        <f t="shared" si="1"/>
        <v>89540.8200111591</v>
      </c>
      <c r="F29" s="9">
        <f t="shared" si="1"/>
        <v>54875.432775863897</v>
      </c>
      <c r="G29" s="10">
        <f t="shared" si="1"/>
        <v>54875.432775863897</v>
      </c>
      <c r="H29" s="10">
        <f t="shared" si="1"/>
        <v>0</v>
      </c>
      <c r="I29" s="11">
        <f t="shared" si="1"/>
        <v>54875.432775863897</v>
      </c>
      <c r="J29" s="9">
        <f t="shared" si="1"/>
        <v>0</v>
      </c>
      <c r="K29" s="10">
        <f t="shared" si="1"/>
        <v>20210</v>
      </c>
      <c r="L29" s="10">
        <f t="shared" si="1"/>
        <v>0</v>
      </c>
      <c r="M29" s="11">
        <f t="shared" si="1"/>
        <v>144416.252787023</v>
      </c>
    </row>
  </sheetData>
  <mergeCells count="3">
    <mergeCell ref="B1:E1"/>
    <mergeCell ref="F1:I1"/>
    <mergeCell ref="J1:M1"/>
  </mergeCells>
  <hyperlinks>
    <hyperlink ref="A3" location="moira.nazareth.inr.goa!A1" display="moira.nazareth.inr.goa" xr:uid="{017738BA-C454-47DE-945C-DD90EA24ADCF}"/>
    <hyperlink ref="A4" location="moira.nazareth.usd.goa!A1" display="moira.nazareth.usd.goa" xr:uid="{D3948EB0-07D9-4F6A-BC1A-CF2EDFA395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6C8A-81E9-4DD4-86BE-5374F01F8ED8}">
  <dimension ref="A1:X20"/>
  <sheetViews>
    <sheetView workbookViewId="0">
      <selection activeCell="E3" sqref="E3"/>
    </sheetView>
  </sheetViews>
  <sheetFormatPr defaultRowHeight="14.4" x14ac:dyDescent="0.3"/>
  <cols>
    <col min="2" max="2" width="15.109375" bestFit="1" customWidth="1"/>
    <col min="3" max="4" width="12.88671875" bestFit="1" customWidth="1"/>
    <col min="5" max="5" width="8.44140625" bestFit="1" customWidth="1"/>
    <col min="6" max="6" width="12.88671875" bestFit="1" customWidth="1"/>
    <col min="9" max="16" width="14.77734375" customWidth="1"/>
  </cols>
  <sheetData>
    <row r="1" spans="1:24" x14ac:dyDescent="0.3">
      <c r="A1" s="21" t="s">
        <v>11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  <c r="H1" s="23" t="s">
        <v>11</v>
      </c>
      <c r="I1" s="21" t="s">
        <v>25</v>
      </c>
      <c r="J1" s="22" t="s">
        <v>11</v>
      </c>
      <c r="K1" s="22" t="s">
        <v>11</v>
      </c>
      <c r="L1" s="23" t="s">
        <v>11</v>
      </c>
      <c r="M1" s="21" t="s">
        <v>12</v>
      </c>
      <c r="N1" s="22" t="s">
        <v>11</v>
      </c>
      <c r="O1" s="22" t="s">
        <v>11</v>
      </c>
      <c r="P1" s="23" t="s">
        <v>11</v>
      </c>
      <c r="Q1" s="21" t="s">
        <v>13</v>
      </c>
      <c r="R1" s="22" t="s">
        <v>11</v>
      </c>
      <c r="S1" s="22" t="s">
        <v>11</v>
      </c>
      <c r="T1" s="23" t="s">
        <v>11</v>
      </c>
      <c r="U1" s="21" t="s">
        <v>14</v>
      </c>
      <c r="V1" s="24"/>
      <c r="W1" s="24"/>
      <c r="X1" s="25"/>
    </row>
    <row r="2" spans="1:24" ht="15" thickBot="1" x14ac:dyDescent="0.35">
      <c r="A2" s="26" t="s">
        <v>26</v>
      </c>
      <c r="B2" s="27" t="s">
        <v>27</v>
      </c>
      <c r="C2" s="27" t="s">
        <v>28</v>
      </c>
      <c r="D2" s="27" t="s">
        <v>29</v>
      </c>
      <c r="E2" s="27" t="s">
        <v>30</v>
      </c>
      <c r="F2" s="27" t="s">
        <v>31</v>
      </c>
      <c r="G2" s="27" t="s">
        <v>32</v>
      </c>
      <c r="H2" s="28" t="s">
        <v>33</v>
      </c>
      <c r="I2" s="26" t="s">
        <v>15</v>
      </c>
      <c r="J2" s="27" t="s">
        <v>16</v>
      </c>
      <c r="K2" s="27" t="s">
        <v>17</v>
      </c>
      <c r="L2" s="28" t="s">
        <v>18</v>
      </c>
      <c r="M2" s="26" t="s">
        <v>15</v>
      </c>
      <c r="N2" s="27" t="s">
        <v>16</v>
      </c>
      <c r="O2" s="27" t="s">
        <v>17</v>
      </c>
      <c r="P2" s="28" t="s">
        <v>18</v>
      </c>
      <c r="Q2" s="26" t="s">
        <v>15</v>
      </c>
      <c r="R2" s="27" t="s">
        <v>16</v>
      </c>
      <c r="S2" s="27" t="s">
        <v>17</v>
      </c>
      <c r="T2" s="28" t="s">
        <v>18</v>
      </c>
      <c r="U2" s="26" t="s">
        <v>15</v>
      </c>
      <c r="V2" s="27" t="s">
        <v>16</v>
      </c>
      <c r="W2" s="27" t="s">
        <v>17</v>
      </c>
      <c r="X2" s="28" t="s">
        <v>18</v>
      </c>
    </row>
    <row r="3" spans="1:24" ht="15" thickTop="1" x14ac:dyDescent="0.3">
      <c r="A3" s="29" t="s">
        <v>34</v>
      </c>
      <c r="B3" t="s">
        <v>35</v>
      </c>
      <c r="C3" t="s">
        <v>11</v>
      </c>
      <c r="D3" t="s">
        <v>36</v>
      </c>
      <c r="E3" s="30">
        <v>1100</v>
      </c>
      <c r="F3" t="s">
        <v>16</v>
      </c>
      <c r="G3" t="s">
        <v>37</v>
      </c>
      <c r="H3" s="31" t="s">
        <v>38</v>
      </c>
      <c r="I3" s="32">
        <v>366.67</v>
      </c>
      <c r="J3" s="30">
        <v>366.67</v>
      </c>
      <c r="K3" s="30">
        <v>0</v>
      </c>
      <c r="L3" s="33">
        <v>366.67</v>
      </c>
      <c r="M3" s="32">
        <v>-366.67</v>
      </c>
      <c r="N3" s="30">
        <v>733.33</v>
      </c>
      <c r="O3" s="30">
        <v>0</v>
      </c>
      <c r="P3" s="33">
        <v>-366.67</v>
      </c>
      <c r="Q3" s="32">
        <v>366.67</v>
      </c>
      <c r="R3" s="30">
        <v>366.67</v>
      </c>
      <c r="S3" s="30">
        <v>0</v>
      </c>
      <c r="T3" s="33">
        <v>366.67</v>
      </c>
      <c r="U3" s="32">
        <v>0</v>
      </c>
      <c r="V3" s="30">
        <v>1100</v>
      </c>
      <c r="W3" s="30">
        <v>0</v>
      </c>
      <c r="X3" s="33">
        <v>0</v>
      </c>
    </row>
    <row r="4" spans="1:24" x14ac:dyDescent="0.3">
      <c r="A4" s="29" t="s">
        <v>34</v>
      </c>
      <c r="B4" t="s">
        <v>39</v>
      </c>
      <c r="C4" t="s">
        <v>11</v>
      </c>
      <c r="D4" t="s">
        <v>40</v>
      </c>
      <c r="E4" s="30">
        <v>5407</v>
      </c>
      <c r="F4" t="s">
        <v>16</v>
      </c>
      <c r="G4" t="s">
        <v>37</v>
      </c>
      <c r="H4" s="31" t="s">
        <v>11</v>
      </c>
      <c r="I4" s="32">
        <v>1802.33</v>
      </c>
      <c r="J4" s="30">
        <v>1802.33</v>
      </c>
      <c r="K4" s="30">
        <v>0</v>
      </c>
      <c r="L4" s="33">
        <v>1802.33</v>
      </c>
      <c r="M4" s="32">
        <v>-2169</v>
      </c>
      <c r="N4" s="30">
        <v>4338</v>
      </c>
      <c r="O4" s="30">
        <v>0</v>
      </c>
      <c r="P4" s="33">
        <v>-2169</v>
      </c>
      <c r="Q4" s="32">
        <v>2169</v>
      </c>
      <c r="R4" s="30">
        <v>2169</v>
      </c>
      <c r="S4" s="30">
        <v>0</v>
      </c>
      <c r="T4" s="33">
        <v>2169</v>
      </c>
      <c r="U4" s="32">
        <v>0</v>
      </c>
      <c r="V4" s="30">
        <v>6507</v>
      </c>
      <c r="W4" s="30">
        <v>0</v>
      </c>
      <c r="X4" s="33">
        <v>0</v>
      </c>
    </row>
    <row r="5" spans="1:24" x14ac:dyDescent="0.3">
      <c r="A5" s="29" t="s">
        <v>34</v>
      </c>
      <c r="B5" t="s">
        <v>39</v>
      </c>
      <c r="C5" t="s">
        <v>11</v>
      </c>
      <c r="D5" t="s">
        <v>40</v>
      </c>
      <c r="E5" s="30">
        <v>1670</v>
      </c>
      <c r="F5" t="s">
        <v>16</v>
      </c>
      <c r="G5" t="s">
        <v>37</v>
      </c>
      <c r="H5" s="31" t="s">
        <v>11</v>
      </c>
      <c r="I5" s="32">
        <v>556.66999999999996</v>
      </c>
      <c r="J5" s="30">
        <v>556.66999999999996</v>
      </c>
      <c r="K5" s="30">
        <v>0</v>
      </c>
      <c r="L5" s="33">
        <v>556.66999999999996</v>
      </c>
      <c r="M5" s="32">
        <v>-2725.67</v>
      </c>
      <c r="N5" s="30">
        <v>5451.33</v>
      </c>
      <c r="O5" s="30">
        <v>0</v>
      </c>
      <c r="P5" s="33">
        <v>-2725.67</v>
      </c>
      <c r="Q5" s="32">
        <v>2725.67</v>
      </c>
      <c r="R5" s="30">
        <v>2725.67</v>
      </c>
      <c r="S5" s="30">
        <v>0</v>
      </c>
      <c r="T5" s="33">
        <v>2725.67</v>
      </c>
      <c r="U5" s="32">
        <v>0</v>
      </c>
      <c r="V5" s="30">
        <v>8177</v>
      </c>
      <c r="W5" s="30">
        <v>0</v>
      </c>
      <c r="X5" s="33">
        <v>0</v>
      </c>
    </row>
    <row r="6" spans="1:24" x14ac:dyDescent="0.3">
      <c r="A6" s="29" t="s">
        <v>34</v>
      </c>
      <c r="B6" t="s">
        <v>41</v>
      </c>
      <c r="C6" t="s">
        <v>11</v>
      </c>
      <c r="D6" t="s">
        <v>42</v>
      </c>
      <c r="E6" s="30">
        <v>2240</v>
      </c>
      <c r="F6" t="s">
        <v>16</v>
      </c>
      <c r="G6" t="s">
        <v>37</v>
      </c>
      <c r="H6" s="31" t="s">
        <v>11</v>
      </c>
      <c r="I6" s="32">
        <v>746.67</v>
      </c>
      <c r="J6" s="30">
        <v>746.67</v>
      </c>
      <c r="K6" s="30">
        <v>0</v>
      </c>
      <c r="L6" s="33">
        <v>746.67</v>
      </c>
      <c r="M6" s="32">
        <v>-3472.33</v>
      </c>
      <c r="N6" s="30">
        <v>6944.67</v>
      </c>
      <c r="O6" s="30">
        <v>0</v>
      </c>
      <c r="P6" s="33">
        <v>-3472.33</v>
      </c>
      <c r="Q6" s="32">
        <v>3472.33</v>
      </c>
      <c r="R6" s="30">
        <v>3472.33</v>
      </c>
      <c r="S6" s="30">
        <v>0</v>
      </c>
      <c r="T6" s="33">
        <v>3472.33</v>
      </c>
      <c r="U6" s="32">
        <v>0</v>
      </c>
      <c r="V6" s="30">
        <v>10417</v>
      </c>
      <c r="W6" s="30">
        <v>0</v>
      </c>
      <c r="X6" s="33">
        <v>0</v>
      </c>
    </row>
    <row r="7" spans="1:24" x14ac:dyDescent="0.3">
      <c r="A7" s="29" t="s">
        <v>34</v>
      </c>
      <c r="B7" t="s">
        <v>35</v>
      </c>
      <c r="C7" t="s">
        <v>11</v>
      </c>
      <c r="D7" t="s">
        <v>43</v>
      </c>
      <c r="E7" s="30">
        <v>1000</v>
      </c>
      <c r="F7" t="s">
        <v>16</v>
      </c>
      <c r="G7" t="s">
        <v>37</v>
      </c>
      <c r="H7" s="31" t="s">
        <v>11</v>
      </c>
      <c r="I7" s="32">
        <v>333.33</v>
      </c>
      <c r="J7" s="30">
        <v>333.33</v>
      </c>
      <c r="K7" s="30">
        <v>0</v>
      </c>
      <c r="L7" s="33">
        <v>333.33</v>
      </c>
      <c r="M7" s="32">
        <v>-3805.67</v>
      </c>
      <c r="N7" s="30">
        <v>7611.33</v>
      </c>
      <c r="O7" s="30">
        <v>0</v>
      </c>
      <c r="P7" s="33">
        <v>-3805.67</v>
      </c>
      <c r="Q7" s="32">
        <v>3805.67</v>
      </c>
      <c r="R7" s="30">
        <v>3805.67</v>
      </c>
      <c r="S7" s="30">
        <v>0</v>
      </c>
      <c r="T7" s="33">
        <v>3805.67</v>
      </c>
      <c r="U7" s="32">
        <v>0</v>
      </c>
      <c r="V7" s="30">
        <v>11417</v>
      </c>
      <c r="W7" s="30">
        <v>0</v>
      </c>
      <c r="X7" s="33">
        <v>0</v>
      </c>
    </row>
    <row r="8" spans="1:24" x14ac:dyDescent="0.3">
      <c r="A8" s="29" t="s">
        <v>34</v>
      </c>
      <c r="B8" t="s">
        <v>44</v>
      </c>
      <c r="C8" t="s">
        <v>11</v>
      </c>
      <c r="D8" t="s">
        <v>45</v>
      </c>
      <c r="E8" s="30">
        <v>150</v>
      </c>
      <c r="F8" t="s">
        <v>16</v>
      </c>
      <c r="G8" t="s">
        <v>37</v>
      </c>
      <c r="H8" s="31" t="s">
        <v>11</v>
      </c>
      <c r="I8" s="32">
        <v>50</v>
      </c>
      <c r="J8" s="30">
        <v>50</v>
      </c>
      <c r="K8" s="30">
        <v>0</v>
      </c>
      <c r="L8" s="33">
        <v>50</v>
      </c>
      <c r="M8" s="32">
        <v>-3855.67</v>
      </c>
      <c r="N8" s="30">
        <v>7711.33</v>
      </c>
      <c r="O8" s="30">
        <v>0</v>
      </c>
      <c r="P8" s="33">
        <v>-3855.67</v>
      </c>
      <c r="Q8" s="32">
        <v>3855.67</v>
      </c>
      <c r="R8" s="30">
        <v>3855.67</v>
      </c>
      <c r="S8" s="30">
        <v>0</v>
      </c>
      <c r="T8" s="33">
        <v>3855.67</v>
      </c>
      <c r="U8" s="32">
        <v>0</v>
      </c>
      <c r="V8" s="30">
        <v>11567</v>
      </c>
      <c r="W8" s="30">
        <v>0</v>
      </c>
      <c r="X8" s="33">
        <v>0</v>
      </c>
    </row>
    <row r="9" spans="1:24" x14ac:dyDescent="0.3">
      <c r="A9" s="29" t="s">
        <v>34</v>
      </c>
      <c r="B9" t="s">
        <v>39</v>
      </c>
      <c r="C9" t="s">
        <v>11</v>
      </c>
      <c r="D9" t="s">
        <v>46</v>
      </c>
      <c r="E9" s="30">
        <v>8068</v>
      </c>
      <c r="F9" t="s">
        <v>16</v>
      </c>
      <c r="G9" t="s">
        <v>37</v>
      </c>
      <c r="H9" s="31" t="s">
        <v>11</v>
      </c>
      <c r="I9" s="32">
        <v>2689.33</v>
      </c>
      <c r="J9" s="30">
        <v>2689.33</v>
      </c>
      <c r="K9" s="30">
        <v>0</v>
      </c>
      <c r="L9" s="33">
        <v>2689.33</v>
      </c>
      <c r="M9" s="32">
        <v>-6545</v>
      </c>
      <c r="N9" s="30">
        <v>13090</v>
      </c>
      <c r="O9" s="30">
        <v>0</v>
      </c>
      <c r="P9" s="33">
        <v>-6545</v>
      </c>
      <c r="Q9" s="32">
        <v>6545</v>
      </c>
      <c r="R9" s="30">
        <v>6545</v>
      </c>
      <c r="S9" s="30">
        <v>0</v>
      </c>
      <c r="T9" s="33">
        <v>6545</v>
      </c>
      <c r="U9" s="32">
        <v>0</v>
      </c>
      <c r="V9" s="30">
        <v>19635</v>
      </c>
      <c r="W9" s="30">
        <v>0</v>
      </c>
      <c r="X9" s="33">
        <v>0</v>
      </c>
    </row>
    <row r="10" spans="1:24" x14ac:dyDescent="0.3">
      <c r="A10" s="29" t="s">
        <v>34</v>
      </c>
      <c r="B10" t="s">
        <v>35</v>
      </c>
      <c r="C10" t="s">
        <v>11</v>
      </c>
      <c r="D10" t="s">
        <v>47</v>
      </c>
      <c r="E10" s="30">
        <v>200</v>
      </c>
      <c r="F10" t="s">
        <v>16</v>
      </c>
      <c r="G10" t="s">
        <v>37</v>
      </c>
      <c r="H10" s="31" t="s">
        <v>11</v>
      </c>
      <c r="I10" s="32">
        <v>66.67</v>
      </c>
      <c r="J10" s="30">
        <v>66.67</v>
      </c>
      <c r="K10" s="30">
        <v>0</v>
      </c>
      <c r="L10" s="33">
        <v>66.67</v>
      </c>
      <c r="M10" s="32">
        <v>-6611.67</v>
      </c>
      <c r="N10" s="30">
        <v>13223.33</v>
      </c>
      <c r="O10" s="30">
        <v>0</v>
      </c>
      <c r="P10" s="33">
        <v>-6611.67</v>
      </c>
      <c r="Q10" s="32">
        <v>6611.67</v>
      </c>
      <c r="R10" s="30">
        <v>6611.67</v>
      </c>
      <c r="S10" s="30">
        <v>0</v>
      </c>
      <c r="T10" s="33">
        <v>6611.67</v>
      </c>
      <c r="U10" s="32">
        <v>0</v>
      </c>
      <c r="V10" s="30">
        <v>19835</v>
      </c>
      <c r="W10" s="30">
        <v>0</v>
      </c>
      <c r="X10" s="33">
        <v>0</v>
      </c>
    </row>
    <row r="11" spans="1:24" x14ac:dyDescent="0.3">
      <c r="A11" s="29" t="s">
        <v>34</v>
      </c>
      <c r="B11" t="s">
        <v>35</v>
      </c>
      <c r="C11" t="s">
        <v>11</v>
      </c>
      <c r="D11" t="s">
        <v>48</v>
      </c>
      <c r="E11" s="30">
        <v>355</v>
      </c>
      <c r="F11" t="s">
        <v>16</v>
      </c>
      <c r="G11" t="s">
        <v>37</v>
      </c>
      <c r="H11" s="31" t="s">
        <v>11</v>
      </c>
      <c r="I11" s="32">
        <v>118.33</v>
      </c>
      <c r="J11" s="30">
        <v>118.33</v>
      </c>
      <c r="K11" s="30">
        <v>0</v>
      </c>
      <c r="L11" s="33">
        <v>118.33</v>
      </c>
      <c r="M11" s="32">
        <v>-6730</v>
      </c>
      <c r="N11" s="30">
        <v>13460</v>
      </c>
      <c r="O11" s="30">
        <v>0</v>
      </c>
      <c r="P11" s="33">
        <v>-6730</v>
      </c>
      <c r="Q11" s="32">
        <v>6730</v>
      </c>
      <c r="R11" s="30">
        <v>6730</v>
      </c>
      <c r="S11" s="30">
        <v>0</v>
      </c>
      <c r="T11" s="33">
        <v>6730</v>
      </c>
      <c r="U11" s="32">
        <v>0</v>
      </c>
      <c r="V11" s="30">
        <v>20190</v>
      </c>
      <c r="W11" s="30">
        <v>0</v>
      </c>
      <c r="X11" s="33">
        <v>0</v>
      </c>
    </row>
    <row r="12" spans="1:24" x14ac:dyDescent="0.3">
      <c r="A12" s="34" t="s">
        <v>34</v>
      </c>
      <c r="B12" s="35" t="s">
        <v>44</v>
      </c>
      <c r="C12" s="35" t="s">
        <v>11</v>
      </c>
      <c r="D12" s="35" t="s">
        <v>49</v>
      </c>
      <c r="E12" s="36">
        <v>20</v>
      </c>
      <c r="F12" s="35" t="s">
        <v>16</v>
      </c>
      <c r="G12" s="35" t="s">
        <v>37</v>
      </c>
      <c r="H12" s="37" t="s">
        <v>11</v>
      </c>
      <c r="I12" s="38">
        <v>6.67</v>
      </c>
      <c r="J12" s="36">
        <v>6.67</v>
      </c>
      <c r="K12" s="36">
        <v>0</v>
      </c>
      <c r="L12" s="39">
        <v>6.67</v>
      </c>
      <c r="M12" s="38">
        <v>-6736.67</v>
      </c>
      <c r="N12" s="36">
        <v>13473.33</v>
      </c>
      <c r="O12" s="36">
        <v>0</v>
      </c>
      <c r="P12" s="39">
        <v>-6736.67</v>
      </c>
      <c r="Q12" s="38">
        <v>6736.67</v>
      </c>
      <c r="R12" s="36">
        <v>6736.67</v>
      </c>
      <c r="S12" s="36">
        <v>0</v>
      </c>
      <c r="T12" s="39">
        <v>6736.67</v>
      </c>
      <c r="U12" s="38">
        <v>0</v>
      </c>
      <c r="V12" s="36">
        <v>20210</v>
      </c>
      <c r="W12" s="36">
        <v>0</v>
      </c>
      <c r="X12" s="39">
        <v>0</v>
      </c>
    </row>
    <row r="14" spans="1:24" x14ac:dyDescent="0.3">
      <c r="C14" t="s">
        <v>50</v>
      </c>
    </row>
    <row r="15" spans="1:24" x14ac:dyDescent="0.3">
      <c r="B15" t="s">
        <v>51</v>
      </c>
      <c r="C15" t="s">
        <v>15</v>
      </c>
      <c r="D15" t="s">
        <v>16</v>
      </c>
      <c r="E15" t="s">
        <v>17</v>
      </c>
      <c r="F15" t="s">
        <v>18</v>
      </c>
    </row>
    <row r="16" spans="1:24" x14ac:dyDescent="0.3">
      <c r="B16" s="40" t="s">
        <v>35</v>
      </c>
      <c r="C16" s="30">
        <v>885</v>
      </c>
      <c r="D16" s="30">
        <v>885</v>
      </c>
      <c r="E16" s="30">
        <v>0</v>
      </c>
      <c r="F16" s="30">
        <v>885</v>
      </c>
    </row>
    <row r="17" spans="2:6" x14ac:dyDescent="0.3">
      <c r="B17" s="40" t="s">
        <v>39</v>
      </c>
      <c r="C17" s="30">
        <v>5048.33</v>
      </c>
      <c r="D17" s="30">
        <v>5048.33</v>
      </c>
      <c r="E17" s="30">
        <v>0</v>
      </c>
      <c r="F17" s="30">
        <v>5048.33</v>
      </c>
    </row>
    <row r="18" spans="2:6" x14ac:dyDescent="0.3">
      <c r="B18" s="40" t="s">
        <v>41</v>
      </c>
      <c r="C18" s="30">
        <v>746.67</v>
      </c>
      <c r="D18" s="30">
        <v>746.67</v>
      </c>
      <c r="E18" s="30">
        <v>0</v>
      </c>
      <c r="F18" s="30">
        <v>746.67</v>
      </c>
    </row>
    <row r="19" spans="2:6" x14ac:dyDescent="0.3">
      <c r="B19" s="40" t="s">
        <v>44</v>
      </c>
      <c r="C19" s="30">
        <v>56.67</v>
      </c>
      <c r="D19" s="30">
        <v>56.67</v>
      </c>
      <c r="E19" s="30">
        <v>0</v>
      </c>
      <c r="F19" s="30">
        <v>56.67</v>
      </c>
    </row>
    <row r="20" spans="2:6" x14ac:dyDescent="0.3">
      <c r="B20" s="40" t="s">
        <v>52</v>
      </c>
      <c r="C20" s="30">
        <v>6736.67</v>
      </c>
      <c r="D20" s="30">
        <v>6736.67</v>
      </c>
      <c r="E20" s="30">
        <v>0</v>
      </c>
      <c r="F20" s="30">
        <v>6736.67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CB8B-9817-468B-8111-68E328C2DC32}">
  <dimension ref="A1:X8"/>
  <sheetViews>
    <sheetView workbookViewId="0">
      <selection sqref="A1:H1"/>
    </sheetView>
  </sheetViews>
  <sheetFormatPr defaultRowHeight="14.4" x14ac:dyDescent="0.3"/>
  <cols>
    <col min="2" max="2" width="15" bestFit="1" customWidth="1"/>
    <col min="5" max="5" width="6" bestFit="1" customWidth="1"/>
  </cols>
  <sheetData>
    <row r="1" spans="1:24" x14ac:dyDescent="0.3">
      <c r="A1" s="21" t="s">
        <v>11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  <c r="H1" s="23" t="s">
        <v>11</v>
      </c>
      <c r="I1" s="21" t="s">
        <v>25</v>
      </c>
      <c r="J1" s="22" t="s">
        <v>11</v>
      </c>
      <c r="K1" s="22" t="s">
        <v>11</v>
      </c>
      <c r="L1" s="23" t="s">
        <v>11</v>
      </c>
      <c r="M1" s="21" t="s">
        <v>12</v>
      </c>
      <c r="N1" s="22" t="s">
        <v>11</v>
      </c>
      <c r="O1" s="22" t="s">
        <v>11</v>
      </c>
      <c r="P1" s="23" t="s">
        <v>11</v>
      </c>
      <c r="Q1" s="21" t="s">
        <v>13</v>
      </c>
      <c r="R1" s="22" t="s">
        <v>11</v>
      </c>
      <c r="S1" s="22" t="s">
        <v>11</v>
      </c>
      <c r="T1" s="23" t="s">
        <v>11</v>
      </c>
      <c r="U1" s="21" t="s">
        <v>14</v>
      </c>
      <c r="V1" s="24"/>
      <c r="W1" s="24"/>
      <c r="X1" s="25"/>
    </row>
    <row r="2" spans="1:24" ht="15" thickBot="1" x14ac:dyDescent="0.35">
      <c r="A2" s="26" t="s">
        <v>26</v>
      </c>
      <c r="B2" s="27" t="s">
        <v>27</v>
      </c>
      <c r="C2" s="27" t="s">
        <v>28</v>
      </c>
      <c r="D2" s="27" t="s">
        <v>29</v>
      </c>
      <c r="E2" s="27" t="s">
        <v>30</v>
      </c>
      <c r="F2" s="27" t="s">
        <v>31</v>
      </c>
      <c r="G2" s="27" t="s">
        <v>32</v>
      </c>
      <c r="H2" s="28" t="s">
        <v>33</v>
      </c>
      <c r="I2" s="26" t="s">
        <v>15</v>
      </c>
      <c r="J2" s="27" t="s">
        <v>16</v>
      </c>
      <c r="K2" s="27" t="s">
        <v>17</v>
      </c>
      <c r="L2" s="28" t="s">
        <v>18</v>
      </c>
      <c r="M2" s="26" t="s">
        <v>15</v>
      </c>
      <c r="N2" s="27" t="s">
        <v>16</v>
      </c>
      <c r="O2" s="27" t="s">
        <v>17</v>
      </c>
      <c r="P2" s="28" t="s">
        <v>18</v>
      </c>
      <c r="Q2" s="26" t="s">
        <v>15</v>
      </c>
      <c r="R2" s="27" t="s">
        <v>16</v>
      </c>
      <c r="S2" s="27" t="s">
        <v>17</v>
      </c>
      <c r="T2" s="28" t="s">
        <v>18</v>
      </c>
      <c r="U2" s="26" t="s">
        <v>15</v>
      </c>
      <c r="V2" s="27" t="s">
        <v>16</v>
      </c>
      <c r="W2" s="27" t="s">
        <v>17</v>
      </c>
      <c r="X2" s="28" t="s">
        <v>18</v>
      </c>
    </row>
    <row r="3" spans="1:24" ht="15" thickTop="1" x14ac:dyDescent="0.3">
      <c r="A3" s="34" t="s">
        <v>34</v>
      </c>
      <c r="B3" s="35" t="s">
        <v>53</v>
      </c>
      <c r="C3" s="35" t="s">
        <v>11</v>
      </c>
      <c r="D3" s="35" t="s">
        <v>54</v>
      </c>
      <c r="E3" s="42">
        <v>624.1</v>
      </c>
      <c r="F3" s="35" t="s">
        <v>18</v>
      </c>
      <c r="G3" s="35" t="s">
        <v>55</v>
      </c>
      <c r="H3" s="37" t="s">
        <v>56</v>
      </c>
      <c r="I3" s="43">
        <v>208.03</v>
      </c>
      <c r="J3" s="42">
        <v>208.03</v>
      </c>
      <c r="K3" s="42">
        <v>0</v>
      </c>
      <c r="L3" s="44">
        <v>208.03</v>
      </c>
      <c r="M3" s="43">
        <v>-208.03</v>
      </c>
      <c r="N3" s="42">
        <v>-208.03</v>
      </c>
      <c r="O3" s="42">
        <v>0</v>
      </c>
      <c r="P3" s="44">
        <v>416.07</v>
      </c>
      <c r="Q3" s="43">
        <v>208.03</v>
      </c>
      <c r="R3" s="42">
        <v>208.03</v>
      </c>
      <c r="S3" s="42">
        <v>0</v>
      </c>
      <c r="T3" s="44">
        <v>208.03</v>
      </c>
      <c r="U3" s="43">
        <v>0</v>
      </c>
      <c r="V3" s="42">
        <v>0</v>
      </c>
      <c r="W3" s="42">
        <v>0</v>
      </c>
      <c r="X3" s="44">
        <v>624.1</v>
      </c>
    </row>
    <row r="5" spans="1:24" x14ac:dyDescent="0.3">
      <c r="C5" t="s">
        <v>50</v>
      </c>
    </row>
    <row r="6" spans="1:24" x14ac:dyDescent="0.3">
      <c r="B6" t="s">
        <v>51</v>
      </c>
      <c r="C6" t="s">
        <v>15</v>
      </c>
      <c r="D6" t="s">
        <v>16</v>
      </c>
      <c r="E6" t="s">
        <v>17</v>
      </c>
      <c r="F6" t="s">
        <v>18</v>
      </c>
    </row>
    <row r="7" spans="1:24" x14ac:dyDescent="0.3">
      <c r="B7" s="40" t="s">
        <v>53</v>
      </c>
      <c r="C7" s="7">
        <v>208.03</v>
      </c>
      <c r="D7" s="7">
        <v>208.03</v>
      </c>
      <c r="E7" s="7">
        <v>0</v>
      </c>
      <c r="F7" s="7">
        <v>208.03</v>
      </c>
    </row>
    <row r="8" spans="1:24" x14ac:dyDescent="0.3">
      <c r="B8" s="40" t="s">
        <v>52</v>
      </c>
      <c r="C8" s="7">
        <v>208.03</v>
      </c>
      <c r="D8" s="7">
        <v>208.03</v>
      </c>
      <c r="E8" s="7">
        <v>0</v>
      </c>
      <c r="F8" s="7">
        <v>208.03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XRates</vt:lpstr>
      <vt:lpstr>Summary</vt:lpstr>
      <vt:lpstr>moira.nazareth.inr.goa</vt:lpstr>
      <vt:lpstr>moira.nazareth.usd.goa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2024-04-26T01:21:59Z</dcterms:created>
  <dcterms:modified xsi:type="dcterms:W3CDTF">2024-04-26T22:35:00Z</dcterms:modified>
</cp:coreProperties>
</file>