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moira/"/>
    </mc:Choice>
  </mc:AlternateContent>
  <xr:revisionPtr revIDLastSave="3" documentId="11_804BC884767A529D79F07CBA23E3F12D5AF02D7C" xr6:coauthVersionLast="47" xr6:coauthVersionMax="47" xr10:uidLastSave="{7F203473-7B86-435D-913F-4BC05A7459A4}"/>
  <bookViews>
    <workbookView minimized="1" xWindow="3972" yWindow="1404" windowWidth="12144" windowHeight="11424" activeTab="1" xr2:uid="{00000000-000D-0000-FFFF-FFFF00000000}"/>
  </bookViews>
  <sheets>
    <sheet name="XRa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2" l="1"/>
  <c r="L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E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E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E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E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E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E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E28" i="2"/>
  <c r="V27" i="2"/>
  <c r="U27" i="2"/>
  <c r="T27" i="2"/>
  <c r="S27" i="2"/>
  <c r="R27" i="2"/>
  <c r="Q27" i="2"/>
  <c r="P27" i="2"/>
  <c r="O27" i="2"/>
  <c r="N27" i="2"/>
  <c r="M27" i="2"/>
  <c r="L27" i="2"/>
  <c r="K27" i="2"/>
  <c r="K35" i="2" s="1"/>
  <c r="J27" i="2"/>
  <c r="I27" i="2"/>
  <c r="E27" i="2"/>
  <c r="V26" i="2"/>
  <c r="V35" i="2" s="1"/>
  <c r="U26" i="2"/>
  <c r="U35" i="2" s="1"/>
  <c r="T26" i="2"/>
  <c r="T35" i="2" s="1"/>
  <c r="S26" i="2"/>
  <c r="S35" i="2" s="1"/>
  <c r="R26" i="2"/>
  <c r="R35" i="2" s="1"/>
  <c r="Q26" i="2"/>
  <c r="Q35" i="2" s="1"/>
  <c r="P26" i="2"/>
  <c r="P35" i="2" s="1"/>
  <c r="O26" i="2"/>
  <c r="O35" i="2" s="1"/>
  <c r="N26" i="2"/>
  <c r="N35" i="2" s="1"/>
  <c r="M26" i="2"/>
  <c r="L26" i="2"/>
  <c r="K26" i="2"/>
  <c r="J26" i="2"/>
  <c r="J35" i="2" s="1"/>
  <c r="I26" i="2"/>
  <c r="I35" i="2" s="1"/>
  <c r="E26" i="2"/>
  <c r="R23" i="2"/>
  <c r="Q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E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E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E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E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E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E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E16" i="2"/>
  <c r="V15" i="2"/>
  <c r="U15" i="2"/>
  <c r="T15" i="2"/>
  <c r="S15" i="2"/>
  <c r="R15" i="2"/>
  <c r="Q15" i="2"/>
  <c r="P15" i="2"/>
  <c r="P23" i="2" s="1"/>
  <c r="O15" i="2"/>
  <c r="O23" i="2" s="1"/>
  <c r="N15" i="2"/>
  <c r="M15" i="2"/>
  <c r="L15" i="2"/>
  <c r="K15" i="2"/>
  <c r="J15" i="2"/>
  <c r="I15" i="2"/>
  <c r="E15" i="2"/>
  <c r="V14" i="2"/>
  <c r="V23" i="2" s="1"/>
  <c r="U14" i="2"/>
  <c r="U23" i="2" s="1"/>
  <c r="T14" i="2"/>
  <c r="T23" i="2" s="1"/>
  <c r="S14" i="2"/>
  <c r="S23" i="2" s="1"/>
  <c r="R14" i="2"/>
  <c r="Q14" i="2"/>
  <c r="P14" i="2"/>
  <c r="O14" i="2"/>
  <c r="N14" i="2"/>
  <c r="N23" i="2" s="1"/>
  <c r="M14" i="2"/>
  <c r="M23" i="2" s="1"/>
  <c r="L14" i="2"/>
  <c r="L23" i="2" s="1"/>
  <c r="K14" i="2"/>
  <c r="K23" i="2" s="1"/>
  <c r="J14" i="2"/>
  <c r="J23" i="2" s="1"/>
  <c r="I14" i="2"/>
  <c r="I23" i="2" s="1"/>
  <c r="E14" i="2"/>
</calcChain>
</file>

<file path=xl/sharedStrings.xml><?xml version="1.0" encoding="utf-8"?>
<sst xmlns="http://schemas.openxmlformats.org/spreadsheetml/2006/main" count="229" uniqueCount="61">
  <si>
    <t>from|to</t>
  </si>
  <si>
    <t>usd</t>
  </si>
  <si>
    <t>inr</t>
  </si>
  <si>
    <t>1.0</t>
  </si>
  <si>
    <t>70.926285</t>
  </si>
  <si>
    <t>0.014099145</t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</si>
  <si>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</si>
  <si>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</si>
  <si>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</si>
  <si>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</si>
  <si>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</si>
  <si>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</si>
  <si>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</si>
  <si>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</si>
  <si>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</si>
  <si>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</si>
  <si>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</si>
  <si>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</si>
  <si>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cn</t>
  </si>
  <si>
    <t>gc</t>
  </si>
  <si>
    <t>jn</t>
  </si>
  <si>
    <t>CheckSum</t>
  </si>
  <si>
    <t>IndCheckSum</t>
  </si>
  <si>
    <t>Tue 10.31</t>
  </si>
  <si>
    <t>Gift</t>
  </si>
  <si>
    <t>TJMAXX #0133</t>
  </si>
  <si>
    <t>TJ Maxx</t>
  </si>
  <si>
    <t>all</t>
  </si>
  <si>
    <t>Mon 11.27</t>
  </si>
  <si>
    <t>Rental Car &amp; Taxi</t>
  </si>
  <si>
    <t>Uber.com</t>
  </si>
  <si>
    <t>UBER *TRIP 7XYHD SAN FRANCISCO CA</t>
  </si>
  <si>
    <t>Business Services</t>
  </si>
  <si>
    <t>Justus Fernandes</t>
  </si>
  <si>
    <t>adv. for I/XIV</t>
  </si>
  <si>
    <t>Tue 12.19</t>
  </si>
  <si>
    <t>Arun</t>
  </si>
  <si>
    <t>Arun archives</t>
  </si>
  <si>
    <t>Tue 01.02</t>
  </si>
  <si>
    <t>Notarys</t>
  </si>
  <si>
    <t>Nikhil fees (collector)</t>
  </si>
  <si>
    <t>Fri 01.05</t>
  </si>
  <si>
    <t>Surveyor</t>
  </si>
  <si>
    <t>Kokade fees</t>
  </si>
  <si>
    <t>jn (*:self), gc (*:self), cn (*:self), bellavista.nazareth.inr (*:group)</t>
  </si>
  <si>
    <t>Mon 05.28</t>
  </si>
  <si>
    <t>Clearance</t>
  </si>
  <si>
    <t>Nazareth</t>
  </si>
  <si>
    <t>CN clearing</t>
  </si>
  <si>
    <t>cn:9530</t>
  </si>
  <si>
    <t>gc:1607, jn:7923</t>
  </si>
  <si>
    <t>$</t>
  </si>
  <si>
    <t>Thu 06.21</t>
  </si>
  <si>
    <t>Shipping</t>
  </si>
  <si>
    <t>Courier</t>
  </si>
  <si>
    <t>Courier to Benny</t>
  </si>
  <si>
    <t>Sat 06.02</t>
  </si>
  <si>
    <t>Alcohol &amp; Bars</t>
  </si>
  <si>
    <t>Shop Rite</t>
  </si>
  <si>
    <t>ShopRite Supermarkets</t>
  </si>
  <si>
    <t>jn (*:self), gc (*:self), cn (*:self), moira.nazareth.usd (*:group)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</si>
</sst>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\(\$#,##0.00\)"/>
    <numFmt numFmtId="165" formatCode="[$INR]\ #,##0.00_);[Red]\([$INR]\ #,##0.00\)"/>
    <numFmt numFmtId="166" formatCode="_(\$* #,##0.00_);_(\$* \(#,##0.00\);_(\$* &quot;-&quot;??_);_(@_)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</v>
      </c>
      <c r="B2" t="s">
        <v>3</v>
      </c>
      <c r="C2" t="s">
        <v>4</v>
      </c>
    </row>
    <row r="3" spans="1:3" x14ac:dyDescent="0.3">
      <c r="A3" t="s">
        <v>1</v>
      </c>
      <c r="B3" t="s">
        <v>3</v>
      </c>
      <c r="C3" t="s">
        <v>4</v>
      </c>
    </row>
    <row r="4" spans="1:3" x14ac:dyDescent="0.3">
      <c r="A4" t="s">
        <v>2</v>
      </c>
      <c r="B4" t="s">
        <v>5</v>
      </c>
      <c r="C4" t="s">
        <v>3</v>
      </c>
    </row>
    <row r="5" spans="1:3" x14ac:dyDescent="0.3">
      <c r="A5" t="s">
        <v>2</v>
      </c>
      <c r="B5" t="s">
        <v>5</v>
      </c>
      <c r="C5" t="s">
        <v>3</v>
      </c>
    </row>
    <row r="6" spans="1:3" x14ac:dyDescent="0.3">
      <c r="A6" t="s">
        <v>2</v>
      </c>
      <c r="B6" t="s">
        <v>5</v>
      </c>
      <c r="C6" t="s">
        <v>3</v>
      </c>
    </row>
    <row r="7" spans="1:3" x14ac:dyDescent="0.3">
      <c r="A7" t="s">
        <v>2</v>
      </c>
      <c r="B7" t="s">
        <v>5</v>
      </c>
      <c r="C7" t="s">
        <v>3</v>
      </c>
    </row>
    <row r="8" spans="1:3" x14ac:dyDescent="0.3">
      <c r="A8" t="s">
        <v>2</v>
      </c>
      <c r="B8" t="s">
        <v>5</v>
      </c>
      <c r="C8" t="s">
        <v>3</v>
      </c>
    </row>
    <row r="9" spans="1:3" x14ac:dyDescent="0.3">
      <c r="A9" t="s">
        <v>2</v>
      </c>
      <c r="B9" t="s">
        <v>5</v>
      </c>
      <c r="C9" t="s">
        <v>3</v>
      </c>
    </row>
    <row r="10" spans="1:3" x14ac:dyDescent="0.3">
      <c r="A10" t="s">
        <v>1</v>
      </c>
      <c r="B10" t="s">
        <v>3</v>
      </c>
      <c r="C1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5"/>
  <sheetViews>
    <sheetView tabSelected="1" workbookViewId="0">
      <selection activeCell="I17" sqref="I17"/>
    </sheetView>
  </sheetViews>
  <sheetFormatPr defaultRowHeight="14.4" x14ac:dyDescent="0.3"/>
  <cols>
    <col min="9" max="9" width="15.77734375" customWidth="1"/>
    <col min="10" max="10" width="12.5546875" customWidth="1"/>
  </cols>
  <sheetData>
    <row r="1" spans="1:22" x14ac:dyDescent="0.3">
      <c r="I1" t="s">
        <v>6</v>
      </c>
      <c r="L1" t="s">
        <v>7</v>
      </c>
      <c r="P1" t="s">
        <v>8</v>
      </c>
      <c r="T1" t="s">
        <v>9</v>
      </c>
    </row>
    <row r="2" spans="1:22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18</v>
      </c>
      <c r="M2" t="s">
        <v>19</v>
      </c>
      <c r="N2" t="s">
        <v>20</v>
      </c>
      <c r="O2" t="s">
        <v>21</v>
      </c>
      <c r="P2" t="s">
        <v>18</v>
      </c>
      <c r="Q2" t="s">
        <v>19</v>
      </c>
      <c r="R2" t="s">
        <v>20</v>
      </c>
      <c r="S2" t="s">
        <v>22</v>
      </c>
      <c r="T2" t="s">
        <v>18</v>
      </c>
      <c r="U2" t="s">
        <v>19</v>
      </c>
      <c r="V2" t="s">
        <v>20</v>
      </c>
    </row>
    <row r="3" spans="1:22" x14ac:dyDescent="0.3">
      <c r="A3" t="s">
        <v>23</v>
      </c>
      <c r="B3" t="s">
        <v>24</v>
      </c>
      <c r="C3" t="s">
        <v>25</v>
      </c>
      <c r="D3" t="s">
        <v>26</v>
      </c>
      <c r="E3" s="1">
        <v>75.040000000000006</v>
      </c>
      <c r="F3" t="s">
        <v>20</v>
      </c>
      <c r="G3" t="s">
        <v>27</v>
      </c>
      <c r="I3" s="1">
        <v>25.01</v>
      </c>
      <c r="J3" s="1">
        <v>25.01</v>
      </c>
      <c r="K3" s="1">
        <v>25.01</v>
      </c>
      <c r="L3" s="1">
        <v>-31.45</v>
      </c>
      <c r="M3" s="1">
        <v>-31.45</v>
      </c>
      <c r="N3" s="1">
        <v>62.89</v>
      </c>
      <c r="O3" s="1">
        <v>0</v>
      </c>
      <c r="P3" s="1">
        <v>31.45</v>
      </c>
      <c r="Q3" s="1">
        <v>31.45</v>
      </c>
      <c r="R3" s="1">
        <v>38.450000000000003</v>
      </c>
      <c r="S3" s="1">
        <v>0</v>
      </c>
      <c r="T3" s="1">
        <v>0</v>
      </c>
      <c r="U3" s="1">
        <v>0</v>
      </c>
      <c r="V3" s="1">
        <v>101.34</v>
      </c>
    </row>
    <row r="4" spans="1:22" x14ac:dyDescent="0.3">
      <c r="A4" t="s">
        <v>28</v>
      </c>
      <c r="B4" t="s">
        <v>29</v>
      </c>
      <c r="C4" t="s">
        <v>30</v>
      </c>
      <c r="D4" t="s">
        <v>31</v>
      </c>
      <c r="E4" s="1">
        <v>14.125</v>
      </c>
      <c r="F4" t="s">
        <v>20</v>
      </c>
      <c r="G4" t="s">
        <v>27</v>
      </c>
      <c r="I4" s="1">
        <v>4.71</v>
      </c>
      <c r="J4" s="1">
        <v>4.71</v>
      </c>
      <c r="K4" s="1">
        <v>4.71</v>
      </c>
      <c r="L4" s="1">
        <v>-23.91</v>
      </c>
      <c r="M4" s="1">
        <v>-23.91</v>
      </c>
      <c r="N4" s="1">
        <v>47.82</v>
      </c>
      <c r="O4" s="1">
        <v>0</v>
      </c>
      <c r="P4" s="1">
        <v>23.91</v>
      </c>
      <c r="Q4" s="1">
        <v>23.91</v>
      </c>
      <c r="R4" s="1">
        <v>23.91</v>
      </c>
      <c r="S4" s="1">
        <v>0</v>
      </c>
      <c r="T4" s="1">
        <v>0</v>
      </c>
      <c r="U4" s="1">
        <v>0</v>
      </c>
      <c r="V4" s="1">
        <v>71.72</v>
      </c>
    </row>
    <row r="5" spans="1:22" x14ac:dyDescent="0.3">
      <c r="A5" t="s">
        <v>28</v>
      </c>
      <c r="B5" t="s">
        <v>32</v>
      </c>
      <c r="C5" t="s">
        <v>33</v>
      </c>
      <c r="D5" t="s">
        <v>34</v>
      </c>
      <c r="E5" s="2">
        <v>3000</v>
      </c>
      <c r="F5" t="s">
        <v>20</v>
      </c>
      <c r="G5" t="s">
        <v>27</v>
      </c>
      <c r="I5" s="2">
        <v>1000</v>
      </c>
      <c r="J5" s="2">
        <v>1000</v>
      </c>
      <c r="K5" s="2">
        <v>1000</v>
      </c>
      <c r="L5" s="2">
        <v>-21133.5</v>
      </c>
      <c r="M5" s="2">
        <v>1853</v>
      </c>
      <c r="N5" s="2">
        <v>19280.5</v>
      </c>
      <c r="O5" s="2">
        <v>0</v>
      </c>
      <c r="P5" s="2">
        <v>21133.5</v>
      </c>
      <c r="Q5" s="2">
        <v>19882</v>
      </c>
      <c r="R5" s="2">
        <v>21133.5</v>
      </c>
      <c r="S5" s="2">
        <v>0</v>
      </c>
      <c r="T5" s="2">
        <v>0</v>
      </c>
      <c r="U5" s="2">
        <v>16735</v>
      </c>
      <c r="V5" s="2">
        <v>45414</v>
      </c>
    </row>
    <row r="6" spans="1:22" x14ac:dyDescent="0.3">
      <c r="A6" t="s">
        <v>35</v>
      </c>
      <c r="B6" t="s">
        <v>32</v>
      </c>
      <c r="C6" t="s">
        <v>36</v>
      </c>
      <c r="D6" t="s">
        <v>37</v>
      </c>
      <c r="E6" s="2">
        <v>1500</v>
      </c>
      <c r="F6" t="s">
        <v>20</v>
      </c>
      <c r="G6" t="s">
        <v>27</v>
      </c>
      <c r="I6" s="2">
        <v>500</v>
      </c>
      <c r="J6" s="2">
        <v>500</v>
      </c>
      <c r="K6" s="2">
        <v>500</v>
      </c>
      <c r="L6" s="2">
        <v>23833.33</v>
      </c>
      <c r="M6" s="2">
        <v>4833.33</v>
      </c>
      <c r="N6" s="2">
        <v>-28666.67</v>
      </c>
      <c r="O6" s="2">
        <v>0</v>
      </c>
      <c r="P6" s="2">
        <v>2166.67</v>
      </c>
      <c r="Q6" s="2">
        <v>2166.67</v>
      </c>
      <c r="R6" s="2">
        <v>2166.67</v>
      </c>
      <c r="S6" s="2">
        <v>0</v>
      </c>
      <c r="T6" s="2">
        <v>0</v>
      </c>
      <c r="U6" s="2">
        <v>0</v>
      </c>
      <c r="V6" s="2">
        <v>6500</v>
      </c>
    </row>
    <row r="7" spans="1:22" x14ac:dyDescent="0.3">
      <c r="A7" t="s">
        <v>38</v>
      </c>
      <c r="B7" t="s">
        <v>32</v>
      </c>
      <c r="C7" t="s">
        <v>39</v>
      </c>
      <c r="D7" t="s">
        <v>40</v>
      </c>
      <c r="E7" s="2">
        <v>2000</v>
      </c>
      <c r="F7" t="s">
        <v>18</v>
      </c>
      <c r="G7" t="s">
        <v>18</v>
      </c>
      <c r="I7" s="2">
        <v>2000</v>
      </c>
      <c r="J7" s="2">
        <v>0</v>
      </c>
      <c r="K7" s="2">
        <v>0</v>
      </c>
      <c r="L7" s="2">
        <v>-1250</v>
      </c>
      <c r="M7" s="2">
        <v>0</v>
      </c>
      <c r="N7" s="2">
        <v>1250</v>
      </c>
      <c r="O7" s="2">
        <v>0</v>
      </c>
      <c r="P7" s="2">
        <v>3250</v>
      </c>
      <c r="Q7" s="2">
        <v>1250</v>
      </c>
      <c r="R7" s="2">
        <v>1250</v>
      </c>
      <c r="S7" s="2">
        <v>0</v>
      </c>
      <c r="T7" s="2">
        <v>2000</v>
      </c>
      <c r="U7" s="2">
        <v>1250</v>
      </c>
      <c r="V7" s="2">
        <v>2500</v>
      </c>
    </row>
    <row r="8" spans="1:22" x14ac:dyDescent="0.3">
      <c r="A8" t="s">
        <v>41</v>
      </c>
      <c r="B8" t="s">
        <v>32</v>
      </c>
      <c r="C8" t="s">
        <v>42</v>
      </c>
      <c r="D8" t="s">
        <v>43</v>
      </c>
      <c r="E8" s="2">
        <v>5900</v>
      </c>
      <c r="F8" t="s">
        <v>19</v>
      </c>
      <c r="G8" t="s">
        <v>27</v>
      </c>
      <c r="H8" t="s">
        <v>44</v>
      </c>
      <c r="I8" s="2">
        <v>1966.67</v>
      </c>
      <c r="J8" s="2">
        <v>1966.67</v>
      </c>
      <c r="K8" s="2">
        <v>1966.67</v>
      </c>
      <c r="L8" s="2">
        <v>-1966.67</v>
      </c>
      <c r="M8" s="2">
        <v>3933.33</v>
      </c>
      <c r="N8" s="2">
        <v>-1966.67</v>
      </c>
      <c r="O8" s="2">
        <v>0</v>
      </c>
      <c r="P8" s="2">
        <v>1966.67</v>
      </c>
      <c r="Q8" s="2">
        <v>1966.67</v>
      </c>
      <c r="R8" s="2">
        <v>1966.67</v>
      </c>
      <c r="S8" s="2">
        <v>0</v>
      </c>
      <c r="T8" s="2">
        <v>0</v>
      </c>
      <c r="U8" s="2">
        <v>5900</v>
      </c>
      <c r="V8" s="2">
        <v>0</v>
      </c>
    </row>
    <row r="9" spans="1:22" x14ac:dyDescent="0.3">
      <c r="A9" t="s">
        <v>45</v>
      </c>
      <c r="B9" t="s">
        <v>46</v>
      </c>
      <c r="C9" t="s">
        <v>47</v>
      </c>
      <c r="D9" t="s">
        <v>48</v>
      </c>
      <c r="E9" s="2">
        <v>9530</v>
      </c>
      <c r="F9" t="s">
        <v>49</v>
      </c>
      <c r="G9" t="s">
        <v>50</v>
      </c>
      <c r="H9" t="s">
        <v>51</v>
      </c>
      <c r="I9" s="2">
        <v>0</v>
      </c>
      <c r="J9" s="2">
        <v>0</v>
      </c>
      <c r="K9" s="2">
        <v>0</v>
      </c>
      <c r="L9" s="2">
        <v>4604</v>
      </c>
      <c r="M9" s="2">
        <v>-6533</v>
      </c>
      <c r="N9" s="2">
        <v>1929</v>
      </c>
      <c r="O9" s="2">
        <v>0</v>
      </c>
      <c r="P9" s="2">
        <v>4926</v>
      </c>
      <c r="Q9" s="2">
        <v>4926</v>
      </c>
      <c r="R9" s="2">
        <v>4926</v>
      </c>
      <c r="S9" s="2">
        <v>0</v>
      </c>
      <c r="T9" s="2">
        <v>0</v>
      </c>
      <c r="U9" s="2">
        <v>0</v>
      </c>
      <c r="V9" s="2">
        <v>14778</v>
      </c>
    </row>
    <row r="10" spans="1:22" x14ac:dyDescent="0.3">
      <c r="A10" t="s">
        <v>52</v>
      </c>
      <c r="B10" t="s">
        <v>53</v>
      </c>
      <c r="C10" t="s">
        <v>54</v>
      </c>
      <c r="D10" t="s">
        <v>55</v>
      </c>
      <c r="E10" s="2">
        <v>120</v>
      </c>
      <c r="F10" t="s">
        <v>20</v>
      </c>
      <c r="G10" t="s">
        <v>27</v>
      </c>
      <c r="I10" s="2">
        <v>40</v>
      </c>
      <c r="J10" s="2">
        <v>40</v>
      </c>
      <c r="K10" s="2">
        <v>40</v>
      </c>
      <c r="L10" s="2">
        <v>5572.83</v>
      </c>
      <c r="M10" s="2">
        <v>4392.33</v>
      </c>
      <c r="N10" s="2">
        <v>-9965.17</v>
      </c>
      <c r="O10" s="2">
        <v>0</v>
      </c>
      <c r="P10" s="2">
        <v>9760.17</v>
      </c>
      <c r="Q10" s="2">
        <v>9333.67</v>
      </c>
      <c r="R10" s="2">
        <v>9760.17</v>
      </c>
      <c r="S10" s="2">
        <v>0</v>
      </c>
      <c r="T10" s="2">
        <v>0</v>
      </c>
      <c r="U10" s="2">
        <v>0</v>
      </c>
      <c r="V10" s="2">
        <v>28854</v>
      </c>
    </row>
    <row r="11" spans="1:22" x14ac:dyDescent="0.3">
      <c r="A11" t="s">
        <v>56</v>
      </c>
      <c r="B11" t="s">
        <v>57</v>
      </c>
      <c r="C11" t="s">
        <v>58</v>
      </c>
      <c r="D11" t="s">
        <v>59</v>
      </c>
      <c r="E11" s="3">
        <v>72.48</v>
      </c>
      <c r="F11" t="s">
        <v>20</v>
      </c>
      <c r="G11" t="s">
        <v>27</v>
      </c>
      <c r="H11" t="s">
        <v>60</v>
      </c>
      <c r="I11" s="3">
        <v>24.16</v>
      </c>
      <c r="J11" s="3">
        <v>24.16</v>
      </c>
      <c r="K11" s="3">
        <v>24.16</v>
      </c>
      <c r="L11" s="3">
        <v>-24.16</v>
      </c>
      <c r="M11" s="3">
        <v>-24.16</v>
      </c>
      <c r="N11" s="3">
        <v>48.32</v>
      </c>
      <c r="O11" s="3">
        <v>0</v>
      </c>
      <c r="P11" s="3">
        <v>24.16</v>
      </c>
      <c r="Q11" s="3">
        <v>24.16</v>
      </c>
      <c r="R11" s="3">
        <v>24.16</v>
      </c>
      <c r="S11" s="3">
        <v>0</v>
      </c>
      <c r="T11" s="3">
        <v>0</v>
      </c>
      <c r="U11" s="3">
        <v>0</v>
      </c>
      <c r="V11" s="3">
        <v>72.48</v>
      </c>
    </row>
    <row r="13" spans="1:22" x14ac:dyDescent="0.3">
      <c r="A13" t="s">
        <v>1</v>
      </c>
    </row>
    <row r="14" spans="1:22" x14ac:dyDescent="0.3">
      <c r="A14" t="s">
        <v>23</v>
      </c>
      <c r="B14" t="s">
        <v>24</v>
      </c>
      <c r="C14" t="s">
        <v>25</v>
      </c>
      <c r="D14" t="s">
        <v>26</v>
      </c>
      <c r="E14" s="1">
        <f>Summary!E3*XRates!B2</f>
        <v>75.040000000000006</v>
      </c>
      <c r="F14" t="s">
        <v>20</v>
      </c>
      <c r="G14" t="s">
        <v>27</v>
      </c>
      <c r="I14" s="1">
        <f>Summary!I3*XRates!B2</f>
        <v>25.01</v>
      </c>
      <c r="J14" s="1">
        <f>Summary!J3*XRates!B2</f>
        <v>25.01</v>
      </c>
      <c r="K14" s="1">
        <f>Summary!K3*XRates!B2</f>
        <v>25.01</v>
      </c>
      <c r="L14" s="1">
        <f>Summary!L3*XRates!B2</f>
        <v>-31.45</v>
      </c>
      <c r="M14" s="1">
        <f>Summary!M3*XRates!B2</f>
        <v>-31.45</v>
      </c>
      <c r="N14" s="1">
        <f>Summary!N3*XRates!B2</f>
        <v>62.89</v>
      </c>
      <c r="O14" s="1">
        <f>Summary!O3*XRates!B2</f>
        <v>0</v>
      </c>
      <c r="P14" s="1">
        <f>Summary!P3*XRates!B2</f>
        <v>31.45</v>
      </c>
      <c r="Q14" s="1">
        <f>Summary!Q3*XRates!B2</f>
        <v>31.45</v>
      </c>
      <c r="R14" s="1">
        <f>Summary!R3*XRates!B2</f>
        <v>38.450000000000003</v>
      </c>
      <c r="S14" s="1">
        <f>Summary!S3*XRates!B2</f>
        <v>0</v>
      </c>
      <c r="T14" s="1">
        <f>Summary!T3*XRates!B2</f>
        <v>0</v>
      </c>
      <c r="U14" s="1">
        <f>Summary!U3*XRates!B2</f>
        <v>0</v>
      </c>
      <c r="V14" s="1">
        <f>Summary!V3*XRates!B2</f>
        <v>101.34</v>
      </c>
    </row>
    <row r="15" spans="1:22" x14ac:dyDescent="0.3">
      <c r="A15" t="s">
        <v>28</v>
      </c>
      <c r="B15" t="s">
        <v>29</v>
      </c>
      <c r="C15" t="s">
        <v>30</v>
      </c>
      <c r="D15" t="s">
        <v>31</v>
      </c>
      <c r="E15" s="1">
        <f>Summary!E4*XRates!B3</f>
        <v>14.125</v>
      </c>
      <c r="F15" t="s">
        <v>20</v>
      </c>
      <c r="G15" t="s">
        <v>27</v>
      </c>
      <c r="I15" s="1">
        <f>Summary!I4*XRates!B3</f>
        <v>4.71</v>
      </c>
      <c r="J15" s="1">
        <f>Summary!J4*XRates!B3</f>
        <v>4.71</v>
      </c>
      <c r="K15" s="1">
        <f>Summary!K4*XRates!B3</f>
        <v>4.71</v>
      </c>
      <c r="L15" s="1">
        <f>Summary!L4*XRates!B3</f>
        <v>-23.91</v>
      </c>
      <c r="M15" s="1">
        <f>Summary!M4*XRates!B3</f>
        <v>-23.91</v>
      </c>
      <c r="N15" s="1">
        <f>Summary!N4*XRates!B3</f>
        <v>47.82</v>
      </c>
      <c r="O15" s="1">
        <f>Summary!O4*XRates!B3</f>
        <v>0</v>
      </c>
      <c r="P15" s="1">
        <f>Summary!P4*XRates!B3</f>
        <v>23.91</v>
      </c>
      <c r="Q15" s="1">
        <f>Summary!Q4*XRates!B3</f>
        <v>23.91</v>
      </c>
      <c r="R15" s="1">
        <f>Summary!R4*XRates!B3</f>
        <v>23.91</v>
      </c>
      <c r="S15" s="1">
        <f>Summary!S4*XRates!B3</f>
        <v>0</v>
      </c>
      <c r="T15" s="1">
        <f>Summary!T4*XRates!B3</f>
        <v>0</v>
      </c>
      <c r="U15" s="1">
        <f>Summary!U4*XRates!B3</f>
        <v>0</v>
      </c>
      <c r="V15" s="1">
        <f>Summary!V4*XRates!B3</f>
        <v>71.72</v>
      </c>
    </row>
    <row r="16" spans="1:22" x14ac:dyDescent="0.3">
      <c r="A16" t="s">
        <v>28</v>
      </c>
      <c r="B16" t="s">
        <v>32</v>
      </c>
      <c r="C16" t="s">
        <v>33</v>
      </c>
      <c r="D16" t="s">
        <v>34</v>
      </c>
      <c r="E16" s="1">
        <f>Summary!E5*XRates!B4</f>
        <v>42.297435</v>
      </c>
      <c r="F16" t="s">
        <v>20</v>
      </c>
      <c r="G16" t="s">
        <v>27</v>
      </c>
      <c r="I16" s="1">
        <f>Summary!I5*XRates!B4</f>
        <v>14.099145</v>
      </c>
      <c r="J16" s="1">
        <f>Summary!J5*XRates!B4</f>
        <v>14.099145</v>
      </c>
      <c r="K16" s="1">
        <f>Summary!K5*XRates!B4</f>
        <v>14.099145</v>
      </c>
      <c r="L16" s="1">
        <f>Summary!L5*XRates!B4</f>
        <v>-297.9642808575</v>
      </c>
      <c r="M16" s="1">
        <f>Summary!M5*XRates!B4</f>
        <v>26.125715684999999</v>
      </c>
      <c r="N16" s="1">
        <f>Summary!N5*XRates!B4</f>
        <v>271.83856517250001</v>
      </c>
      <c r="O16" s="1">
        <f>Summary!O5*XRates!B4</f>
        <v>0</v>
      </c>
      <c r="P16" s="1">
        <f>Summary!P5*XRates!B4</f>
        <v>297.9642808575</v>
      </c>
      <c r="Q16" s="1">
        <f>Summary!Q5*XRates!B4</f>
        <v>280.31920088999999</v>
      </c>
      <c r="R16" s="1">
        <f>Summary!R5*XRates!B4</f>
        <v>297.9642808575</v>
      </c>
      <c r="S16" s="1">
        <f>Summary!S5*XRates!B4</f>
        <v>0</v>
      </c>
      <c r="T16" s="1">
        <f>Summary!T5*XRates!B4</f>
        <v>0</v>
      </c>
      <c r="U16" s="1">
        <f>Summary!U5*XRates!B4</f>
        <v>235.94919157500001</v>
      </c>
      <c r="V16" s="1">
        <f>Summary!V5*XRates!B4</f>
        <v>640.29857103000006</v>
      </c>
    </row>
    <row r="17" spans="1:22" x14ac:dyDescent="0.3">
      <c r="A17" t="s">
        <v>35</v>
      </c>
      <c r="B17" t="s">
        <v>32</v>
      </c>
      <c r="C17" t="s">
        <v>36</v>
      </c>
      <c r="D17" t="s">
        <v>37</v>
      </c>
      <c r="E17" s="1">
        <f>Summary!E6*XRates!B5</f>
        <v>21.1487175</v>
      </c>
      <c r="F17" t="s">
        <v>20</v>
      </c>
      <c r="G17" t="s">
        <v>27</v>
      </c>
      <c r="I17" s="1">
        <f>Summary!I6*XRates!B5</f>
        <v>7.0495725</v>
      </c>
      <c r="J17" s="1">
        <f>Summary!J6*XRates!B5</f>
        <v>7.0495725</v>
      </c>
      <c r="K17" s="1">
        <f>Summary!K6*XRates!B5</f>
        <v>7.0495725</v>
      </c>
      <c r="L17" s="1">
        <f>Summary!L6*XRates!B5</f>
        <v>336.02957550285004</v>
      </c>
      <c r="M17" s="1">
        <f>Summary!M6*XRates!B5</f>
        <v>68.14582050285</v>
      </c>
      <c r="N17" s="1">
        <f>Summary!N6*XRates!B5</f>
        <v>-404.17553699715</v>
      </c>
      <c r="O17" s="1">
        <f>Summary!O6*XRates!B5</f>
        <v>0</v>
      </c>
      <c r="P17" s="1">
        <f>Summary!P6*XRates!B5</f>
        <v>30.548194497150003</v>
      </c>
      <c r="Q17" s="1">
        <f>Summary!Q6*XRates!B5</f>
        <v>30.548194497150003</v>
      </c>
      <c r="R17" s="1">
        <f>Summary!R6*XRates!B5</f>
        <v>30.548194497150003</v>
      </c>
      <c r="S17" s="1">
        <f>Summary!S6*XRates!B5</f>
        <v>0</v>
      </c>
      <c r="T17" s="1">
        <f>Summary!T6*XRates!B5</f>
        <v>0</v>
      </c>
      <c r="U17" s="1">
        <f>Summary!U6*XRates!B5</f>
        <v>0</v>
      </c>
      <c r="V17" s="1">
        <f>Summary!V6*XRates!B5</f>
        <v>91.644442499999997</v>
      </c>
    </row>
    <row r="18" spans="1:22" x14ac:dyDescent="0.3">
      <c r="A18" t="s">
        <v>38</v>
      </c>
      <c r="B18" t="s">
        <v>32</v>
      </c>
      <c r="C18" t="s">
        <v>39</v>
      </c>
      <c r="D18" t="s">
        <v>40</v>
      </c>
      <c r="E18" s="1">
        <f>Summary!E7*XRates!B6</f>
        <v>28.19829</v>
      </c>
      <c r="F18" t="s">
        <v>18</v>
      </c>
      <c r="G18" t="s">
        <v>18</v>
      </c>
      <c r="I18" s="1">
        <f>Summary!I7*XRates!B6</f>
        <v>28.19829</v>
      </c>
      <c r="J18" s="1">
        <f>Summary!J7*XRates!B6</f>
        <v>0</v>
      </c>
      <c r="K18" s="1">
        <f>Summary!K7*XRates!B6</f>
        <v>0</v>
      </c>
      <c r="L18" s="1">
        <f>Summary!L7*XRates!B6</f>
        <v>-17.623931250000002</v>
      </c>
      <c r="M18" s="1">
        <f>Summary!M7*XRates!B6</f>
        <v>0</v>
      </c>
      <c r="N18" s="1">
        <f>Summary!N7*XRates!B6</f>
        <v>17.623931250000002</v>
      </c>
      <c r="O18" s="1">
        <f>Summary!O7*XRates!B6</f>
        <v>0</v>
      </c>
      <c r="P18" s="1">
        <f>Summary!P7*XRates!B6</f>
        <v>45.822221249999998</v>
      </c>
      <c r="Q18" s="1">
        <f>Summary!Q7*XRates!B6</f>
        <v>17.623931250000002</v>
      </c>
      <c r="R18" s="1">
        <f>Summary!R7*XRates!B6</f>
        <v>17.623931250000002</v>
      </c>
      <c r="S18" s="1">
        <f>Summary!S7*XRates!B6</f>
        <v>0</v>
      </c>
      <c r="T18" s="1">
        <f>Summary!T7*XRates!B6</f>
        <v>28.19829</v>
      </c>
      <c r="U18" s="1">
        <f>Summary!U7*XRates!B6</f>
        <v>17.623931250000002</v>
      </c>
      <c r="V18" s="1">
        <f>Summary!V7*XRates!B6</f>
        <v>35.247862500000004</v>
      </c>
    </row>
    <row r="19" spans="1:22" x14ac:dyDescent="0.3">
      <c r="A19" t="s">
        <v>41</v>
      </c>
      <c r="B19" t="s">
        <v>32</v>
      </c>
      <c r="C19" t="s">
        <v>42</v>
      </c>
      <c r="D19" t="s">
        <v>43</v>
      </c>
      <c r="E19" s="1">
        <f>Summary!E8*XRates!B7</f>
        <v>83.184955500000001</v>
      </c>
      <c r="F19" t="s">
        <v>19</v>
      </c>
      <c r="G19" t="s">
        <v>27</v>
      </c>
      <c r="H19" t="s">
        <v>44</v>
      </c>
      <c r="I19" s="1">
        <f>Summary!I8*XRates!B7</f>
        <v>27.728365497150001</v>
      </c>
      <c r="J19" s="1">
        <f>Summary!J8*XRates!B7</f>
        <v>27.728365497150001</v>
      </c>
      <c r="K19" s="1">
        <f>Summary!K8*XRates!B7</f>
        <v>27.728365497150001</v>
      </c>
      <c r="L19" s="1">
        <f>Summary!L8*XRates!B7</f>
        <v>-27.728365497150001</v>
      </c>
      <c r="M19" s="1">
        <f>Summary!M8*XRates!B7</f>
        <v>55.45659000285</v>
      </c>
      <c r="N19" s="1">
        <f>Summary!N8*XRates!B7</f>
        <v>-27.728365497150001</v>
      </c>
      <c r="O19" s="1">
        <f>Summary!O8*XRates!B7</f>
        <v>0</v>
      </c>
      <c r="P19" s="1">
        <f>Summary!P8*XRates!B7</f>
        <v>27.728365497150001</v>
      </c>
      <c r="Q19" s="1">
        <f>Summary!Q8*XRates!B7</f>
        <v>27.728365497150001</v>
      </c>
      <c r="R19" s="1">
        <f>Summary!R8*XRates!B7</f>
        <v>27.728365497150001</v>
      </c>
      <c r="S19" s="1">
        <f>Summary!S8*XRates!B7</f>
        <v>0</v>
      </c>
      <c r="T19" s="1">
        <f>Summary!T8*XRates!B7</f>
        <v>0</v>
      </c>
      <c r="U19" s="1">
        <f>Summary!U8*XRates!B7</f>
        <v>83.184955500000001</v>
      </c>
      <c r="V19" s="1">
        <f>Summary!V8*XRates!B7</f>
        <v>0</v>
      </c>
    </row>
    <row r="20" spans="1:22" x14ac:dyDescent="0.3">
      <c r="A20" t="s">
        <v>45</v>
      </c>
      <c r="B20" t="s">
        <v>46</v>
      </c>
      <c r="C20" t="s">
        <v>47</v>
      </c>
      <c r="D20" t="s">
        <v>48</v>
      </c>
      <c r="E20" s="1">
        <f>Summary!E9*XRates!B8</f>
        <v>134.36485185000001</v>
      </c>
      <c r="F20" t="s">
        <v>49</v>
      </c>
      <c r="G20" t="s">
        <v>50</v>
      </c>
      <c r="H20" t="s">
        <v>51</v>
      </c>
      <c r="I20" s="1">
        <f>Summary!I9*XRates!B8</f>
        <v>0</v>
      </c>
      <c r="J20" s="1">
        <f>Summary!J9*XRates!B8</f>
        <v>0</v>
      </c>
      <c r="K20" s="1">
        <f>Summary!K9*XRates!B8</f>
        <v>0</v>
      </c>
      <c r="L20" s="1">
        <f>Summary!L9*XRates!B8</f>
        <v>64.912463580000008</v>
      </c>
      <c r="M20" s="1">
        <f>Summary!M9*XRates!B8</f>
        <v>-92.10971428500001</v>
      </c>
      <c r="N20" s="1">
        <f>Summary!N9*XRates!B8</f>
        <v>27.197250705000002</v>
      </c>
      <c r="O20" s="1">
        <f>Summary!O9*XRates!B8</f>
        <v>0</v>
      </c>
      <c r="P20" s="1">
        <f>Summary!P9*XRates!B8</f>
        <v>69.45238827</v>
      </c>
      <c r="Q20" s="1">
        <f>Summary!Q9*XRates!B8</f>
        <v>69.45238827</v>
      </c>
      <c r="R20" s="1">
        <f>Summary!R9*XRates!B8</f>
        <v>69.45238827</v>
      </c>
      <c r="S20" s="1">
        <f>Summary!S9*XRates!B8</f>
        <v>0</v>
      </c>
      <c r="T20" s="1">
        <f>Summary!T9*XRates!B8</f>
        <v>0</v>
      </c>
      <c r="U20" s="1">
        <f>Summary!U9*XRates!B8</f>
        <v>0</v>
      </c>
      <c r="V20" s="1">
        <f>Summary!V9*XRates!B8</f>
        <v>208.35716481</v>
      </c>
    </row>
    <row r="21" spans="1:22" x14ac:dyDescent="0.3">
      <c r="A21" t="s">
        <v>52</v>
      </c>
      <c r="B21" t="s">
        <v>53</v>
      </c>
      <c r="C21" t="s">
        <v>54</v>
      </c>
      <c r="D21" t="s">
        <v>55</v>
      </c>
      <c r="E21" s="1">
        <f>Summary!E10*XRates!B9</f>
        <v>1.6918974</v>
      </c>
      <c r="F21" t="s">
        <v>20</v>
      </c>
      <c r="G21" t="s">
        <v>27</v>
      </c>
      <c r="I21" s="1">
        <f>Summary!I10*XRates!B9</f>
        <v>0.56396580000000007</v>
      </c>
      <c r="J21" s="1">
        <f>Summary!J10*XRates!B9</f>
        <v>0.56396580000000007</v>
      </c>
      <c r="K21" s="1">
        <f>Summary!K10*XRates!B9</f>
        <v>0.56396580000000007</v>
      </c>
      <c r="L21" s="1">
        <f>Summary!L10*XRates!B9</f>
        <v>78.572138230350006</v>
      </c>
      <c r="M21" s="1">
        <f>Summary!M10*XRates!B9</f>
        <v>61.928097557850002</v>
      </c>
      <c r="N21" s="1">
        <f>Summary!N10*XRates!B9</f>
        <v>-140.50037677965</v>
      </c>
      <c r="O21" s="1">
        <f>Summary!O10*XRates!B9</f>
        <v>0</v>
      </c>
      <c r="P21" s="1">
        <f>Summary!P10*XRates!B9</f>
        <v>137.61005205465</v>
      </c>
      <c r="Q21" s="1">
        <f>Summary!Q10*XRates!B9</f>
        <v>131.59676671215001</v>
      </c>
      <c r="R21" s="1">
        <f>Summary!R10*XRates!B9</f>
        <v>137.61005205465</v>
      </c>
      <c r="S21" s="1">
        <f>Summary!S10*XRates!B9</f>
        <v>0</v>
      </c>
      <c r="T21" s="1">
        <f>Summary!T10*XRates!B9</f>
        <v>0</v>
      </c>
      <c r="U21" s="1">
        <f>Summary!U10*XRates!B9</f>
        <v>0</v>
      </c>
      <c r="V21" s="1">
        <f>Summary!V10*XRates!B9</f>
        <v>406.81672982999999</v>
      </c>
    </row>
    <row r="22" spans="1:22" x14ac:dyDescent="0.3">
      <c r="A22" t="s">
        <v>56</v>
      </c>
      <c r="B22" t="s">
        <v>57</v>
      </c>
      <c r="C22" t="s">
        <v>58</v>
      </c>
      <c r="D22" t="s">
        <v>59</v>
      </c>
      <c r="E22" s="1">
        <f>Summary!E11*XRates!B10</f>
        <v>72.48</v>
      </c>
      <c r="F22" t="s">
        <v>20</v>
      </c>
      <c r="G22" t="s">
        <v>27</v>
      </c>
      <c r="H22" t="s">
        <v>60</v>
      </c>
      <c r="I22" s="1">
        <f>Summary!I11*XRates!B10</f>
        <v>24.16</v>
      </c>
      <c r="J22" s="1">
        <f>Summary!J11*XRates!B10</f>
        <v>24.16</v>
      </c>
      <c r="K22" s="1">
        <f>Summary!K11*XRates!B10</f>
        <v>24.16</v>
      </c>
      <c r="L22" s="1">
        <f>Summary!L11*XRates!B10</f>
        <v>-24.16</v>
      </c>
      <c r="M22" s="1">
        <f>Summary!M11*XRates!B10</f>
        <v>-24.16</v>
      </c>
      <c r="N22" s="1">
        <f>Summary!N11*XRates!B10</f>
        <v>48.32</v>
      </c>
      <c r="O22" s="1">
        <f>Summary!O11*XRates!B10</f>
        <v>0</v>
      </c>
      <c r="P22" s="1">
        <f>Summary!P11*XRates!B10</f>
        <v>24.16</v>
      </c>
      <c r="Q22" s="1">
        <f>Summary!Q11*XRates!B10</f>
        <v>24.16</v>
      </c>
      <c r="R22" s="1">
        <f>Summary!R11*XRates!B10</f>
        <v>24.16</v>
      </c>
      <c r="S22" s="1">
        <f>Summary!S11*XRates!B10</f>
        <v>0</v>
      </c>
      <c r="T22" s="1">
        <f>Summary!T11*XRates!B10</f>
        <v>0</v>
      </c>
      <c r="U22" s="1">
        <f>Summary!U11*XRates!B10</f>
        <v>0</v>
      </c>
      <c r="V22" s="1">
        <f>Summary!V11*XRates!B10</f>
        <v>72.48</v>
      </c>
    </row>
    <row r="23" spans="1:22" x14ac:dyDescent="0.3">
      <c r="I23" s="1">
        <f t="shared" ref="I23:V23" si="0">SUM(I14:I22)</f>
        <v>131.51933879715</v>
      </c>
      <c r="J23" s="1">
        <f t="shared" si="0"/>
        <v>103.32104879715001</v>
      </c>
      <c r="K23" s="1">
        <f t="shared" si="0"/>
        <v>103.32104879715001</v>
      </c>
      <c r="L23" s="1">
        <f t="shared" si="0"/>
        <v>56.677599708550048</v>
      </c>
      <c r="M23" s="1">
        <f t="shared" si="0"/>
        <v>40.026509463549985</v>
      </c>
      <c r="N23" s="1">
        <f t="shared" si="0"/>
        <v>-96.714532146449955</v>
      </c>
      <c r="O23" s="1">
        <f t="shared" si="0"/>
        <v>0</v>
      </c>
      <c r="P23" s="1">
        <f t="shared" si="0"/>
        <v>688.64550242644998</v>
      </c>
      <c r="Q23" s="1">
        <f t="shared" si="0"/>
        <v>636.78884711645003</v>
      </c>
      <c r="R23" s="1">
        <f t="shared" si="0"/>
        <v>667.44721242644994</v>
      </c>
      <c r="S23" s="1">
        <f t="shared" si="0"/>
        <v>0</v>
      </c>
      <c r="T23" s="1">
        <f t="shared" si="0"/>
        <v>28.19829</v>
      </c>
      <c r="U23" s="1">
        <f t="shared" si="0"/>
        <v>336.75807832500004</v>
      </c>
      <c r="V23" s="1">
        <f t="shared" si="0"/>
        <v>1627.9047706700001</v>
      </c>
    </row>
    <row r="25" spans="1:22" x14ac:dyDescent="0.3">
      <c r="A25" t="s">
        <v>2</v>
      </c>
    </row>
    <row r="26" spans="1:22" x14ac:dyDescent="0.3">
      <c r="A26" t="s">
        <v>23</v>
      </c>
      <c r="B26" t="s">
        <v>24</v>
      </c>
      <c r="C26" t="s">
        <v>25</v>
      </c>
      <c r="D26" t="s">
        <v>26</v>
      </c>
      <c r="E26" s="2">
        <f>Summary!E3*XRates!C2</f>
        <v>5322.3084263999999</v>
      </c>
      <c r="F26" t="s">
        <v>20</v>
      </c>
      <c r="G26" t="s">
        <v>27</v>
      </c>
      <c r="I26" s="2">
        <f>Summary!I3*XRates!C2</f>
        <v>1773.8663878499999</v>
      </c>
      <c r="J26" s="2">
        <f>Summary!J3*XRates!C2</f>
        <v>1773.8663878499999</v>
      </c>
      <c r="K26" s="2">
        <f>Summary!K3*XRates!C2</f>
        <v>1773.8663878499999</v>
      </c>
      <c r="L26" s="2">
        <f>Summary!L3*XRates!C2</f>
        <v>-2230.6316632499997</v>
      </c>
      <c r="M26" s="2">
        <f>Summary!M3*XRates!C2</f>
        <v>-2230.6316632499997</v>
      </c>
      <c r="N26" s="2">
        <f>Summary!N3*XRates!C2</f>
        <v>4460.55406365</v>
      </c>
      <c r="O26" s="2">
        <f>Summary!O3*XRates!C2</f>
        <v>0</v>
      </c>
      <c r="P26" s="2">
        <f>Summary!P3*XRates!C2</f>
        <v>2230.6316632499997</v>
      </c>
      <c r="Q26" s="2">
        <f>Summary!Q3*XRates!C2</f>
        <v>2230.6316632499997</v>
      </c>
      <c r="R26" s="2">
        <f>Summary!R3*XRates!C2</f>
        <v>2727.1156582499998</v>
      </c>
      <c r="S26" s="2">
        <f>Summary!S3*XRates!C2</f>
        <v>0</v>
      </c>
      <c r="T26" s="2">
        <f>Summary!T3*XRates!C2</f>
        <v>0</v>
      </c>
      <c r="U26" s="2">
        <f>Summary!U3*XRates!C2</f>
        <v>0</v>
      </c>
      <c r="V26" s="2">
        <f>Summary!V3*XRates!C2</f>
        <v>7187.6697218999998</v>
      </c>
    </row>
    <row r="27" spans="1:22" x14ac:dyDescent="0.3">
      <c r="A27" t="s">
        <v>28</v>
      </c>
      <c r="B27" t="s">
        <v>29</v>
      </c>
      <c r="C27" t="s">
        <v>30</v>
      </c>
      <c r="D27" t="s">
        <v>31</v>
      </c>
      <c r="E27" s="2">
        <f>Summary!E4*XRates!C3</f>
        <v>1001.8337756249999</v>
      </c>
      <c r="F27" t="s">
        <v>20</v>
      </c>
      <c r="G27" t="s">
        <v>27</v>
      </c>
      <c r="I27" s="2">
        <f>Summary!I4*XRates!C3</f>
        <v>334.06280234999997</v>
      </c>
      <c r="J27" s="2">
        <f>Summary!J4*XRates!C3</f>
        <v>334.06280234999997</v>
      </c>
      <c r="K27" s="2">
        <f>Summary!K4*XRates!C3</f>
        <v>334.06280234999997</v>
      </c>
      <c r="L27" s="2">
        <f>Summary!L4*XRates!C3</f>
        <v>-1695.8474743499999</v>
      </c>
      <c r="M27" s="2">
        <f>Summary!M4*XRates!C3</f>
        <v>-1695.8474743499999</v>
      </c>
      <c r="N27" s="2">
        <f>Summary!N4*XRates!C3</f>
        <v>3391.6949486999997</v>
      </c>
      <c r="O27" s="2">
        <f>Summary!O4*XRates!C3</f>
        <v>0</v>
      </c>
      <c r="P27" s="2">
        <f>Summary!P4*XRates!C3</f>
        <v>1695.8474743499999</v>
      </c>
      <c r="Q27" s="2">
        <f>Summary!Q4*XRates!C3</f>
        <v>1695.8474743499999</v>
      </c>
      <c r="R27" s="2">
        <f>Summary!R4*XRates!C3</f>
        <v>1695.8474743499999</v>
      </c>
      <c r="S27" s="2">
        <f>Summary!S4*XRates!C3</f>
        <v>0</v>
      </c>
      <c r="T27" s="2">
        <f>Summary!T4*XRates!C3</f>
        <v>0</v>
      </c>
      <c r="U27" s="2">
        <f>Summary!U4*XRates!C3</f>
        <v>0</v>
      </c>
      <c r="V27" s="2">
        <f>Summary!V4*XRates!C3</f>
        <v>5086.8331601999998</v>
      </c>
    </row>
    <row r="28" spans="1:22" x14ac:dyDescent="0.3">
      <c r="A28" t="s">
        <v>28</v>
      </c>
      <c r="B28" t="s">
        <v>32</v>
      </c>
      <c r="C28" t="s">
        <v>33</v>
      </c>
      <c r="D28" t="s">
        <v>34</v>
      </c>
      <c r="E28" s="2">
        <f>Summary!E5*XRates!C4</f>
        <v>3000</v>
      </c>
      <c r="F28" t="s">
        <v>20</v>
      </c>
      <c r="G28" t="s">
        <v>27</v>
      </c>
      <c r="I28" s="2">
        <f>Summary!I5*XRates!C4</f>
        <v>1000</v>
      </c>
      <c r="J28" s="2">
        <f>Summary!J5*XRates!C4</f>
        <v>1000</v>
      </c>
      <c r="K28" s="2">
        <f>Summary!K5*XRates!C4</f>
        <v>1000</v>
      </c>
      <c r="L28" s="2">
        <f>Summary!L5*XRates!C4</f>
        <v>-21133.5</v>
      </c>
      <c r="M28" s="2">
        <f>Summary!M5*XRates!C4</f>
        <v>1853</v>
      </c>
      <c r="N28" s="2">
        <f>Summary!N5*XRates!C4</f>
        <v>19280.5</v>
      </c>
      <c r="O28" s="2">
        <f>Summary!O5*XRates!C4</f>
        <v>0</v>
      </c>
      <c r="P28" s="2">
        <f>Summary!P5*XRates!C4</f>
        <v>21133.5</v>
      </c>
      <c r="Q28" s="2">
        <f>Summary!Q5*XRates!C4</f>
        <v>19882</v>
      </c>
      <c r="R28" s="2">
        <f>Summary!R5*XRates!C4</f>
        <v>21133.5</v>
      </c>
      <c r="S28" s="2">
        <f>Summary!S5*XRates!C4</f>
        <v>0</v>
      </c>
      <c r="T28" s="2">
        <f>Summary!T5*XRates!C4</f>
        <v>0</v>
      </c>
      <c r="U28" s="2">
        <f>Summary!U5*XRates!C4</f>
        <v>16735</v>
      </c>
      <c r="V28" s="2">
        <f>Summary!V5*XRates!C4</f>
        <v>45414</v>
      </c>
    </row>
    <row r="29" spans="1:22" x14ac:dyDescent="0.3">
      <c r="A29" t="s">
        <v>35</v>
      </c>
      <c r="B29" t="s">
        <v>32</v>
      </c>
      <c r="C29" t="s">
        <v>36</v>
      </c>
      <c r="D29" t="s">
        <v>37</v>
      </c>
      <c r="E29" s="2">
        <f>Summary!E6*XRates!C5</f>
        <v>1500</v>
      </c>
      <c r="F29" t="s">
        <v>20</v>
      </c>
      <c r="G29" t="s">
        <v>27</v>
      </c>
      <c r="I29" s="2">
        <f>Summary!I6*XRates!C5</f>
        <v>500</v>
      </c>
      <c r="J29" s="2">
        <f>Summary!J6*XRates!C5</f>
        <v>500</v>
      </c>
      <c r="K29" s="2">
        <f>Summary!K6*XRates!C5</f>
        <v>500</v>
      </c>
      <c r="L29" s="2">
        <f>Summary!L6*XRates!C5</f>
        <v>23833.33</v>
      </c>
      <c r="M29" s="2">
        <f>Summary!M6*XRates!C5</f>
        <v>4833.33</v>
      </c>
      <c r="N29" s="2">
        <f>Summary!N6*XRates!C5</f>
        <v>-28666.67</v>
      </c>
      <c r="O29" s="2">
        <f>Summary!O6*XRates!C5</f>
        <v>0</v>
      </c>
      <c r="P29" s="2">
        <f>Summary!P6*XRates!C5</f>
        <v>2166.67</v>
      </c>
      <c r="Q29" s="2">
        <f>Summary!Q6*XRates!C5</f>
        <v>2166.67</v>
      </c>
      <c r="R29" s="2">
        <f>Summary!R6*XRates!C5</f>
        <v>2166.67</v>
      </c>
      <c r="S29" s="2">
        <f>Summary!S6*XRates!C5</f>
        <v>0</v>
      </c>
      <c r="T29" s="2">
        <f>Summary!T6*XRates!C5</f>
        <v>0</v>
      </c>
      <c r="U29" s="2">
        <f>Summary!U6*XRates!C5</f>
        <v>0</v>
      </c>
      <c r="V29" s="2">
        <f>Summary!V6*XRates!C5</f>
        <v>6500</v>
      </c>
    </row>
    <row r="30" spans="1:22" x14ac:dyDescent="0.3">
      <c r="A30" t="s">
        <v>38</v>
      </c>
      <c r="B30" t="s">
        <v>32</v>
      </c>
      <c r="C30" t="s">
        <v>39</v>
      </c>
      <c r="D30" t="s">
        <v>40</v>
      </c>
      <c r="E30" s="2">
        <f>Summary!E7*XRates!C6</f>
        <v>2000</v>
      </c>
      <c r="F30" t="s">
        <v>18</v>
      </c>
      <c r="G30" t="s">
        <v>18</v>
      </c>
      <c r="I30" s="2">
        <f>Summary!I7*XRates!C6</f>
        <v>2000</v>
      </c>
      <c r="J30" s="2">
        <f>Summary!J7*XRates!C6</f>
        <v>0</v>
      </c>
      <c r="K30" s="2">
        <f>Summary!K7*XRates!C6</f>
        <v>0</v>
      </c>
      <c r="L30" s="2">
        <f>Summary!L7*XRates!C6</f>
        <v>-1250</v>
      </c>
      <c r="M30" s="2">
        <f>Summary!M7*XRates!C6</f>
        <v>0</v>
      </c>
      <c r="N30" s="2">
        <f>Summary!N7*XRates!C6</f>
        <v>1250</v>
      </c>
      <c r="O30" s="2">
        <f>Summary!O7*XRates!C6</f>
        <v>0</v>
      </c>
      <c r="P30" s="2">
        <f>Summary!P7*XRates!C6</f>
        <v>3250</v>
      </c>
      <c r="Q30" s="2">
        <f>Summary!Q7*XRates!C6</f>
        <v>1250</v>
      </c>
      <c r="R30" s="2">
        <f>Summary!R7*XRates!C6</f>
        <v>1250</v>
      </c>
      <c r="S30" s="2">
        <f>Summary!S7*XRates!C6</f>
        <v>0</v>
      </c>
      <c r="T30" s="2">
        <f>Summary!T7*XRates!C6</f>
        <v>2000</v>
      </c>
      <c r="U30" s="2">
        <f>Summary!U7*XRates!C6</f>
        <v>1250</v>
      </c>
      <c r="V30" s="2">
        <f>Summary!V7*XRates!C6</f>
        <v>2500</v>
      </c>
    </row>
    <row r="31" spans="1:22" x14ac:dyDescent="0.3">
      <c r="A31" t="s">
        <v>41</v>
      </c>
      <c r="B31" t="s">
        <v>32</v>
      </c>
      <c r="C31" t="s">
        <v>42</v>
      </c>
      <c r="D31" t="s">
        <v>43</v>
      </c>
      <c r="E31" s="2">
        <f>Summary!E8*XRates!C7</f>
        <v>5900</v>
      </c>
      <c r="F31" t="s">
        <v>19</v>
      </c>
      <c r="G31" t="s">
        <v>27</v>
      </c>
      <c r="H31" t="s">
        <v>44</v>
      </c>
      <c r="I31" s="2">
        <f>Summary!I8*XRates!C7</f>
        <v>1966.67</v>
      </c>
      <c r="J31" s="2">
        <f>Summary!J8*XRates!C7</f>
        <v>1966.67</v>
      </c>
      <c r="K31" s="2">
        <f>Summary!K8*XRates!C7</f>
        <v>1966.67</v>
      </c>
      <c r="L31" s="2">
        <f>Summary!L8*XRates!C7</f>
        <v>-1966.67</v>
      </c>
      <c r="M31" s="2">
        <f>Summary!M8*XRates!C7</f>
        <v>3933.33</v>
      </c>
      <c r="N31" s="2">
        <f>Summary!N8*XRates!C7</f>
        <v>-1966.67</v>
      </c>
      <c r="O31" s="2">
        <f>Summary!O8*XRates!C7</f>
        <v>0</v>
      </c>
      <c r="P31" s="2">
        <f>Summary!P8*XRates!C7</f>
        <v>1966.67</v>
      </c>
      <c r="Q31" s="2">
        <f>Summary!Q8*XRates!C7</f>
        <v>1966.67</v>
      </c>
      <c r="R31" s="2">
        <f>Summary!R8*XRates!C7</f>
        <v>1966.67</v>
      </c>
      <c r="S31" s="2">
        <f>Summary!S8*XRates!C7</f>
        <v>0</v>
      </c>
      <c r="T31" s="2">
        <f>Summary!T8*XRates!C7</f>
        <v>0</v>
      </c>
      <c r="U31" s="2">
        <f>Summary!U8*XRates!C7</f>
        <v>5900</v>
      </c>
      <c r="V31" s="2">
        <f>Summary!V8*XRates!C7</f>
        <v>0</v>
      </c>
    </row>
    <row r="32" spans="1:22" x14ac:dyDescent="0.3">
      <c r="A32" t="s">
        <v>45</v>
      </c>
      <c r="B32" t="s">
        <v>46</v>
      </c>
      <c r="C32" t="s">
        <v>47</v>
      </c>
      <c r="D32" t="s">
        <v>48</v>
      </c>
      <c r="E32" s="2">
        <f>Summary!E9*XRates!C8</f>
        <v>9530</v>
      </c>
      <c r="F32" t="s">
        <v>49</v>
      </c>
      <c r="G32" t="s">
        <v>50</v>
      </c>
      <c r="H32" t="s">
        <v>51</v>
      </c>
      <c r="I32" s="2">
        <f>Summary!I9*XRates!C8</f>
        <v>0</v>
      </c>
      <c r="J32" s="2">
        <f>Summary!J9*XRates!C8</f>
        <v>0</v>
      </c>
      <c r="K32" s="2">
        <f>Summary!K9*XRates!C8</f>
        <v>0</v>
      </c>
      <c r="L32" s="2">
        <f>Summary!L9*XRates!C8</f>
        <v>4604</v>
      </c>
      <c r="M32" s="2">
        <f>Summary!M9*XRates!C8</f>
        <v>-6533</v>
      </c>
      <c r="N32" s="2">
        <f>Summary!N9*XRates!C8</f>
        <v>1929</v>
      </c>
      <c r="O32" s="2">
        <f>Summary!O9*XRates!C8</f>
        <v>0</v>
      </c>
      <c r="P32" s="2">
        <f>Summary!P9*XRates!C8</f>
        <v>4926</v>
      </c>
      <c r="Q32" s="2">
        <f>Summary!Q9*XRates!C8</f>
        <v>4926</v>
      </c>
      <c r="R32" s="2">
        <f>Summary!R9*XRates!C8</f>
        <v>4926</v>
      </c>
      <c r="S32" s="2">
        <f>Summary!S9*XRates!C8</f>
        <v>0</v>
      </c>
      <c r="T32" s="2">
        <f>Summary!T9*XRates!C8</f>
        <v>0</v>
      </c>
      <c r="U32" s="2">
        <f>Summary!U9*XRates!C8</f>
        <v>0</v>
      </c>
      <c r="V32" s="2">
        <f>Summary!V9*XRates!C8</f>
        <v>14778</v>
      </c>
    </row>
    <row r="33" spans="1:22" x14ac:dyDescent="0.3">
      <c r="A33" t="s">
        <v>52</v>
      </c>
      <c r="B33" t="s">
        <v>53</v>
      </c>
      <c r="C33" t="s">
        <v>54</v>
      </c>
      <c r="D33" t="s">
        <v>55</v>
      </c>
      <c r="E33" s="2">
        <f>Summary!E10*XRates!C9</f>
        <v>120</v>
      </c>
      <c r="F33" t="s">
        <v>20</v>
      </c>
      <c r="G33" t="s">
        <v>27</v>
      </c>
      <c r="I33" s="2">
        <f>Summary!I10*XRates!C9</f>
        <v>40</v>
      </c>
      <c r="J33" s="2">
        <f>Summary!J10*XRates!C9</f>
        <v>40</v>
      </c>
      <c r="K33" s="2">
        <f>Summary!K10*XRates!C9</f>
        <v>40</v>
      </c>
      <c r="L33" s="2">
        <f>Summary!L10*XRates!C9</f>
        <v>5572.83</v>
      </c>
      <c r="M33" s="2">
        <f>Summary!M10*XRates!C9</f>
        <v>4392.33</v>
      </c>
      <c r="N33" s="2">
        <f>Summary!N10*XRates!C9</f>
        <v>-9965.17</v>
      </c>
      <c r="O33" s="2">
        <f>Summary!O10*XRates!C9</f>
        <v>0</v>
      </c>
      <c r="P33" s="2">
        <f>Summary!P10*XRates!C9</f>
        <v>9760.17</v>
      </c>
      <c r="Q33" s="2">
        <f>Summary!Q10*XRates!C9</f>
        <v>9333.67</v>
      </c>
      <c r="R33" s="2">
        <f>Summary!R10*XRates!C9</f>
        <v>9760.17</v>
      </c>
      <c r="S33" s="2">
        <f>Summary!S10*XRates!C9</f>
        <v>0</v>
      </c>
      <c r="T33" s="2">
        <f>Summary!T10*XRates!C9</f>
        <v>0</v>
      </c>
      <c r="U33" s="2">
        <f>Summary!U10*XRates!C9</f>
        <v>0</v>
      </c>
      <c r="V33" s="2">
        <f>Summary!V10*XRates!C9</f>
        <v>28854</v>
      </c>
    </row>
    <row r="34" spans="1:22" x14ac:dyDescent="0.3">
      <c r="A34" t="s">
        <v>56</v>
      </c>
      <c r="B34" t="s">
        <v>57</v>
      </c>
      <c r="C34" t="s">
        <v>58</v>
      </c>
      <c r="D34" t="s">
        <v>59</v>
      </c>
      <c r="E34" s="2">
        <f>Summary!E11*XRates!C10</f>
        <v>5140.7371367999995</v>
      </c>
      <c r="F34" t="s">
        <v>20</v>
      </c>
      <c r="G34" t="s">
        <v>27</v>
      </c>
      <c r="H34" t="s">
        <v>60</v>
      </c>
      <c r="I34" s="2">
        <f>Summary!I11*XRates!C10</f>
        <v>1713.5790455999997</v>
      </c>
      <c r="J34" s="2">
        <f>Summary!J11*XRates!C10</f>
        <v>1713.5790455999997</v>
      </c>
      <c r="K34" s="2">
        <f>Summary!K11*XRates!C10</f>
        <v>1713.5790455999997</v>
      </c>
      <c r="L34" s="2">
        <f>Summary!L11*XRates!C10</f>
        <v>-1713.5790455999997</v>
      </c>
      <c r="M34" s="2">
        <f>Summary!M11*XRates!C10</f>
        <v>-1713.5790455999997</v>
      </c>
      <c r="N34" s="2">
        <f>Summary!N11*XRates!C10</f>
        <v>3427.1580911999995</v>
      </c>
      <c r="O34" s="2">
        <f>Summary!O11*XRates!C10</f>
        <v>0</v>
      </c>
      <c r="P34" s="2">
        <f>Summary!P11*XRates!C10</f>
        <v>1713.5790455999997</v>
      </c>
      <c r="Q34" s="2">
        <f>Summary!Q11*XRates!C10</f>
        <v>1713.5790455999997</v>
      </c>
      <c r="R34" s="2">
        <f>Summary!R11*XRates!C10</f>
        <v>1713.5790455999997</v>
      </c>
      <c r="S34" s="2">
        <f>Summary!S11*XRates!C10</f>
        <v>0</v>
      </c>
      <c r="T34" s="2">
        <f>Summary!T11*XRates!C10</f>
        <v>0</v>
      </c>
      <c r="U34" s="2">
        <f>Summary!U11*XRates!C10</f>
        <v>0</v>
      </c>
      <c r="V34" s="2">
        <f>Summary!V11*XRates!C10</f>
        <v>5140.7371367999995</v>
      </c>
    </row>
    <row r="35" spans="1:22" x14ac:dyDescent="0.3">
      <c r="I35" s="2">
        <f t="shared" ref="I35:V35" si="1">SUM(I26:I34)</f>
        <v>9328.1782358</v>
      </c>
      <c r="J35" s="2">
        <f t="shared" si="1"/>
        <v>7328.1782358</v>
      </c>
      <c r="K35" s="2">
        <f t="shared" si="1"/>
        <v>7328.1782358</v>
      </c>
      <c r="L35" s="2">
        <f t="shared" si="1"/>
        <v>4019.9318168000027</v>
      </c>
      <c r="M35" s="2">
        <f t="shared" si="1"/>
        <v>2838.9318168000009</v>
      </c>
      <c r="N35" s="2">
        <f t="shared" si="1"/>
        <v>-6859.6028964500001</v>
      </c>
      <c r="O35" s="2">
        <f t="shared" si="1"/>
        <v>0</v>
      </c>
      <c r="P35" s="2">
        <f t="shared" si="1"/>
        <v>48843.068183199997</v>
      </c>
      <c r="Q35" s="2">
        <f t="shared" si="1"/>
        <v>45165.068183199997</v>
      </c>
      <c r="R35" s="2">
        <f t="shared" si="1"/>
        <v>47339.5521782</v>
      </c>
      <c r="S35" s="2">
        <f t="shared" si="1"/>
        <v>0</v>
      </c>
      <c r="T35" s="2">
        <f t="shared" si="1"/>
        <v>2000</v>
      </c>
      <c r="U35" s="2">
        <f t="shared" si="1"/>
        <v>23885</v>
      </c>
      <c r="V35" s="2">
        <f t="shared" si="1"/>
        <v>115461.2400189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XRates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2023-04-21T21:58:26Z</dcterms:created>
  <dcterms:modified xsi:type="dcterms:W3CDTF">2024-02-11T23:31:43Z</dcterms:modified>
</cp:coreProperties>
</file>