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donbull/Documents/Development/TUV EMC Hub/backend/assets/files/"/>
    </mc:Choice>
  </mc:AlternateContent>
  <xr:revisionPtr revIDLastSave="0" documentId="13_ncr:1_{F4647BE4-6B37-2A46-A4FC-712131801734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Measurements" sheetId="1" r:id="rId1"/>
    <sheet name="Trend Data" sheetId="2" r:id="rId2"/>
    <sheet name="Trend Plot - GEMC 4" sheetId="3" r:id="rId3"/>
    <sheet name="Trend Plot - GEMC 188" sheetId="4" r:id="rId4"/>
    <sheet name="Trend Plot - GEMC 317" sheetId="5" r:id="rId5"/>
  </sheets>
  <definedNames>
    <definedName name="GEMC188Fall">'Trend Data'!$S$4:INDEX('Trend Data'!$S$4:$S$502,COUNT('Trend Data'!$L$4:$L$502))</definedName>
    <definedName name="GEMC188Rise">'Trend Data'!$P$4:INDEX('Trend Data'!$P$4:$P$502,COUNT('Trend Data'!$L$4:$L$502))</definedName>
    <definedName name="GEMC188Volt">'Trend Data'!$M$4:INDEX('Trend Data'!$M$4:$M$502,COUNT('Trend Data'!$L$4:$L$502))</definedName>
    <definedName name="GEMC317Fall">'Trend Data'!$AD$4:INDEX('Trend Data'!$AD$4:$AD$502,COUNT('Trend Data'!$W$4:$W$502))</definedName>
    <definedName name="GEMC317Rise">'Trend Data'!$AA$4:INDEX('Trend Data'!$AA$4:$AA$502,COUNT('Trend Data'!$W$4:$W$502))</definedName>
    <definedName name="GEMC317Volt">'Trend Data'!$X$4:INDEX('Trend Data'!$X$4:$X$502,COUNT('Trend Data'!$W$4:$W$502))</definedName>
    <definedName name="GEMC4Fall">'Trend Data'!$H$4:INDEX('Trend Data'!$H$4:$H$502,COUNT('Trend Data'!$A$4:$A$502))</definedName>
    <definedName name="GEMC4Rise">'Trend Data'!$E$4:INDEX('Trend Data'!$E$4:$E$502,COUNT('Trend Data'!$A$4:$A$502))</definedName>
    <definedName name="GEMC4Volt">'Trend Data'!$B$4:INDEX('Trend Data'!$B$4:$B$502,COUNT('Trend Data'!$A$4:$A$502))</definedName>
    <definedName name="LimitFallNeg">'Trend Data'!$J$4:INDEX('Trend Data'!$J$4:$J$502,COUNT('Trend Data'!$A$4:$A$502))</definedName>
    <definedName name="LimitFallNeg188">'Trend Data'!$J$4:INDEX('Trend Data'!$J$4:$J$502,COUNT('Trend Data'!$L$4:$L$502))</definedName>
    <definedName name="LimitFallNeg317">'Trend Data'!$AF$4:INDEX('Trend Data'!$AF$4:$AF$502,COUNT('Trend Data'!$W$4:$W$502))</definedName>
    <definedName name="LimitFallPos">'Trend Data'!$I$4:INDEX('Trend Data'!$I$4:$I$502,COUNT('Trend Data'!$A$4:$A$502))</definedName>
    <definedName name="LimitFallPos188">'Trend Data'!$I$4:INDEX('Trend Data'!$I$4:$I$502,COUNT('Trend Data'!$L$4:$L$502))</definedName>
    <definedName name="LimitFallPos317">'Trend Data'!$AE$4:INDEX('Trend Data'!$AE$4:$AE$502,COUNT('Trend Data'!$W$4:$W$502))</definedName>
    <definedName name="LimitRiseNeg">'Trend Data'!$G$4:INDEX('Trend Data'!$G$4:$G$502,COUNT('Trend Data'!$A$4:$A$502))</definedName>
    <definedName name="LimitRiseNeg188">'Trend Data'!$G$4:INDEX('Trend Data'!$G$4:$G$502,COUNT('Trend Data'!$L$4:$L$502))</definedName>
    <definedName name="LimitRiseNeg317">'Trend Data'!$AC$4:INDEX('Trend Data'!$AC$4:$AC$502,COUNT('Trend Data'!$W$4:$W$502))</definedName>
    <definedName name="LimitRisePos">'Trend Data'!$F$4:INDEX('Trend Data'!$F$4:$F$502,COUNT('Trend Data'!$A$4:$A$502))</definedName>
    <definedName name="LimitRisePos188">'Trend Data'!$F$4:INDEX('Trend Data'!$F$4:$F$502,COUNT('Trend Data'!$L$4:$L$502))</definedName>
    <definedName name="LimitRisePos317">'Trend Data'!$AB$4:INDEX('Trend Data'!$AB$4:$AB$502,COUNT('Trend Data'!$W$4:$W$502))</definedName>
    <definedName name="LimitVoltNeg">'Trend Data'!$D$4:INDEX('Trend Data'!$D$4:$D$502,COUNT('Trend Data'!$A$4:$A$502))</definedName>
    <definedName name="LimitVoltNeg188">'Trend Data'!$D$4:INDEX('Trend Data'!$D$4:$D$502,COUNT('Trend Data'!$L$4:$L$502))</definedName>
    <definedName name="LimitVoltNeg317">'Trend Data'!$Z$4:INDEX('Trend Data'!$Z$4:$Z$502,COUNT('Trend Data'!$W$4:$W$502))</definedName>
    <definedName name="LimitVoltPos">'Trend Data'!$C$4:INDEX('Trend Data'!$C$4:$C$502,COUNT('Trend Data'!$A$4:$A$502))</definedName>
    <definedName name="LimitVoltPos188">'Trend Data'!$C$4:INDEX('Trend Data'!$C$4:$C$502,COUNT('Trend Data'!$L$4:$L$502))</definedName>
    <definedName name="LimitVoltPos317">'Trend Data'!$Y$4:INDEX('Trend Data'!$Y$4:$Y$502,COUNT('Trend Data'!$W$4:$W$502))</definedName>
    <definedName name="mydates">'Trend Data'!$A$4:INDEX('Trend Data'!$A$4:$A$502,COUNT('Trend Data'!$A$4:$A$502))</definedName>
    <definedName name="mydates188">'Trend Data'!$L$4:INDEX('Trend Data'!$L$4:$L$502,COUNT('Trend Data'!$L$4:$L$502))</definedName>
    <definedName name="mydates317">'Trend Data'!$W$4:INDEX('Trend Data'!$W$4:$W$502,COUNT('Trend Data'!$W$4:$W$502))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04" i="2" l="1"/>
  <c r="O503" i="2"/>
  <c r="N503" i="2"/>
  <c r="M503" i="2"/>
  <c r="D503" i="2"/>
  <c r="C503" i="2"/>
  <c r="B503" i="2"/>
  <c r="A503" i="2"/>
  <c r="K4" i="1"/>
  <c r="M23" i="2" s="1"/>
  <c r="J4" i="1"/>
  <c r="I4" i="1"/>
  <c r="X23" i="2" s="1"/>
  <c r="B502" i="2" l="1"/>
  <c r="H501" i="2"/>
  <c r="B500" i="2"/>
  <c r="H499" i="2"/>
  <c r="B498" i="2"/>
  <c r="H497" i="2"/>
  <c r="B496" i="2"/>
  <c r="H495" i="2"/>
  <c r="B494" i="2"/>
  <c r="H493" i="2"/>
  <c r="B492" i="2"/>
  <c r="E502" i="2"/>
  <c r="A502" i="2"/>
  <c r="E500" i="2"/>
  <c r="A500" i="2"/>
  <c r="E498" i="2"/>
  <c r="A498" i="2"/>
  <c r="E496" i="2"/>
  <c r="A496" i="2"/>
  <c r="E494" i="2"/>
  <c r="A494" i="2"/>
  <c r="E492" i="2"/>
  <c r="A492" i="2"/>
  <c r="H502" i="2"/>
  <c r="B501" i="2"/>
  <c r="H500" i="2"/>
  <c r="B499" i="2"/>
  <c r="H498" i="2"/>
  <c r="B497" i="2"/>
  <c r="H496" i="2"/>
  <c r="B495" i="2"/>
  <c r="H494" i="2"/>
  <c r="B493" i="2"/>
  <c r="H492" i="2"/>
  <c r="E499" i="2"/>
  <c r="A497" i="2"/>
  <c r="E491" i="2"/>
  <c r="A491" i="2"/>
  <c r="E489" i="2"/>
  <c r="A489" i="2"/>
  <c r="E487" i="2"/>
  <c r="A487" i="2"/>
  <c r="E485" i="2"/>
  <c r="A485" i="2"/>
  <c r="E483" i="2"/>
  <c r="A483" i="2"/>
  <c r="E481" i="2"/>
  <c r="A481" i="2"/>
  <c r="E501" i="2"/>
  <c r="A499" i="2"/>
  <c r="E493" i="2"/>
  <c r="H491" i="2"/>
  <c r="B490" i="2"/>
  <c r="H489" i="2"/>
  <c r="B488" i="2"/>
  <c r="H487" i="2"/>
  <c r="B486" i="2"/>
  <c r="H485" i="2"/>
  <c r="B484" i="2"/>
  <c r="E495" i="2"/>
  <c r="A493" i="2"/>
  <c r="A490" i="2"/>
  <c r="E488" i="2"/>
  <c r="A486" i="2"/>
  <c r="E484" i="2"/>
  <c r="B481" i="2"/>
  <c r="B480" i="2"/>
  <c r="H479" i="2"/>
  <c r="B478" i="2"/>
  <c r="H477" i="2"/>
  <c r="E497" i="2"/>
  <c r="A495" i="2"/>
  <c r="B491" i="2"/>
  <c r="H490" i="2"/>
  <c r="B487" i="2"/>
  <c r="H486" i="2"/>
  <c r="H482" i="2"/>
  <c r="B482" i="2"/>
  <c r="E480" i="2"/>
  <c r="A480" i="2"/>
  <c r="E478" i="2"/>
  <c r="A478" i="2"/>
  <c r="A501" i="2"/>
  <c r="E490" i="2"/>
  <c r="A488" i="2"/>
  <c r="E486" i="2"/>
  <c r="A484" i="2"/>
  <c r="H483" i="2"/>
  <c r="A482" i="2"/>
  <c r="H480" i="2"/>
  <c r="B479" i="2"/>
  <c r="H478" i="2"/>
  <c r="B477" i="2"/>
  <c r="B489" i="2"/>
  <c r="E482" i="2"/>
  <c r="E479" i="2"/>
  <c r="A477" i="2"/>
  <c r="B476" i="2"/>
  <c r="H475" i="2"/>
  <c r="B474" i="2"/>
  <c r="H473" i="2"/>
  <c r="B472" i="2"/>
  <c r="H471" i="2"/>
  <c r="B470" i="2"/>
  <c r="H469" i="2"/>
  <c r="B468" i="2"/>
  <c r="H467" i="2"/>
  <c r="B466" i="2"/>
  <c r="H465" i="2"/>
  <c r="B464" i="2"/>
  <c r="H463" i="2"/>
  <c r="B462" i="2"/>
  <c r="H461" i="2"/>
  <c r="B460" i="2"/>
  <c r="H459" i="2"/>
  <c r="B458" i="2"/>
  <c r="H481" i="2"/>
  <c r="A479" i="2"/>
  <c r="E476" i="2"/>
  <c r="A476" i="2"/>
  <c r="E474" i="2"/>
  <c r="A474" i="2"/>
  <c r="E472" i="2"/>
  <c r="A472" i="2"/>
  <c r="E470" i="2"/>
  <c r="A470" i="2"/>
  <c r="E468" i="2"/>
  <c r="A468" i="2"/>
  <c r="E466" i="2"/>
  <c r="A466" i="2"/>
  <c r="E464" i="2"/>
  <c r="A464" i="2"/>
  <c r="E462" i="2"/>
  <c r="A462" i="2"/>
  <c r="E460" i="2"/>
  <c r="A460" i="2"/>
  <c r="E458" i="2"/>
  <c r="A458" i="2"/>
  <c r="H484" i="2"/>
  <c r="H476" i="2"/>
  <c r="B475" i="2"/>
  <c r="H474" i="2"/>
  <c r="B473" i="2"/>
  <c r="H472" i="2"/>
  <c r="B471" i="2"/>
  <c r="H470" i="2"/>
  <c r="B469" i="2"/>
  <c r="H468" i="2"/>
  <c r="B467" i="2"/>
  <c r="H466" i="2"/>
  <c r="B465" i="2"/>
  <c r="H464" i="2"/>
  <c r="B463" i="2"/>
  <c r="H462" i="2"/>
  <c r="B461" i="2"/>
  <c r="H460" i="2"/>
  <c r="B459" i="2"/>
  <c r="H458" i="2"/>
  <c r="B485" i="2"/>
  <c r="E477" i="2"/>
  <c r="E471" i="2"/>
  <c r="A469" i="2"/>
  <c r="E463" i="2"/>
  <c r="A461" i="2"/>
  <c r="E456" i="2"/>
  <c r="A456" i="2"/>
  <c r="E454" i="2"/>
  <c r="A454" i="2"/>
  <c r="E452" i="2"/>
  <c r="A452" i="2"/>
  <c r="E450" i="2"/>
  <c r="A450" i="2"/>
  <c r="E448" i="2"/>
  <c r="A448" i="2"/>
  <c r="E446" i="2"/>
  <c r="A446" i="2"/>
  <c r="E444" i="2"/>
  <c r="A444" i="2"/>
  <c r="E442" i="2"/>
  <c r="A442" i="2"/>
  <c r="H488" i="2"/>
  <c r="B483" i="2"/>
  <c r="E475" i="2"/>
  <c r="A473" i="2"/>
  <c r="E467" i="2"/>
  <c r="A465" i="2"/>
  <c r="E459" i="2"/>
  <c r="E457" i="2"/>
  <c r="A457" i="2"/>
  <c r="E455" i="2"/>
  <c r="A455" i="2"/>
  <c r="E453" i="2"/>
  <c r="A453" i="2"/>
  <c r="E451" i="2"/>
  <c r="A451" i="2"/>
  <c r="E449" i="2"/>
  <c r="A449" i="2"/>
  <c r="E447" i="2"/>
  <c r="A447" i="2"/>
  <c r="E445" i="2"/>
  <c r="A445" i="2"/>
  <c r="E443" i="2"/>
  <c r="A443" i="2"/>
  <c r="E441" i="2"/>
  <c r="A441" i="2"/>
  <c r="E469" i="2"/>
  <c r="A467" i="2"/>
  <c r="B456" i="2"/>
  <c r="H455" i="2"/>
  <c r="B452" i="2"/>
  <c r="H451" i="2"/>
  <c r="B448" i="2"/>
  <c r="H447" i="2"/>
  <c r="B444" i="2"/>
  <c r="H443" i="2"/>
  <c r="B440" i="2"/>
  <c r="H439" i="2"/>
  <c r="B438" i="2"/>
  <c r="H437" i="2"/>
  <c r="B436" i="2"/>
  <c r="H435" i="2"/>
  <c r="B434" i="2"/>
  <c r="H433" i="2"/>
  <c r="B432" i="2"/>
  <c r="H431" i="2"/>
  <c r="E473" i="2"/>
  <c r="A471" i="2"/>
  <c r="B457" i="2"/>
  <c r="H456" i="2"/>
  <c r="B453" i="2"/>
  <c r="H452" i="2"/>
  <c r="B449" i="2"/>
  <c r="H448" i="2"/>
  <c r="B445" i="2"/>
  <c r="H444" i="2"/>
  <c r="B441" i="2"/>
  <c r="E440" i="2"/>
  <c r="A440" i="2"/>
  <c r="E438" i="2"/>
  <c r="A438" i="2"/>
  <c r="E436" i="2"/>
  <c r="A436" i="2"/>
  <c r="E434" i="2"/>
  <c r="A434" i="2"/>
  <c r="E432" i="2"/>
  <c r="A432" i="2"/>
  <c r="A475" i="2"/>
  <c r="E461" i="2"/>
  <c r="A459" i="2"/>
  <c r="B454" i="2"/>
  <c r="H453" i="2"/>
  <c r="B450" i="2"/>
  <c r="H449" i="2"/>
  <c r="B446" i="2"/>
  <c r="H445" i="2"/>
  <c r="B442" i="2"/>
  <c r="H441" i="2"/>
  <c r="H440" i="2"/>
  <c r="B439" i="2"/>
  <c r="H438" i="2"/>
  <c r="B437" i="2"/>
  <c r="H436" i="2"/>
  <c r="B435" i="2"/>
  <c r="H434" i="2"/>
  <c r="B433" i="2"/>
  <c r="H432" i="2"/>
  <c r="B431" i="2"/>
  <c r="E465" i="2"/>
  <c r="A463" i="2"/>
  <c r="H457" i="2"/>
  <c r="B455" i="2"/>
  <c r="H454" i="2"/>
  <c r="B451" i="2"/>
  <c r="H450" i="2"/>
  <c r="B447" i="2"/>
  <c r="H446" i="2"/>
  <c r="B443" i="2"/>
  <c r="H442" i="2"/>
  <c r="E435" i="2"/>
  <c r="A433" i="2"/>
  <c r="H430" i="2"/>
  <c r="B429" i="2"/>
  <c r="H428" i="2"/>
  <c r="B427" i="2"/>
  <c r="H426" i="2"/>
  <c r="B425" i="2"/>
  <c r="H424" i="2"/>
  <c r="B423" i="2"/>
  <c r="H422" i="2"/>
  <c r="B421" i="2"/>
  <c r="H420" i="2"/>
  <c r="B419" i="2"/>
  <c r="H418" i="2"/>
  <c r="B417" i="2"/>
  <c r="H416" i="2"/>
  <c r="B415" i="2"/>
  <c r="H414" i="2"/>
  <c r="B413" i="2"/>
  <c r="H412" i="2"/>
  <c r="B411" i="2"/>
  <c r="E437" i="2"/>
  <c r="A435" i="2"/>
  <c r="E429" i="2"/>
  <c r="A429" i="2"/>
  <c r="E427" i="2"/>
  <c r="A427" i="2"/>
  <c r="E425" i="2"/>
  <c r="A425" i="2"/>
  <c r="E423" i="2"/>
  <c r="A423" i="2"/>
  <c r="E421" i="2"/>
  <c r="A421" i="2"/>
  <c r="E419" i="2"/>
  <c r="A419" i="2"/>
  <c r="E417" i="2"/>
  <c r="A417" i="2"/>
  <c r="E415" i="2"/>
  <c r="A415" i="2"/>
  <c r="E413" i="2"/>
  <c r="A413" i="2"/>
  <c r="E411" i="2"/>
  <c r="A411" i="2"/>
  <c r="E439" i="2"/>
  <c r="A437" i="2"/>
  <c r="E431" i="2"/>
  <c r="B430" i="2"/>
  <c r="H429" i="2"/>
  <c r="B428" i="2"/>
  <c r="H427" i="2"/>
  <c r="B426" i="2"/>
  <c r="H425" i="2"/>
  <c r="B424" i="2"/>
  <c r="H423" i="2"/>
  <c r="B422" i="2"/>
  <c r="H421" i="2"/>
  <c r="B420" i="2"/>
  <c r="H419" i="2"/>
  <c r="B418" i="2"/>
  <c r="H417" i="2"/>
  <c r="B416" i="2"/>
  <c r="H415" i="2"/>
  <c r="B414" i="2"/>
  <c r="H413" i="2"/>
  <c r="B412" i="2"/>
  <c r="H411" i="2"/>
  <c r="A439" i="2"/>
  <c r="E433" i="2"/>
  <c r="A431" i="2"/>
  <c r="E430" i="2"/>
  <c r="A430" i="2"/>
  <c r="E428" i="2"/>
  <c r="A428" i="2"/>
  <c r="E426" i="2"/>
  <c r="A426" i="2"/>
  <c r="E424" i="2"/>
  <c r="A424" i="2"/>
  <c r="E422" i="2"/>
  <c r="A422" i="2"/>
  <c r="E420" i="2"/>
  <c r="A420" i="2"/>
  <c r="E418" i="2"/>
  <c r="A418" i="2"/>
  <c r="E416" i="2"/>
  <c r="A416" i="2"/>
  <c r="E414" i="2"/>
  <c r="A414" i="2"/>
  <c r="E412" i="2"/>
  <c r="A412" i="2"/>
  <c r="H410" i="2"/>
  <c r="B409" i="2"/>
  <c r="H408" i="2"/>
  <c r="B407" i="2"/>
  <c r="H406" i="2"/>
  <c r="B405" i="2"/>
  <c r="H404" i="2"/>
  <c r="B403" i="2"/>
  <c r="H402" i="2"/>
  <c r="B401" i="2"/>
  <c r="H400" i="2"/>
  <c r="B399" i="2"/>
  <c r="H398" i="2"/>
  <c r="B397" i="2"/>
  <c r="H396" i="2"/>
  <c r="B395" i="2"/>
  <c r="H394" i="2"/>
  <c r="B393" i="2"/>
  <c r="H392" i="2"/>
  <c r="B391" i="2"/>
  <c r="H390" i="2"/>
  <c r="B389" i="2"/>
  <c r="H388" i="2"/>
  <c r="E409" i="2"/>
  <c r="A409" i="2"/>
  <c r="E407" i="2"/>
  <c r="A407" i="2"/>
  <c r="E405" i="2"/>
  <c r="A405" i="2"/>
  <c r="E403" i="2"/>
  <c r="A403" i="2"/>
  <c r="E401" i="2"/>
  <c r="A401" i="2"/>
  <c r="E399" i="2"/>
  <c r="A399" i="2"/>
  <c r="E397" i="2"/>
  <c r="A397" i="2"/>
  <c r="E395" i="2"/>
  <c r="A395" i="2"/>
  <c r="E393" i="2"/>
  <c r="A393" i="2"/>
  <c r="E391" i="2"/>
  <c r="A391" i="2"/>
  <c r="E389" i="2"/>
  <c r="A389" i="2"/>
  <c r="B410" i="2"/>
  <c r="H409" i="2"/>
  <c r="B408" i="2"/>
  <c r="H407" i="2"/>
  <c r="B406" i="2"/>
  <c r="H405" i="2"/>
  <c r="B404" i="2"/>
  <c r="H403" i="2"/>
  <c r="B402" i="2"/>
  <c r="H401" i="2"/>
  <c r="B400" i="2"/>
  <c r="H399" i="2"/>
  <c r="B398" i="2"/>
  <c r="H397" i="2"/>
  <c r="B396" i="2"/>
  <c r="H395" i="2"/>
  <c r="B394" i="2"/>
  <c r="H393" i="2"/>
  <c r="B392" i="2"/>
  <c r="H391" i="2"/>
  <c r="B390" i="2"/>
  <c r="H389" i="2"/>
  <c r="B388" i="2"/>
  <c r="E410" i="2"/>
  <c r="A410" i="2"/>
  <c r="E408" i="2"/>
  <c r="A408" i="2"/>
  <c r="E406" i="2"/>
  <c r="A406" i="2"/>
  <c r="E404" i="2"/>
  <c r="A404" i="2"/>
  <c r="E402" i="2"/>
  <c r="A402" i="2"/>
  <c r="E400" i="2"/>
  <c r="A400" i="2"/>
  <c r="E398" i="2"/>
  <c r="A398" i="2"/>
  <c r="E396" i="2"/>
  <c r="A396" i="2"/>
  <c r="E394" i="2"/>
  <c r="A394" i="2"/>
  <c r="E392" i="2"/>
  <c r="A392" i="2"/>
  <c r="E390" i="2"/>
  <c r="A390" i="2"/>
  <c r="E388" i="2"/>
  <c r="A388" i="2"/>
  <c r="H387" i="2"/>
  <c r="B386" i="2"/>
  <c r="H385" i="2"/>
  <c r="B384" i="2"/>
  <c r="H383" i="2"/>
  <c r="B382" i="2"/>
  <c r="H381" i="2"/>
  <c r="B380" i="2"/>
  <c r="H379" i="2"/>
  <c r="B378" i="2"/>
  <c r="H377" i="2"/>
  <c r="B376" i="2"/>
  <c r="H375" i="2"/>
  <c r="B374" i="2"/>
  <c r="H373" i="2"/>
  <c r="B372" i="2"/>
  <c r="H371" i="2"/>
  <c r="B370" i="2"/>
  <c r="H369" i="2"/>
  <c r="B368" i="2"/>
  <c r="H367" i="2"/>
  <c r="B366" i="2"/>
  <c r="H365" i="2"/>
  <c r="B364" i="2"/>
  <c r="H363" i="2"/>
  <c r="B362" i="2"/>
  <c r="H361" i="2"/>
  <c r="B360" i="2"/>
  <c r="H359" i="2"/>
  <c r="B358" i="2"/>
  <c r="H357" i="2"/>
  <c r="B356" i="2"/>
  <c r="H355" i="2"/>
  <c r="B354" i="2"/>
  <c r="H353" i="2"/>
  <c r="B352" i="2"/>
  <c r="H351" i="2"/>
  <c r="B350" i="2"/>
  <c r="H349" i="2"/>
  <c r="B348" i="2"/>
  <c r="H347" i="2"/>
  <c r="B346" i="2"/>
  <c r="H345" i="2"/>
  <c r="B344" i="2"/>
  <c r="H343" i="2"/>
  <c r="E386" i="2"/>
  <c r="A386" i="2"/>
  <c r="E384" i="2"/>
  <c r="A384" i="2"/>
  <c r="E382" i="2"/>
  <c r="A382" i="2"/>
  <c r="E380" i="2"/>
  <c r="A380" i="2"/>
  <c r="E378" i="2"/>
  <c r="A378" i="2"/>
  <c r="E376" i="2"/>
  <c r="A376" i="2"/>
  <c r="E374" i="2"/>
  <c r="A374" i="2"/>
  <c r="E372" i="2"/>
  <c r="A372" i="2"/>
  <c r="E370" i="2"/>
  <c r="A370" i="2"/>
  <c r="E368" i="2"/>
  <c r="A368" i="2"/>
  <c r="E366" i="2"/>
  <c r="A366" i="2"/>
  <c r="E364" i="2"/>
  <c r="A364" i="2"/>
  <c r="E362" i="2"/>
  <c r="A362" i="2"/>
  <c r="E360" i="2"/>
  <c r="A360" i="2"/>
  <c r="E358" i="2"/>
  <c r="A358" i="2"/>
  <c r="E356" i="2"/>
  <c r="A356" i="2"/>
  <c r="E354" i="2"/>
  <c r="A354" i="2"/>
  <c r="E352" i="2"/>
  <c r="A352" i="2"/>
  <c r="E350" i="2"/>
  <c r="A350" i="2"/>
  <c r="E348" i="2"/>
  <c r="A348" i="2"/>
  <c r="E346" i="2"/>
  <c r="A346" i="2"/>
  <c r="E344" i="2"/>
  <c r="A344" i="2"/>
  <c r="B387" i="2"/>
  <c r="H386" i="2"/>
  <c r="B385" i="2"/>
  <c r="H384" i="2"/>
  <c r="B383" i="2"/>
  <c r="H382" i="2"/>
  <c r="B381" i="2"/>
  <c r="H380" i="2"/>
  <c r="B379" i="2"/>
  <c r="H378" i="2"/>
  <c r="B377" i="2"/>
  <c r="H376" i="2"/>
  <c r="B375" i="2"/>
  <c r="H374" i="2"/>
  <c r="B373" i="2"/>
  <c r="H372" i="2"/>
  <c r="B371" i="2"/>
  <c r="H370" i="2"/>
  <c r="B369" i="2"/>
  <c r="H368" i="2"/>
  <c r="B367" i="2"/>
  <c r="H366" i="2"/>
  <c r="B365" i="2"/>
  <c r="H364" i="2"/>
  <c r="B363" i="2"/>
  <c r="H362" i="2"/>
  <c r="B361" i="2"/>
  <c r="H360" i="2"/>
  <c r="B359" i="2"/>
  <c r="H358" i="2"/>
  <c r="B357" i="2"/>
  <c r="H356" i="2"/>
  <c r="B355" i="2"/>
  <c r="H354" i="2"/>
  <c r="B353" i="2"/>
  <c r="H352" i="2"/>
  <c r="B351" i="2"/>
  <c r="H350" i="2"/>
  <c r="B349" i="2"/>
  <c r="H348" i="2"/>
  <c r="B347" i="2"/>
  <c r="H346" i="2"/>
  <c r="B345" i="2"/>
  <c r="H344" i="2"/>
  <c r="B343" i="2"/>
  <c r="H342" i="2"/>
  <c r="E387" i="2"/>
  <c r="A387" i="2"/>
  <c r="E385" i="2"/>
  <c r="A385" i="2"/>
  <c r="E383" i="2"/>
  <c r="A383" i="2"/>
  <c r="E381" i="2"/>
  <c r="A381" i="2"/>
  <c r="E379" i="2"/>
  <c r="A379" i="2"/>
  <c r="E377" i="2"/>
  <c r="A377" i="2"/>
  <c r="E375" i="2"/>
  <c r="A375" i="2"/>
  <c r="E373" i="2"/>
  <c r="A373" i="2"/>
  <c r="E371" i="2"/>
  <c r="A371" i="2"/>
  <c r="E369" i="2"/>
  <c r="A369" i="2"/>
  <c r="E367" i="2"/>
  <c r="A367" i="2"/>
  <c r="E365" i="2"/>
  <c r="A365" i="2"/>
  <c r="E363" i="2"/>
  <c r="A363" i="2"/>
  <c r="E361" i="2"/>
  <c r="A361" i="2"/>
  <c r="E359" i="2"/>
  <c r="A359" i="2"/>
  <c r="E357" i="2"/>
  <c r="A357" i="2"/>
  <c r="E355" i="2"/>
  <c r="A355" i="2"/>
  <c r="E353" i="2"/>
  <c r="A353" i="2"/>
  <c r="E351" i="2"/>
  <c r="A351" i="2"/>
  <c r="E349" i="2"/>
  <c r="A349" i="2"/>
  <c r="E347" i="2"/>
  <c r="A347" i="2"/>
  <c r="E345" i="2"/>
  <c r="A345" i="2"/>
  <c r="E343" i="2"/>
  <c r="A343" i="2"/>
  <c r="B342" i="2"/>
  <c r="H341" i="2"/>
  <c r="B340" i="2"/>
  <c r="H339" i="2"/>
  <c r="B338" i="2"/>
  <c r="H337" i="2"/>
  <c r="B336" i="2"/>
  <c r="H335" i="2"/>
  <c r="B334" i="2"/>
  <c r="H333" i="2"/>
  <c r="B332" i="2"/>
  <c r="H331" i="2"/>
  <c r="B330" i="2"/>
  <c r="H329" i="2"/>
  <c r="B328" i="2"/>
  <c r="H327" i="2"/>
  <c r="B326" i="2"/>
  <c r="H325" i="2"/>
  <c r="B324" i="2"/>
  <c r="H323" i="2"/>
  <c r="B322" i="2"/>
  <c r="H321" i="2"/>
  <c r="B320" i="2"/>
  <c r="H319" i="2"/>
  <c r="B318" i="2"/>
  <c r="H317" i="2"/>
  <c r="B316" i="2"/>
  <c r="H315" i="2"/>
  <c r="B314" i="2"/>
  <c r="H313" i="2"/>
  <c r="B312" i="2"/>
  <c r="H311" i="2"/>
  <c r="B310" i="2"/>
  <c r="H309" i="2"/>
  <c r="B308" i="2"/>
  <c r="H307" i="2"/>
  <c r="B306" i="2"/>
  <c r="H305" i="2"/>
  <c r="B304" i="2"/>
  <c r="H303" i="2"/>
  <c r="B302" i="2"/>
  <c r="H301" i="2"/>
  <c r="B300" i="2"/>
  <c r="H299" i="2"/>
  <c r="B298" i="2"/>
  <c r="H297" i="2"/>
  <c r="E342" i="2"/>
  <c r="A342" i="2"/>
  <c r="E340" i="2"/>
  <c r="A340" i="2"/>
  <c r="E338" i="2"/>
  <c r="A338" i="2"/>
  <c r="E336" i="2"/>
  <c r="A336" i="2"/>
  <c r="E334" i="2"/>
  <c r="A334" i="2"/>
  <c r="E332" i="2"/>
  <c r="A332" i="2"/>
  <c r="E330" i="2"/>
  <c r="A330" i="2"/>
  <c r="E328" i="2"/>
  <c r="A328" i="2"/>
  <c r="E326" i="2"/>
  <c r="A326" i="2"/>
  <c r="E324" i="2"/>
  <c r="A324" i="2"/>
  <c r="E322" i="2"/>
  <c r="A322" i="2"/>
  <c r="E320" i="2"/>
  <c r="A320" i="2"/>
  <c r="E318" i="2"/>
  <c r="A318" i="2"/>
  <c r="E316" i="2"/>
  <c r="A316" i="2"/>
  <c r="E314" i="2"/>
  <c r="A314" i="2"/>
  <c r="E312" i="2"/>
  <c r="A312" i="2"/>
  <c r="E310" i="2"/>
  <c r="A310" i="2"/>
  <c r="E308" i="2"/>
  <c r="A308" i="2"/>
  <c r="E306" i="2"/>
  <c r="A306" i="2"/>
  <c r="E304" i="2"/>
  <c r="A304" i="2"/>
  <c r="E302" i="2"/>
  <c r="A302" i="2"/>
  <c r="E300" i="2"/>
  <c r="A300" i="2"/>
  <c r="E298" i="2"/>
  <c r="A298" i="2"/>
  <c r="B341" i="2"/>
  <c r="H340" i="2"/>
  <c r="B339" i="2"/>
  <c r="H338" i="2"/>
  <c r="B337" i="2"/>
  <c r="H336" i="2"/>
  <c r="B335" i="2"/>
  <c r="H334" i="2"/>
  <c r="B333" i="2"/>
  <c r="H332" i="2"/>
  <c r="B331" i="2"/>
  <c r="H330" i="2"/>
  <c r="B329" i="2"/>
  <c r="H328" i="2"/>
  <c r="B327" i="2"/>
  <c r="H326" i="2"/>
  <c r="B325" i="2"/>
  <c r="H324" i="2"/>
  <c r="B323" i="2"/>
  <c r="H322" i="2"/>
  <c r="B321" i="2"/>
  <c r="H320" i="2"/>
  <c r="B319" i="2"/>
  <c r="H318" i="2"/>
  <c r="B317" i="2"/>
  <c r="H316" i="2"/>
  <c r="B315" i="2"/>
  <c r="H314" i="2"/>
  <c r="B313" i="2"/>
  <c r="H312" i="2"/>
  <c r="B311" i="2"/>
  <c r="H310" i="2"/>
  <c r="B309" i="2"/>
  <c r="H308" i="2"/>
  <c r="B307" i="2"/>
  <c r="H306" i="2"/>
  <c r="B305" i="2"/>
  <c r="H304" i="2"/>
  <c r="B303" i="2"/>
  <c r="H302" i="2"/>
  <c r="B301" i="2"/>
  <c r="H300" i="2"/>
  <c r="B299" i="2"/>
  <c r="H298" i="2"/>
  <c r="B297" i="2"/>
  <c r="E341" i="2"/>
  <c r="A341" i="2"/>
  <c r="E339" i="2"/>
  <c r="A339" i="2"/>
  <c r="E337" i="2"/>
  <c r="A337" i="2"/>
  <c r="E335" i="2"/>
  <c r="A335" i="2"/>
  <c r="E333" i="2"/>
  <c r="A333" i="2"/>
  <c r="E331" i="2"/>
  <c r="A331" i="2"/>
  <c r="E329" i="2"/>
  <c r="A329" i="2"/>
  <c r="E327" i="2"/>
  <c r="A327" i="2"/>
  <c r="E325" i="2"/>
  <c r="A325" i="2"/>
  <c r="E323" i="2"/>
  <c r="A323" i="2"/>
  <c r="E321" i="2"/>
  <c r="A321" i="2"/>
  <c r="E319" i="2"/>
  <c r="A319" i="2"/>
  <c r="E317" i="2"/>
  <c r="A317" i="2"/>
  <c r="E315" i="2"/>
  <c r="A315" i="2"/>
  <c r="E313" i="2"/>
  <c r="A313" i="2"/>
  <c r="E311" i="2"/>
  <c r="A311" i="2"/>
  <c r="E309" i="2"/>
  <c r="A309" i="2"/>
  <c r="E307" i="2"/>
  <c r="A307" i="2"/>
  <c r="E305" i="2"/>
  <c r="A305" i="2"/>
  <c r="E303" i="2"/>
  <c r="A303" i="2"/>
  <c r="E301" i="2"/>
  <c r="A301" i="2"/>
  <c r="E299" i="2"/>
  <c r="A299" i="2"/>
  <c r="E297" i="2"/>
  <c r="A297" i="2"/>
  <c r="B296" i="2"/>
  <c r="H295" i="2"/>
  <c r="B294" i="2"/>
  <c r="H293" i="2"/>
  <c r="B292" i="2"/>
  <c r="H291" i="2"/>
  <c r="B290" i="2"/>
  <c r="H289" i="2"/>
  <c r="B288" i="2"/>
  <c r="H287" i="2"/>
  <c r="B286" i="2"/>
  <c r="H285" i="2"/>
  <c r="B284" i="2"/>
  <c r="H283" i="2"/>
  <c r="B282" i="2"/>
  <c r="H281" i="2"/>
  <c r="B280" i="2"/>
  <c r="H279" i="2"/>
  <c r="B278" i="2"/>
  <c r="H277" i="2"/>
  <c r="B276" i="2"/>
  <c r="H275" i="2"/>
  <c r="B274" i="2"/>
  <c r="H273" i="2"/>
  <c r="B272" i="2"/>
  <c r="H271" i="2"/>
  <c r="B270" i="2"/>
  <c r="H269" i="2"/>
  <c r="B268" i="2"/>
  <c r="H267" i="2"/>
  <c r="B266" i="2"/>
  <c r="H265" i="2"/>
  <c r="B264" i="2"/>
  <c r="H263" i="2"/>
  <c r="B262" i="2"/>
  <c r="H261" i="2"/>
  <c r="B260" i="2"/>
  <c r="H259" i="2"/>
  <c r="B258" i="2"/>
  <c r="H257" i="2"/>
  <c r="B256" i="2"/>
  <c r="H255" i="2"/>
  <c r="B254" i="2"/>
  <c r="H253" i="2"/>
  <c r="B252" i="2"/>
  <c r="H251" i="2"/>
  <c r="E296" i="2"/>
  <c r="A296" i="2"/>
  <c r="E294" i="2"/>
  <c r="A294" i="2"/>
  <c r="E292" i="2"/>
  <c r="A292" i="2"/>
  <c r="E290" i="2"/>
  <c r="A290" i="2"/>
  <c r="E288" i="2"/>
  <c r="A288" i="2"/>
  <c r="E286" i="2"/>
  <c r="A286" i="2"/>
  <c r="E284" i="2"/>
  <c r="A284" i="2"/>
  <c r="E282" i="2"/>
  <c r="A282" i="2"/>
  <c r="E280" i="2"/>
  <c r="A280" i="2"/>
  <c r="E278" i="2"/>
  <c r="A278" i="2"/>
  <c r="E276" i="2"/>
  <c r="A276" i="2"/>
  <c r="E274" i="2"/>
  <c r="A274" i="2"/>
  <c r="E272" i="2"/>
  <c r="A272" i="2"/>
  <c r="E270" i="2"/>
  <c r="A270" i="2"/>
  <c r="E268" i="2"/>
  <c r="A268" i="2"/>
  <c r="E266" i="2"/>
  <c r="A266" i="2"/>
  <c r="E264" i="2"/>
  <c r="A264" i="2"/>
  <c r="E262" i="2"/>
  <c r="A262" i="2"/>
  <c r="E260" i="2"/>
  <c r="A260" i="2"/>
  <c r="E258" i="2"/>
  <c r="A258" i="2"/>
  <c r="E256" i="2"/>
  <c r="A256" i="2"/>
  <c r="E254" i="2"/>
  <c r="A254" i="2"/>
  <c r="E252" i="2"/>
  <c r="A252" i="2"/>
  <c r="H296" i="2"/>
  <c r="B295" i="2"/>
  <c r="H294" i="2"/>
  <c r="B293" i="2"/>
  <c r="H292" i="2"/>
  <c r="B291" i="2"/>
  <c r="H290" i="2"/>
  <c r="B289" i="2"/>
  <c r="H288" i="2"/>
  <c r="B287" i="2"/>
  <c r="H286" i="2"/>
  <c r="B285" i="2"/>
  <c r="H284" i="2"/>
  <c r="B283" i="2"/>
  <c r="H282" i="2"/>
  <c r="B281" i="2"/>
  <c r="H280" i="2"/>
  <c r="B279" i="2"/>
  <c r="H278" i="2"/>
  <c r="B277" i="2"/>
  <c r="H276" i="2"/>
  <c r="B275" i="2"/>
  <c r="H274" i="2"/>
  <c r="B273" i="2"/>
  <c r="H272" i="2"/>
  <c r="B271" i="2"/>
  <c r="H270" i="2"/>
  <c r="B269" i="2"/>
  <c r="H268" i="2"/>
  <c r="B267" i="2"/>
  <c r="H266" i="2"/>
  <c r="B265" i="2"/>
  <c r="H264" i="2"/>
  <c r="B263" i="2"/>
  <c r="H262" i="2"/>
  <c r="B261" i="2"/>
  <c r="H260" i="2"/>
  <c r="B259" i="2"/>
  <c r="H258" i="2"/>
  <c r="B257" i="2"/>
  <c r="H256" i="2"/>
  <c r="B255" i="2"/>
  <c r="H254" i="2"/>
  <c r="B253" i="2"/>
  <c r="H252" i="2"/>
  <c r="E295" i="2"/>
  <c r="A295" i="2"/>
  <c r="E293" i="2"/>
  <c r="A293" i="2"/>
  <c r="E291" i="2"/>
  <c r="A291" i="2"/>
  <c r="E289" i="2"/>
  <c r="A289" i="2"/>
  <c r="E287" i="2"/>
  <c r="A287" i="2"/>
  <c r="E285" i="2"/>
  <c r="A285" i="2"/>
  <c r="E283" i="2"/>
  <c r="A283" i="2"/>
  <c r="E281" i="2"/>
  <c r="A281" i="2"/>
  <c r="E279" i="2"/>
  <c r="A279" i="2"/>
  <c r="E277" i="2"/>
  <c r="A277" i="2"/>
  <c r="E275" i="2"/>
  <c r="A275" i="2"/>
  <c r="E273" i="2"/>
  <c r="A273" i="2"/>
  <c r="E271" i="2"/>
  <c r="A271" i="2"/>
  <c r="E269" i="2"/>
  <c r="A269" i="2"/>
  <c r="E267" i="2"/>
  <c r="A267" i="2"/>
  <c r="E265" i="2"/>
  <c r="A265" i="2"/>
  <c r="E263" i="2"/>
  <c r="A263" i="2"/>
  <c r="E261" i="2"/>
  <c r="A261" i="2"/>
  <c r="E259" i="2"/>
  <c r="A259" i="2"/>
  <c r="E257" i="2"/>
  <c r="A257" i="2"/>
  <c r="E255" i="2"/>
  <c r="A255" i="2"/>
  <c r="E253" i="2"/>
  <c r="A253" i="2"/>
  <c r="E250" i="2"/>
  <c r="A250" i="2"/>
  <c r="E248" i="2"/>
  <c r="A248" i="2"/>
  <c r="E246" i="2"/>
  <c r="A246" i="2"/>
  <c r="E244" i="2"/>
  <c r="A244" i="2"/>
  <c r="E242" i="2"/>
  <c r="A242" i="2"/>
  <c r="E240" i="2"/>
  <c r="A240" i="2"/>
  <c r="E238" i="2"/>
  <c r="A238" i="2"/>
  <c r="E236" i="2"/>
  <c r="A236" i="2"/>
  <c r="E234" i="2"/>
  <c r="A234" i="2"/>
  <c r="E232" i="2"/>
  <c r="A232" i="2"/>
  <c r="E230" i="2"/>
  <c r="A230" i="2"/>
  <c r="E228" i="2"/>
  <c r="A228" i="2"/>
  <c r="E226" i="2"/>
  <c r="A226" i="2"/>
  <c r="E224" i="2"/>
  <c r="A224" i="2"/>
  <c r="E222" i="2"/>
  <c r="A222" i="2"/>
  <c r="E220" i="2"/>
  <c r="A220" i="2"/>
  <c r="E218" i="2"/>
  <c r="A218" i="2"/>
  <c r="E216" i="2"/>
  <c r="A216" i="2"/>
  <c r="E214" i="2"/>
  <c r="A214" i="2"/>
  <c r="E212" i="2"/>
  <c r="A212" i="2"/>
  <c r="E210" i="2"/>
  <c r="A210" i="2"/>
  <c r="E208" i="2"/>
  <c r="A208" i="2"/>
  <c r="E206" i="2"/>
  <c r="A206" i="2"/>
  <c r="B251" i="2"/>
  <c r="H250" i="2"/>
  <c r="B249" i="2"/>
  <c r="H248" i="2"/>
  <c r="B247" i="2"/>
  <c r="H246" i="2"/>
  <c r="B245" i="2"/>
  <c r="H244" i="2"/>
  <c r="B243" i="2"/>
  <c r="H242" i="2"/>
  <c r="B241" i="2"/>
  <c r="H240" i="2"/>
  <c r="B239" i="2"/>
  <c r="H238" i="2"/>
  <c r="B237" i="2"/>
  <c r="H236" i="2"/>
  <c r="B235" i="2"/>
  <c r="H234" i="2"/>
  <c r="B233" i="2"/>
  <c r="H232" i="2"/>
  <c r="B231" i="2"/>
  <c r="H230" i="2"/>
  <c r="B229" i="2"/>
  <c r="H228" i="2"/>
  <c r="B227" i="2"/>
  <c r="H226" i="2"/>
  <c r="B225" i="2"/>
  <c r="H224" i="2"/>
  <c r="B223" i="2"/>
  <c r="H222" i="2"/>
  <c r="B221" i="2"/>
  <c r="H220" i="2"/>
  <c r="B219" i="2"/>
  <c r="H218" i="2"/>
  <c r="B217" i="2"/>
  <c r="H216" i="2"/>
  <c r="B215" i="2"/>
  <c r="H214" i="2"/>
  <c r="B213" i="2"/>
  <c r="H212" i="2"/>
  <c r="B211" i="2"/>
  <c r="H210" i="2"/>
  <c r="B209" i="2"/>
  <c r="H208" i="2"/>
  <c r="B207" i="2"/>
  <c r="H206" i="2"/>
  <c r="E251" i="2"/>
  <c r="A251" i="2"/>
  <c r="E249" i="2"/>
  <c r="A249" i="2"/>
  <c r="E247" i="2"/>
  <c r="A247" i="2"/>
  <c r="E245" i="2"/>
  <c r="A245" i="2"/>
  <c r="E243" i="2"/>
  <c r="A243" i="2"/>
  <c r="E241" i="2"/>
  <c r="A241" i="2"/>
  <c r="E239" i="2"/>
  <c r="A239" i="2"/>
  <c r="E237" i="2"/>
  <c r="A237" i="2"/>
  <c r="E235" i="2"/>
  <c r="A235" i="2"/>
  <c r="E233" i="2"/>
  <c r="A233" i="2"/>
  <c r="E231" i="2"/>
  <c r="A231" i="2"/>
  <c r="E229" i="2"/>
  <c r="A229" i="2"/>
  <c r="E227" i="2"/>
  <c r="A227" i="2"/>
  <c r="E225" i="2"/>
  <c r="A225" i="2"/>
  <c r="E223" i="2"/>
  <c r="A223" i="2"/>
  <c r="E221" i="2"/>
  <c r="A221" i="2"/>
  <c r="E219" i="2"/>
  <c r="A219" i="2"/>
  <c r="E217" i="2"/>
  <c r="A217" i="2"/>
  <c r="E215" i="2"/>
  <c r="A215" i="2"/>
  <c r="E213" i="2"/>
  <c r="A213" i="2"/>
  <c r="E211" i="2"/>
  <c r="A211" i="2"/>
  <c r="E209" i="2"/>
  <c r="A209" i="2"/>
  <c r="E207" i="2"/>
  <c r="A207" i="2"/>
  <c r="B250" i="2"/>
  <c r="H249" i="2"/>
  <c r="B248" i="2"/>
  <c r="H247" i="2"/>
  <c r="B246" i="2"/>
  <c r="H245" i="2"/>
  <c r="B244" i="2"/>
  <c r="H243" i="2"/>
  <c r="B242" i="2"/>
  <c r="H241" i="2"/>
  <c r="B240" i="2"/>
  <c r="H239" i="2"/>
  <c r="B238" i="2"/>
  <c r="H237" i="2"/>
  <c r="B236" i="2"/>
  <c r="H235" i="2"/>
  <c r="B234" i="2"/>
  <c r="H233" i="2"/>
  <c r="B232" i="2"/>
  <c r="H231" i="2"/>
  <c r="B230" i="2"/>
  <c r="H229" i="2"/>
  <c r="B228" i="2"/>
  <c r="H227" i="2"/>
  <c r="B226" i="2"/>
  <c r="H225" i="2"/>
  <c r="B224" i="2"/>
  <c r="H223" i="2"/>
  <c r="B222" i="2"/>
  <c r="H221" i="2"/>
  <c r="B220" i="2"/>
  <c r="H219" i="2"/>
  <c r="B218" i="2"/>
  <c r="H217" i="2"/>
  <c r="B216" i="2"/>
  <c r="H215" i="2"/>
  <c r="B214" i="2"/>
  <c r="H213" i="2"/>
  <c r="B212" i="2"/>
  <c r="H211" i="2"/>
  <c r="B210" i="2"/>
  <c r="H209" i="2"/>
  <c r="B208" i="2"/>
  <c r="H207" i="2"/>
  <c r="B206" i="2"/>
  <c r="E204" i="2"/>
  <c r="A204" i="2"/>
  <c r="E202" i="2"/>
  <c r="A202" i="2"/>
  <c r="E200" i="2"/>
  <c r="A200" i="2"/>
  <c r="E198" i="2"/>
  <c r="A198" i="2"/>
  <c r="E196" i="2"/>
  <c r="A196" i="2"/>
  <c r="E194" i="2"/>
  <c r="A194" i="2"/>
  <c r="E192" i="2"/>
  <c r="A192" i="2"/>
  <c r="E190" i="2"/>
  <c r="A190" i="2"/>
  <c r="E188" i="2"/>
  <c r="A188" i="2"/>
  <c r="E186" i="2"/>
  <c r="A186" i="2"/>
  <c r="E184" i="2"/>
  <c r="A184" i="2"/>
  <c r="E182" i="2"/>
  <c r="A182" i="2"/>
  <c r="E180" i="2"/>
  <c r="A180" i="2"/>
  <c r="E178" i="2"/>
  <c r="A178" i="2"/>
  <c r="E176" i="2"/>
  <c r="A176" i="2"/>
  <c r="E174" i="2"/>
  <c r="A174" i="2"/>
  <c r="E172" i="2"/>
  <c r="A172" i="2"/>
  <c r="E170" i="2"/>
  <c r="A170" i="2"/>
  <c r="E168" i="2"/>
  <c r="A168" i="2"/>
  <c r="E166" i="2"/>
  <c r="A166" i="2"/>
  <c r="E164" i="2"/>
  <c r="A164" i="2"/>
  <c r="E162" i="2"/>
  <c r="A162" i="2"/>
  <c r="E160" i="2"/>
  <c r="A160" i="2"/>
  <c r="E158" i="2"/>
  <c r="A158" i="2"/>
  <c r="E156" i="2"/>
  <c r="A156" i="2"/>
  <c r="E154" i="2"/>
  <c r="A154" i="2"/>
  <c r="E152" i="2"/>
  <c r="A152" i="2"/>
  <c r="E150" i="2"/>
  <c r="A150" i="2"/>
  <c r="E148" i="2"/>
  <c r="A148" i="2"/>
  <c r="E146" i="2"/>
  <c r="A146" i="2"/>
  <c r="E144" i="2"/>
  <c r="A144" i="2"/>
  <c r="E142" i="2"/>
  <c r="A142" i="2"/>
  <c r="E140" i="2"/>
  <c r="A140" i="2"/>
  <c r="E138" i="2"/>
  <c r="A138" i="2"/>
  <c r="E136" i="2"/>
  <c r="A136" i="2"/>
  <c r="E134" i="2"/>
  <c r="A134" i="2"/>
  <c r="E132" i="2"/>
  <c r="A132" i="2"/>
  <c r="E130" i="2"/>
  <c r="A130" i="2"/>
  <c r="E128" i="2"/>
  <c r="A128" i="2"/>
  <c r="E126" i="2"/>
  <c r="A126" i="2"/>
  <c r="E124" i="2"/>
  <c r="A124" i="2"/>
  <c r="E122" i="2"/>
  <c r="A122" i="2"/>
  <c r="E120" i="2"/>
  <c r="A120" i="2"/>
  <c r="E118" i="2"/>
  <c r="A118" i="2"/>
  <c r="E116" i="2"/>
  <c r="A116" i="2"/>
  <c r="B205" i="2"/>
  <c r="H204" i="2"/>
  <c r="B203" i="2"/>
  <c r="H202" i="2"/>
  <c r="B201" i="2"/>
  <c r="H200" i="2"/>
  <c r="B199" i="2"/>
  <c r="H198" i="2"/>
  <c r="B197" i="2"/>
  <c r="H196" i="2"/>
  <c r="B195" i="2"/>
  <c r="H194" i="2"/>
  <c r="B193" i="2"/>
  <c r="H192" i="2"/>
  <c r="B191" i="2"/>
  <c r="H190" i="2"/>
  <c r="B189" i="2"/>
  <c r="H188" i="2"/>
  <c r="B187" i="2"/>
  <c r="H186" i="2"/>
  <c r="B185" i="2"/>
  <c r="H184" i="2"/>
  <c r="B183" i="2"/>
  <c r="H182" i="2"/>
  <c r="B181" i="2"/>
  <c r="H180" i="2"/>
  <c r="B179" i="2"/>
  <c r="H178" i="2"/>
  <c r="B177" i="2"/>
  <c r="H176" i="2"/>
  <c r="B175" i="2"/>
  <c r="H174" i="2"/>
  <c r="B173" i="2"/>
  <c r="H172" i="2"/>
  <c r="B171" i="2"/>
  <c r="H170" i="2"/>
  <c r="B169" i="2"/>
  <c r="H168" i="2"/>
  <c r="B167" i="2"/>
  <c r="H166" i="2"/>
  <c r="B165" i="2"/>
  <c r="H164" i="2"/>
  <c r="B163" i="2"/>
  <c r="H162" i="2"/>
  <c r="B161" i="2"/>
  <c r="H160" i="2"/>
  <c r="B159" i="2"/>
  <c r="H158" i="2"/>
  <c r="B157" i="2"/>
  <c r="H156" i="2"/>
  <c r="B155" i="2"/>
  <c r="H154" i="2"/>
  <c r="B153" i="2"/>
  <c r="H152" i="2"/>
  <c r="B151" i="2"/>
  <c r="H150" i="2"/>
  <c r="B149" i="2"/>
  <c r="H148" i="2"/>
  <c r="B147" i="2"/>
  <c r="H146" i="2"/>
  <c r="B145" i="2"/>
  <c r="H144" i="2"/>
  <c r="B143" i="2"/>
  <c r="H142" i="2"/>
  <c r="B141" i="2"/>
  <c r="H140" i="2"/>
  <c r="B139" i="2"/>
  <c r="H138" i="2"/>
  <c r="B137" i="2"/>
  <c r="H136" i="2"/>
  <c r="B135" i="2"/>
  <c r="H134" i="2"/>
  <c r="B133" i="2"/>
  <c r="H132" i="2"/>
  <c r="B131" i="2"/>
  <c r="H130" i="2"/>
  <c r="B129" i="2"/>
  <c r="H128" i="2"/>
  <c r="B127" i="2"/>
  <c r="H126" i="2"/>
  <c r="B125" i="2"/>
  <c r="H124" i="2"/>
  <c r="B123" i="2"/>
  <c r="H122" i="2"/>
  <c r="B121" i="2"/>
  <c r="H120" i="2"/>
  <c r="B119" i="2"/>
  <c r="H118" i="2"/>
  <c r="B117" i="2"/>
  <c r="H116" i="2"/>
  <c r="B115" i="2"/>
  <c r="E205" i="2"/>
  <c r="A205" i="2"/>
  <c r="E203" i="2"/>
  <c r="A203" i="2"/>
  <c r="E201" i="2"/>
  <c r="A201" i="2"/>
  <c r="E199" i="2"/>
  <c r="A199" i="2"/>
  <c r="E197" i="2"/>
  <c r="A197" i="2"/>
  <c r="E195" i="2"/>
  <c r="A195" i="2"/>
  <c r="E193" i="2"/>
  <c r="A193" i="2"/>
  <c r="E191" i="2"/>
  <c r="A191" i="2"/>
  <c r="E189" i="2"/>
  <c r="A189" i="2"/>
  <c r="E187" i="2"/>
  <c r="A187" i="2"/>
  <c r="E185" i="2"/>
  <c r="A185" i="2"/>
  <c r="E183" i="2"/>
  <c r="A183" i="2"/>
  <c r="E181" i="2"/>
  <c r="A181" i="2"/>
  <c r="E179" i="2"/>
  <c r="A179" i="2"/>
  <c r="E177" i="2"/>
  <c r="A177" i="2"/>
  <c r="E175" i="2"/>
  <c r="A175" i="2"/>
  <c r="E173" i="2"/>
  <c r="A173" i="2"/>
  <c r="E171" i="2"/>
  <c r="A171" i="2"/>
  <c r="E169" i="2"/>
  <c r="A169" i="2"/>
  <c r="E167" i="2"/>
  <c r="A167" i="2"/>
  <c r="E165" i="2"/>
  <c r="A165" i="2"/>
  <c r="E163" i="2"/>
  <c r="A163" i="2"/>
  <c r="E161" i="2"/>
  <c r="A161" i="2"/>
  <c r="E159" i="2"/>
  <c r="A159" i="2"/>
  <c r="E157" i="2"/>
  <c r="A157" i="2"/>
  <c r="E155" i="2"/>
  <c r="A155" i="2"/>
  <c r="E153" i="2"/>
  <c r="A153" i="2"/>
  <c r="E151" i="2"/>
  <c r="A151" i="2"/>
  <c r="E149" i="2"/>
  <c r="A149" i="2"/>
  <c r="E147" i="2"/>
  <c r="A147" i="2"/>
  <c r="E145" i="2"/>
  <c r="A145" i="2"/>
  <c r="E143" i="2"/>
  <c r="A143" i="2"/>
  <c r="E141" i="2"/>
  <c r="A141" i="2"/>
  <c r="E139" i="2"/>
  <c r="A139" i="2"/>
  <c r="E137" i="2"/>
  <c r="A137" i="2"/>
  <c r="E135" i="2"/>
  <c r="A135" i="2"/>
  <c r="E133" i="2"/>
  <c r="A133" i="2"/>
  <c r="E131" i="2"/>
  <c r="A131" i="2"/>
  <c r="E129" i="2"/>
  <c r="A129" i="2"/>
  <c r="E127" i="2"/>
  <c r="A127" i="2"/>
  <c r="E125" i="2"/>
  <c r="A125" i="2"/>
  <c r="E123" i="2"/>
  <c r="A123" i="2"/>
  <c r="E121" i="2"/>
  <c r="A121" i="2"/>
  <c r="E119" i="2"/>
  <c r="A119" i="2"/>
  <c r="E117" i="2"/>
  <c r="A117" i="2"/>
  <c r="E115" i="2"/>
  <c r="A115" i="2"/>
  <c r="H205" i="2"/>
  <c r="B204" i="2"/>
  <c r="H203" i="2"/>
  <c r="B202" i="2"/>
  <c r="H201" i="2"/>
  <c r="B200" i="2"/>
  <c r="H199" i="2"/>
  <c r="B198" i="2"/>
  <c r="H197" i="2"/>
  <c r="B196" i="2"/>
  <c r="H195" i="2"/>
  <c r="B194" i="2"/>
  <c r="H193" i="2"/>
  <c r="B192" i="2"/>
  <c r="H191" i="2"/>
  <c r="B190" i="2"/>
  <c r="H189" i="2"/>
  <c r="B188" i="2"/>
  <c r="H187" i="2"/>
  <c r="B186" i="2"/>
  <c r="H185" i="2"/>
  <c r="B184" i="2"/>
  <c r="H183" i="2"/>
  <c r="B182" i="2"/>
  <c r="H181" i="2"/>
  <c r="B180" i="2"/>
  <c r="H179" i="2"/>
  <c r="B178" i="2"/>
  <c r="H177" i="2"/>
  <c r="B176" i="2"/>
  <c r="H175" i="2"/>
  <c r="B174" i="2"/>
  <c r="H173" i="2"/>
  <c r="B172" i="2"/>
  <c r="H171" i="2"/>
  <c r="B170" i="2"/>
  <c r="H169" i="2"/>
  <c r="B168" i="2"/>
  <c r="H167" i="2"/>
  <c r="B166" i="2"/>
  <c r="H165" i="2"/>
  <c r="B164" i="2"/>
  <c r="H163" i="2"/>
  <c r="B162" i="2"/>
  <c r="H161" i="2"/>
  <c r="B160" i="2"/>
  <c r="H159" i="2"/>
  <c r="B158" i="2"/>
  <c r="H157" i="2"/>
  <c r="B156" i="2"/>
  <c r="H155" i="2"/>
  <c r="B154" i="2"/>
  <c r="H153" i="2"/>
  <c r="B152" i="2"/>
  <c r="H151" i="2"/>
  <c r="B150" i="2"/>
  <c r="H149" i="2"/>
  <c r="B148" i="2"/>
  <c r="H147" i="2"/>
  <c r="B146" i="2"/>
  <c r="H145" i="2"/>
  <c r="B144" i="2"/>
  <c r="H143" i="2"/>
  <c r="B142" i="2"/>
  <c r="H141" i="2"/>
  <c r="B140" i="2"/>
  <c r="H139" i="2"/>
  <c r="B138" i="2"/>
  <c r="H137" i="2"/>
  <c r="B136" i="2"/>
  <c r="H135" i="2"/>
  <c r="B134" i="2"/>
  <c r="H133" i="2"/>
  <c r="B132" i="2"/>
  <c r="H131" i="2"/>
  <c r="B130" i="2"/>
  <c r="H129" i="2"/>
  <c r="B128" i="2"/>
  <c r="H127" i="2"/>
  <c r="B126" i="2"/>
  <c r="H125" i="2"/>
  <c r="B124" i="2"/>
  <c r="H123" i="2"/>
  <c r="B122" i="2"/>
  <c r="H121" i="2"/>
  <c r="B120" i="2"/>
  <c r="H119" i="2"/>
  <c r="B118" i="2"/>
  <c r="H117" i="2"/>
  <c r="B116" i="2"/>
  <c r="H115" i="2"/>
  <c r="B114" i="2"/>
  <c r="H113" i="2"/>
  <c r="B112" i="2"/>
  <c r="H111" i="2"/>
  <c r="B110" i="2"/>
  <c r="H109" i="2"/>
  <c r="B108" i="2"/>
  <c r="H107" i="2"/>
  <c r="B106" i="2"/>
  <c r="H105" i="2"/>
  <c r="B104" i="2"/>
  <c r="H103" i="2"/>
  <c r="B102" i="2"/>
  <c r="H101" i="2"/>
  <c r="B100" i="2"/>
  <c r="H99" i="2"/>
  <c r="B98" i="2"/>
  <c r="H97" i="2"/>
  <c r="B96" i="2"/>
  <c r="H95" i="2"/>
  <c r="B94" i="2"/>
  <c r="H93" i="2"/>
  <c r="B92" i="2"/>
  <c r="H91" i="2"/>
  <c r="B90" i="2"/>
  <c r="H89" i="2"/>
  <c r="B88" i="2"/>
  <c r="H87" i="2"/>
  <c r="B86" i="2"/>
  <c r="H85" i="2"/>
  <c r="B84" i="2"/>
  <c r="H83" i="2"/>
  <c r="B82" i="2"/>
  <c r="H81" i="2"/>
  <c r="B80" i="2"/>
  <c r="H79" i="2"/>
  <c r="B78" i="2"/>
  <c r="H77" i="2"/>
  <c r="B76" i="2"/>
  <c r="H75" i="2"/>
  <c r="B74" i="2"/>
  <c r="H73" i="2"/>
  <c r="B72" i="2"/>
  <c r="H71" i="2"/>
  <c r="B70" i="2"/>
  <c r="H69" i="2"/>
  <c r="B68" i="2"/>
  <c r="H67" i="2"/>
  <c r="B66" i="2"/>
  <c r="H65" i="2"/>
  <c r="B64" i="2"/>
  <c r="H63" i="2"/>
  <c r="B62" i="2"/>
  <c r="H61" i="2"/>
  <c r="B60" i="2"/>
  <c r="H59" i="2"/>
  <c r="B58" i="2"/>
  <c r="H57" i="2"/>
  <c r="B56" i="2"/>
  <c r="H55" i="2"/>
  <c r="B54" i="2"/>
  <c r="H53" i="2"/>
  <c r="B52" i="2"/>
  <c r="H51" i="2"/>
  <c r="B50" i="2"/>
  <c r="H49" i="2"/>
  <c r="B48" i="2"/>
  <c r="H47" i="2"/>
  <c r="B46" i="2"/>
  <c r="H45" i="2"/>
  <c r="B44" i="2"/>
  <c r="H43" i="2"/>
  <c r="B42" i="2"/>
  <c r="H41" i="2"/>
  <c r="B40" i="2"/>
  <c r="H39" i="2"/>
  <c r="B38" i="2"/>
  <c r="H37" i="2"/>
  <c r="B36" i="2"/>
  <c r="H35" i="2"/>
  <c r="B34" i="2"/>
  <c r="H33" i="2"/>
  <c r="B32" i="2"/>
  <c r="H31" i="2"/>
  <c r="B30" i="2"/>
  <c r="H29" i="2"/>
  <c r="B28" i="2"/>
  <c r="H27" i="2"/>
  <c r="B26" i="2"/>
  <c r="H25" i="2"/>
  <c r="B24" i="2"/>
  <c r="E114" i="2"/>
  <c r="A114" i="2"/>
  <c r="E112" i="2"/>
  <c r="A112" i="2"/>
  <c r="E110" i="2"/>
  <c r="A110" i="2"/>
  <c r="E108" i="2"/>
  <c r="A108" i="2"/>
  <c r="E106" i="2"/>
  <c r="A106" i="2"/>
  <c r="E104" i="2"/>
  <c r="A104" i="2"/>
  <c r="E102" i="2"/>
  <c r="A102" i="2"/>
  <c r="E100" i="2"/>
  <c r="A100" i="2"/>
  <c r="E98" i="2"/>
  <c r="A98" i="2"/>
  <c r="E96" i="2"/>
  <c r="A96" i="2"/>
  <c r="E94" i="2"/>
  <c r="A94" i="2"/>
  <c r="E92" i="2"/>
  <c r="A92" i="2"/>
  <c r="E90" i="2"/>
  <c r="A90" i="2"/>
  <c r="E88" i="2"/>
  <c r="A88" i="2"/>
  <c r="E86" i="2"/>
  <c r="A86" i="2"/>
  <c r="E84" i="2"/>
  <c r="A84" i="2"/>
  <c r="E82" i="2"/>
  <c r="A82" i="2"/>
  <c r="E80" i="2"/>
  <c r="A80" i="2"/>
  <c r="E78" i="2"/>
  <c r="A78" i="2"/>
  <c r="E76" i="2"/>
  <c r="A76" i="2"/>
  <c r="E74" i="2"/>
  <c r="A74" i="2"/>
  <c r="E72" i="2"/>
  <c r="A72" i="2"/>
  <c r="E70" i="2"/>
  <c r="A70" i="2"/>
  <c r="E68" i="2"/>
  <c r="A68" i="2"/>
  <c r="E66" i="2"/>
  <c r="A66" i="2"/>
  <c r="E64" i="2"/>
  <c r="A64" i="2"/>
  <c r="E62" i="2"/>
  <c r="A62" i="2"/>
  <c r="E60" i="2"/>
  <c r="A60" i="2"/>
  <c r="E58" i="2"/>
  <c r="A58" i="2"/>
  <c r="E56" i="2"/>
  <c r="A56" i="2"/>
  <c r="E54" i="2"/>
  <c r="A54" i="2"/>
  <c r="E52" i="2"/>
  <c r="A52" i="2"/>
  <c r="E50" i="2"/>
  <c r="A50" i="2"/>
  <c r="E48" i="2"/>
  <c r="A48" i="2"/>
  <c r="E46" i="2"/>
  <c r="A46" i="2"/>
  <c r="E44" i="2"/>
  <c r="A44" i="2"/>
  <c r="E42" i="2"/>
  <c r="A42" i="2"/>
  <c r="E40" i="2"/>
  <c r="A40" i="2"/>
  <c r="E38" i="2"/>
  <c r="A38" i="2"/>
  <c r="E36" i="2"/>
  <c r="A36" i="2"/>
  <c r="E34" i="2"/>
  <c r="A34" i="2"/>
  <c r="E32" i="2"/>
  <c r="A32" i="2"/>
  <c r="E30" i="2"/>
  <c r="A30" i="2"/>
  <c r="E28" i="2"/>
  <c r="A28" i="2"/>
  <c r="E26" i="2"/>
  <c r="A26" i="2"/>
  <c r="E24" i="2"/>
  <c r="A24" i="2"/>
  <c r="H114" i="2"/>
  <c r="B113" i="2"/>
  <c r="H112" i="2"/>
  <c r="B111" i="2"/>
  <c r="H110" i="2"/>
  <c r="B109" i="2"/>
  <c r="H108" i="2"/>
  <c r="B107" i="2"/>
  <c r="H106" i="2"/>
  <c r="B105" i="2"/>
  <c r="H104" i="2"/>
  <c r="B103" i="2"/>
  <c r="H102" i="2"/>
  <c r="B101" i="2"/>
  <c r="H100" i="2"/>
  <c r="B99" i="2"/>
  <c r="H98" i="2"/>
  <c r="B97" i="2"/>
  <c r="H96" i="2"/>
  <c r="B95" i="2"/>
  <c r="H94" i="2"/>
  <c r="B93" i="2"/>
  <c r="H92" i="2"/>
  <c r="B91" i="2"/>
  <c r="H90" i="2"/>
  <c r="B89" i="2"/>
  <c r="H88" i="2"/>
  <c r="B87" i="2"/>
  <c r="H86" i="2"/>
  <c r="B85" i="2"/>
  <c r="H84" i="2"/>
  <c r="B83" i="2"/>
  <c r="H82" i="2"/>
  <c r="B81" i="2"/>
  <c r="H80" i="2"/>
  <c r="B79" i="2"/>
  <c r="H78" i="2"/>
  <c r="B77" i="2"/>
  <c r="H76" i="2"/>
  <c r="B75" i="2"/>
  <c r="H74" i="2"/>
  <c r="B73" i="2"/>
  <c r="H72" i="2"/>
  <c r="B71" i="2"/>
  <c r="H70" i="2"/>
  <c r="B69" i="2"/>
  <c r="H68" i="2"/>
  <c r="B67" i="2"/>
  <c r="H66" i="2"/>
  <c r="B65" i="2"/>
  <c r="H64" i="2"/>
  <c r="B63" i="2"/>
  <c r="H62" i="2"/>
  <c r="B61" i="2"/>
  <c r="H60" i="2"/>
  <c r="B59" i="2"/>
  <c r="H58" i="2"/>
  <c r="B57" i="2"/>
  <c r="H56" i="2"/>
  <c r="B55" i="2"/>
  <c r="H54" i="2"/>
  <c r="B53" i="2"/>
  <c r="H52" i="2"/>
  <c r="B51" i="2"/>
  <c r="H50" i="2"/>
  <c r="B49" i="2"/>
  <c r="H48" i="2"/>
  <c r="B47" i="2"/>
  <c r="H46" i="2"/>
  <c r="B45" i="2"/>
  <c r="H44" i="2"/>
  <c r="B43" i="2"/>
  <c r="H42" i="2"/>
  <c r="B41" i="2"/>
  <c r="H40" i="2"/>
  <c r="B39" i="2"/>
  <c r="H38" i="2"/>
  <c r="B37" i="2"/>
  <c r="H36" i="2"/>
  <c r="B35" i="2"/>
  <c r="H34" i="2"/>
  <c r="B33" i="2"/>
  <c r="H32" i="2"/>
  <c r="B31" i="2"/>
  <c r="H30" i="2"/>
  <c r="B29" i="2"/>
  <c r="H28" i="2"/>
  <c r="B27" i="2"/>
  <c r="H26" i="2"/>
  <c r="B25" i="2"/>
  <c r="H24" i="2"/>
  <c r="E113" i="2"/>
  <c r="A113" i="2"/>
  <c r="E111" i="2"/>
  <c r="A111" i="2"/>
  <c r="E109" i="2"/>
  <c r="A109" i="2"/>
  <c r="E107" i="2"/>
  <c r="A107" i="2"/>
  <c r="E105" i="2"/>
  <c r="A105" i="2"/>
  <c r="E103" i="2"/>
  <c r="A103" i="2"/>
  <c r="E101" i="2"/>
  <c r="A101" i="2"/>
  <c r="E99" i="2"/>
  <c r="A99" i="2"/>
  <c r="E97" i="2"/>
  <c r="A97" i="2"/>
  <c r="E95" i="2"/>
  <c r="A95" i="2"/>
  <c r="E93" i="2"/>
  <c r="A93" i="2"/>
  <c r="E91" i="2"/>
  <c r="A91" i="2"/>
  <c r="E89" i="2"/>
  <c r="A89" i="2"/>
  <c r="E87" i="2"/>
  <c r="A87" i="2"/>
  <c r="E85" i="2"/>
  <c r="A85" i="2"/>
  <c r="E83" i="2"/>
  <c r="A83" i="2"/>
  <c r="E81" i="2"/>
  <c r="A81" i="2"/>
  <c r="E79" i="2"/>
  <c r="A79" i="2"/>
  <c r="E77" i="2"/>
  <c r="A77" i="2"/>
  <c r="E75" i="2"/>
  <c r="A75" i="2"/>
  <c r="E73" i="2"/>
  <c r="A73" i="2"/>
  <c r="E71" i="2"/>
  <c r="A71" i="2"/>
  <c r="E69" i="2"/>
  <c r="A69" i="2"/>
  <c r="E67" i="2"/>
  <c r="A67" i="2"/>
  <c r="E65" i="2"/>
  <c r="A65" i="2"/>
  <c r="E63" i="2"/>
  <c r="A63" i="2"/>
  <c r="E61" i="2"/>
  <c r="A61" i="2"/>
  <c r="E59" i="2"/>
  <c r="A59" i="2"/>
  <c r="E57" i="2"/>
  <c r="A57" i="2"/>
  <c r="E55" i="2"/>
  <c r="A55" i="2"/>
  <c r="E53" i="2"/>
  <c r="A53" i="2"/>
  <c r="E51" i="2"/>
  <c r="A51" i="2"/>
  <c r="E49" i="2"/>
  <c r="A49" i="2"/>
  <c r="E47" i="2"/>
  <c r="A47" i="2"/>
  <c r="E45" i="2"/>
  <c r="A45" i="2"/>
  <c r="E43" i="2"/>
  <c r="A43" i="2"/>
  <c r="E41" i="2"/>
  <c r="A41" i="2"/>
  <c r="E39" i="2"/>
  <c r="A39" i="2"/>
  <c r="E37" i="2"/>
  <c r="A37" i="2"/>
  <c r="E35" i="2"/>
  <c r="A35" i="2"/>
  <c r="E33" i="2"/>
  <c r="A33" i="2"/>
  <c r="E31" i="2"/>
  <c r="A31" i="2"/>
  <c r="E29" i="2"/>
  <c r="A29" i="2"/>
  <c r="E27" i="2"/>
  <c r="A27" i="2"/>
  <c r="E25" i="2"/>
  <c r="A25" i="2"/>
  <c r="B4" i="2"/>
  <c r="S4" i="2"/>
  <c r="X4" i="2"/>
  <c r="H5" i="2"/>
  <c r="M5" i="2"/>
  <c r="AD5" i="2"/>
  <c r="B6" i="2"/>
  <c r="S6" i="2"/>
  <c r="X6" i="2"/>
  <c r="H7" i="2"/>
  <c r="M7" i="2"/>
  <c r="AD7" i="2"/>
  <c r="B8" i="2"/>
  <c r="S8" i="2"/>
  <c r="X8" i="2"/>
  <c r="H9" i="2"/>
  <c r="M9" i="2"/>
  <c r="AD9" i="2"/>
  <c r="B10" i="2"/>
  <c r="S10" i="2"/>
  <c r="X10" i="2"/>
  <c r="H11" i="2"/>
  <c r="M11" i="2"/>
  <c r="AD11" i="2"/>
  <c r="B12" i="2"/>
  <c r="S12" i="2"/>
  <c r="X12" i="2"/>
  <c r="H13" i="2"/>
  <c r="M13" i="2"/>
  <c r="AD13" i="2"/>
  <c r="B14" i="2"/>
  <c r="S14" i="2"/>
  <c r="X14" i="2"/>
  <c r="H15" i="2"/>
  <c r="M15" i="2"/>
  <c r="AD15" i="2"/>
  <c r="B16" i="2"/>
  <c r="S16" i="2"/>
  <c r="X16" i="2"/>
  <c r="H17" i="2"/>
  <c r="M17" i="2"/>
  <c r="AD17" i="2"/>
  <c r="B18" i="2"/>
  <c r="S18" i="2"/>
  <c r="X18" i="2"/>
  <c r="H19" i="2"/>
  <c r="M19" i="2"/>
  <c r="AD19" i="2"/>
  <c r="B20" i="2"/>
  <c r="S20" i="2"/>
  <c r="X20" i="2"/>
  <c r="H21" i="2"/>
  <c r="M21" i="2"/>
  <c r="AD21" i="2"/>
  <c r="B22" i="2"/>
  <c r="S22" i="2"/>
  <c r="X22" i="2"/>
  <c r="H23" i="2"/>
  <c r="S502" i="2"/>
  <c r="M501" i="2"/>
  <c r="S500" i="2"/>
  <c r="M499" i="2"/>
  <c r="S498" i="2"/>
  <c r="M497" i="2"/>
  <c r="S496" i="2"/>
  <c r="M495" i="2"/>
  <c r="S494" i="2"/>
  <c r="M493" i="2"/>
  <c r="S492" i="2"/>
  <c r="P501" i="2"/>
  <c r="L501" i="2"/>
  <c r="P499" i="2"/>
  <c r="L499" i="2"/>
  <c r="P497" i="2"/>
  <c r="L497" i="2"/>
  <c r="P495" i="2"/>
  <c r="L495" i="2"/>
  <c r="P493" i="2"/>
  <c r="L493" i="2"/>
  <c r="M502" i="2"/>
  <c r="S501" i="2"/>
  <c r="M500" i="2"/>
  <c r="S499" i="2"/>
  <c r="M498" i="2"/>
  <c r="S497" i="2"/>
  <c r="M496" i="2"/>
  <c r="S495" i="2"/>
  <c r="M494" i="2"/>
  <c r="S493" i="2"/>
  <c r="M492" i="2"/>
  <c r="L502" i="2"/>
  <c r="P496" i="2"/>
  <c r="L494" i="2"/>
  <c r="P490" i="2"/>
  <c r="L490" i="2"/>
  <c r="P488" i="2"/>
  <c r="L488" i="2"/>
  <c r="P486" i="2"/>
  <c r="L486" i="2"/>
  <c r="P484" i="2"/>
  <c r="L484" i="2"/>
  <c r="P482" i="2"/>
  <c r="L482" i="2"/>
  <c r="P498" i="2"/>
  <c r="L496" i="2"/>
  <c r="M491" i="2"/>
  <c r="S490" i="2"/>
  <c r="M489" i="2"/>
  <c r="S488" i="2"/>
  <c r="M487" i="2"/>
  <c r="S486" i="2"/>
  <c r="M485" i="2"/>
  <c r="S484" i="2"/>
  <c r="M483" i="2"/>
  <c r="P500" i="2"/>
  <c r="L498" i="2"/>
  <c r="L491" i="2"/>
  <c r="P489" i="2"/>
  <c r="L487" i="2"/>
  <c r="P485" i="2"/>
  <c r="L483" i="2"/>
  <c r="S481" i="2"/>
  <c r="M481" i="2"/>
  <c r="S480" i="2"/>
  <c r="M479" i="2"/>
  <c r="S478" i="2"/>
  <c r="M477" i="2"/>
  <c r="P502" i="2"/>
  <c r="L500" i="2"/>
  <c r="S491" i="2"/>
  <c r="M488" i="2"/>
  <c r="S487" i="2"/>
  <c r="M484" i="2"/>
  <c r="S483" i="2"/>
  <c r="S482" i="2"/>
  <c r="L481" i="2"/>
  <c r="P479" i="2"/>
  <c r="L479" i="2"/>
  <c r="P477" i="2"/>
  <c r="L477" i="2"/>
  <c r="P492" i="2"/>
  <c r="P491" i="2"/>
  <c r="L489" i="2"/>
  <c r="P487" i="2"/>
  <c r="L485" i="2"/>
  <c r="P483" i="2"/>
  <c r="M482" i="2"/>
  <c r="P481" i="2"/>
  <c r="M480" i="2"/>
  <c r="S479" i="2"/>
  <c r="M478" i="2"/>
  <c r="S477" i="2"/>
  <c r="S476" i="2"/>
  <c r="M475" i="2"/>
  <c r="S474" i="2"/>
  <c r="M473" i="2"/>
  <c r="S472" i="2"/>
  <c r="M471" i="2"/>
  <c r="S470" i="2"/>
  <c r="M469" i="2"/>
  <c r="S468" i="2"/>
  <c r="M467" i="2"/>
  <c r="S466" i="2"/>
  <c r="M465" i="2"/>
  <c r="S464" i="2"/>
  <c r="M463" i="2"/>
  <c r="S462" i="2"/>
  <c r="M461" i="2"/>
  <c r="S460" i="2"/>
  <c r="M459" i="2"/>
  <c r="S458" i="2"/>
  <c r="L492" i="2"/>
  <c r="S485" i="2"/>
  <c r="P478" i="2"/>
  <c r="P475" i="2"/>
  <c r="L475" i="2"/>
  <c r="P473" i="2"/>
  <c r="L473" i="2"/>
  <c r="P471" i="2"/>
  <c r="L471" i="2"/>
  <c r="P469" i="2"/>
  <c r="L469" i="2"/>
  <c r="P467" i="2"/>
  <c r="L467" i="2"/>
  <c r="P465" i="2"/>
  <c r="L465" i="2"/>
  <c r="P463" i="2"/>
  <c r="L463" i="2"/>
  <c r="P461" i="2"/>
  <c r="L461" i="2"/>
  <c r="P459" i="2"/>
  <c r="L459" i="2"/>
  <c r="P457" i="2"/>
  <c r="L457" i="2"/>
  <c r="S489" i="2"/>
  <c r="M486" i="2"/>
  <c r="P480" i="2"/>
  <c r="L478" i="2"/>
  <c r="M476" i="2"/>
  <c r="S475" i="2"/>
  <c r="M474" i="2"/>
  <c r="S473" i="2"/>
  <c r="M472" i="2"/>
  <c r="S471" i="2"/>
  <c r="M470" i="2"/>
  <c r="S469" i="2"/>
  <c r="M468" i="2"/>
  <c r="S467" i="2"/>
  <c r="M466" i="2"/>
  <c r="S465" i="2"/>
  <c r="M464" i="2"/>
  <c r="S463" i="2"/>
  <c r="M462" i="2"/>
  <c r="S461" i="2"/>
  <c r="M460" i="2"/>
  <c r="S459" i="2"/>
  <c r="M458" i="2"/>
  <c r="S457" i="2"/>
  <c r="P476" i="2"/>
  <c r="L474" i="2"/>
  <c r="P468" i="2"/>
  <c r="L466" i="2"/>
  <c r="P460" i="2"/>
  <c r="L458" i="2"/>
  <c r="P455" i="2"/>
  <c r="L455" i="2"/>
  <c r="P453" i="2"/>
  <c r="L453" i="2"/>
  <c r="P451" i="2"/>
  <c r="L451" i="2"/>
  <c r="P449" i="2"/>
  <c r="L449" i="2"/>
  <c r="P447" i="2"/>
  <c r="L447" i="2"/>
  <c r="P445" i="2"/>
  <c r="L445" i="2"/>
  <c r="P443" i="2"/>
  <c r="L443" i="2"/>
  <c r="P441" i="2"/>
  <c r="L441" i="2"/>
  <c r="P494" i="2"/>
  <c r="L476" i="2"/>
  <c r="L480" i="2"/>
  <c r="P472" i="2"/>
  <c r="L470" i="2"/>
  <c r="P464" i="2"/>
  <c r="L462" i="2"/>
  <c r="P456" i="2"/>
  <c r="L456" i="2"/>
  <c r="P454" i="2"/>
  <c r="L454" i="2"/>
  <c r="P452" i="2"/>
  <c r="L452" i="2"/>
  <c r="P450" i="2"/>
  <c r="L450" i="2"/>
  <c r="P448" i="2"/>
  <c r="L448" i="2"/>
  <c r="P446" i="2"/>
  <c r="L446" i="2"/>
  <c r="P444" i="2"/>
  <c r="L444" i="2"/>
  <c r="P442" i="2"/>
  <c r="L442" i="2"/>
  <c r="P440" i="2"/>
  <c r="L440" i="2"/>
  <c r="M490" i="2"/>
  <c r="P474" i="2"/>
  <c r="L472" i="2"/>
  <c r="P458" i="2"/>
  <c r="S456" i="2"/>
  <c r="M453" i="2"/>
  <c r="S452" i="2"/>
  <c r="M449" i="2"/>
  <c r="S448" i="2"/>
  <c r="M445" i="2"/>
  <c r="S444" i="2"/>
  <c r="M441" i="2"/>
  <c r="S440" i="2"/>
  <c r="M439" i="2"/>
  <c r="S438" i="2"/>
  <c r="M437" i="2"/>
  <c r="S436" i="2"/>
  <c r="M435" i="2"/>
  <c r="S434" i="2"/>
  <c r="M433" i="2"/>
  <c r="S432" i="2"/>
  <c r="M431" i="2"/>
  <c r="P462" i="2"/>
  <c r="L460" i="2"/>
  <c r="M454" i="2"/>
  <c r="S453" i="2"/>
  <c r="M450" i="2"/>
  <c r="S449" i="2"/>
  <c r="M446" i="2"/>
  <c r="S445" i="2"/>
  <c r="M442" i="2"/>
  <c r="S441" i="2"/>
  <c r="P439" i="2"/>
  <c r="L439" i="2"/>
  <c r="P437" i="2"/>
  <c r="L437" i="2"/>
  <c r="P435" i="2"/>
  <c r="L435" i="2"/>
  <c r="P433" i="2"/>
  <c r="L433" i="2"/>
  <c r="P431" i="2"/>
  <c r="L431" i="2"/>
  <c r="P466" i="2"/>
  <c r="L464" i="2"/>
  <c r="M457" i="2"/>
  <c r="M455" i="2"/>
  <c r="S454" i="2"/>
  <c r="M451" i="2"/>
  <c r="S450" i="2"/>
  <c r="M447" i="2"/>
  <c r="S446" i="2"/>
  <c r="M443" i="2"/>
  <c r="S442" i="2"/>
  <c r="S439" i="2"/>
  <c r="M438" i="2"/>
  <c r="S437" i="2"/>
  <c r="M436" i="2"/>
  <c r="S435" i="2"/>
  <c r="M434" i="2"/>
  <c r="S433" i="2"/>
  <c r="M432" i="2"/>
  <c r="S431" i="2"/>
  <c r="P470" i="2"/>
  <c r="L468" i="2"/>
  <c r="M456" i="2"/>
  <c r="S455" i="2"/>
  <c r="M452" i="2"/>
  <c r="S451" i="2"/>
  <c r="M448" i="2"/>
  <c r="S447" i="2"/>
  <c r="M444" i="2"/>
  <c r="S443" i="2"/>
  <c r="M440" i="2"/>
  <c r="L438" i="2"/>
  <c r="P432" i="2"/>
  <c r="M430" i="2"/>
  <c r="S429" i="2"/>
  <c r="M428" i="2"/>
  <c r="S427" i="2"/>
  <c r="M426" i="2"/>
  <c r="S425" i="2"/>
  <c r="M424" i="2"/>
  <c r="S423" i="2"/>
  <c r="M422" i="2"/>
  <c r="S421" i="2"/>
  <c r="M420" i="2"/>
  <c r="S419" i="2"/>
  <c r="M418" i="2"/>
  <c r="S417" i="2"/>
  <c r="M416" i="2"/>
  <c r="S415" i="2"/>
  <c r="M414" i="2"/>
  <c r="S413" i="2"/>
  <c r="M412" i="2"/>
  <c r="S411" i="2"/>
  <c r="P434" i="2"/>
  <c r="L432" i="2"/>
  <c r="P430" i="2"/>
  <c r="L430" i="2"/>
  <c r="P428" i="2"/>
  <c r="L428" i="2"/>
  <c r="P426" i="2"/>
  <c r="L426" i="2"/>
  <c r="P424" i="2"/>
  <c r="L424" i="2"/>
  <c r="P422" i="2"/>
  <c r="L422" i="2"/>
  <c r="P420" i="2"/>
  <c r="L420" i="2"/>
  <c r="P418" i="2"/>
  <c r="L418" i="2"/>
  <c r="P416" i="2"/>
  <c r="L416" i="2"/>
  <c r="P414" i="2"/>
  <c r="L414" i="2"/>
  <c r="P412" i="2"/>
  <c r="L412" i="2"/>
  <c r="P436" i="2"/>
  <c r="L434" i="2"/>
  <c r="S430" i="2"/>
  <c r="M429" i="2"/>
  <c r="S428" i="2"/>
  <c r="M427" i="2"/>
  <c r="S426" i="2"/>
  <c r="M425" i="2"/>
  <c r="S424" i="2"/>
  <c r="M423" i="2"/>
  <c r="S422" i="2"/>
  <c r="M421" i="2"/>
  <c r="S420" i="2"/>
  <c r="M419" i="2"/>
  <c r="S418" i="2"/>
  <c r="M417" i="2"/>
  <c r="S416" i="2"/>
  <c r="M415" i="2"/>
  <c r="S414" i="2"/>
  <c r="M413" i="2"/>
  <c r="S412" i="2"/>
  <c r="M411" i="2"/>
  <c r="S410" i="2"/>
  <c r="P438" i="2"/>
  <c r="L436" i="2"/>
  <c r="P429" i="2"/>
  <c r="L429" i="2"/>
  <c r="P427" i="2"/>
  <c r="L427" i="2"/>
  <c r="P425" i="2"/>
  <c r="L425" i="2"/>
  <c r="P423" i="2"/>
  <c r="L423" i="2"/>
  <c r="P421" i="2"/>
  <c r="L421" i="2"/>
  <c r="P419" i="2"/>
  <c r="L419" i="2"/>
  <c r="P417" i="2"/>
  <c r="L417" i="2"/>
  <c r="P415" i="2"/>
  <c r="L415" i="2"/>
  <c r="P413" i="2"/>
  <c r="L413" i="2"/>
  <c r="P411" i="2"/>
  <c r="L411" i="2"/>
  <c r="M410" i="2"/>
  <c r="S409" i="2"/>
  <c r="M408" i="2"/>
  <c r="S407" i="2"/>
  <c r="M406" i="2"/>
  <c r="S405" i="2"/>
  <c r="M404" i="2"/>
  <c r="S403" i="2"/>
  <c r="M402" i="2"/>
  <c r="S401" i="2"/>
  <c r="M400" i="2"/>
  <c r="S399" i="2"/>
  <c r="M398" i="2"/>
  <c r="S397" i="2"/>
  <c r="M396" i="2"/>
  <c r="S395" i="2"/>
  <c r="M394" i="2"/>
  <c r="S393" i="2"/>
  <c r="M392" i="2"/>
  <c r="S391" i="2"/>
  <c r="M390" i="2"/>
  <c r="S389" i="2"/>
  <c r="M388" i="2"/>
  <c r="P410" i="2"/>
  <c r="L410" i="2"/>
  <c r="P408" i="2"/>
  <c r="L408" i="2"/>
  <c r="P406" i="2"/>
  <c r="L406" i="2"/>
  <c r="P404" i="2"/>
  <c r="L404" i="2"/>
  <c r="P402" i="2"/>
  <c r="L402" i="2"/>
  <c r="P400" i="2"/>
  <c r="L400" i="2"/>
  <c r="P398" i="2"/>
  <c r="L398" i="2"/>
  <c r="P396" i="2"/>
  <c r="L396" i="2"/>
  <c r="P394" i="2"/>
  <c r="L394" i="2"/>
  <c r="P392" i="2"/>
  <c r="L392" i="2"/>
  <c r="P390" i="2"/>
  <c r="L390" i="2"/>
  <c r="P388" i="2"/>
  <c r="L388" i="2"/>
  <c r="M409" i="2"/>
  <c r="S408" i="2"/>
  <c r="M407" i="2"/>
  <c r="S406" i="2"/>
  <c r="M405" i="2"/>
  <c r="S404" i="2"/>
  <c r="M403" i="2"/>
  <c r="S402" i="2"/>
  <c r="M401" i="2"/>
  <c r="S400" i="2"/>
  <c r="M399" i="2"/>
  <c r="S398" i="2"/>
  <c r="M397" i="2"/>
  <c r="S396" i="2"/>
  <c r="M395" i="2"/>
  <c r="S394" i="2"/>
  <c r="M393" i="2"/>
  <c r="S392" i="2"/>
  <c r="M391" i="2"/>
  <c r="S390" i="2"/>
  <c r="M389" i="2"/>
  <c r="S388" i="2"/>
  <c r="P409" i="2"/>
  <c r="L409" i="2"/>
  <c r="P407" i="2"/>
  <c r="L407" i="2"/>
  <c r="P405" i="2"/>
  <c r="L405" i="2"/>
  <c r="P403" i="2"/>
  <c r="L403" i="2"/>
  <c r="P401" i="2"/>
  <c r="L401" i="2"/>
  <c r="P399" i="2"/>
  <c r="L399" i="2"/>
  <c r="P397" i="2"/>
  <c r="L397" i="2"/>
  <c r="P395" i="2"/>
  <c r="L395" i="2"/>
  <c r="P393" i="2"/>
  <c r="L393" i="2"/>
  <c r="P391" i="2"/>
  <c r="L391" i="2"/>
  <c r="P389" i="2"/>
  <c r="L389" i="2"/>
  <c r="M387" i="2"/>
  <c r="S386" i="2"/>
  <c r="M385" i="2"/>
  <c r="S384" i="2"/>
  <c r="M383" i="2"/>
  <c r="S382" i="2"/>
  <c r="M381" i="2"/>
  <c r="S380" i="2"/>
  <c r="M379" i="2"/>
  <c r="S378" i="2"/>
  <c r="M377" i="2"/>
  <c r="S376" i="2"/>
  <c r="M375" i="2"/>
  <c r="S374" i="2"/>
  <c r="M373" i="2"/>
  <c r="S372" i="2"/>
  <c r="M371" i="2"/>
  <c r="S370" i="2"/>
  <c r="M369" i="2"/>
  <c r="S368" i="2"/>
  <c r="M367" i="2"/>
  <c r="S366" i="2"/>
  <c r="M365" i="2"/>
  <c r="S364" i="2"/>
  <c r="M363" i="2"/>
  <c r="S362" i="2"/>
  <c r="M361" i="2"/>
  <c r="S360" i="2"/>
  <c r="M359" i="2"/>
  <c r="S358" i="2"/>
  <c r="M357" i="2"/>
  <c r="S356" i="2"/>
  <c r="M355" i="2"/>
  <c r="S354" i="2"/>
  <c r="M353" i="2"/>
  <c r="S352" i="2"/>
  <c r="M351" i="2"/>
  <c r="S350" i="2"/>
  <c r="M349" i="2"/>
  <c r="S348" i="2"/>
  <c r="M347" i="2"/>
  <c r="S346" i="2"/>
  <c r="M345" i="2"/>
  <c r="S344" i="2"/>
  <c r="M343" i="2"/>
  <c r="S342" i="2"/>
  <c r="P387" i="2"/>
  <c r="L387" i="2"/>
  <c r="P385" i="2"/>
  <c r="L385" i="2"/>
  <c r="P383" i="2"/>
  <c r="L383" i="2"/>
  <c r="P381" i="2"/>
  <c r="L381" i="2"/>
  <c r="P379" i="2"/>
  <c r="L379" i="2"/>
  <c r="P377" i="2"/>
  <c r="L377" i="2"/>
  <c r="P375" i="2"/>
  <c r="L375" i="2"/>
  <c r="P373" i="2"/>
  <c r="L373" i="2"/>
  <c r="P371" i="2"/>
  <c r="L371" i="2"/>
  <c r="P369" i="2"/>
  <c r="L369" i="2"/>
  <c r="P367" i="2"/>
  <c r="L367" i="2"/>
  <c r="P365" i="2"/>
  <c r="L365" i="2"/>
  <c r="P363" i="2"/>
  <c r="L363" i="2"/>
  <c r="P361" i="2"/>
  <c r="L361" i="2"/>
  <c r="P359" i="2"/>
  <c r="L359" i="2"/>
  <c r="P357" i="2"/>
  <c r="L357" i="2"/>
  <c r="P355" i="2"/>
  <c r="L355" i="2"/>
  <c r="P353" i="2"/>
  <c r="L353" i="2"/>
  <c r="P351" i="2"/>
  <c r="L351" i="2"/>
  <c r="P349" i="2"/>
  <c r="L349" i="2"/>
  <c r="P347" i="2"/>
  <c r="L347" i="2"/>
  <c r="P345" i="2"/>
  <c r="L345" i="2"/>
  <c r="P343" i="2"/>
  <c r="L343" i="2"/>
  <c r="M386" i="2"/>
  <c r="S385" i="2"/>
  <c r="M384" i="2"/>
  <c r="S383" i="2"/>
  <c r="M382" i="2"/>
  <c r="S381" i="2"/>
  <c r="M380" i="2"/>
  <c r="S379" i="2"/>
  <c r="M378" i="2"/>
  <c r="S377" i="2"/>
  <c r="M376" i="2"/>
  <c r="S375" i="2"/>
  <c r="M374" i="2"/>
  <c r="S373" i="2"/>
  <c r="M372" i="2"/>
  <c r="S371" i="2"/>
  <c r="M370" i="2"/>
  <c r="S369" i="2"/>
  <c r="M368" i="2"/>
  <c r="S367" i="2"/>
  <c r="M366" i="2"/>
  <c r="S365" i="2"/>
  <c r="M364" i="2"/>
  <c r="S363" i="2"/>
  <c r="M362" i="2"/>
  <c r="S361" i="2"/>
  <c r="M360" i="2"/>
  <c r="S359" i="2"/>
  <c r="M358" i="2"/>
  <c r="S357" i="2"/>
  <c r="M356" i="2"/>
  <c r="S355" i="2"/>
  <c r="M354" i="2"/>
  <c r="S353" i="2"/>
  <c r="M352" i="2"/>
  <c r="S351" i="2"/>
  <c r="M350" i="2"/>
  <c r="S349" i="2"/>
  <c r="M348" i="2"/>
  <c r="S347" i="2"/>
  <c r="M346" i="2"/>
  <c r="S345" i="2"/>
  <c r="M344" i="2"/>
  <c r="S343" i="2"/>
  <c r="M342" i="2"/>
  <c r="S387" i="2"/>
  <c r="P386" i="2"/>
  <c r="L386" i="2"/>
  <c r="P384" i="2"/>
  <c r="L384" i="2"/>
  <c r="P382" i="2"/>
  <c r="L382" i="2"/>
  <c r="P380" i="2"/>
  <c r="L380" i="2"/>
  <c r="P378" i="2"/>
  <c r="L378" i="2"/>
  <c r="P376" i="2"/>
  <c r="L376" i="2"/>
  <c r="P374" i="2"/>
  <c r="L374" i="2"/>
  <c r="P372" i="2"/>
  <c r="L372" i="2"/>
  <c r="P370" i="2"/>
  <c r="L370" i="2"/>
  <c r="P368" i="2"/>
  <c r="L368" i="2"/>
  <c r="P366" i="2"/>
  <c r="L366" i="2"/>
  <c r="P364" i="2"/>
  <c r="L364" i="2"/>
  <c r="P362" i="2"/>
  <c r="L362" i="2"/>
  <c r="P360" i="2"/>
  <c r="L360" i="2"/>
  <c r="P358" i="2"/>
  <c r="L358" i="2"/>
  <c r="P356" i="2"/>
  <c r="L356" i="2"/>
  <c r="P354" i="2"/>
  <c r="L354" i="2"/>
  <c r="P352" i="2"/>
  <c r="L352" i="2"/>
  <c r="P350" i="2"/>
  <c r="L350" i="2"/>
  <c r="P348" i="2"/>
  <c r="L348" i="2"/>
  <c r="P346" i="2"/>
  <c r="L346" i="2"/>
  <c r="P344" i="2"/>
  <c r="L344" i="2"/>
  <c r="P342" i="2"/>
  <c r="L342" i="2"/>
  <c r="M341" i="2"/>
  <c r="S340" i="2"/>
  <c r="M339" i="2"/>
  <c r="S338" i="2"/>
  <c r="M337" i="2"/>
  <c r="S336" i="2"/>
  <c r="M335" i="2"/>
  <c r="S334" i="2"/>
  <c r="M333" i="2"/>
  <c r="S332" i="2"/>
  <c r="M331" i="2"/>
  <c r="S330" i="2"/>
  <c r="M329" i="2"/>
  <c r="S328" i="2"/>
  <c r="M327" i="2"/>
  <c r="S326" i="2"/>
  <c r="M325" i="2"/>
  <c r="S324" i="2"/>
  <c r="M323" i="2"/>
  <c r="S322" i="2"/>
  <c r="M321" i="2"/>
  <c r="S320" i="2"/>
  <c r="M319" i="2"/>
  <c r="S318" i="2"/>
  <c r="M317" i="2"/>
  <c r="S316" i="2"/>
  <c r="M315" i="2"/>
  <c r="S314" i="2"/>
  <c r="M313" i="2"/>
  <c r="S312" i="2"/>
  <c r="M311" i="2"/>
  <c r="S310" i="2"/>
  <c r="M309" i="2"/>
  <c r="S308" i="2"/>
  <c r="M307" i="2"/>
  <c r="S306" i="2"/>
  <c r="M305" i="2"/>
  <c r="S304" i="2"/>
  <c r="M303" i="2"/>
  <c r="S302" i="2"/>
  <c r="M301" i="2"/>
  <c r="S300" i="2"/>
  <c r="M299" i="2"/>
  <c r="S298" i="2"/>
  <c r="M297" i="2"/>
  <c r="P341" i="2"/>
  <c r="L341" i="2"/>
  <c r="P339" i="2"/>
  <c r="L339" i="2"/>
  <c r="P337" i="2"/>
  <c r="L337" i="2"/>
  <c r="P335" i="2"/>
  <c r="L335" i="2"/>
  <c r="P333" i="2"/>
  <c r="L333" i="2"/>
  <c r="P331" i="2"/>
  <c r="L331" i="2"/>
  <c r="P329" i="2"/>
  <c r="L329" i="2"/>
  <c r="P327" i="2"/>
  <c r="L327" i="2"/>
  <c r="P325" i="2"/>
  <c r="L325" i="2"/>
  <c r="P323" i="2"/>
  <c r="L323" i="2"/>
  <c r="P321" i="2"/>
  <c r="L321" i="2"/>
  <c r="P319" i="2"/>
  <c r="L319" i="2"/>
  <c r="P317" i="2"/>
  <c r="L317" i="2"/>
  <c r="P315" i="2"/>
  <c r="L315" i="2"/>
  <c r="P313" i="2"/>
  <c r="L313" i="2"/>
  <c r="P311" i="2"/>
  <c r="L311" i="2"/>
  <c r="P309" i="2"/>
  <c r="L309" i="2"/>
  <c r="P307" i="2"/>
  <c r="L307" i="2"/>
  <c r="P305" i="2"/>
  <c r="L305" i="2"/>
  <c r="P303" i="2"/>
  <c r="L303" i="2"/>
  <c r="P301" i="2"/>
  <c r="L301" i="2"/>
  <c r="P299" i="2"/>
  <c r="L299" i="2"/>
  <c r="P297" i="2"/>
  <c r="L297" i="2"/>
  <c r="S341" i="2"/>
  <c r="M340" i="2"/>
  <c r="S339" i="2"/>
  <c r="M338" i="2"/>
  <c r="S337" i="2"/>
  <c r="M336" i="2"/>
  <c r="S335" i="2"/>
  <c r="M334" i="2"/>
  <c r="S333" i="2"/>
  <c r="M332" i="2"/>
  <c r="S331" i="2"/>
  <c r="M330" i="2"/>
  <c r="S329" i="2"/>
  <c r="M328" i="2"/>
  <c r="S327" i="2"/>
  <c r="M326" i="2"/>
  <c r="S325" i="2"/>
  <c r="M324" i="2"/>
  <c r="S323" i="2"/>
  <c r="M322" i="2"/>
  <c r="S321" i="2"/>
  <c r="M320" i="2"/>
  <c r="S319" i="2"/>
  <c r="M318" i="2"/>
  <c r="S317" i="2"/>
  <c r="M316" i="2"/>
  <c r="S315" i="2"/>
  <c r="M314" i="2"/>
  <c r="S313" i="2"/>
  <c r="M312" i="2"/>
  <c r="S311" i="2"/>
  <c r="M310" i="2"/>
  <c r="S309" i="2"/>
  <c r="M308" i="2"/>
  <c r="S307" i="2"/>
  <c r="M306" i="2"/>
  <c r="S305" i="2"/>
  <c r="M304" i="2"/>
  <c r="S303" i="2"/>
  <c r="M302" i="2"/>
  <c r="S301" i="2"/>
  <c r="M300" i="2"/>
  <c r="S299" i="2"/>
  <c r="M298" i="2"/>
  <c r="S297" i="2"/>
  <c r="P340" i="2"/>
  <c r="L340" i="2"/>
  <c r="P338" i="2"/>
  <c r="L338" i="2"/>
  <c r="P336" i="2"/>
  <c r="L336" i="2"/>
  <c r="P334" i="2"/>
  <c r="L334" i="2"/>
  <c r="P332" i="2"/>
  <c r="L332" i="2"/>
  <c r="P330" i="2"/>
  <c r="L330" i="2"/>
  <c r="P328" i="2"/>
  <c r="L328" i="2"/>
  <c r="P326" i="2"/>
  <c r="L326" i="2"/>
  <c r="P324" i="2"/>
  <c r="L324" i="2"/>
  <c r="P322" i="2"/>
  <c r="L322" i="2"/>
  <c r="P320" i="2"/>
  <c r="L320" i="2"/>
  <c r="P318" i="2"/>
  <c r="L318" i="2"/>
  <c r="P316" i="2"/>
  <c r="L316" i="2"/>
  <c r="P314" i="2"/>
  <c r="L314" i="2"/>
  <c r="P312" i="2"/>
  <c r="L312" i="2"/>
  <c r="P310" i="2"/>
  <c r="L310" i="2"/>
  <c r="P308" i="2"/>
  <c r="L308" i="2"/>
  <c r="P306" i="2"/>
  <c r="L306" i="2"/>
  <c r="P304" i="2"/>
  <c r="L304" i="2"/>
  <c r="P302" i="2"/>
  <c r="L302" i="2"/>
  <c r="P300" i="2"/>
  <c r="L300" i="2"/>
  <c r="P298" i="2"/>
  <c r="L298" i="2"/>
  <c r="S296" i="2"/>
  <c r="M295" i="2"/>
  <c r="S294" i="2"/>
  <c r="M293" i="2"/>
  <c r="S292" i="2"/>
  <c r="M291" i="2"/>
  <c r="S290" i="2"/>
  <c r="M289" i="2"/>
  <c r="S288" i="2"/>
  <c r="M287" i="2"/>
  <c r="S286" i="2"/>
  <c r="M285" i="2"/>
  <c r="S284" i="2"/>
  <c r="M283" i="2"/>
  <c r="S282" i="2"/>
  <c r="M281" i="2"/>
  <c r="S280" i="2"/>
  <c r="M279" i="2"/>
  <c r="S278" i="2"/>
  <c r="M277" i="2"/>
  <c r="S276" i="2"/>
  <c r="M275" i="2"/>
  <c r="S274" i="2"/>
  <c r="M273" i="2"/>
  <c r="S272" i="2"/>
  <c r="M271" i="2"/>
  <c r="S270" i="2"/>
  <c r="M269" i="2"/>
  <c r="S268" i="2"/>
  <c r="M267" i="2"/>
  <c r="S266" i="2"/>
  <c r="M265" i="2"/>
  <c r="S264" i="2"/>
  <c r="M263" i="2"/>
  <c r="S262" i="2"/>
  <c r="M261" i="2"/>
  <c r="S260" i="2"/>
  <c r="M259" i="2"/>
  <c r="S258" i="2"/>
  <c r="M257" i="2"/>
  <c r="S256" i="2"/>
  <c r="M255" i="2"/>
  <c r="S254" i="2"/>
  <c r="M253" i="2"/>
  <c r="S252" i="2"/>
  <c r="M251" i="2"/>
  <c r="P295" i="2"/>
  <c r="L295" i="2"/>
  <c r="P293" i="2"/>
  <c r="L293" i="2"/>
  <c r="P291" i="2"/>
  <c r="L291" i="2"/>
  <c r="P289" i="2"/>
  <c r="L289" i="2"/>
  <c r="P287" i="2"/>
  <c r="L287" i="2"/>
  <c r="P285" i="2"/>
  <c r="L285" i="2"/>
  <c r="P283" i="2"/>
  <c r="L283" i="2"/>
  <c r="P281" i="2"/>
  <c r="L281" i="2"/>
  <c r="P279" i="2"/>
  <c r="L279" i="2"/>
  <c r="P277" i="2"/>
  <c r="L277" i="2"/>
  <c r="P275" i="2"/>
  <c r="L275" i="2"/>
  <c r="P273" i="2"/>
  <c r="L273" i="2"/>
  <c r="P271" i="2"/>
  <c r="L271" i="2"/>
  <c r="P269" i="2"/>
  <c r="L269" i="2"/>
  <c r="P267" i="2"/>
  <c r="L267" i="2"/>
  <c r="P265" i="2"/>
  <c r="L265" i="2"/>
  <c r="P263" i="2"/>
  <c r="L263" i="2"/>
  <c r="P261" i="2"/>
  <c r="L261" i="2"/>
  <c r="P259" i="2"/>
  <c r="L259" i="2"/>
  <c r="P257" i="2"/>
  <c r="L257" i="2"/>
  <c r="P255" i="2"/>
  <c r="L255" i="2"/>
  <c r="P253" i="2"/>
  <c r="L253" i="2"/>
  <c r="P251" i="2"/>
  <c r="L251" i="2"/>
  <c r="M296" i="2"/>
  <c r="S295" i="2"/>
  <c r="M294" i="2"/>
  <c r="S293" i="2"/>
  <c r="M292" i="2"/>
  <c r="S291" i="2"/>
  <c r="M290" i="2"/>
  <c r="S289" i="2"/>
  <c r="M288" i="2"/>
  <c r="S287" i="2"/>
  <c r="M286" i="2"/>
  <c r="S285" i="2"/>
  <c r="M284" i="2"/>
  <c r="S283" i="2"/>
  <c r="M282" i="2"/>
  <c r="S281" i="2"/>
  <c r="M280" i="2"/>
  <c r="S279" i="2"/>
  <c r="M278" i="2"/>
  <c r="S277" i="2"/>
  <c r="M276" i="2"/>
  <c r="S275" i="2"/>
  <c r="M274" i="2"/>
  <c r="S273" i="2"/>
  <c r="M272" i="2"/>
  <c r="S271" i="2"/>
  <c r="M270" i="2"/>
  <c r="S269" i="2"/>
  <c r="M268" i="2"/>
  <c r="S267" i="2"/>
  <c r="M266" i="2"/>
  <c r="S265" i="2"/>
  <c r="M264" i="2"/>
  <c r="S263" i="2"/>
  <c r="M262" i="2"/>
  <c r="S261" i="2"/>
  <c r="M260" i="2"/>
  <c r="S259" i="2"/>
  <c r="M258" i="2"/>
  <c r="S257" i="2"/>
  <c r="M256" i="2"/>
  <c r="S255" i="2"/>
  <c r="M254" i="2"/>
  <c r="S253" i="2"/>
  <c r="M252" i="2"/>
  <c r="S251" i="2"/>
  <c r="P296" i="2"/>
  <c r="L296" i="2"/>
  <c r="P294" i="2"/>
  <c r="L294" i="2"/>
  <c r="P292" i="2"/>
  <c r="L292" i="2"/>
  <c r="P290" i="2"/>
  <c r="L290" i="2"/>
  <c r="P288" i="2"/>
  <c r="L288" i="2"/>
  <c r="P286" i="2"/>
  <c r="L286" i="2"/>
  <c r="P284" i="2"/>
  <c r="L284" i="2"/>
  <c r="P282" i="2"/>
  <c r="L282" i="2"/>
  <c r="P280" i="2"/>
  <c r="L280" i="2"/>
  <c r="P278" i="2"/>
  <c r="L278" i="2"/>
  <c r="P276" i="2"/>
  <c r="L276" i="2"/>
  <c r="P274" i="2"/>
  <c r="L274" i="2"/>
  <c r="P272" i="2"/>
  <c r="L272" i="2"/>
  <c r="P270" i="2"/>
  <c r="L270" i="2"/>
  <c r="P268" i="2"/>
  <c r="L268" i="2"/>
  <c r="P266" i="2"/>
  <c r="L266" i="2"/>
  <c r="P264" i="2"/>
  <c r="L264" i="2"/>
  <c r="P262" i="2"/>
  <c r="L262" i="2"/>
  <c r="P260" i="2"/>
  <c r="L260" i="2"/>
  <c r="P258" i="2"/>
  <c r="L258" i="2"/>
  <c r="P256" i="2"/>
  <c r="L256" i="2"/>
  <c r="P254" i="2"/>
  <c r="L254" i="2"/>
  <c r="P252" i="2"/>
  <c r="L252" i="2"/>
  <c r="P249" i="2"/>
  <c r="L249" i="2"/>
  <c r="P247" i="2"/>
  <c r="L247" i="2"/>
  <c r="P245" i="2"/>
  <c r="L245" i="2"/>
  <c r="P243" i="2"/>
  <c r="L243" i="2"/>
  <c r="P241" i="2"/>
  <c r="L241" i="2"/>
  <c r="P239" i="2"/>
  <c r="L239" i="2"/>
  <c r="P237" i="2"/>
  <c r="L237" i="2"/>
  <c r="P235" i="2"/>
  <c r="L235" i="2"/>
  <c r="P233" i="2"/>
  <c r="L233" i="2"/>
  <c r="P231" i="2"/>
  <c r="L231" i="2"/>
  <c r="P229" i="2"/>
  <c r="L229" i="2"/>
  <c r="P227" i="2"/>
  <c r="L227" i="2"/>
  <c r="P225" i="2"/>
  <c r="L225" i="2"/>
  <c r="P223" i="2"/>
  <c r="L223" i="2"/>
  <c r="P221" i="2"/>
  <c r="L221" i="2"/>
  <c r="P219" i="2"/>
  <c r="L219" i="2"/>
  <c r="P217" i="2"/>
  <c r="L217" i="2"/>
  <c r="P215" i="2"/>
  <c r="L215" i="2"/>
  <c r="P213" i="2"/>
  <c r="L213" i="2"/>
  <c r="P211" i="2"/>
  <c r="L211" i="2"/>
  <c r="P209" i="2"/>
  <c r="L209" i="2"/>
  <c r="P207" i="2"/>
  <c r="L207" i="2"/>
  <c r="M250" i="2"/>
  <c r="S249" i="2"/>
  <c r="M248" i="2"/>
  <c r="S247" i="2"/>
  <c r="M246" i="2"/>
  <c r="S245" i="2"/>
  <c r="M244" i="2"/>
  <c r="S243" i="2"/>
  <c r="M242" i="2"/>
  <c r="S241" i="2"/>
  <c r="M240" i="2"/>
  <c r="S239" i="2"/>
  <c r="M238" i="2"/>
  <c r="S237" i="2"/>
  <c r="M236" i="2"/>
  <c r="S235" i="2"/>
  <c r="M234" i="2"/>
  <c r="S233" i="2"/>
  <c r="M232" i="2"/>
  <c r="S231" i="2"/>
  <c r="M230" i="2"/>
  <c r="S229" i="2"/>
  <c r="M228" i="2"/>
  <c r="S227" i="2"/>
  <c r="M226" i="2"/>
  <c r="S225" i="2"/>
  <c r="M224" i="2"/>
  <c r="S223" i="2"/>
  <c r="M222" i="2"/>
  <c r="S221" i="2"/>
  <c r="M220" i="2"/>
  <c r="S219" i="2"/>
  <c r="M218" i="2"/>
  <c r="S217" i="2"/>
  <c r="M216" i="2"/>
  <c r="S215" i="2"/>
  <c r="M214" i="2"/>
  <c r="S213" i="2"/>
  <c r="M212" i="2"/>
  <c r="S211" i="2"/>
  <c r="M210" i="2"/>
  <c r="S209" i="2"/>
  <c r="M208" i="2"/>
  <c r="S207" i="2"/>
  <c r="M206" i="2"/>
  <c r="P250" i="2"/>
  <c r="L250" i="2"/>
  <c r="P248" i="2"/>
  <c r="L248" i="2"/>
  <c r="P246" i="2"/>
  <c r="L246" i="2"/>
  <c r="P244" i="2"/>
  <c r="L244" i="2"/>
  <c r="P242" i="2"/>
  <c r="L242" i="2"/>
  <c r="P240" i="2"/>
  <c r="L240" i="2"/>
  <c r="P238" i="2"/>
  <c r="L238" i="2"/>
  <c r="P236" i="2"/>
  <c r="L236" i="2"/>
  <c r="P234" i="2"/>
  <c r="L234" i="2"/>
  <c r="P232" i="2"/>
  <c r="L232" i="2"/>
  <c r="P230" i="2"/>
  <c r="L230" i="2"/>
  <c r="P228" i="2"/>
  <c r="L228" i="2"/>
  <c r="P226" i="2"/>
  <c r="L226" i="2"/>
  <c r="P224" i="2"/>
  <c r="L224" i="2"/>
  <c r="P222" i="2"/>
  <c r="L222" i="2"/>
  <c r="P220" i="2"/>
  <c r="L220" i="2"/>
  <c r="P218" i="2"/>
  <c r="L218" i="2"/>
  <c r="P216" i="2"/>
  <c r="L216" i="2"/>
  <c r="P214" i="2"/>
  <c r="L214" i="2"/>
  <c r="P212" i="2"/>
  <c r="L212" i="2"/>
  <c r="P210" i="2"/>
  <c r="L210" i="2"/>
  <c r="P208" i="2"/>
  <c r="L208" i="2"/>
  <c r="P206" i="2"/>
  <c r="L206" i="2"/>
  <c r="S250" i="2"/>
  <c r="M249" i="2"/>
  <c r="S248" i="2"/>
  <c r="M247" i="2"/>
  <c r="S246" i="2"/>
  <c r="M245" i="2"/>
  <c r="S244" i="2"/>
  <c r="M243" i="2"/>
  <c r="S242" i="2"/>
  <c r="M241" i="2"/>
  <c r="S240" i="2"/>
  <c r="M239" i="2"/>
  <c r="S238" i="2"/>
  <c r="M237" i="2"/>
  <c r="S236" i="2"/>
  <c r="M235" i="2"/>
  <c r="S234" i="2"/>
  <c r="M233" i="2"/>
  <c r="S232" i="2"/>
  <c r="M231" i="2"/>
  <c r="S230" i="2"/>
  <c r="M229" i="2"/>
  <c r="S228" i="2"/>
  <c r="M227" i="2"/>
  <c r="S226" i="2"/>
  <c r="M225" i="2"/>
  <c r="S224" i="2"/>
  <c r="M223" i="2"/>
  <c r="S222" i="2"/>
  <c r="M221" i="2"/>
  <c r="S220" i="2"/>
  <c r="M219" i="2"/>
  <c r="S218" i="2"/>
  <c r="M217" i="2"/>
  <c r="S216" i="2"/>
  <c r="M215" i="2"/>
  <c r="S214" i="2"/>
  <c r="M213" i="2"/>
  <c r="S212" i="2"/>
  <c r="M211" i="2"/>
  <c r="S210" i="2"/>
  <c r="M209" i="2"/>
  <c r="S208" i="2"/>
  <c r="M207" i="2"/>
  <c r="S206" i="2"/>
  <c r="P205" i="2"/>
  <c r="L205" i="2"/>
  <c r="P203" i="2"/>
  <c r="L203" i="2"/>
  <c r="P201" i="2"/>
  <c r="L201" i="2"/>
  <c r="P199" i="2"/>
  <c r="L199" i="2"/>
  <c r="P197" i="2"/>
  <c r="L197" i="2"/>
  <c r="P195" i="2"/>
  <c r="L195" i="2"/>
  <c r="P193" i="2"/>
  <c r="L193" i="2"/>
  <c r="P191" i="2"/>
  <c r="L191" i="2"/>
  <c r="P189" i="2"/>
  <c r="L189" i="2"/>
  <c r="P187" i="2"/>
  <c r="L187" i="2"/>
  <c r="P185" i="2"/>
  <c r="L185" i="2"/>
  <c r="P183" i="2"/>
  <c r="L183" i="2"/>
  <c r="P181" i="2"/>
  <c r="L181" i="2"/>
  <c r="P179" i="2"/>
  <c r="L179" i="2"/>
  <c r="P177" i="2"/>
  <c r="L177" i="2"/>
  <c r="P175" i="2"/>
  <c r="L175" i="2"/>
  <c r="P173" i="2"/>
  <c r="L173" i="2"/>
  <c r="P171" i="2"/>
  <c r="L171" i="2"/>
  <c r="P169" i="2"/>
  <c r="L169" i="2"/>
  <c r="P167" i="2"/>
  <c r="L167" i="2"/>
  <c r="P165" i="2"/>
  <c r="L165" i="2"/>
  <c r="P163" i="2"/>
  <c r="L163" i="2"/>
  <c r="P161" i="2"/>
  <c r="L161" i="2"/>
  <c r="P159" i="2"/>
  <c r="L159" i="2"/>
  <c r="P157" i="2"/>
  <c r="L157" i="2"/>
  <c r="P155" i="2"/>
  <c r="L155" i="2"/>
  <c r="P153" i="2"/>
  <c r="L153" i="2"/>
  <c r="P151" i="2"/>
  <c r="L151" i="2"/>
  <c r="P149" i="2"/>
  <c r="L149" i="2"/>
  <c r="P147" i="2"/>
  <c r="L147" i="2"/>
  <c r="P145" i="2"/>
  <c r="L145" i="2"/>
  <c r="P143" i="2"/>
  <c r="L143" i="2"/>
  <c r="P141" i="2"/>
  <c r="L141" i="2"/>
  <c r="P139" i="2"/>
  <c r="L139" i="2"/>
  <c r="P137" i="2"/>
  <c r="L137" i="2"/>
  <c r="P135" i="2"/>
  <c r="L135" i="2"/>
  <c r="P133" i="2"/>
  <c r="L133" i="2"/>
  <c r="P131" i="2"/>
  <c r="L131" i="2"/>
  <c r="P129" i="2"/>
  <c r="L129" i="2"/>
  <c r="P127" i="2"/>
  <c r="L127" i="2"/>
  <c r="P125" i="2"/>
  <c r="L125" i="2"/>
  <c r="P123" i="2"/>
  <c r="L123" i="2"/>
  <c r="P121" i="2"/>
  <c r="L121" i="2"/>
  <c r="P119" i="2"/>
  <c r="L119" i="2"/>
  <c r="P117" i="2"/>
  <c r="L117" i="2"/>
  <c r="P115" i="2"/>
  <c r="L115" i="2"/>
  <c r="S205" i="2"/>
  <c r="M204" i="2"/>
  <c r="S203" i="2"/>
  <c r="M202" i="2"/>
  <c r="S201" i="2"/>
  <c r="M200" i="2"/>
  <c r="S199" i="2"/>
  <c r="M198" i="2"/>
  <c r="S197" i="2"/>
  <c r="M196" i="2"/>
  <c r="S195" i="2"/>
  <c r="M194" i="2"/>
  <c r="S193" i="2"/>
  <c r="M192" i="2"/>
  <c r="S191" i="2"/>
  <c r="M190" i="2"/>
  <c r="S189" i="2"/>
  <c r="M188" i="2"/>
  <c r="S187" i="2"/>
  <c r="M186" i="2"/>
  <c r="S185" i="2"/>
  <c r="M184" i="2"/>
  <c r="S183" i="2"/>
  <c r="M182" i="2"/>
  <c r="S181" i="2"/>
  <c r="M180" i="2"/>
  <c r="S179" i="2"/>
  <c r="M178" i="2"/>
  <c r="S177" i="2"/>
  <c r="M176" i="2"/>
  <c r="S175" i="2"/>
  <c r="M174" i="2"/>
  <c r="S173" i="2"/>
  <c r="M172" i="2"/>
  <c r="S171" i="2"/>
  <c r="M170" i="2"/>
  <c r="S169" i="2"/>
  <c r="M168" i="2"/>
  <c r="S167" i="2"/>
  <c r="M166" i="2"/>
  <c r="S165" i="2"/>
  <c r="M164" i="2"/>
  <c r="S163" i="2"/>
  <c r="M162" i="2"/>
  <c r="S161" i="2"/>
  <c r="M160" i="2"/>
  <c r="S159" i="2"/>
  <c r="M158" i="2"/>
  <c r="S157" i="2"/>
  <c r="M156" i="2"/>
  <c r="S155" i="2"/>
  <c r="M154" i="2"/>
  <c r="S153" i="2"/>
  <c r="M152" i="2"/>
  <c r="S151" i="2"/>
  <c r="M150" i="2"/>
  <c r="S149" i="2"/>
  <c r="M148" i="2"/>
  <c r="S147" i="2"/>
  <c r="M146" i="2"/>
  <c r="S145" i="2"/>
  <c r="M144" i="2"/>
  <c r="S143" i="2"/>
  <c r="M142" i="2"/>
  <c r="S141" i="2"/>
  <c r="M140" i="2"/>
  <c r="S139" i="2"/>
  <c r="M138" i="2"/>
  <c r="S137" i="2"/>
  <c r="M136" i="2"/>
  <c r="S135" i="2"/>
  <c r="M134" i="2"/>
  <c r="S133" i="2"/>
  <c r="M132" i="2"/>
  <c r="S131" i="2"/>
  <c r="M130" i="2"/>
  <c r="S129" i="2"/>
  <c r="M128" i="2"/>
  <c r="S127" i="2"/>
  <c r="M126" i="2"/>
  <c r="S125" i="2"/>
  <c r="M124" i="2"/>
  <c r="S123" i="2"/>
  <c r="M122" i="2"/>
  <c r="S121" i="2"/>
  <c r="M120" i="2"/>
  <c r="S119" i="2"/>
  <c r="M118" i="2"/>
  <c r="S117" i="2"/>
  <c r="M116" i="2"/>
  <c r="S115" i="2"/>
  <c r="P204" i="2"/>
  <c r="L204" i="2"/>
  <c r="P202" i="2"/>
  <c r="L202" i="2"/>
  <c r="P200" i="2"/>
  <c r="L200" i="2"/>
  <c r="P198" i="2"/>
  <c r="L198" i="2"/>
  <c r="P196" i="2"/>
  <c r="L196" i="2"/>
  <c r="P194" i="2"/>
  <c r="L194" i="2"/>
  <c r="P192" i="2"/>
  <c r="L192" i="2"/>
  <c r="P190" i="2"/>
  <c r="L190" i="2"/>
  <c r="P188" i="2"/>
  <c r="L188" i="2"/>
  <c r="P186" i="2"/>
  <c r="L186" i="2"/>
  <c r="P184" i="2"/>
  <c r="L184" i="2"/>
  <c r="P182" i="2"/>
  <c r="L182" i="2"/>
  <c r="P180" i="2"/>
  <c r="L180" i="2"/>
  <c r="P178" i="2"/>
  <c r="L178" i="2"/>
  <c r="P176" i="2"/>
  <c r="L176" i="2"/>
  <c r="P174" i="2"/>
  <c r="L174" i="2"/>
  <c r="P172" i="2"/>
  <c r="L172" i="2"/>
  <c r="P170" i="2"/>
  <c r="L170" i="2"/>
  <c r="P168" i="2"/>
  <c r="L168" i="2"/>
  <c r="P166" i="2"/>
  <c r="L166" i="2"/>
  <c r="P164" i="2"/>
  <c r="L164" i="2"/>
  <c r="P162" i="2"/>
  <c r="L162" i="2"/>
  <c r="P160" i="2"/>
  <c r="L160" i="2"/>
  <c r="P158" i="2"/>
  <c r="L158" i="2"/>
  <c r="P156" i="2"/>
  <c r="L156" i="2"/>
  <c r="P154" i="2"/>
  <c r="L154" i="2"/>
  <c r="P152" i="2"/>
  <c r="L152" i="2"/>
  <c r="P150" i="2"/>
  <c r="L150" i="2"/>
  <c r="P148" i="2"/>
  <c r="L148" i="2"/>
  <c r="P146" i="2"/>
  <c r="L146" i="2"/>
  <c r="P144" i="2"/>
  <c r="L144" i="2"/>
  <c r="P142" i="2"/>
  <c r="L142" i="2"/>
  <c r="P140" i="2"/>
  <c r="L140" i="2"/>
  <c r="P138" i="2"/>
  <c r="L138" i="2"/>
  <c r="P136" i="2"/>
  <c r="L136" i="2"/>
  <c r="P134" i="2"/>
  <c r="L134" i="2"/>
  <c r="P132" i="2"/>
  <c r="L132" i="2"/>
  <c r="P130" i="2"/>
  <c r="L130" i="2"/>
  <c r="P128" i="2"/>
  <c r="L128" i="2"/>
  <c r="P126" i="2"/>
  <c r="L126" i="2"/>
  <c r="P124" i="2"/>
  <c r="L124" i="2"/>
  <c r="P122" i="2"/>
  <c r="L122" i="2"/>
  <c r="P120" i="2"/>
  <c r="L120" i="2"/>
  <c r="P118" i="2"/>
  <c r="L118" i="2"/>
  <c r="P116" i="2"/>
  <c r="L116" i="2"/>
  <c r="M205" i="2"/>
  <c r="S204" i="2"/>
  <c r="M203" i="2"/>
  <c r="S202" i="2"/>
  <c r="M201" i="2"/>
  <c r="S200" i="2"/>
  <c r="M199" i="2"/>
  <c r="S198" i="2"/>
  <c r="M197" i="2"/>
  <c r="S196" i="2"/>
  <c r="M195" i="2"/>
  <c r="S194" i="2"/>
  <c r="M193" i="2"/>
  <c r="S192" i="2"/>
  <c r="M191" i="2"/>
  <c r="S190" i="2"/>
  <c r="M189" i="2"/>
  <c r="S188" i="2"/>
  <c r="M187" i="2"/>
  <c r="S186" i="2"/>
  <c r="M185" i="2"/>
  <c r="S184" i="2"/>
  <c r="M183" i="2"/>
  <c r="S182" i="2"/>
  <c r="M181" i="2"/>
  <c r="S180" i="2"/>
  <c r="M179" i="2"/>
  <c r="S178" i="2"/>
  <c r="M177" i="2"/>
  <c r="S176" i="2"/>
  <c r="M175" i="2"/>
  <c r="S174" i="2"/>
  <c r="M173" i="2"/>
  <c r="S172" i="2"/>
  <c r="M171" i="2"/>
  <c r="S170" i="2"/>
  <c r="M169" i="2"/>
  <c r="S168" i="2"/>
  <c r="M167" i="2"/>
  <c r="S166" i="2"/>
  <c r="M165" i="2"/>
  <c r="S164" i="2"/>
  <c r="M163" i="2"/>
  <c r="S162" i="2"/>
  <c r="M161" i="2"/>
  <c r="S160" i="2"/>
  <c r="M159" i="2"/>
  <c r="S158" i="2"/>
  <c r="M157" i="2"/>
  <c r="S156" i="2"/>
  <c r="M155" i="2"/>
  <c r="S154" i="2"/>
  <c r="M153" i="2"/>
  <c r="S152" i="2"/>
  <c r="M151" i="2"/>
  <c r="S150" i="2"/>
  <c r="M149" i="2"/>
  <c r="S148" i="2"/>
  <c r="M147" i="2"/>
  <c r="S146" i="2"/>
  <c r="M145" i="2"/>
  <c r="S144" i="2"/>
  <c r="M143" i="2"/>
  <c r="S142" i="2"/>
  <c r="M141" i="2"/>
  <c r="S140" i="2"/>
  <c r="M139" i="2"/>
  <c r="S138" i="2"/>
  <c r="M137" i="2"/>
  <c r="S136" i="2"/>
  <c r="M135" i="2"/>
  <c r="S134" i="2"/>
  <c r="M133" i="2"/>
  <c r="S132" i="2"/>
  <c r="M131" i="2"/>
  <c r="S130" i="2"/>
  <c r="M129" i="2"/>
  <c r="S128" i="2"/>
  <c r="M127" i="2"/>
  <c r="S126" i="2"/>
  <c r="M125" i="2"/>
  <c r="S124" i="2"/>
  <c r="M123" i="2"/>
  <c r="S122" i="2"/>
  <c r="M121" i="2"/>
  <c r="S120" i="2"/>
  <c r="M119" i="2"/>
  <c r="S118" i="2"/>
  <c r="M117" i="2"/>
  <c r="S116" i="2"/>
  <c r="M115" i="2"/>
  <c r="S114" i="2"/>
  <c r="M113" i="2"/>
  <c r="S112" i="2"/>
  <c r="M111" i="2"/>
  <c r="S110" i="2"/>
  <c r="M109" i="2"/>
  <c r="S108" i="2"/>
  <c r="M107" i="2"/>
  <c r="S106" i="2"/>
  <c r="M105" i="2"/>
  <c r="S104" i="2"/>
  <c r="M103" i="2"/>
  <c r="S102" i="2"/>
  <c r="M101" i="2"/>
  <c r="S100" i="2"/>
  <c r="M99" i="2"/>
  <c r="S98" i="2"/>
  <c r="M97" i="2"/>
  <c r="S96" i="2"/>
  <c r="M95" i="2"/>
  <c r="S94" i="2"/>
  <c r="M93" i="2"/>
  <c r="S92" i="2"/>
  <c r="M91" i="2"/>
  <c r="S90" i="2"/>
  <c r="M89" i="2"/>
  <c r="S88" i="2"/>
  <c r="M87" i="2"/>
  <c r="S86" i="2"/>
  <c r="M85" i="2"/>
  <c r="S84" i="2"/>
  <c r="M83" i="2"/>
  <c r="S82" i="2"/>
  <c r="M81" i="2"/>
  <c r="S80" i="2"/>
  <c r="M79" i="2"/>
  <c r="S78" i="2"/>
  <c r="M77" i="2"/>
  <c r="S76" i="2"/>
  <c r="M75" i="2"/>
  <c r="S74" i="2"/>
  <c r="M73" i="2"/>
  <c r="S72" i="2"/>
  <c r="M71" i="2"/>
  <c r="S70" i="2"/>
  <c r="M69" i="2"/>
  <c r="S68" i="2"/>
  <c r="M67" i="2"/>
  <c r="S66" i="2"/>
  <c r="M65" i="2"/>
  <c r="S64" i="2"/>
  <c r="M63" i="2"/>
  <c r="S62" i="2"/>
  <c r="M61" i="2"/>
  <c r="S60" i="2"/>
  <c r="M59" i="2"/>
  <c r="S58" i="2"/>
  <c r="M57" i="2"/>
  <c r="S56" i="2"/>
  <c r="M55" i="2"/>
  <c r="S54" i="2"/>
  <c r="M53" i="2"/>
  <c r="S52" i="2"/>
  <c r="M51" i="2"/>
  <c r="S50" i="2"/>
  <c r="M49" i="2"/>
  <c r="S48" i="2"/>
  <c r="M47" i="2"/>
  <c r="S46" i="2"/>
  <c r="M45" i="2"/>
  <c r="S44" i="2"/>
  <c r="M43" i="2"/>
  <c r="S42" i="2"/>
  <c r="M41" i="2"/>
  <c r="S40" i="2"/>
  <c r="M39" i="2"/>
  <c r="S38" i="2"/>
  <c r="M37" i="2"/>
  <c r="S36" i="2"/>
  <c r="M35" i="2"/>
  <c r="S34" i="2"/>
  <c r="M33" i="2"/>
  <c r="S32" i="2"/>
  <c r="M31" i="2"/>
  <c r="S30" i="2"/>
  <c r="M29" i="2"/>
  <c r="S28" i="2"/>
  <c r="M27" i="2"/>
  <c r="S26" i="2"/>
  <c r="M25" i="2"/>
  <c r="S24" i="2"/>
  <c r="P113" i="2"/>
  <c r="L113" i="2"/>
  <c r="P111" i="2"/>
  <c r="L111" i="2"/>
  <c r="P109" i="2"/>
  <c r="L109" i="2"/>
  <c r="P107" i="2"/>
  <c r="L107" i="2"/>
  <c r="P105" i="2"/>
  <c r="L105" i="2"/>
  <c r="P103" i="2"/>
  <c r="L103" i="2"/>
  <c r="P101" i="2"/>
  <c r="L101" i="2"/>
  <c r="P99" i="2"/>
  <c r="L99" i="2"/>
  <c r="P97" i="2"/>
  <c r="L97" i="2"/>
  <c r="P95" i="2"/>
  <c r="L95" i="2"/>
  <c r="P93" i="2"/>
  <c r="L93" i="2"/>
  <c r="P91" i="2"/>
  <c r="L91" i="2"/>
  <c r="P89" i="2"/>
  <c r="L89" i="2"/>
  <c r="P87" i="2"/>
  <c r="L87" i="2"/>
  <c r="P85" i="2"/>
  <c r="L85" i="2"/>
  <c r="P83" i="2"/>
  <c r="L83" i="2"/>
  <c r="P81" i="2"/>
  <c r="L81" i="2"/>
  <c r="P79" i="2"/>
  <c r="L79" i="2"/>
  <c r="P77" i="2"/>
  <c r="L77" i="2"/>
  <c r="P75" i="2"/>
  <c r="L75" i="2"/>
  <c r="P73" i="2"/>
  <c r="L73" i="2"/>
  <c r="P71" i="2"/>
  <c r="L71" i="2"/>
  <c r="P69" i="2"/>
  <c r="L69" i="2"/>
  <c r="P67" i="2"/>
  <c r="L67" i="2"/>
  <c r="P65" i="2"/>
  <c r="L65" i="2"/>
  <c r="P63" i="2"/>
  <c r="L63" i="2"/>
  <c r="P61" i="2"/>
  <c r="L61" i="2"/>
  <c r="P59" i="2"/>
  <c r="L59" i="2"/>
  <c r="P57" i="2"/>
  <c r="L57" i="2"/>
  <c r="P55" i="2"/>
  <c r="L55" i="2"/>
  <c r="P53" i="2"/>
  <c r="L53" i="2"/>
  <c r="P51" i="2"/>
  <c r="L51" i="2"/>
  <c r="P49" i="2"/>
  <c r="L49" i="2"/>
  <c r="P47" i="2"/>
  <c r="L47" i="2"/>
  <c r="P45" i="2"/>
  <c r="L45" i="2"/>
  <c r="P43" i="2"/>
  <c r="L43" i="2"/>
  <c r="P41" i="2"/>
  <c r="L41" i="2"/>
  <c r="P39" i="2"/>
  <c r="L39" i="2"/>
  <c r="P37" i="2"/>
  <c r="L37" i="2"/>
  <c r="P35" i="2"/>
  <c r="L35" i="2"/>
  <c r="P33" i="2"/>
  <c r="L33" i="2"/>
  <c r="P31" i="2"/>
  <c r="L31" i="2"/>
  <c r="P29" i="2"/>
  <c r="L29" i="2"/>
  <c r="P27" i="2"/>
  <c r="L27" i="2"/>
  <c r="P25" i="2"/>
  <c r="L25" i="2"/>
  <c r="M114" i="2"/>
  <c r="S113" i="2"/>
  <c r="M112" i="2"/>
  <c r="S111" i="2"/>
  <c r="M110" i="2"/>
  <c r="S109" i="2"/>
  <c r="M108" i="2"/>
  <c r="S107" i="2"/>
  <c r="M106" i="2"/>
  <c r="S105" i="2"/>
  <c r="M104" i="2"/>
  <c r="S103" i="2"/>
  <c r="M102" i="2"/>
  <c r="S101" i="2"/>
  <c r="M100" i="2"/>
  <c r="S99" i="2"/>
  <c r="M98" i="2"/>
  <c r="S97" i="2"/>
  <c r="M96" i="2"/>
  <c r="S95" i="2"/>
  <c r="M94" i="2"/>
  <c r="S93" i="2"/>
  <c r="M92" i="2"/>
  <c r="S91" i="2"/>
  <c r="M90" i="2"/>
  <c r="S89" i="2"/>
  <c r="M88" i="2"/>
  <c r="S87" i="2"/>
  <c r="M86" i="2"/>
  <c r="S85" i="2"/>
  <c r="M84" i="2"/>
  <c r="S83" i="2"/>
  <c r="M82" i="2"/>
  <c r="S81" i="2"/>
  <c r="M80" i="2"/>
  <c r="S79" i="2"/>
  <c r="M78" i="2"/>
  <c r="S77" i="2"/>
  <c r="M76" i="2"/>
  <c r="S75" i="2"/>
  <c r="M74" i="2"/>
  <c r="S73" i="2"/>
  <c r="M72" i="2"/>
  <c r="S71" i="2"/>
  <c r="M70" i="2"/>
  <c r="S69" i="2"/>
  <c r="M68" i="2"/>
  <c r="S67" i="2"/>
  <c r="M66" i="2"/>
  <c r="S65" i="2"/>
  <c r="M64" i="2"/>
  <c r="S63" i="2"/>
  <c r="M62" i="2"/>
  <c r="S61" i="2"/>
  <c r="M60" i="2"/>
  <c r="S59" i="2"/>
  <c r="M58" i="2"/>
  <c r="S57" i="2"/>
  <c r="M56" i="2"/>
  <c r="S55" i="2"/>
  <c r="M54" i="2"/>
  <c r="S53" i="2"/>
  <c r="M52" i="2"/>
  <c r="S51" i="2"/>
  <c r="M50" i="2"/>
  <c r="S49" i="2"/>
  <c r="M48" i="2"/>
  <c r="S47" i="2"/>
  <c r="M46" i="2"/>
  <c r="S45" i="2"/>
  <c r="M44" i="2"/>
  <c r="S43" i="2"/>
  <c r="M42" i="2"/>
  <c r="S41" i="2"/>
  <c r="M40" i="2"/>
  <c r="S39" i="2"/>
  <c r="M38" i="2"/>
  <c r="S37" i="2"/>
  <c r="M36" i="2"/>
  <c r="S35" i="2"/>
  <c r="M34" i="2"/>
  <c r="S33" i="2"/>
  <c r="M32" i="2"/>
  <c r="S31" i="2"/>
  <c r="M30" i="2"/>
  <c r="S29" i="2"/>
  <c r="M28" i="2"/>
  <c r="S27" i="2"/>
  <c r="M26" i="2"/>
  <c r="S25" i="2"/>
  <c r="M24" i="2"/>
  <c r="P114" i="2"/>
  <c r="L114" i="2"/>
  <c r="P112" i="2"/>
  <c r="L112" i="2"/>
  <c r="P110" i="2"/>
  <c r="L110" i="2"/>
  <c r="P108" i="2"/>
  <c r="L108" i="2"/>
  <c r="P106" i="2"/>
  <c r="L106" i="2"/>
  <c r="P104" i="2"/>
  <c r="L104" i="2"/>
  <c r="P102" i="2"/>
  <c r="L102" i="2"/>
  <c r="P100" i="2"/>
  <c r="L100" i="2"/>
  <c r="P98" i="2"/>
  <c r="L98" i="2"/>
  <c r="P96" i="2"/>
  <c r="L96" i="2"/>
  <c r="P94" i="2"/>
  <c r="L94" i="2"/>
  <c r="P92" i="2"/>
  <c r="L92" i="2"/>
  <c r="P90" i="2"/>
  <c r="L90" i="2"/>
  <c r="P88" i="2"/>
  <c r="L88" i="2"/>
  <c r="P86" i="2"/>
  <c r="L86" i="2"/>
  <c r="P84" i="2"/>
  <c r="L84" i="2"/>
  <c r="P82" i="2"/>
  <c r="L82" i="2"/>
  <c r="P80" i="2"/>
  <c r="L80" i="2"/>
  <c r="P78" i="2"/>
  <c r="L78" i="2"/>
  <c r="P76" i="2"/>
  <c r="L76" i="2"/>
  <c r="P74" i="2"/>
  <c r="L74" i="2"/>
  <c r="P72" i="2"/>
  <c r="L72" i="2"/>
  <c r="P70" i="2"/>
  <c r="L70" i="2"/>
  <c r="P68" i="2"/>
  <c r="L68" i="2"/>
  <c r="P66" i="2"/>
  <c r="L66" i="2"/>
  <c r="P64" i="2"/>
  <c r="L64" i="2"/>
  <c r="P62" i="2"/>
  <c r="L62" i="2"/>
  <c r="P60" i="2"/>
  <c r="L60" i="2"/>
  <c r="P58" i="2"/>
  <c r="L58" i="2"/>
  <c r="P56" i="2"/>
  <c r="L56" i="2"/>
  <c r="P54" i="2"/>
  <c r="L54" i="2"/>
  <c r="P52" i="2"/>
  <c r="L52" i="2"/>
  <c r="P50" i="2"/>
  <c r="L50" i="2"/>
  <c r="P48" i="2"/>
  <c r="L48" i="2"/>
  <c r="P46" i="2"/>
  <c r="L46" i="2"/>
  <c r="P44" i="2"/>
  <c r="L44" i="2"/>
  <c r="P42" i="2"/>
  <c r="L42" i="2"/>
  <c r="P40" i="2"/>
  <c r="L40" i="2"/>
  <c r="P38" i="2"/>
  <c r="L38" i="2"/>
  <c r="P36" i="2"/>
  <c r="L36" i="2"/>
  <c r="P34" i="2"/>
  <c r="L34" i="2"/>
  <c r="P32" i="2"/>
  <c r="L32" i="2"/>
  <c r="P30" i="2"/>
  <c r="L30" i="2"/>
  <c r="P28" i="2"/>
  <c r="L28" i="2"/>
  <c r="P26" i="2"/>
  <c r="L26" i="2"/>
  <c r="P24" i="2"/>
  <c r="L24" i="2"/>
  <c r="L4" i="2"/>
  <c r="P4" i="2"/>
  <c r="A5" i="2"/>
  <c r="E5" i="2"/>
  <c r="W5" i="2"/>
  <c r="AA5" i="2"/>
  <c r="L6" i="2"/>
  <c r="P6" i="2"/>
  <c r="A7" i="2"/>
  <c r="E7" i="2"/>
  <c r="W7" i="2"/>
  <c r="AA7" i="2"/>
  <c r="L8" i="2"/>
  <c r="P8" i="2"/>
  <c r="A9" i="2"/>
  <c r="E9" i="2"/>
  <c r="W9" i="2"/>
  <c r="AA9" i="2"/>
  <c r="L10" i="2"/>
  <c r="P10" i="2"/>
  <c r="A11" i="2"/>
  <c r="E11" i="2"/>
  <c r="W11" i="2"/>
  <c r="AA11" i="2"/>
  <c r="L12" i="2"/>
  <c r="P12" i="2"/>
  <c r="A13" i="2"/>
  <c r="E13" i="2"/>
  <c r="W13" i="2"/>
  <c r="AA13" i="2"/>
  <c r="L14" i="2"/>
  <c r="P14" i="2"/>
  <c r="A15" i="2"/>
  <c r="E15" i="2"/>
  <c r="W15" i="2"/>
  <c r="AA15" i="2"/>
  <c r="L16" i="2"/>
  <c r="P16" i="2"/>
  <c r="A17" i="2"/>
  <c r="E17" i="2"/>
  <c r="W17" i="2"/>
  <c r="AA17" i="2"/>
  <c r="L18" i="2"/>
  <c r="P18" i="2"/>
  <c r="A19" i="2"/>
  <c r="E19" i="2"/>
  <c r="W19" i="2"/>
  <c r="AA19" i="2"/>
  <c r="L20" i="2"/>
  <c r="P20" i="2"/>
  <c r="A21" i="2"/>
  <c r="E21" i="2"/>
  <c r="W21" i="2"/>
  <c r="AA21" i="2"/>
  <c r="L22" i="2"/>
  <c r="P22" i="2"/>
  <c r="A23" i="2"/>
  <c r="E23" i="2"/>
  <c r="W23" i="2"/>
  <c r="AA23" i="2"/>
  <c r="I22" i="1"/>
  <c r="H4" i="2"/>
  <c r="M4" i="2"/>
  <c r="AD4" i="2"/>
  <c r="B5" i="2"/>
  <c r="S5" i="2"/>
  <c r="X5" i="2"/>
  <c r="H6" i="2"/>
  <c r="M6" i="2"/>
  <c r="AD6" i="2"/>
  <c r="B7" i="2"/>
  <c r="S7" i="2"/>
  <c r="X7" i="2"/>
  <c r="H8" i="2"/>
  <c r="M8" i="2"/>
  <c r="AD8" i="2"/>
  <c r="B9" i="2"/>
  <c r="S9" i="2"/>
  <c r="X9" i="2"/>
  <c r="H10" i="2"/>
  <c r="M10" i="2"/>
  <c r="AD10" i="2"/>
  <c r="B11" i="2"/>
  <c r="S11" i="2"/>
  <c r="X11" i="2"/>
  <c r="H12" i="2"/>
  <c r="M12" i="2"/>
  <c r="AD12" i="2"/>
  <c r="B13" i="2"/>
  <c r="S13" i="2"/>
  <c r="X13" i="2"/>
  <c r="H14" i="2"/>
  <c r="M14" i="2"/>
  <c r="AD14" i="2"/>
  <c r="B15" i="2"/>
  <c r="S15" i="2"/>
  <c r="X15" i="2"/>
  <c r="H16" i="2"/>
  <c r="M16" i="2"/>
  <c r="AD16" i="2"/>
  <c r="B17" i="2"/>
  <c r="S17" i="2"/>
  <c r="X17" i="2"/>
  <c r="H18" i="2"/>
  <c r="M18" i="2"/>
  <c r="AD18" i="2"/>
  <c r="B19" i="2"/>
  <c r="S19" i="2"/>
  <c r="X19" i="2"/>
  <c r="H20" i="2"/>
  <c r="M20" i="2"/>
  <c r="AD20" i="2"/>
  <c r="B21" i="2"/>
  <c r="S21" i="2"/>
  <c r="X21" i="2"/>
  <c r="H22" i="2"/>
  <c r="M22" i="2"/>
  <c r="AD22" i="2"/>
  <c r="B23" i="2"/>
  <c r="S23" i="2"/>
  <c r="X502" i="2"/>
  <c r="AD501" i="2"/>
  <c r="X500" i="2"/>
  <c r="AD499" i="2"/>
  <c r="X498" i="2"/>
  <c r="AD497" i="2"/>
  <c r="X496" i="2"/>
  <c r="AD495" i="2"/>
  <c r="X494" i="2"/>
  <c r="AD493" i="2"/>
  <c r="X492" i="2"/>
  <c r="AD491" i="2"/>
  <c r="AA502" i="2"/>
  <c r="W502" i="2"/>
  <c r="AA500" i="2"/>
  <c r="W500" i="2"/>
  <c r="AA498" i="2"/>
  <c r="W498" i="2"/>
  <c r="AA496" i="2"/>
  <c r="W496" i="2"/>
  <c r="AA494" i="2"/>
  <c r="W494" i="2"/>
  <c r="AA492" i="2"/>
  <c r="W492" i="2"/>
  <c r="AD502" i="2"/>
  <c r="X501" i="2"/>
  <c r="AD500" i="2"/>
  <c r="X499" i="2"/>
  <c r="AD498" i="2"/>
  <c r="X497" i="2"/>
  <c r="AD496" i="2"/>
  <c r="X495" i="2"/>
  <c r="AD494" i="2"/>
  <c r="X493" i="2"/>
  <c r="AD492" i="2"/>
  <c r="AA501" i="2"/>
  <c r="W499" i="2"/>
  <c r="AA493" i="2"/>
  <c r="W491" i="2"/>
  <c r="AA489" i="2"/>
  <c r="W489" i="2"/>
  <c r="AA487" i="2"/>
  <c r="W487" i="2"/>
  <c r="AA485" i="2"/>
  <c r="W485" i="2"/>
  <c r="AA483" i="2"/>
  <c r="W483" i="2"/>
  <c r="AA481" i="2"/>
  <c r="W481" i="2"/>
  <c r="W501" i="2"/>
  <c r="AA495" i="2"/>
  <c r="W493" i="2"/>
  <c r="X490" i="2"/>
  <c r="AD489" i="2"/>
  <c r="X488" i="2"/>
  <c r="AD487" i="2"/>
  <c r="X486" i="2"/>
  <c r="AD485" i="2"/>
  <c r="X484" i="2"/>
  <c r="AD483" i="2"/>
  <c r="AA490" i="2"/>
  <c r="W488" i="2"/>
  <c r="AA486" i="2"/>
  <c r="W484" i="2"/>
  <c r="AA482" i="2"/>
  <c r="AD481" i="2"/>
  <c r="X480" i="2"/>
  <c r="AD479" i="2"/>
  <c r="X478" i="2"/>
  <c r="AD477" i="2"/>
  <c r="X489" i="2"/>
  <c r="AD488" i="2"/>
  <c r="X485" i="2"/>
  <c r="AD484" i="2"/>
  <c r="X481" i="2"/>
  <c r="AA480" i="2"/>
  <c r="W480" i="2"/>
  <c r="AA478" i="2"/>
  <c r="W478" i="2"/>
  <c r="AA497" i="2"/>
  <c r="W495" i="2"/>
  <c r="AA491" i="2"/>
  <c r="W490" i="2"/>
  <c r="AA488" i="2"/>
  <c r="W486" i="2"/>
  <c r="AA484" i="2"/>
  <c r="AD482" i="2"/>
  <c r="X482" i="2"/>
  <c r="X479" i="2"/>
  <c r="AD478" i="2"/>
  <c r="X477" i="2"/>
  <c r="W497" i="2"/>
  <c r="AD486" i="2"/>
  <c r="X483" i="2"/>
  <c r="W479" i="2"/>
  <c r="X476" i="2"/>
  <c r="AD475" i="2"/>
  <c r="X474" i="2"/>
  <c r="AD473" i="2"/>
  <c r="X472" i="2"/>
  <c r="AD471" i="2"/>
  <c r="X470" i="2"/>
  <c r="AD469" i="2"/>
  <c r="X468" i="2"/>
  <c r="AD467" i="2"/>
  <c r="X466" i="2"/>
  <c r="AD465" i="2"/>
  <c r="X464" i="2"/>
  <c r="AD463" i="2"/>
  <c r="X462" i="2"/>
  <c r="AD461" i="2"/>
  <c r="X460" i="2"/>
  <c r="AD459" i="2"/>
  <c r="X458" i="2"/>
  <c r="AD457" i="2"/>
  <c r="AD490" i="2"/>
  <c r="X487" i="2"/>
  <c r="W482" i="2"/>
  <c r="AA476" i="2"/>
  <c r="W476" i="2"/>
  <c r="AA474" i="2"/>
  <c r="W474" i="2"/>
  <c r="AA472" i="2"/>
  <c r="W472" i="2"/>
  <c r="AA470" i="2"/>
  <c r="W470" i="2"/>
  <c r="AA468" i="2"/>
  <c r="W468" i="2"/>
  <c r="AA466" i="2"/>
  <c r="W466" i="2"/>
  <c r="AA464" i="2"/>
  <c r="W464" i="2"/>
  <c r="AA462" i="2"/>
  <c r="W462" i="2"/>
  <c r="AA460" i="2"/>
  <c r="W460" i="2"/>
  <c r="AA458" i="2"/>
  <c r="W458" i="2"/>
  <c r="AA499" i="2"/>
  <c r="X491" i="2"/>
  <c r="AA477" i="2"/>
  <c r="AD476" i="2"/>
  <c r="X475" i="2"/>
  <c r="AD474" i="2"/>
  <c r="X473" i="2"/>
  <c r="AD472" i="2"/>
  <c r="X471" i="2"/>
  <c r="AD470" i="2"/>
  <c r="X469" i="2"/>
  <c r="AD468" i="2"/>
  <c r="X467" i="2"/>
  <c r="AD466" i="2"/>
  <c r="X465" i="2"/>
  <c r="AD464" i="2"/>
  <c r="X463" i="2"/>
  <c r="AD462" i="2"/>
  <c r="X461" i="2"/>
  <c r="AD460" i="2"/>
  <c r="X459" i="2"/>
  <c r="AD458" i="2"/>
  <c r="X457" i="2"/>
  <c r="AA473" i="2"/>
  <c r="W471" i="2"/>
  <c r="AA465" i="2"/>
  <c r="W463" i="2"/>
  <c r="AA457" i="2"/>
  <c r="AA456" i="2"/>
  <c r="W456" i="2"/>
  <c r="AA454" i="2"/>
  <c r="W454" i="2"/>
  <c r="AA452" i="2"/>
  <c r="W452" i="2"/>
  <c r="AA450" i="2"/>
  <c r="W450" i="2"/>
  <c r="AA448" i="2"/>
  <c r="W448" i="2"/>
  <c r="AA446" i="2"/>
  <c r="W446" i="2"/>
  <c r="AA444" i="2"/>
  <c r="W444" i="2"/>
  <c r="AA442" i="2"/>
  <c r="W442" i="2"/>
  <c r="AA440" i="2"/>
  <c r="W440" i="2"/>
  <c r="AD480" i="2"/>
  <c r="W475" i="2"/>
  <c r="AA469" i="2"/>
  <c r="W467" i="2"/>
  <c r="AA461" i="2"/>
  <c r="W459" i="2"/>
  <c r="W457" i="2"/>
  <c r="AA455" i="2"/>
  <c r="W455" i="2"/>
  <c r="AA453" i="2"/>
  <c r="W453" i="2"/>
  <c r="AA451" i="2"/>
  <c r="W451" i="2"/>
  <c r="AA449" i="2"/>
  <c r="W449" i="2"/>
  <c r="AA447" i="2"/>
  <c r="W447" i="2"/>
  <c r="AA445" i="2"/>
  <c r="W445" i="2"/>
  <c r="AA443" i="2"/>
  <c r="W443" i="2"/>
  <c r="AA441" i="2"/>
  <c r="W441" i="2"/>
  <c r="W477" i="2"/>
  <c r="AA463" i="2"/>
  <c r="W461" i="2"/>
  <c r="X454" i="2"/>
  <c r="AD453" i="2"/>
  <c r="X450" i="2"/>
  <c r="AD449" i="2"/>
  <c r="X446" i="2"/>
  <c r="AD445" i="2"/>
  <c r="X442" i="2"/>
  <c r="AD441" i="2"/>
  <c r="AD439" i="2"/>
  <c r="X438" i="2"/>
  <c r="AD437" i="2"/>
  <c r="X436" i="2"/>
  <c r="AD435" i="2"/>
  <c r="X434" i="2"/>
  <c r="AD433" i="2"/>
  <c r="X432" i="2"/>
  <c r="AD431" i="2"/>
  <c r="AA467" i="2"/>
  <c r="W465" i="2"/>
  <c r="X455" i="2"/>
  <c r="AD454" i="2"/>
  <c r="X451" i="2"/>
  <c r="AD450" i="2"/>
  <c r="X447" i="2"/>
  <c r="AD446" i="2"/>
  <c r="X443" i="2"/>
  <c r="AD442" i="2"/>
  <c r="AA438" i="2"/>
  <c r="W438" i="2"/>
  <c r="AA436" i="2"/>
  <c r="W436" i="2"/>
  <c r="AA434" i="2"/>
  <c r="W434" i="2"/>
  <c r="AA432" i="2"/>
  <c r="W432" i="2"/>
  <c r="AA471" i="2"/>
  <c r="W469" i="2"/>
  <c r="X456" i="2"/>
  <c r="AD455" i="2"/>
  <c r="X452" i="2"/>
  <c r="AD451" i="2"/>
  <c r="X448" i="2"/>
  <c r="AD447" i="2"/>
  <c r="X444" i="2"/>
  <c r="AD443" i="2"/>
  <c r="X440" i="2"/>
  <c r="X439" i="2"/>
  <c r="AD438" i="2"/>
  <c r="X437" i="2"/>
  <c r="AD436" i="2"/>
  <c r="X435" i="2"/>
  <c r="AD434" i="2"/>
  <c r="X433" i="2"/>
  <c r="AD432" i="2"/>
  <c r="X431" i="2"/>
  <c r="AD430" i="2"/>
  <c r="AA479" i="2"/>
  <c r="AA475" i="2"/>
  <c r="W473" i="2"/>
  <c r="AA459" i="2"/>
  <c r="AD456" i="2"/>
  <c r="X453" i="2"/>
  <c r="AD452" i="2"/>
  <c r="X449" i="2"/>
  <c r="AD448" i="2"/>
  <c r="X445" i="2"/>
  <c r="AD444" i="2"/>
  <c r="X441" i="2"/>
  <c r="AD440" i="2"/>
  <c r="AA437" i="2"/>
  <c r="W435" i="2"/>
  <c r="X429" i="2"/>
  <c r="AD428" i="2"/>
  <c r="X427" i="2"/>
  <c r="AD426" i="2"/>
  <c r="X425" i="2"/>
  <c r="AD424" i="2"/>
  <c r="X423" i="2"/>
  <c r="AD422" i="2"/>
  <c r="X421" i="2"/>
  <c r="AD420" i="2"/>
  <c r="X419" i="2"/>
  <c r="AD418" i="2"/>
  <c r="X417" i="2"/>
  <c r="AD416" i="2"/>
  <c r="X415" i="2"/>
  <c r="AD414" i="2"/>
  <c r="X413" i="2"/>
  <c r="AD412" i="2"/>
  <c r="X411" i="2"/>
  <c r="AD410" i="2"/>
  <c r="AA439" i="2"/>
  <c r="W437" i="2"/>
  <c r="AA431" i="2"/>
  <c r="AA429" i="2"/>
  <c r="W429" i="2"/>
  <c r="AA427" i="2"/>
  <c r="W427" i="2"/>
  <c r="AA425" i="2"/>
  <c r="W425" i="2"/>
  <c r="AA423" i="2"/>
  <c r="W423" i="2"/>
  <c r="AA421" i="2"/>
  <c r="W421" i="2"/>
  <c r="AA419" i="2"/>
  <c r="W419" i="2"/>
  <c r="AA417" i="2"/>
  <c r="W417" i="2"/>
  <c r="AA415" i="2"/>
  <c r="W415" i="2"/>
  <c r="AA413" i="2"/>
  <c r="W413" i="2"/>
  <c r="AA411" i="2"/>
  <c r="W411" i="2"/>
  <c r="W439" i="2"/>
  <c r="AA433" i="2"/>
  <c r="W431" i="2"/>
  <c r="X430" i="2"/>
  <c r="AD429" i="2"/>
  <c r="X428" i="2"/>
  <c r="AD427" i="2"/>
  <c r="X426" i="2"/>
  <c r="AD425" i="2"/>
  <c r="X424" i="2"/>
  <c r="AD423" i="2"/>
  <c r="X422" i="2"/>
  <c r="AD421" i="2"/>
  <c r="X420" i="2"/>
  <c r="AD419" i="2"/>
  <c r="X418" i="2"/>
  <c r="AD417" i="2"/>
  <c r="X416" i="2"/>
  <c r="AD415" i="2"/>
  <c r="X414" i="2"/>
  <c r="AD413" i="2"/>
  <c r="X412" i="2"/>
  <c r="AD411" i="2"/>
  <c r="X410" i="2"/>
  <c r="AA435" i="2"/>
  <c r="W433" i="2"/>
  <c r="AA430" i="2"/>
  <c r="W430" i="2"/>
  <c r="AA428" i="2"/>
  <c r="W428" i="2"/>
  <c r="AA426" i="2"/>
  <c r="W426" i="2"/>
  <c r="AA424" i="2"/>
  <c r="W424" i="2"/>
  <c r="AA422" i="2"/>
  <c r="W422" i="2"/>
  <c r="AA420" i="2"/>
  <c r="W420" i="2"/>
  <c r="AA418" i="2"/>
  <c r="W418" i="2"/>
  <c r="AA416" i="2"/>
  <c r="W416" i="2"/>
  <c r="AA414" i="2"/>
  <c r="W414" i="2"/>
  <c r="AA412" i="2"/>
  <c r="W412" i="2"/>
  <c r="AA410" i="2"/>
  <c r="W410" i="2"/>
  <c r="X409" i="2"/>
  <c r="AD408" i="2"/>
  <c r="X407" i="2"/>
  <c r="AD406" i="2"/>
  <c r="X405" i="2"/>
  <c r="AD404" i="2"/>
  <c r="X403" i="2"/>
  <c r="AD402" i="2"/>
  <c r="X401" i="2"/>
  <c r="AD400" i="2"/>
  <c r="X399" i="2"/>
  <c r="AD398" i="2"/>
  <c r="X397" i="2"/>
  <c r="AD396" i="2"/>
  <c r="X395" i="2"/>
  <c r="AD394" i="2"/>
  <c r="X393" i="2"/>
  <c r="AD392" i="2"/>
  <c r="X391" i="2"/>
  <c r="AD390" i="2"/>
  <c r="X389" i="2"/>
  <c r="AD388" i="2"/>
  <c r="AA409" i="2"/>
  <c r="W409" i="2"/>
  <c r="AA407" i="2"/>
  <c r="W407" i="2"/>
  <c r="AA405" i="2"/>
  <c r="W405" i="2"/>
  <c r="AA403" i="2"/>
  <c r="W403" i="2"/>
  <c r="AA401" i="2"/>
  <c r="W401" i="2"/>
  <c r="AA399" i="2"/>
  <c r="W399" i="2"/>
  <c r="AA397" i="2"/>
  <c r="W397" i="2"/>
  <c r="AA395" i="2"/>
  <c r="W395" i="2"/>
  <c r="AA393" i="2"/>
  <c r="W393" i="2"/>
  <c r="AA391" i="2"/>
  <c r="W391" i="2"/>
  <c r="AA389" i="2"/>
  <c r="W389" i="2"/>
  <c r="AA387" i="2"/>
  <c r="W387" i="2"/>
  <c r="AD409" i="2"/>
  <c r="X408" i="2"/>
  <c r="AD407" i="2"/>
  <c r="X406" i="2"/>
  <c r="AD405" i="2"/>
  <c r="X404" i="2"/>
  <c r="AD403" i="2"/>
  <c r="X402" i="2"/>
  <c r="AD401" i="2"/>
  <c r="X400" i="2"/>
  <c r="AD399" i="2"/>
  <c r="X398" i="2"/>
  <c r="AD397" i="2"/>
  <c r="X396" i="2"/>
  <c r="AD395" i="2"/>
  <c r="X394" i="2"/>
  <c r="AD393" i="2"/>
  <c r="X392" i="2"/>
  <c r="AD391" i="2"/>
  <c r="X390" i="2"/>
  <c r="AD389" i="2"/>
  <c r="X388" i="2"/>
  <c r="AD387" i="2"/>
  <c r="AA408" i="2"/>
  <c r="W408" i="2"/>
  <c r="AA406" i="2"/>
  <c r="W406" i="2"/>
  <c r="AA404" i="2"/>
  <c r="W404" i="2"/>
  <c r="AA402" i="2"/>
  <c r="W402" i="2"/>
  <c r="AA400" i="2"/>
  <c r="W400" i="2"/>
  <c r="AA398" i="2"/>
  <c r="W398" i="2"/>
  <c r="AA396" i="2"/>
  <c r="W396" i="2"/>
  <c r="AA394" i="2"/>
  <c r="W394" i="2"/>
  <c r="AA392" i="2"/>
  <c r="W392" i="2"/>
  <c r="AA390" i="2"/>
  <c r="W390" i="2"/>
  <c r="AA388" i="2"/>
  <c r="W388" i="2"/>
  <c r="X386" i="2"/>
  <c r="AD385" i="2"/>
  <c r="X384" i="2"/>
  <c r="AD383" i="2"/>
  <c r="X382" i="2"/>
  <c r="AD381" i="2"/>
  <c r="X380" i="2"/>
  <c r="AD379" i="2"/>
  <c r="X378" i="2"/>
  <c r="AD377" i="2"/>
  <c r="X376" i="2"/>
  <c r="AD375" i="2"/>
  <c r="X374" i="2"/>
  <c r="AD373" i="2"/>
  <c r="X372" i="2"/>
  <c r="AD371" i="2"/>
  <c r="X370" i="2"/>
  <c r="AD369" i="2"/>
  <c r="X368" i="2"/>
  <c r="AD367" i="2"/>
  <c r="X366" i="2"/>
  <c r="AD365" i="2"/>
  <c r="X364" i="2"/>
  <c r="AD363" i="2"/>
  <c r="X362" i="2"/>
  <c r="AD361" i="2"/>
  <c r="X360" i="2"/>
  <c r="AD359" i="2"/>
  <c r="X358" i="2"/>
  <c r="AD357" i="2"/>
  <c r="X356" i="2"/>
  <c r="AD355" i="2"/>
  <c r="X354" i="2"/>
  <c r="AD353" i="2"/>
  <c r="X352" i="2"/>
  <c r="AD351" i="2"/>
  <c r="X350" i="2"/>
  <c r="AD349" i="2"/>
  <c r="X348" i="2"/>
  <c r="AD347" i="2"/>
  <c r="X346" i="2"/>
  <c r="AD345" i="2"/>
  <c r="X344" i="2"/>
  <c r="AD343" i="2"/>
  <c r="X342" i="2"/>
  <c r="X387" i="2"/>
  <c r="AA386" i="2"/>
  <c r="W386" i="2"/>
  <c r="AA384" i="2"/>
  <c r="W384" i="2"/>
  <c r="AA382" i="2"/>
  <c r="W382" i="2"/>
  <c r="AA380" i="2"/>
  <c r="W380" i="2"/>
  <c r="AA378" i="2"/>
  <c r="W378" i="2"/>
  <c r="AA376" i="2"/>
  <c r="W376" i="2"/>
  <c r="AA374" i="2"/>
  <c r="W374" i="2"/>
  <c r="AA372" i="2"/>
  <c r="W372" i="2"/>
  <c r="AA370" i="2"/>
  <c r="W370" i="2"/>
  <c r="AA368" i="2"/>
  <c r="W368" i="2"/>
  <c r="AA366" i="2"/>
  <c r="W366" i="2"/>
  <c r="AA364" i="2"/>
  <c r="W364" i="2"/>
  <c r="AA362" i="2"/>
  <c r="W362" i="2"/>
  <c r="AA360" i="2"/>
  <c r="W360" i="2"/>
  <c r="AA358" i="2"/>
  <c r="W358" i="2"/>
  <c r="AA356" i="2"/>
  <c r="W356" i="2"/>
  <c r="AA354" i="2"/>
  <c r="W354" i="2"/>
  <c r="AA352" i="2"/>
  <c r="W352" i="2"/>
  <c r="AA350" i="2"/>
  <c r="W350" i="2"/>
  <c r="AA348" i="2"/>
  <c r="W348" i="2"/>
  <c r="AA346" i="2"/>
  <c r="W346" i="2"/>
  <c r="AA344" i="2"/>
  <c r="W344" i="2"/>
  <c r="AA342" i="2"/>
  <c r="W342" i="2"/>
  <c r="AD386" i="2"/>
  <c r="X385" i="2"/>
  <c r="AD384" i="2"/>
  <c r="X383" i="2"/>
  <c r="AD382" i="2"/>
  <c r="X381" i="2"/>
  <c r="AD380" i="2"/>
  <c r="X379" i="2"/>
  <c r="AD378" i="2"/>
  <c r="X377" i="2"/>
  <c r="AD376" i="2"/>
  <c r="X375" i="2"/>
  <c r="AD374" i="2"/>
  <c r="X373" i="2"/>
  <c r="AD372" i="2"/>
  <c r="X371" i="2"/>
  <c r="AD370" i="2"/>
  <c r="X369" i="2"/>
  <c r="AD368" i="2"/>
  <c r="X367" i="2"/>
  <c r="AD366" i="2"/>
  <c r="X365" i="2"/>
  <c r="AD364" i="2"/>
  <c r="X363" i="2"/>
  <c r="AD362" i="2"/>
  <c r="X361" i="2"/>
  <c r="AD360" i="2"/>
  <c r="X359" i="2"/>
  <c r="AD358" i="2"/>
  <c r="X357" i="2"/>
  <c r="AD356" i="2"/>
  <c r="X355" i="2"/>
  <c r="AD354" i="2"/>
  <c r="X353" i="2"/>
  <c r="AD352" i="2"/>
  <c r="X351" i="2"/>
  <c r="AD350" i="2"/>
  <c r="X349" i="2"/>
  <c r="AD348" i="2"/>
  <c r="X347" i="2"/>
  <c r="AD346" i="2"/>
  <c r="X345" i="2"/>
  <c r="AD344" i="2"/>
  <c r="X343" i="2"/>
  <c r="AD342" i="2"/>
  <c r="AA385" i="2"/>
  <c r="W385" i="2"/>
  <c r="AA383" i="2"/>
  <c r="W383" i="2"/>
  <c r="AA381" i="2"/>
  <c r="W381" i="2"/>
  <c r="AA379" i="2"/>
  <c r="W379" i="2"/>
  <c r="AA377" i="2"/>
  <c r="W377" i="2"/>
  <c r="AA375" i="2"/>
  <c r="W375" i="2"/>
  <c r="AA373" i="2"/>
  <c r="W373" i="2"/>
  <c r="AA371" i="2"/>
  <c r="W371" i="2"/>
  <c r="AA369" i="2"/>
  <c r="W369" i="2"/>
  <c r="AA367" i="2"/>
  <c r="W367" i="2"/>
  <c r="AA365" i="2"/>
  <c r="W365" i="2"/>
  <c r="AA363" i="2"/>
  <c r="W363" i="2"/>
  <c r="AA361" i="2"/>
  <c r="W361" i="2"/>
  <c r="AA359" i="2"/>
  <c r="W359" i="2"/>
  <c r="AA357" i="2"/>
  <c r="W357" i="2"/>
  <c r="AA355" i="2"/>
  <c r="W355" i="2"/>
  <c r="AA353" i="2"/>
  <c r="W353" i="2"/>
  <c r="AA351" i="2"/>
  <c r="W351" i="2"/>
  <c r="AA349" i="2"/>
  <c r="W349" i="2"/>
  <c r="AA347" i="2"/>
  <c r="W347" i="2"/>
  <c r="AA345" i="2"/>
  <c r="W345" i="2"/>
  <c r="AA343" i="2"/>
  <c r="W343" i="2"/>
  <c r="AD341" i="2"/>
  <c r="X340" i="2"/>
  <c r="AD339" i="2"/>
  <c r="X338" i="2"/>
  <c r="AD337" i="2"/>
  <c r="X336" i="2"/>
  <c r="AD335" i="2"/>
  <c r="X334" i="2"/>
  <c r="AD333" i="2"/>
  <c r="X332" i="2"/>
  <c r="AD331" i="2"/>
  <c r="X330" i="2"/>
  <c r="AD329" i="2"/>
  <c r="X328" i="2"/>
  <c r="AD327" i="2"/>
  <c r="X326" i="2"/>
  <c r="AD325" i="2"/>
  <c r="X324" i="2"/>
  <c r="AD323" i="2"/>
  <c r="X322" i="2"/>
  <c r="AD321" i="2"/>
  <c r="X320" i="2"/>
  <c r="AD319" i="2"/>
  <c r="X318" i="2"/>
  <c r="AD317" i="2"/>
  <c r="X316" i="2"/>
  <c r="AD315" i="2"/>
  <c r="X314" i="2"/>
  <c r="AD313" i="2"/>
  <c r="X312" i="2"/>
  <c r="AD311" i="2"/>
  <c r="X310" i="2"/>
  <c r="AD309" i="2"/>
  <c r="X308" i="2"/>
  <c r="AD307" i="2"/>
  <c r="X306" i="2"/>
  <c r="AD305" i="2"/>
  <c r="X304" i="2"/>
  <c r="AD303" i="2"/>
  <c r="X302" i="2"/>
  <c r="AD301" i="2"/>
  <c r="X300" i="2"/>
  <c r="AD299" i="2"/>
  <c r="X298" i="2"/>
  <c r="AD297" i="2"/>
  <c r="X296" i="2"/>
  <c r="AA340" i="2"/>
  <c r="W340" i="2"/>
  <c r="AA338" i="2"/>
  <c r="W338" i="2"/>
  <c r="AA336" i="2"/>
  <c r="W336" i="2"/>
  <c r="AA334" i="2"/>
  <c r="W334" i="2"/>
  <c r="AA332" i="2"/>
  <c r="W332" i="2"/>
  <c r="AA330" i="2"/>
  <c r="W330" i="2"/>
  <c r="AA328" i="2"/>
  <c r="W328" i="2"/>
  <c r="AA326" i="2"/>
  <c r="W326" i="2"/>
  <c r="AA324" i="2"/>
  <c r="W324" i="2"/>
  <c r="AA322" i="2"/>
  <c r="W322" i="2"/>
  <c r="AA320" i="2"/>
  <c r="W320" i="2"/>
  <c r="AA318" i="2"/>
  <c r="W318" i="2"/>
  <c r="AA316" i="2"/>
  <c r="W316" i="2"/>
  <c r="AA314" i="2"/>
  <c r="W314" i="2"/>
  <c r="AA312" i="2"/>
  <c r="W312" i="2"/>
  <c r="AA310" i="2"/>
  <c r="W310" i="2"/>
  <c r="AA308" i="2"/>
  <c r="W308" i="2"/>
  <c r="AA306" i="2"/>
  <c r="W306" i="2"/>
  <c r="AA304" i="2"/>
  <c r="W304" i="2"/>
  <c r="AA302" i="2"/>
  <c r="W302" i="2"/>
  <c r="AA300" i="2"/>
  <c r="W300" i="2"/>
  <c r="AA298" i="2"/>
  <c r="W298" i="2"/>
  <c r="AA296" i="2"/>
  <c r="X341" i="2"/>
  <c r="AD340" i="2"/>
  <c r="X339" i="2"/>
  <c r="AD338" i="2"/>
  <c r="X337" i="2"/>
  <c r="AD336" i="2"/>
  <c r="X335" i="2"/>
  <c r="AD334" i="2"/>
  <c r="X333" i="2"/>
  <c r="AD332" i="2"/>
  <c r="X331" i="2"/>
  <c r="AD330" i="2"/>
  <c r="X329" i="2"/>
  <c r="AD328" i="2"/>
  <c r="X327" i="2"/>
  <c r="AD326" i="2"/>
  <c r="X325" i="2"/>
  <c r="AD324" i="2"/>
  <c r="X323" i="2"/>
  <c r="AD322" i="2"/>
  <c r="X321" i="2"/>
  <c r="AD320" i="2"/>
  <c r="X319" i="2"/>
  <c r="AD318" i="2"/>
  <c r="X317" i="2"/>
  <c r="AD316" i="2"/>
  <c r="X315" i="2"/>
  <c r="AD314" i="2"/>
  <c r="X313" i="2"/>
  <c r="AD312" i="2"/>
  <c r="X311" i="2"/>
  <c r="AD310" i="2"/>
  <c r="X309" i="2"/>
  <c r="AD308" i="2"/>
  <c r="X307" i="2"/>
  <c r="AD306" i="2"/>
  <c r="X305" i="2"/>
  <c r="AD304" i="2"/>
  <c r="X303" i="2"/>
  <c r="AD302" i="2"/>
  <c r="X301" i="2"/>
  <c r="AD300" i="2"/>
  <c r="X299" i="2"/>
  <c r="AD298" i="2"/>
  <c r="X297" i="2"/>
  <c r="AD296" i="2"/>
  <c r="AA341" i="2"/>
  <c r="W341" i="2"/>
  <c r="AA339" i="2"/>
  <c r="W339" i="2"/>
  <c r="AA337" i="2"/>
  <c r="W337" i="2"/>
  <c r="AA335" i="2"/>
  <c r="W335" i="2"/>
  <c r="AA333" i="2"/>
  <c r="W333" i="2"/>
  <c r="AA331" i="2"/>
  <c r="W331" i="2"/>
  <c r="AA329" i="2"/>
  <c r="W329" i="2"/>
  <c r="AA327" i="2"/>
  <c r="W327" i="2"/>
  <c r="AA325" i="2"/>
  <c r="W325" i="2"/>
  <c r="AA323" i="2"/>
  <c r="W323" i="2"/>
  <c r="AA321" i="2"/>
  <c r="W321" i="2"/>
  <c r="AA319" i="2"/>
  <c r="W319" i="2"/>
  <c r="AA317" i="2"/>
  <c r="W317" i="2"/>
  <c r="AA315" i="2"/>
  <c r="W315" i="2"/>
  <c r="AA313" i="2"/>
  <c r="W313" i="2"/>
  <c r="AA311" i="2"/>
  <c r="W311" i="2"/>
  <c r="AA309" i="2"/>
  <c r="W309" i="2"/>
  <c r="AA307" i="2"/>
  <c r="W307" i="2"/>
  <c r="AA305" i="2"/>
  <c r="W305" i="2"/>
  <c r="AA303" i="2"/>
  <c r="W303" i="2"/>
  <c r="AA301" i="2"/>
  <c r="W301" i="2"/>
  <c r="AA299" i="2"/>
  <c r="W299" i="2"/>
  <c r="AA297" i="2"/>
  <c r="W297" i="2"/>
  <c r="AD295" i="2"/>
  <c r="X294" i="2"/>
  <c r="AD293" i="2"/>
  <c r="X292" i="2"/>
  <c r="AD291" i="2"/>
  <c r="X290" i="2"/>
  <c r="AD289" i="2"/>
  <c r="X288" i="2"/>
  <c r="AD287" i="2"/>
  <c r="X286" i="2"/>
  <c r="AD285" i="2"/>
  <c r="X284" i="2"/>
  <c r="AD283" i="2"/>
  <c r="X282" i="2"/>
  <c r="AD281" i="2"/>
  <c r="X280" i="2"/>
  <c r="AD279" i="2"/>
  <c r="X278" i="2"/>
  <c r="AD277" i="2"/>
  <c r="X276" i="2"/>
  <c r="AD275" i="2"/>
  <c r="X274" i="2"/>
  <c r="AD273" i="2"/>
  <c r="X272" i="2"/>
  <c r="AD271" i="2"/>
  <c r="X270" i="2"/>
  <c r="AD269" i="2"/>
  <c r="X268" i="2"/>
  <c r="AD267" i="2"/>
  <c r="X266" i="2"/>
  <c r="AD265" i="2"/>
  <c r="X264" i="2"/>
  <c r="AD263" i="2"/>
  <c r="X262" i="2"/>
  <c r="AD261" i="2"/>
  <c r="X260" i="2"/>
  <c r="AD259" i="2"/>
  <c r="X258" i="2"/>
  <c r="AD257" i="2"/>
  <c r="X256" i="2"/>
  <c r="AD255" i="2"/>
  <c r="X254" i="2"/>
  <c r="AD253" i="2"/>
  <c r="X252" i="2"/>
  <c r="AD251" i="2"/>
  <c r="W296" i="2"/>
  <c r="AA294" i="2"/>
  <c r="W294" i="2"/>
  <c r="AA292" i="2"/>
  <c r="W292" i="2"/>
  <c r="AA290" i="2"/>
  <c r="W290" i="2"/>
  <c r="AA288" i="2"/>
  <c r="W288" i="2"/>
  <c r="AA286" i="2"/>
  <c r="W286" i="2"/>
  <c r="AA284" i="2"/>
  <c r="W284" i="2"/>
  <c r="AA282" i="2"/>
  <c r="W282" i="2"/>
  <c r="AA280" i="2"/>
  <c r="W280" i="2"/>
  <c r="AA278" i="2"/>
  <c r="W278" i="2"/>
  <c r="AA276" i="2"/>
  <c r="W276" i="2"/>
  <c r="AA274" i="2"/>
  <c r="W274" i="2"/>
  <c r="AA272" i="2"/>
  <c r="W272" i="2"/>
  <c r="AA270" i="2"/>
  <c r="W270" i="2"/>
  <c r="AA268" i="2"/>
  <c r="W268" i="2"/>
  <c r="AA266" i="2"/>
  <c r="W266" i="2"/>
  <c r="AA264" i="2"/>
  <c r="W264" i="2"/>
  <c r="AA262" i="2"/>
  <c r="W262" i="2"/>
  <c r="AA260" i="2"/>
  <c r="W260" i="2"/>
  <c r="AA258" i="2"/>
  <c r="W258" i="2"/>
  <c r="AA256" i="2"/>
  <c r="W256" i="2"/>
  <c r="AA254" i="2"/>
  <c r="W254" i="2"/>
  <c r="AA252" i="2"/>
  <c r="W252" i="2"/>
  <c r="X295" i="2"/>
  <c r="AD294" i="2"/>
  <c r="X293" i="2"/>
  <c r="AD292" i="2"/>
  <c r="X291" i="2"/>
  <c r="AD290" i="2"/>
  <c r="X289" i="2"/>
  <c r="AD288" i="2"/>
  <c r="X287" i="2"/>
  <c r="AD286" i="2"/>
  <c r="X285" i="2"/>
  <c r="AD284" i="2"/>
  <c r="X283" i="2"/>
  <c r="AD282" i="2"/>
  <c r="X281" i="2"/>
  <c r="AD280" i="2"/>
  <c r="X279" i="2"/>
  <c r="AD278" i="2"/>
  <c r="X277" i="2"/>
  <c r="AD276" i="2"/>
  <c r="X275" i="2"/>
  <c r="AD274" i="2"/>
  <c r="X273" i="2"/>
  <c r="AD272" i="2"/>
  <c r="X271" i="2"/>
  <c r="AD270" i="2"/>
  <c r="X269" i="2"/>
  <c r="AD268" i="2"/>
  <c r="X267" i="2"/>
  <c r="AD266" i="2"/>
  <c r="X265" i="2"/>
  <c r="AD264" i="2"/>
  <c r="X263" i="2"/>
  <c r="AD262" i="2"/>
  <c r="X261" i="2"/>
  <c r="AD260" i="2"/>
  <c r="X259" i="2"/>
  <c r="AD258" i="2"/>
  <c r="X257" i="2"/>
  <c r="AD256" i="2"/>
  <c r="X255" i="2"/>
  <c r="AD254" i="2"/>
  <c r="X253" i="2"/>
  <c r="AD252" i="2"/>
  <c r="X251" i="2"/>
  <c r="AA295" i="2"/>
  <c r="W295" i="2"/>
  <c r="AA293" i="2"/>
  <c r="W293" i="2"/>
  <c r="AA291" i="2"/>
  <c r="W291" i="2"/>
  <c r="AA289" i="2"/>
  <c r="W289" i="2"/>
  <c r="AA287" i="2"/>
  <c r="W287" i="2"/>
  <c r="AA285" i="2"/>
  <c r="W285" i="2"/>
  <c r="AA283" i="2"/>
  <c r="W283" i="2"/>
  <c r="AA281" i="2"/>
  <c r="W281" i="2"/>
  <c r="AA279" i="2"/>
  <c r="W279" i="2"/>
  <c r="AA277" i="2"/>
  <c r="W277" i="2"/>
  <c r="AA275" i="2"/>
  <c r="W275" i="2"/>
  <c r="AA273" i="2"/>
  <c r="W273" i="2"/>
  <c r="AA271" i="2"/>
  <c r="W271" i="2"/>
  <c r="AA269" i="2"/>
  <c r="W269" i="2"/>
  <c r="AA267" i="2"/>
  <c r="W267" i="2"/>
  <c r="AA265" i="2"/>
  <c r="W265" i="2"/>
  <c r="AA263" i="2"/>
  <c r="W263" i="2"/>
  <c r="AA261" i="2"/>
  <c r="W261" i="2"/>
  <c r="AA259" i="2"/>
  <c r="W259" i="2"/>
  <c r="AA257" i="2"/>
  <c r="W257" i="2"/>
  <c r="AA255" i="2"/>
  <c r="W255" i="2"/>
  <c r="AA253" i="2"/>
  <c r="W253" i="2"/>
  <c r="AA251" i="2"/>
  <c r="W251" i="2"/>
  <c r="AA250" i="2"/>
  <c r="W250" i="2"/>
  <c r="AA248" i="2"/>
  <c r="W248" i="2"/>
  <c r="AA246" i="2"/>
  <c r="W246" i="2"/>
  <c r="AA244" i="2"/>
  <c r="W244" i="2"/>
  <c r="AA242" i="2"/>
  <c r="W242" i="2"/>
  <c r="AA240" i="2"/>
  <c r="W240" i="2"/>
  <c r="AA238" i="2"/>
  <c r="W238" i="2"/>
  <c r="AA236" i="2"/>
  <c r="W236" i="2"/>
  <c r="AA234" i="2"/>
  <c r="W234" i="2"/>
  <c r="AA232" i="2"/>
  <c r="W232" i="2"/>
  <c r="AA230" i="2"/>
  <c r="W230" i="2"/>
  <c r="AA228" i="2"/>
  <c r="W228" i="2"/>
  <c r="AA226" i="2"/>
  <c r="W226" i="2"/>
  <c r="AA224" i="2"/>
  <c r="W224" i="2"/>
  <c r="AA222" i="2"/>
  <c r="W222" i="2"/>
  <c r="AA220" i="2"/>
  <c r="W220" i="2"/>
  <c r="AA218" i="2"/>
  <c r="W218" i="2"/>
  <c r="AA216" i="2"/>
  <c r="W216" i="2"/>
  <c r="AA214" i="2"/>
  <c r="W214" i="2"/>
  <c r="AA212" i="2"/>
  <c r="W212" i="2"/>
  <c r="AA210" i="2"/>
  <c r="W210" i="2"/>
  <c r="AA208" i="2"/>
  <c r="W208" i="2"/>
  <c r="AA206" i="2"/>
  <c r="W206" i="2"/>
  <c r="AD250" i="2"/>
  <c r="X249" i="2"/>
  <c r="AD248" i="2"/>
  <c r="X247" i="2"/>
  <c r="AD246" i="2"/>
  <c r="X245" i="2"/>
  <c r="AD244" i="2"/>
  <c r="X243" i="2"/>
  <c r="AD242" i="2"/>
  <c r="X241" i="2"/>
  <c r="AD240" i="2"/>
  <c r="X239" i="2"/>
  <c r="AD238" i="2"/>
  <c r="X237" i="2"/>
  <c r="AD236" i="2"/>
  <c r="X235" i="2"/>
  <c r="AD234" i="2"/>
  <c r="X233" i="2"/>
  <c r="AD232" i="2"/>
  <c r="X231" i="2"/>
  <c r="AD230" i="2"/>
  <c r="X229" i="2"/>
  <c r="AD228" i="2"/>
  <c r="X227" i="2"/>
  <c r="AD226" i="2"/>
  <c r="X225" i="2"/>
  <c r="AD224" i="2"/>
  <c r="X223" i="2"/>
  <c r="AD222" i="2"/>
  <c r="X221" i="2"/>
  <c r="AD220" i="2"/>
  <c r="X219" i="2"/>
  <c r="AD218" i="2"/>
  <c r="X217" i="2"/>
  <c r="AD216" i="2"/>
  <c r="X215" i="2"/>
  <c r="AD214" i="2"/>
  <c r="X213" i="2"/>
  <c r="AD212" i="2"/>
  <c r="X211" i="2"/>
  <c r="AD210" i="2"/>
  <c r="X209" i="2"/>
  <c r="AD208" i="2"/>
  <c r="X207" i="2"/>
  <c r="AD206" i="2"/>
  <c r="X205" i="2"/>
  <c r="AA249" i="2"/>
  <c r="W249" i="2"/>
  <c r="AA247" i="2"/>
  <c r="W247" i="2"/>
  <c r="AA245" i="2"/>
  <c r="W245" i="2"/>
  <c r="AA243" i="2"/>
  <c r="W243" i="2"/>
  <c r="AA241" i="2"/>
  <c r="W241" i="2"/>
  <c r="AA239" i="2"/>
  <c r="W239" i="2"/>
  <c r="AA237" i="2"/>
  <c r="W237" i="2"/>
  <c r="AA235" i="2"/>
  <c r="W235" i="2"/>
  <c r="AA233" i="2"/>
  <c r="W233" i="2"/>
  <c r="AA231" i="2"/>
  <c r="W231" i="2"/>
  <c r="AA229" i="2"/>
  <c r="W229" i="2"/>
  <c r="AA227" i="2"/>
  <c r="W227" i="2"/>
  <c r="AA225" i="2"/>
  <c r="W225" i="2"/>
  <c r="AA223" i="2"/>
  <c r="W223" i="2"/>
  <c r="AA221" i="2"/>
  <c r="W221" i="2"/>
  <c r="AA219" i="2"/>
  <c r="W219" i="2"/>
  <c r="AA217" i="2"/>
  <c r="W217" i="2"/>
  <c r="AA215" i="2"/>
  <c r="W215" i="2"/>
  <c r="AA213" i="2"/>
  <c r="W213" i="2"/>
  <c r="AA211" i="2"/>
  <c r="W211" i="2"/>
  <c r="AA209" i="2"/>
  <c r="W209" i="2"/>
  <c r="AA207" i="2"/>
  <c r="W207" i="2"/>
  <c r="AA205" i="2"/>
  <c r="X250" i="2"/>
  <c r="AD249" i="2"/>
  <c r="X248" i="2"/>
  <c r="AD247" i="2"/>
  <c r="X246" i="2"/>
  <c r="AD245" i="2"/>
  <c r="X244" i="2"/>
  <c r="AD243" i="2"/>
  <c r="X242" i="2"/>
  <c r="AD241" i="2"/>
  <c r="X240" i="2"/>
  <c r="AD239" i="2"/>
  <c r="X238" i="2"/>
  <c r="AD237" i="2"/>
  <c r="X236" i="2"/>
  <c r="AD235" i="2"/>
  <c r="X234" i="2"/>
  <c r="AD233" i="2"/>
  <c r="X232" i="2"/>
  <c r="AD231" i="2"/>
  <c r="X230" i="2"/>
  <c r="AD229" i="2"/>
  <c r="X228" i="2"/>
  <c r="AD227" i="2"/>
  <c r="X226" i="2"/>
  <c r="AD225" i="2"/>
  <c r="X224" i="2"/>
  <c r="AD223" i="2"/>
  <c r="X222" i="2"/>
  <c r="AD221" i="2"/>
  <c r="X220" i="2"/>
  <c r="AD219" i="2"/>
  <c r="X218" i="2"/>
  <c r="AD217" i="2"/>
  <c r="X216" i="2"/>
  <c r="AD215" i="2"/>
  <c r="X214" i="2"/>
  <c r="AD213" i="2"/>
  <c r="X212" i="2"/>
  <c r="AD211" i="2"/>
  <c r="X210" i="2"/>
  <c r="AD209" i="2"/>
  <c r="X208" i="2"/>
  <c r="AD207" i="2"/>
  <c r="X206" i="2"/>
  <c r="AD205" i="2"/>
  <c r="AA204" i="2"/>
  <c r="W204" i="2"/>
  <c r="AA202" i="2"/>
  <c r="W202" i="2"/>
  <c r="AA200" i="2"/>
  <c r="W200" i="2"/>
  <c r="AA198" i="2"/>
  <c r="W198" i="2"/>
  <c r="AA196" i="2"/>
  <c r="W196" i="2"/>
  <c r="AA194" i="2"/>
  <c r="W194" i="2"/>
  <c r="AA192" i="2"/>
  <c r="W192" i="2"/>
  <c r="AA190" i="2"/>
  <c r="W190" i="2"/>
  <c r="AA188" i="2"/>
  <c r="W188" i="2"/>
  <c r="AA186" i="2"/>
  <c r="W186" i="2"/>
  <c r="AA184" i="2"/>
  <c r="W184" i="2"/>
  <c r="AA182" i="2"/>
  <c r="W182" i="2"/>
  <c r="AA180" i="2"/>
  <c r="W180" i="2"/>
  <c r="AA178" i="2"/>
  <c r="W178" i="2"/>
  <c r="AA176" i="2"/>
  <c r="W176" i="2"/>
  <c r="AA174" i="2"/>
  <c r="W174" i="2"/>
  <c r="AA172" i="2"/>
  <c r="W172" i="2"/>
  <c r="AA170" i="2"/>
  <c r="W170" i="2"/>
  <c r="AA168" i="2"/>
  <c r="W168" i="2"/>
  <c r="AA166" i="2"/>
  <c r="W166" i="2"/>
  <c r="AA164" i="2"/>
  <c r="W164" i="2"/>
  <c r="AA162" i="2"/>
  <c r="W162" i="2"/>
  <c r="AA160" i="2"/>
  <c r="W160" i="2"/>
  <c r="AA158" i="2"/>
  <c r="W158" i="2"/>
  <c r="AA156" i="2"/>
  <c r="W156" i="2"/>
  <c r="AA154" i="2"/>
  <c r="W154" i="2"/>
  <c r="AA152" i="2"/>
  <c r="W152" i="2"/>
  <c r="AA150" i="2"/>
  <c r="W150" i="2"/>
  <c r="AA148" i="2"/>
  <c r="W148" i="2"/>
  <c r="AA146" i="2"/>
  <c r="W146" i="2"/>
  <c r="AA144" i="2"/>
  <c r="W144" i="2"/>
  <c r="AA142" i="2"/>
  <c r="W142" i="2"/>
  <c r="AA140" i="2"/>
  <c r="W140" i="2"/>
  <c r="AA138" i="2"/>
  <c r="W138" i="2"/>
  <c r="AA136" i="2"/>
  <c r="W136" i="2"/>
  <c r="AA134" i="2"/>
  <c r="W134" i="2"/>
  <c r="AA132" i="2"/>
  <c r="W132" i="2"/>
  <c r="AA130" i="2"/>
  <c r="W130" i="2"/>
  <c r="AA128" i="2"/>
  <c r="W128" i="2"/>
  <c r="AA126" i="2"/>
  <c r="W126" i="2"/>
  <c r="AA124" i="2"/>
  <c r="W124" i="2"/>
  <c r="AA122" i="2"/>
  <c r="W122" i="2"/>
  <c r="AA120" i="2"/>
  <c r="W120" i="2"/>
  <c r="AA118" i="2"/>
  <c r="W118" i="2"/>
  <c r="AA116" i="2"/>
  <c r="W116" i="2"/>
  <c r="AD204" i="2"/>
  <c r="X203" i="2"/>
  <c r="AD202" i="2"/>
  <c r="X201" i="2"/>
  <c r="AD200" i="2"/>
  <c r="X199" i="2"/>
  <c r="AD198" i="2"/>
  <c r="X197" i="2"/>
  <c r="AD196" i="2"/>
  <c r="X195" i="2"/>
  <c r="AD194" i="2"/>
  <c r="X193" i="2"/>
  <c r="AD192" i="2"/>
  <c r="X191" i="2"/>
  <c r="AD190" i="2"/>
  <c r="X189" i="2"/>
  <c r="AD188" i="2"/>
  <c r="X187" i="2"/>
  <c r="AD186" i="2"/>
  <c r="X185" i="2"/>
  <c r="AD184" i="2"/>
  <c r="X183" i="2"/>
  <c r="AD182" i="2"/>
  <c r="X181" i="2"/>
  <c r="AD180" i="2"/>
  <c r="X179" i="2"/>
  <c r="AD178" i="2"/>
  <c r="X177" i="2"/>
  <c r="AD176" i="2"/>
  <c r="X175" i="2"/>
  <c r="AD174" i="2"/>
  <c r="X173" i="2"/>
  <c r="AD172" i="2"/>
  <c r="X171" i="2"/>
  <c r="AD170" i="2"/>
  <c r="X169" i="2"/>
  <c r="AD168" i="2"/>
  <c r="X167" i="2"/>
  <c r="AD166" i="2"/>
  <c r="X165" i="2"/>
  <c r="AD164" i="2"/>
  <c r="X163" i="2"/>
  <c r="AD162" i="2"/>
  <c r="X161" i="2"/>
  <c r="AD160" i="2"/>
  <c r="X159" i="2"/>
  <c r="AD158" i="2"/>
  <c r="X157" i="2"/>
  <c r="AD156" i="2"/>
  <c r="X155" i="2"/>
  <c r="AD154" i="2"/>
  <c r="X153" i="2"/>
  <c r="AD152" i="2"/>
  <c r="X151" i="2"/>
  <c r="AD150" i="2"/>
  <c r="X149" i="2"/>
  <c r="AD148" i="2"/>
  <c r="X147" i="2"/>
  <c r="AD146" i="2"/>
  <c r="X145" i="2"/>
  <c r="AD144" i="2"/>
  <c r="X143" i="2"/>
  <c r="AD142" i="2"/>
  <c r="X141" i="2"/>
  <c r="AD140" i="2"/>
  <c r="X139" i="2"/>
  <c r="AD138" i="2"/>
  <c r="X137" i="2"/>
  <c r="AD136" i="2"/>
  <c r="X135" i="2"/>
  <c r="AD134" i="2"/>
  <c r="X133" i="2"/>
  <c r="AD132" i="2"/>
  <c r="X131" i="2"/>
  <c r="AD130" i="2"/>
  <c r="X129" i="2"/>
  <c r="AD128" i="2"/>
  <c r="X127" i="2"/>
  <c r="AD126" i="2"/>
  <c r="X125" i="2"/>
  <c r="AD124" i="2"/>
  <c r="X123" i="2"/>
  <c r="AD122" i="2"/>
  <c r="X121" i="2"/>
  <c r="AD120" i="2"/>
  <c r="X119" i="2"/>
  <c r="AD118" i="2"/>
  <c r="X117" i="2"/>
  <c r="AD116" i="2"/>
  <c r="X115" i="2"/>
  <c r="AD114" i="2"/>
  <c r="W205" i="2"/>
  <c r="AA203" i="2"/>
  <c r="W203" i="2"/>
  <c r="AA201" i="2"/>
  <c r="W201" i="2"/>
  <c r="AA199" i="2"/>
  <c r="W199" i="2"/>
  <c r="AA197" i="2"/>
  <c r="W197" i="2"/>
  <c r="AA195" i="2"/>
  <c r="W195" i="2"/>
  <c r="AA193" i="2"/>
  <c r="W193" i="2"/>
  <c r="AA191" i="2"/>
  <c r="W191" i="2"/>
  <c r="AA189" i="2"/>
  <c r="W189" i="2"/>
  <c r="AA187" i="2"/>
  <c r="W187" i="2"/>
  <c r="AA185" i="2"/>
  <c r="W185" i="2"/>
  <c r="AA183" i="2"/>
  <c r="W183" i="2"/>
  <c r="AA181" i="2"/>
  <c r="W181" i="2"/>
  <c r="AA179" i="2"/>
  <c r="W179" i="2"/>
  <c r="AA177" i="2"/>
  <c r="W177" i="2"/>
  <c r="AA175" i="2"/>
  <c r="W175" i="2"/>
  <c r="AA173" i="2"/>
  <c r="W173" i="2"/>
  <c r="AA171" i="2"/>
  <c r="W171" i="2"/>
  <c r="AA169" i="2"/>
  <c r="W169" i="2"/>
  <c r="AA167" i="2"/>
  <c r="W167" i="2"/>
  <c r="AA165" i="2"/>
  <c r="W165" i="2"/>
  <c r="AA163" i="2"/>
  <c r="W163" i="2"/>
  <c r="AA161" i="2"/>
  <c r="W161" i="2"/>
  <c r="AA159" i="2"/>
  <c r="W159" i="2"/>
  <c r="AA157" i="2"/>
  <c r="W157" i="2"/>
  <c r="AA155" i="2"/>
  <c r="W155" i="2"/>
  <c r="AA153" i="2"/>
  <c r="W153" i="2"/>
  <c r="AA151" i="2"/>
  <c r="W151" i="2"/>
  <c r="AA149" i="2"/>
  <c r="W149" i="2"/>
  <c r="AA147" i="2"/>
  <c r="W147" i="2"/>
  <c r="AA145" i="2"/>
  <c r="W145" i="2"/>
  <c r="AA143" i="2"/>
  <c r="W143" i="2"/>
  <c r="AA141" i="2"/>
  <c r="W141" i="2"/>
  <c r="AA139" i="2"/>
  <c r="W139" i="2"/>
  <c r="AA137" i="2"/>
  <c r="W137" i="2"/>
  <c r="AA135" i="2"/>
  <c r="W135" i="2"/>
  <c r="AA133" i="2"/>
  <c r="W133" i="2"/>
  <c r="AA131" i="2"/>
  <c r="W131" i="2"/>
  <c r="AA129" i="2"/>
  <c r="W129" i="2"/>
  <c r="AA127" i="2"/>
  <c r="W127" i="2"/>
  <c r="AA125" i="2"/>
  <c r="W125" i="2"/>
  <c r="AA123" i="2"/>
  <c r="W123" i="2"/>
  <c r="AA121" i="2"/>
  <c r="W121" i="2"/>
  <c r="AA119" i="2"/>
  <c r="W119" i="2"/>
  <c r="AA117" i="2"/>
  <c r="W117" i="2"/>
  <c r="AA115" i="2"/>
  <c r="W115" i="2"/>
  <c r="X204" i="2"/>
  <c r="AD203" i="2"/>
  <c r="X202" i="2"/>
  <c r="AD201" i="2"/>
  <c r="X200" i="2"/>
  <c r="AD199" i="2"/>
  <c r="X198" i="2"/>
  <c r="AD197" i="2"/>
  <c r="X196" i="2"/>
  <c r="AD195" i="2"/>
  <c r="X194" i="2"/>
  <c r="AD193" i="2"/>
  <c r="X192" i="2"/>
  <c r="AD191" i="2"/>
  <c r="X190" i="2"/>
  <c r="AD189" i="2"/>
  <c r="X188" i="2"/>
  <c r="AD187" i="2"/>
  <c r="X186" i="2"/>
  <c r="AD185" i="2"/>
  <c r="X184" i="2"/>
  <c r="AD183" i="2"/>
  <c r="X182" i="2"/>
  <c r="AD181" i="2"/>
  <c r="X180" i="2"/>
  <c r="AD179" i="2"/>
  <c r="X178" i="2"/>
  <c r="AD177" i="2"/>
  <c r="X176" i="2"/>
  <c r="AD175" i="2"/>
  <c r="X174" i="2"/>
  <c r="AD173" i="2"/>
  <c r="X172" i="2"/>
  <c r="AD171" i="2"/>
  <c r="X170" i="2"/>
  <c r="AD169" i="2"/>
  <c r="X168" i="2"/>
  <c r="AD167" i="2"/>
  <c r="X166" i="2"/>
  <c r="AD165" i="2"/>
  <c r="X164" i="2"/>
  <c r="AD163" i="2"/>
  <c r="X162" i="2"/>
  <c r="AD161" i="2"/>
  <c r="X160" i="2"/>
  <c r="AD159" i="2"/>
  <c r="X158" i="2"/>
  <c r="AD157" i="2"/>
  <c r="X156" i="2"/>
  <c r="AD155" i="2"/>
  <c r="X154" i="2"/>
  <c r="AD153" i="2"/>
  <c r="X152" i="2"/>
  <c r="AD151" i="2"/>
  <c r="X150" i="2"/>
  <c r="AD149" i="2"/>
  <c r="X148" i="2"/>
  <c r="AD147" i="2"/>
  <c r="X146" i="2"/>
  <c r="AD145" i="2"/>
  <c r="X144" i="2"/>
  <c r="AD143" i="2"/>
  <c r="X142" i="2"/>
  <c r="AD141" i="2"/>
  <c r="X140" i="2"/>
  <c r="AD139" i="2"/>
  <c r="X138" i="2"/>
  <c r="AD137" i="2"/>
  <c r="X136" i="2"/>
  <c r="AD135" i="2"/>
  <c r="X134" i="2"/>
  <c r="AD133" i="2"/>
  <c r="X132" i="2"/>
  <c r="AD131" i="2"/>
  <c r="X130" i="2"/>
  <c r="AD129" i="2"/>
  <c r="X128" i="2"/>
  <c r="AD127" i="2"/>
  <c r="X126" i="2"/>
  <c r="AD125" i="2"/>
  <c r="X124" i="2"/>
  <c r="AD123" i="2"/>
  <c r="X122" i="2"/>
  <c r="AD121" i="2"/>
  <c r="X120" i="2"/>
  <c r="AD119" i="2"/>
  <c r="X118" i="2"/>
  <c r="AD117" i="2"/>
  <c r="X116" i="2"/>
  <c r="AD115" i="2"/>
  <c r="X114" i="2"/>
  <c r="AD113" i="2"/>
  <c r="X112" i="2"/>
  <c r="AD111" i="2"/>
  <c r="X110" i="2"/>
  <c r="AD109" i="2"/>
  <c r="X108" i="2"/>
  <c r="AD107" i="2"/>
  <c r="X106" i="2"/>
  <c r="AD105" i="2"/>
  <c r="X104" i="2"/>
  <c r="AD103" i="2"/>
  <c r="X102" i="2"/>
  <c r="AD101" i="2"/>
  <c r="X100" i="2"/>
  <c r="AD99" i="2"/>
  <c r="X98" i="2"/>
  <c r="AD97" i="2"/>
  <c r="X96" i="2"/>
  <c r="AD95" i="2"/>
  <c r="X94" i="2"/>
  <c r="AD93" i="2"/>
  <c r="X92" i="2"/>
  <c r="AD91" i="2"/>
  <c r="X90" i="2"/>
  <c r="AD89" i="2"/>
  <c r="X88" i="2"/>
  <c r="AD87" i="2"/>
  <c r="X86" i="2"/>
  <c r="AD85" i="2"/>
  <c r="X84" i="2"/>
  <c r="AD83" i="2"/>
  <c r="X82" i="2"/>
  <c r="AD81" i="2"/>
  <c r="X80" i="2"/>
  <c r="AD79" i="2"/>
  <c r="X78" i="2"/>
  <c r="AD77" i="2"/>
  <c r="X76" i="2"/>
  <c r="AD75" i="2"/>
  <c r="X74" i="2"/>
  <c r="AD73" i="2"/>
  <c r="X72" i="2"/>
  <c r="AD71" i="2"/>
  <c r="X70" i="2"/>
  <c r="AD69" i="2"/>
  <c r="X68" i="2"/>
  <c r="AD67" i="2"/>
  <c r="X66" i="2"/>
  <c r="AD65" i="2"/>
  <c r="X64" i="2"/>
  <c r="AD63" i="2"/>
  <c r="X62" i="2"/>
  <c r="AD61" i="2"/>
  <c r="X60" i="2"/>
  <c r="AD59" i="2"/>
  <c r="X58" i="2"/>
  <c r="AD57" i="2"/>
  <c r="X56" i="2"/>
  <c r="AD55" i="2"/>
  <c r="X54" i="2"/>
  <c r="AD53" i="2"/>
  <c r="X52" i="2"/>
  <c r="AD51" i="2"/>
  <c r="X50" i="2"/>
  <c r="AD49" i="2"/>
  <c r="X48" i="2"/>
  <c r="AD47" i="2"/>
  <c r="X46" i="2"/>
  <c r="AD45" i="2"/>
  <c r="X44" i="2"/>
  <c r="AD43" i="2"/>
  <c r="X42" i="2"/>
  <c r="AD41" i="2"/>
  <c r="X40" i="2"/>
  <c r="AD39" i="2"/>
  <c r="X38" i="2"/>
  <c r="AD37" i="2"/>
  <c r="X36" i="2"/>
  <c r="AD35" i="2"/>
  <c r="X34" i="2"/>
  <c r="AD33" i="2"/>
  <c r="X32" i="2"/>
  <c r="AD31" i="2"/>
  <c r="X30" i="2"/>
  <c r="AD29" i="2"/>
  <c r="X28" i="2"/>
  <c r="AD27" i="2"/>
  <c r="X26" i="2"/>
  <c r="AD25" i="2"/>
  <c r="X24" i="2"/>
  <c r="AD23" i="2"/>
  <c r="AA114" i="2"/>
  <c r="W114" i="2"/>
  <c r="AA112" i="2"/>
  <c r="W112" i="2"/>
  <c r="AA110" i="2"/>
  <c r="W110" i="2"/>
  <c r="AA108" i="2"/>
  <c r="W108" i="2"/>
  <c r="AA106" i="2"/>
  <c r="W106" i="2"/>
  <c r="AA104" i="2"/>
  <c r="W104" i="2"/>
  <c r="AA102" i="2"/>
  <c r="W102" i="2"/>
  <c r="AA100" i="2"/>
  <c r="W100" i="2"/>
  <c r="AA98" i="2"/>
  <c r="W98" i="2"/>
  <c r="AA96" i="2"/>
  <c r="W96" i="2"/>
  <c r="AA94" i="2"/>
  <c r="W94" i="2"/>
  <c r="AA92" i="2"/>
  <c r="W92" i="2"/>
  <c r="AA90" i="2"/>
  <c r="W90" i="2"/>
  <c r="AA88" i="2"/>
  <c r="W88" i="2"/>
  <c r="AA86" i="2"/>
  <c r="W86" i="2"/>
  <c r="AA84" i="2"/>
  <c r="W84" i="2"/>
  <c r="AA82" i="2"/>
  <c r="W82" i="2"/>
  <c r="AA80" i="2"/>
  <c r="W80" i="2"/>
  <c r="AA78" i="2"/>
  <c r="W78" i="2"/>
  <c r="AA76" i="2"/>
  <c r="W76" i="2"/>
  <c r="AA74" i="2"/>
  <c r="W74" i="2"/>
  <c r="AA72" i="2"/>
  <c r="W72" i="2"/>
  <c r="AA70" i="2"/>
  <c r="W70" i="2"/>
  <c r="AA68" i="2"/>
  <c r="W68" i="2"/>
  <c r="AA66" i="2"/>
  <c r="W66" i="2"/>
  <c r="AA64" i="2"/>
  <c r="W64" i="2"/>
  <c r="AA62" i="2"/>
  <c r="W62" i="2"/>
  <c r="AA60" i="2"/>
  <c r="W60" i="2"/>
  <c r="AA58" i="2"/>
  <c r="W58" i="2"/>
  <c r="AA56" i="2"/>
  <c r="W56" i="2"/>
  <c r="AA54" i="2"/>
  <c r="W54" i="2"/>
  <c r="AA52" i="2"/>
  <c r="W52" i="2"/>
  <c r="AA50" i="2"/>
  <c r="W50" i="2"/>
  <c r="AA48" i="2"/>
  <c r="W48" i="2"/>
  <c r="AA46" i="2"/>
  <c r="W46" i="2"/>
  <c r="AA44" i="2"/>
  <c r="W44" i="2"/>
  <c r="AA42" i="2"/>
  <c r="W42" i="2"/>
  <c r="AA40" i="2"/>
  <c r="W40" i="2"/>
  <c r="AA38" i="2"/>
  <c r="W38" i="2"/>
  <c r="AA36" i="2"/>
  <c r="W36" i="2"/>
  <c r="AA34" i="2"/>
  <c r="W34" i="2"/>
  <c r="AA32" i="2"/>
  <c r="W32" i="2"/>
  <c r="AA30" i="2"/>
  <c r="W30" i="2"/>
  <c r="AA28" i="2"/>
  <c r="W28" i="2"/>
  <c r="AA26" i="2"/>
  <c r="W26" i="2"/>
  <c r="AA24" i="2"/>
  <c r="W24" i="2"/>
  <c r="X113" i="2"/>
  <c r="AD112" i="2"/>
  <c r="X111" i="2"/>
  <c r="AD110" i="2"/>
  <c r="X109" i="2"/>
  <c r="AD108" i="2"/>
  <c r="X107" i="2"/>
  <c r="AD106" i="2"/>
  <c r="X105" i="2"/>
  <c r="AD104" i="2"/>
  <c r="X103" i="2"/>
  <c r="AD102" i="2"/>
  <c r="X101" i="2"/>
  <c r="AD100" i="2"/>
  <c r="X99" i="2"/>
  <c r="AD98" i="2"/>
  <c r="X97" i="2"/>
  <c r="AD96" i="2"/>
  <c r="X95" i="2"/>
  <c r="AD94" i="2"/>
  <c r="X93" i="2"/>
  <c r="AD92" i="2"/>
  <c r="X91" i="2"/>
  <c r="AD90" i="2"/>
  <c r="X89" i="2"/>
  <c r="AD88" i="2"/>
  <c r="X87" i="2"/>
  <c r="AD86" i="2"/>
  <c r="X85" i="2"/>
  <c r="AD84" i="2"/>
  <c r="X83" i="2"/>
  <c r="AD82" i="2"/>
  <c r="X81" i="2"/>
  <c r="AD80" i="2"/>
  <c r="X79" i="2"/>
  <c r="AD78" i="2"/>
  <c r="X77" i="2"/>
  <c r="AD76" i="2"/>
  <c r="X75" i="2"/>
  <c r="AD74" i="2"/>
  <c r="X73" i="2"/>
  <c r="AD72" i="2"/>
  <c r="X71" i="2"/>
  <c r="AD70" i="2"/>
  <c r="X69" i="2"/>
  <c r="AD68" i="2"/>
  <c r="X67" i="2"/>
  <c r="AD66" i="2"/>
  <c r="X65" i="2"/>
  <c r="AD64" i="2"/>
  <c r="X63" i="2"/>
  <c r="AD62" i="2"/>
  <c r="X61" i="2"/>
  <c r="AD60" i="2"/>
  <c r="X59" i="2"/>
  <c r="AD58" i="2"/>
  <c r="X57" i="2"/>
  <c r="AD56" i="2"/>
  <c r="X55" i="2"/>
  <c r="AD54" i="2"/>
  <c r="X53" i="2"/>
  <c r="AD52" i="2"/>
  <c r="X51" i="2"/>
  <c r="AD50" i="2"/>
  <c r="X49" i="2"/>
  <c r="AD48" i="2"/>
  <c r="X47" i="2"/>
  <c r="AD46" i="2"/>
  <c r="X45" i="2"/>
  <c r="AD44" i="2"/>
  <c r="X43" i="2"/>
  <c r="AD42" i="2"/>
  <c r="X41" i="2"/>
  <c r="AD40" i="2"/>
  <c r="X39" i="2"/>
  <c r="AD38" i="2"/>
  <c r="X37" i="2"/>
  <c r="AD36" i="2"/>
  <c r="X35" i="2"/>
  <c r="AD34" i="2"/>
  <c r="X33" i="2"/>
  <c r="AD32" i="2"/>
  <c r="X31" i="2"/>
  <c r="AD30" i="2"/>
  <c r="X29" i="2"/>
  <c r="AD28" i="2"/>
  <c r="X27" i="2"/>
  <c r="AD26" i="2"/>
  <c r="X25" i="2"/>
  <c r="AD24" i="2"/>
  <c r="AA113" i="2"/>
  <c r="W113" i="2"/>
  <c r="AA111" i="2"/>
  <c r="W111" i="2"/>
  <c r="AA109" i="2"/>
  <c r="W109" i="2"/>
  <c r="AA107" i="2"/>
  <c r="W107" i="2"/>
  <c r="AA105" i="2"/>
  <c r="W105" i="2"/>
  <c r="AA103" i="2"/>
  <c r="W103" i="2"/>
  <c r="AA101" i="2"/>
  <c r="W101" i="2"/>
  <c r="AA99" i="2"/>
  <c r="W99" i="2"/>
  <c r="AA97" i="2"/>
  <c r="W97" i="2"/>
  <c r="AA95" i="2"/>
  <c r="W95" i="2"/>
  <c r="AA93" i="2"/>
  <c r="W93" i="2"/>
  <c r="AA91" i="2"/>
  <c r="W91" i="2"/>
  <c r="AA89" i="2"/>
  <c r="W89" i="2"/>
  <c r="AA87" i="2"/>
  <c r="W87" i="2"/>
  <c r="AA85" i="2"/>
  <c r="W85" i="2"/>
  <c r="AA83" i="2"/>
  <c r="W83" i="2"/>
  <c r="AA81" i="2"/>
  <c r="W81" i="2"/>
  <c r="AA79" i="2"/>
  <c r="W79" i="2"/>
  <c r="AA77" i="2"/>
  <c r="W77" i="2"/>
  <c r="AA75" i="2"/>
  <c r="W75" i="2"/>
  <c r="AA73" i="2"/>
  <c r="W73" i="2"/>
  <c r="AA71" i="2"/>
  <c r="W71" i="2"/>
  <c r="AA69" i="2"/>
  <c r="W69" i="2"/>
  <c r="AA67" i="2"/>
  <c r="W67" i="2"/>
  <c r="AA65" i="2"/>
  <c r="W65" i="2"/>
  <c r="AA63" i="2"/>
  <c r="W63" i="2"/>
  <c r="AA61" i="2"/>
  <c r="W61" i="2"/>
  <c r="AA59" i="2"/>
  <c r="W59" i="2"/>
  <c r="AA57" i="2"/>
  <c r="W57" i="2"/>
  <c r="AA55" i="2"/>
  <c r="W55" i="2"/>
  <c r="AA53" i="2"/>
  <c r="W53" i="2"/>
  <c r="AA51" i="2"/>
  <c r="W51" i="2"/>
  <c r="AA49" i="2"/>
  <c r="W49" i="2"/>
  <c r="AA47" i="2"/>
  <c r="W47" i="2"/>
  <c r="AA45" i="2"/>
  <c r="W45" i="2"/>
  <c r="AA43" i="2"/>
  <c r="W43" i="2"/>
  <c r="AA41" i="2"/>
  <c r="W41" i="2"/>
  <c r="AA39" i="2"/>
  <c r="W39" i="2"/>
  <c r="AA37" i="2"/>
  <c r="W37" i="2"/>
  <c r="AA35" i="2"/>
  <c r="W35" i="2"/>
  <c r="AA33" i="2"/>
  <c r="W33" i="2"/>
  <c r="AA31" i="2"/>
  <c r="W31" i="2"/>
  <c r="AA29" i="2"/>
  <c r="W29" i="2"/>
  <c r="AA27" i="2"/>
  <c r="W27" i="2"/>
  <c r="AA25" i="2"/>
  <c r="W25" i="2"/>
  <c r="A4" i="2"/>
  <c r="E4" i="2"/>
  <c r="W4" i="2"/>
  <c r="AA4" i="2"/>
  <c r="L5" i="2"/>
  <c r="P5" i="2"/>
  <c r="A6" i="2"/>
  <c r="E6" i="2"/>
  <c r="W6" i="2"/>
  <c r="AA6" i="2"/>
  <c r="L7" i="2"/>
  <c r="P7" i="2"/>
  <c r="A8" i="2"/>
  <c r="E8" i="2"/>
  <c r="W8" i="2"/>
  <c r="AA8" i="2"/>
  <c r="L9" i="2"/>
  <c r="P9" i="2"/>
  <c r="A10" i="2"/>
  <c r="E10" i="2"/>
  <c r="W10" i="2"/>
  <c r="AA10" i="2"/>
  <c r="L11" i="2"/>
  <c r="P11" i="2"/>
  <c r="A12" i="2"/>
  <c r="E12" i="2"/>
  <c r="W12" i="2"/>
  <c r="AA12" i="2"/>
  <c r="L13" i="2"/>
  <c r="P13" i="2"/>
  <c r="A14" i="2"/>
  <c r="E14" i="2"/>
  <c r="W14" i="2"/>
  <c r="AA14" i="2"/>
  <c r="L15" i="2"/>
  <c r="P15" i="2"/>
  <c r="A16" i="2"/>
  <c r="E16" i="2"/>
  <c r="W16" i="2"/>
  <c r="AA16" i="2"/>
  <c r="L17" i="2"/>
  <c r="P17" i="2"/>
  <c r="A18" i="2"/>
  <c r="E18" i="2"/>
  <c r="W18" i="2"/>
  <c r="AA18" i="2"/>
  <c r="L19" i="2"/>
  <c r="P19" i="2"/>
  <c r="A20" i="2"/>
  <c r="E20" i="2"/>
  <c r="W20" i="2"/>
  <c r="AA20" i="2"/>
  <c r="L21" i="2"/>
  <c r="P21" i="2"/>
  <c r="A22" i="2"/>
  <c r="E22" i="2"/>
  <c r="W22" i="2"/>
  <c r="AA22" i="2"/>
  <c r="L23" i="2"/>
  <c r="P23" i="2"/>
  <c r="Z39" i="2" l="1"/>
  <c r="AC39" i="2"/>
  <c r="Y39" i="2"/>
  <c r="AF39" i="2"/>
  <c r="AB39" i="2"/>
  <c r="AE39" i="2"/>
  <c r="Z51" i="2"/>
  <c r="AC51" i="2"/>
  <c r="Y51" i="2"/>
  <c r="AF51" i="2"/>
  <c r="AB51" i="2"/>
  <c r="AE51" i="2"/>
  <c r="Z63" i="2"/>
  <c r="AC63" i="2"/>
  <c r="Y63" i="2"/>
  <c r="AF63" i="2"/>
  <c r="AB63" i="2"/>
  <c r="AE63" i="2"/>
  <c r="Z83" i="2"/>
  <c r="AC83" i="2"/>
  <c r="Y83" i="2"/>
  <c r="AF83" i="2"/>
  <c r="AB83" i="2"/>
  <c r="AE83" i="2"/>
  <c r="Z95" i="2"/>
  <c r="AC95" i="2"/>
  <c r="Y95" i="2"/>
  <c r="AF95" i="2"/>
  <c r="AB95" i="2"/>
  <c r="AE95" i="2"/>
  <c r="Z107" i="2"/>
  <c r="AC107" i="2"/>
  <c r="Y107" i="2"/>
  <c r="AF107" i="2"/>
  <c r="AB107" i="2"/>
  <c r="AE107" i="2"/>
  <c r="AF30" i="2"/>
  <c r="AB30" i="2"/>
  <c r="AE30" i="2"/>
  <c r="Z30" i="2"/>
  <c r="AC30" i="2"/>
  <c r="Y30" i="2"/>
  <c r="AF46" i="2"/>
  <c r="AB46" i="2"/>
  <c r="AE46" i="2"/>
  <c r="Z46" i="2"/>
  <c r="AC46" i="2"/>
  <c r="Y46" i="2"/>
  <c r="AF62" i="2"/>
  <c r="AB62" i="2"/>
  <c r="AE62" i="2"/>
  <c r="Z62" i="2"/>
  <c r="AC62" i="2"/>
  <c r="Y62" i="2"/>
  <c r="AF74" i="2"/>
  <c r="AB74" i="2"/>
  <c r="AE74" i="2"/>
  <c r="Z74" i="2"/>
  <c r="AC74" i="2"/>
  <c r="Y74" i="2"/>
  <c r="AF86" i="2"/>
  <c r="AB86" i="2"/>
  <c r="AE86" i="2"/>
  <c r="Z86" i="2"/>
  <c r="AC86" i="2"/>
  <c r="Y86" i="2"/>
  <c r="AF98" i="2"/>
  <c r="AB98" i="2"/>
  <c r="AE98" i="2"/>
  <c r="Z98" i="2"/>
  <c r="AC98" i="2"/>
  <c r="Y98" i="2"/>
  <c r="AC119" i="2"/>
  <c r="Y119" i="2"/>
  <c r="AF119" i="2"/>
  <c r="AB119" i="2"/>
  <c r="AE119" i="2"/>
  <c r="Z119" i="2"/>
  <c r="AC131" i="2"/>
  <c r="Y131" i="2"/>
  <c r="AF131" i="2"/>
  <c r="AB131" i="2"/>
  <c r="AE131" i="2"/>
  <c r="Z131" i="2"/>
  <c r="AC143" i="2"/>
  <c r="Y143" i="2"/>
  <c r="AF143" i="2"/>
  <c r="AB143" i="2"/>
  <c r="AE143" i="2"/>
  <c r="Z143" i="2"/>
  <c r="AC155" i="2"/>
  <c r="Y155" i="2"/>
  <c r="AF155" i="2"/>
  <c r="AB155" i="2"/>
  <c r="AE155" i="2"/>
  <c r="Z155" i="2"/>
  <c r="AC175" i="2"/>
  <c r="Y175" i="2"/>
  <c r="AF175" i="2"/>
  <c r="AB175" i="2"/>
  <c r="AE175" i="2"/>
  <c r="Z175" i="2"/>
  <c r="AC187" i="2"/>
  <c r="Y187" i="2"/>
  <c r="AF187" i="2"/>
  <c r="AB187" i="2"/>
  <c r="AE187" i="2"/>
  <c r="Z187" i="2"/>
  <c r="AC203" i="2"/>
  <c r="Y203" i="2"/>
  <c r="AF203" i="2"/>
  <c r="AB203" i="2"/>
  <c r="AE203" i="2"/>
  <c r="Z203" i="2"/>
  <c r="AE134" i="2"/>
  <c r="Z134" i="2"/>
  <c r="AC134" i="2"/>
  <c r="Y134" i="2"/>
  <c r="AF134" i="2"/>
  <c r="AB134" i="2"/>
  <c r="AE146" i="2"/>
  <c r="Z146" i="2"/>
  <c r="AC146" i="2"/>
  <c r="Y146" i="2"/>
  <c r="AF146" i="2"/>
  <c r="AB146" i="2"/>
  <c r="AE158" i="2"/>
  <c r="Z158" i="2"/>
  <c r="AC158" i="2"/>
  <c r="Y158" i="2"/>
  <c r="AF158" i="2"/>
  <c r="AB158" i="2"/>
  <c r="AE170" i="2"/>
  <c r="Z170" i="2"/>
  <c r="AC170" i="2"/>
  <c r="Y170" i="2"/>
  <c r="AF170" i="2"/>
  <c r="AB170" i="2"/>
  <c r="AE186" i="2"/>
  <c r="Z186" i="2"/>
  <c r="AC186" i="2"/>
  <c r="Y186" i="2"/>
  <c r="AF186" i="2"/>
  <c r="AB186" i="2"/>
  <c r="AE202" i="2"/>
  <c r="Z202" i="2"/>
  <c r="AC202" i="2"/>
  <c r="Y202" i="2"/>
  <c r="AF202" i="2"/>
  <c r="AB202" i="2"/>
  <c r="AF254" i="2"/>
  <c r="AB254" i="2"/>
  <c r="AE254" i="2"/>
  <c r="Z254" i="2"/>
  <c r="AC254" i="2"/>
  <c r="Y254" i="2"/>
  <c r="AF270" i="2"/>
  <c r="AB270" i="2"/>
  <c r="AE270" i="2"/>
  <c r="Z270" i="2"/>
  <c r="AC270" i="2"/>
  <c r="Y270" i="2"/>
  <c r="AF282" i="2"/>
  <c r="AB282" i="2"/>
  <c r="AE282" i="2"/>
  <c r="Z282" i="2"/>
  <c r="AC282" i="2"/>
  <c r="Y282" i="2"/>
  <c r="AF294" i="2"/>
  <c r="AB294" i="2"/>
  <c r="AE294" i="2"/>
  <c r="Z294" i="2"/>
  <c r="AC294" i="2"/>
  <c r="Y294" i="2"/>
  <c r="Z309" i="2"/>
  <c r="AC309" i="2"/>
  <c r="Y309" i="2"/>
  <c r="AF309" i="2"/>
  <c r="AB309" i="2"/>
  <c r="AE309" i="2"/>
  <c r="Z325" i="2"/>
  <c r="AC325" i="2"/>
  <c r="Y325" i="2"/>
  <c r="AF325" i="2"/>
  <c r="AB325" i="2"/>
  <c r="AE325" i="2"/>
  <c r="Z337" i="2"/>
  <c r="AC337" i="2"/>
  <c r="Y337" i="2"/>
  <c r="AF337" i="2"/>
  <c r="AB337" i="2"/>
  <c r="AE337" i="2"/>
  <c r="AF354" i="2"/>
  <c r="AB354" i="2"/>
  <c r="AE354" i="2"/>
  <c r="Z354" i="2"/>
  <c r="AC354" i="2"/>
  <c r="Y354" i="2"/>
  <c r="AF370" i="2"/>
  <c r="AB370" i="2"/>
  <c r="AE370" i="2"/>
  <c r="Z370" i="2"/>
  <c r="AC370" i="2"/>
  <c r="Y370" i="2"/>
  <c r="AF382" i="2"/>
  <c r="AB382" i="2"/>
  <c r="AE382" i="2"/>
  <c r="Z382" i="2"/>
  <c r="AC382" i="2"/>
  <c r="Y382" i="2"/>
  <c r="Z388" i="2"/>
  <c r="AC388" i="2"/>
  <c r="Y388" i="2"/>
  <c r="AF388" i="2"/>
  <c r="AB388" i="2"/>
  <c r="AE388" i="2"/>
  <c r="Z400" i="2"/>
  <c r="AC400" i="2"/>
  <c r="Y400" i="2"/>
  <c r="AF400" i="2"/>
  <c r="AB400" i="2"/>
  <c r="AE400" i="2"/>
  <c r="AF438" i="2"/>
  <c r="AB438" i="2"/>
  <c r="AE438" i="2"/>
  <c r="Z438" i="2"/>
  <c r="AC438" i="2"/>
  <c r="Y438" i="2"/>
  <c r="AC453" i="2"/>
  <c r="Y453" i="2"/>
  <c r="AE453" i="2"/>
  <c r="AB453" i="2"/>
  <c r="Z453" i="2"/>
  <c r="AF453" i="2"/>
  <c r="AC490" i="2"/>
  <c r="Y490" i="2"/>
  <c r="AF490" i="2"/>
  <c r="AB490" i="2"/>
  <c r="Z490" i="2"/>
  <c r="AE490" i="2"/>
  <c r="AE483" i="2"/>
  <c r="Z483" i="2"/>
  <c r="AC483" i="2"/>
  <c r="AB483" i="2"/>
  <c r="Y483" i="2"/>
  <c r="AF483" i="2"/>
  <c r="G9" i="2"/>
  <c r="C9" i="2"/>
  <c r="J9" i="2"/>
  <c r="F9" i="2"/>
  <c r="I9" i="2"/>
  <c r="D9" i="2"/>
  <c r="G5" i="2"/>
  <c r="C5" i="2"/>
  <c r="J5" i="2"/>
  <c r="F5" i="2"/>
  <c r="I5" i="2"/>
  <c r="D5" i="2"/>
  <c r="U31" i="2"/>
  <c r="Q31" i="2"/>
  <c r="T31" i="2"/>
  <c r="O31" i="2"/>
  <c r="R31" i="2"/>
  <c r="N31" i="2"/>
  <c r="U39" i="2"/>
  <c r="Q39" i="2"/>
  <c r="T39" i="2"/>
  <c r="O39" i="2"/>
  <c r="R39" i="2"/>
  <c r="N39" i="2"/>
  <c r="U47" i="2"/>
  <c r="Q47" i="2"/>
  <c r="T47" i="2"/>
  <c r="O47" i="2"/>
  <c r="R47" i="2"/>
  <c r="N47" i="2"/>
  <c r="U55" i="2"/>
  <c r="Q55" i="2"/>
  <c r="T55" i="2"/>
  <c r="O55" i="2"/>
  <c r="R55" i="2"/>
  <c r="N55" i="2"/>
  <c r="U67" i="2"/>
  <c r="Q67" i="2"/>
  <c r="T67" i="2"/>
  <c r="O67" i="2"/>
  <c r="R67" i="2"/>
  <c r="N67" i="2"/>
  <c r="U75" i="2"/>
  <c r="Q75" i="2"/>
  <c r="T75" i="2"/>
  <c r="O75" i="2"/>
  <c r="R75" i="2"/>
  <c r="N75" i="2"/>
  <c r="U83" i="2"/>
  <c r="Q83" i="2"/>
  <c r="T83" i="2"/>
  <c r="O83" i="2"/>
  <c r="R83" i="2"/>
  <c r="N83" i="2"/>
  <c r="U91" i="2"/>
  <c r="Q91" i="2"/>
  <c r="T91" i="2"/>
  <c r="O91" i="2"/>
  <c r="R91" i="2"/>
  <c r="N91" i="2"/>
  <c r="U99" i="2"/>
  <c r="Q99" i="2"/>
  <c r="T99" i="2"/>
  <c r="O99" i="2"/>
  <c r="R99" i="2"/>
  <c r="N99" i="2"/>
  <c r="U107" i="2"/>
  <c r="Q107" i="2"/>
  <c r="T107" i="2"/>
  <c r="O107" i="2"/>
  <c r="R107" i="2"/>
  <c r="N107" i="2"/>
  <c r="R118" i="2"/>
  <c r="N118" i="2"/>
  <c r="U118" i="2"/>
  <c r="Q118" i="2"/>
  <c r="T118" i="2"/>
  <c r="O118" i="2"/>
  <c r="R122" i="2"/>
  <c r="N122" i="2"/>
  <c r="U122" i="2"/>
  <c r="Q122" i="2"/>
  <c r="T122" i="2"/>
  <c r="O122" i="2"/>
  <c r="R126" i="2"/>
  <c r="N126" i="2"/>
  <c r="U126" i="2"/>
  <c r="Q126" i="2"/>
  <c r="T126" i="2"/>
  <c r="O126" i="2"/>
  <c r="R130" i="2"/>
  <c r="N130" i="2"/>
  <c r="U130" i="2"/>
  <c r="Q130" i="2"/>
  <c r="T130" i="2"/>
  <c r="O130" i="2"/>
  <c r="R134" i="2"/>
  <c r="N134" i="2"/>
  <c r="U134" i="2"/>
  <c r="Q134" i="2"/>
  <c r="T134" i="2"/>
  <c r="O134" i="2"/>
  <c r="R138" i="2"/>
  <c r="N138" i="2"/>
  <c r="U138" i="2"/>
  <c r="Q138" i="2"/>
  <c r="T138" i="2"/>
  <c r="O138" i="2"/>
  <c r="R142" i="2"/>
  <c r="N142" i="2"/>
  <c r="U142" i="2"/>
  <c r="Q142" i="2"/>
  <c r="T142" i="2"/>
  <c r="O142" i="2"/>
  <c r="R146" i="2"/>
  <c r="N146" i="2"/>
  <c r="U146" i="2"/>
  <c r="Q146" i="2"/>
  <c r="T146" i="2"/>
  <c r="O146" i="2"/>
  <c r="R150" i="2"/>
  <c r="N150" i="2"/>
  <c r="U150" i="2"/>
  <c r="Q150" i="2"/>
  <c r="T150" i="2"/>
  <c r="O150" i="2"/>
  <c r="R154" i="2"/>
  <c r="N154" i="2"/>
  <c r="U154" i="2"/>
  <c r="Q154" i="2"/>
  <c r="T154" i="2"/>
  <c r="O154" i="2"/>
  <c r="R158" i="2"/>
  <c r="N158" i="2"/>
  <c r="U158" i="2"/>
  <c r="Q158" i="2"/>
  <c r="T158" i="2"/>
  <c r="O158" i="2"/>
  <c r="AE22" i="2"/>
  <c r="Z22" i="2"/>
  <c r="AC22" i="2"/>
  <c r="Y22" i="2"/>
  <c r="AF22" i="2"/>
  <c r="AB22" i="2"/>
  <c r="T21" i="2"/>
  <c r="O21" i="2"/>
  <c r="R21" i="2"/>
  <c r="N21" i="2"/>
  <c r="U21" i="2"/>
  <c r="Q21" i="2"/>
  <c r="I20" i="2"/>
  <c r="D20" i="2"/>
  <c r="G20" i="2"/>
  <c r="C20" i="2"/>
  <c r="J20" i="2"/>
  <c r="F20" i="2"/>
  <c r="AE18" i="2"/>
  <c r="Z18" i="2"/>
  <c r="AC18" i="2"/>
  <c r="Y18" i="2"/>
  <c r="AF18" i="2"/>
  <c r="AB18" i="2"/>
  <c r="T17" i="2"/>
  <c r="O17" i="2"/>
  <c r="R17" i="2"/>
  <c r="N17" i="2"/>
  <c r="U17" i="2"/>
  <c r="Q17" i="2"/>
  <c r="I16" i="2"/>
  <c r="D16" i="2"/>
  <c r="G16" i="2"/>
  <c r="C16" i="2"/>
  <c r="J16" i="2"/>
  <c r="F16" i="2"/>
  <c r="AE14" i="2"/>
  <c r="Z14" i="2"/>
  <c r="AC14" i="2"/>
  <c r="Y14" i="2"/>
  <c r="AF14" i="2"/>
  <c r="AB14" i="2"/>
  <c r="T13" i="2"/>
  <c r="O13" i="2"/>
  <c r="R13" i="2"/>
  <c r="N13" i="2"/>
  <c r="U13" i="2"/>
  <c r="Q13" i="2"/>
  <c r="I12" i="2"/>
  <c r="D12" i="2"/>
  <c r="G12" i="2"/>
  <c r="C12" i="2"/>
  <c r="J12" i="2"/>
  <c r="F12" i="2"/>
  <c r="AE10" i="2"/>
  <c r="Z10" i="2"/>
  <c r="AC10" i="2"/>
  <c r="Y10" i="2"/>
  <c r="AF10" i="2"/>
  <c r="AB10" i="2"/>
  <c r="T9" i="2"/>
  <c r="O9" i="2"/>
  <c r="R9" i="2"/>
  <c r="N9" i="2"/>
  <c r="U9" i="2"/>
  <c r="Q9" i="2"/>
  <c r="I8" i="2"/>
  <c r="D8" i="2"/>
  <c r="G8" i="2"/>
  <c r="C8" i="2"/>
  <c r="J8" i="2"/>
  <c r="F8" i="2"/>
  <c r="AE6" i="2"/>
  <c r="Z6" i="2"/>
  <c r="AC6" i="2"/>
  <c r="Y6" i="2"/>
  <c r="AF6" i="2"/>
  <c r="AB6" i="2"/>
  <c r="T5" i="2"/>
  <c r="O5" i="2"/>
  <c r="R5" i="2"/>
  <c r="N5" i="2"/>
  <c r="U5" i="2"/>
  <c r="Q5" i="2"/>
  <c r="I4" i="2"/>
  <c r="D4" i="2"/>
  <c r="G4" i="2"/>
  <c r="C4" i="2"/>
  <c r="J4" i="2"/>
  <c r="F4" i="2"/>
  <c r="AC209" i="2"/>
  <c r="Y209" i="2"/>
  <c r="AF209" i="2"/>
  <c r="AB209" i="2"/>
  <c r="AE209" i="2"/>
  <c r="Z209" i="2"/>
  <c r="AC213" i="2"/>
  <c r="Y213" i="2"/>
  <c r="AF213" i="2"/>
  <c r="AB213" i="2"/>
  <c r="AE213" i="2"/>
  <c r="Z213" i="2"/>
  <c r="AC217" i="2"/>
  <c r="Y217" i="2"/>
  <c r="AF217" i="2"/>
  <c r="AB217" i="2"/>
  <c r="AE217" i="2"/>
  <c r="Z217" i="2"/>
  <c r="AC221" i="2"/>
  <c r="Y221" i="2"/>
  <c r="AF221" i="2"/>
  <c r="AB221" i="2"/>
  <c r="AE221" i="2"/>
  <c r="Z221" i="2"/>
  <c r="AC225" i="2"/>
  <c r="Y225" i="2"/>
  <c r="AF225" i="2"/>
  <c r="AB225" i="2"/>
  <c r="AE225" i="2"/>
  <c r="Z225" i="2"/>
  <c r="AC229" i="2"/>
  <c r="Y229" i="2"/>
  <c r="AF229" i="2"/>
  <c r="AB229" i="2"/>
  <c r="AE229" i="2"/>
  <c r="Z229" i="2"/>
  <c r="AC233" i="2"/>
  <c r="Y233" i="2"/>
  <c r="AF233" i="2"/>
  <c r="AB233" i="2"/>
  <c r="AE233" i="2"/>
  <c r="Z233" i="2"/>
  <c r="AC237" i="2"/>
  <c r="Y237" i="2"/>
  <c r="AF237" i="2"/>
  <c r="AB237" i="2"/>
  <c r="AE237" i="2"/>
  <c r="Z237" i="2"/>
  <c r="AC241" i="2"/>
  <c r="Y241" i="2"/>
  <c r="AF241" i="2"/>
  <c r="AB241" i="2"/>
  <c r="AE241" i="2"/>
  <c r="Z241" i="2"/>
  <c r="AC245" i="2"/>
  <c r="Y245" i="2"/>
  <c r="AF245" i="2"/>
  <c r="AB245" i="2"/>
  <c r="AE245" i="2"/>
  <c r="Z245" i="2"/>
  <c r="AC249" i="2"/>
  <c r="Y249" i="2"/>
  <c r="AF249" i="2"/>
  <c r="AB249" i="2"/>
  <c r="AE249" i="2"/>
  <c r="Z249" i="2"/>
  <c r="AE206" i="2"/>
  <c r="Z206" i="2"/>
  <c r="AC206" i="2"/>
  <c r="Y206" i="2"/>
  <c r="AF206" i="2"/>
  <c r="AB206" i="2"/>
  <c r="AE210" i="2"/>
  <c r="Z210" i="2"/>
  <c r="AC210" i="2"/>
  <c r="Y210" i="2"/>
  <c r="AF210" i="2"/>
  <c r="AB210" i="2"/>
  <c r="AE214" i="2"/>
  <c r="Z214" i="2"/>
  <c r="AC214" i="2"/>
  <c r="Y214" i="2"/>
  <c r="AF214" i="2"/>
  <c r="AB214" i="2"/>
  <c r="AE218" i="2"/>
  <c r="Z218" i="2"/>
  <c r="AC218" i="2"/>
  <c r="Y218" i="2"/>
  <c r="AF218" i="2"/>
  <c r="AB218" i="2"/>
  <c r="AE222" i="2"/>
  <c r="Z222" i="2"/>
  <c r="AC222" i="2"/>
  <c r="Y222" i="2"/>
  <c r="AF222" i="2"/>
  <c r="AB222" i="2"/>
  <c r="AE226" i="2"/>
  <c r="Z226" i="2"/>
  <c r="AC226" i="2"/>
  <c r="Y226" i="2"/>
  <c r="AF226" i="2"/>
  <c r="AB226" i="2"/>
  <c r="AE230" i="2"/>
  <c r="Z230" i="2"/>
  <c r="AC230" i="2"/>
  <c r="Y230" i="2"/>
  <c r="AF230" i="2"/>
  <c r="AB230" i="2"/>
  <c r="AE234" i="2"/>
  <c r="Z234" i="2"/>
  <c r="AC234" i="2"/>
  <c r="Y234" i="2"/>
  <c r="AF234" i="2"/>
  <c r="AB234" i="2"/>
  <c r="AE238" i="2"/>
  <c r="Z238" i="2"/>
  <c r="AC238" i="2"/>
  <c r="Y238" i="2"/>
  <c r="AF238" i="2"/>
  <c r="AB238" i="2"/>
  <c r="AE242" i="2"/>
  <c r="Z242" i="2"/>
  <c r="AC242" i="2"/>
  <c r="Y242" i="2"/>
  <c r="AF242" i="2"/>
  <c r="AB242" i="2"/>
  <c r="AE246" i="2"/>
  <c r="Z246" i="2"/>
  <c r="AC246" i="2"/>
  <c r="Y246" i="2"/>
  <c r="AF246" i="2"/>
  <c r="AB246" i="2"/>
  <c r="AE250" i="2"/>
  <c r="Z250" i="2"/>
  <c r="AC250" i="2"/>
  <c r="Y250" i="2"/>
  <c r="AF250" i="2"/>
  <c r="AB250" i="2"/>
  <c r="Z253" i="2"/>
  <c r="AC253" i="2"/>
  <c r="Y253" i="2"/>
  <c r="AF253" i="2"/>
  <c r="AB253" i="2"/>
  <c r="AE253" i="2"/>
  <c r="Z257" i="2"/>
  <c r="AC257" i="2"/>
  <c r="Y257" i="2"/>
  <c r="AF257" i="2"/>
  <c r="AB257" i="2"/>
  <c r="AE257" i="2"/>
  <c r="Z261" i="2"/>
  <c r="AC261" i="2"/>
  <c r="Y261" i="2"/>
  <c r="AF261" i="2"/>
  <c r="AB261" i="2"/>
  <c r="AE261" i="2"/>
  <c r="Z265" i="2"/>
  <c r="AC265" i="2"/>
  <c r="Y265" i="2"/>
  <c r="AF265" i="2"/>
  <c r="AB265" i="2"/>
  <c r="AE265" i="2"/>
  <c r="Z269" i="2"/>
  <c r="AC269" i="2"/>
  <c r="Y269" i="2"/>
  <c r="AF269" i="2"/>
  <c r="AB269" i="2"/>
  <c r="AE269" i="2"/>
  <c r="Z273" i="2"/>
  <c r="AC273" i="2"/>
  <c r="Y273" i="2"/>
  <c r="AF273" i="2"/>
  <c r="AB273" i="2"/>
  <c r="AE273" i="2"/>
  <c r="Z277" i="2"/>
  <c r="AC277" i="2"/>
  <c r="Y277" i="2"/>
  <c r="AF277" i="2"/>
  <c r="AB277" i="2"/>
  <c r="AE277" i="2"/>
  <c r="Z281" i="2"/>
  <c r="AC281" i="2"/>
  <c r="Y281" i="2"/>
  <c r="AF281" i="2"/>
  <c r="AB281" i="2"/>
  <c r="AE281" i="2"/>
  <c r="Z285" i="2"/>
  <c r="AC285" i="2"/>
  <c r="Y285" i="2"/>
  <c r="AF285" i="2"/>
  <c r="AB285" i="2"/>
  <c r="AE285" i="2"/>
  <c r="Z289" i="2"/>
  <c r="AC289" i="2"/>
  <c r="Y289" i="2"/>
  <c r="AF289" i="2"/>
  <c r="AB289" i="2"/>
  <c r="AE289" i="2"/>
  <c r="Z293" i="2"/>
  <c r="AC293" i="2"/>
  <c r="Y293" i="2"/>
  <c r="AF293" i="2"/>
  <c r="AB293" i="2"/>
  <c r="AE293" i="2"/>
  <c r="AF298" i="2"/>
  <c r="AB298" i="2"/>
  <c r="AE298" i="2"/>
  <c r="Z298" i="2"/>
  <c r="AC298" i="2"/>
  <c r="Y298" i="2"/>
  <c r="AF302" i="2"/>
  <c r="AB302" i="2"/>
  <c r="AE302" i="2"/>
  <c r="Z302" i="2"/>
  <c r="AC302" i="2"/>
  <c r="Y302" i="2"/>
  <c r="AF306" i="2"/>
  <c r="AB306" i="2"/>
  <c r="AE306" i="2"/>
  <c r="Z306" i="2"/>
  <c r="AC306" i="2"/>
  <c r="Y306" i="2"/>
  <c r="AF310" i="2"/>
  <c r="AB310" i="2"/>
  <c r="AE310" i="2"/>
  <c r="Z310" i="2"/>
  <c r="AC310" i="2"/>
  <c r="Y310" i="2"/>
  <c r="AF314" i="2"/>
  <c r="AB314" i="2"/>
  <c r="AE314" i="2"/>
  <c r="Z314" i="2"/>
  <c r="AC314" i="2"/>
  <c r="Y314" i="2"/>
  <c r="AF318" i="2"/>
  <c r="AB318" i="2"/>
  <c r="AE318" i="2"/>
  <c r="Z318" i="2"/>
  <c r="AC318" i="2"/>
  <c r="Y318" i="2"/>
  <c r="AF322" i="2"/>
  <c r="AB322" i="2"/>
  <c r="AE322" i="2"/>
  <c r="Z322" i="2"/>
  <c r="AC322" i="2"/>
  <c r="Y322" i="2"/>
  <c r="AF326" i="2"/>
  <c r="AB326" i="2"/>
  <c r="AE326" i="2"/>
  <c r="Z326" i="2"/>
  <c r="AC326" i="2"/>
  <c r="Y326" i="2"/>
  <c r="AF330" i="2"/>
  <c r="AB330" i="2"/>
  <c r="AE330" i="2"/>
  <c r="Z330" i="2"/>
  <c r="AC330" i="2"/>
  <c r="Y330" i="2"/>
  <c r="AF334" i="2"/>
  <c r="AB334" i="2"/>
  <c r="AE334" i="2"/>
  <c r="Z334" i="2"/>
  <c r="AC334" i="2"/>
  <c r="Y334" i="2"/>
  <c r="AF338" i="2"/>
  <c r="AB338" i="2"/>
  <c r="AE338" i="2"/>
  <c r="Z338" i="2"/>
  <c r="AC338" i="2"/>
  <c r="Y338" i="2"/>
  <c r="Z345" i="2"/>
  <c r="AC345" i="2"/>
  <c r="Y345" i="2"/>
  <c r="AF345" i="2"/>
  <c r="AB345" i="2"/>
  <c r="AE345" i="2"/>
  <c r="Z349" i="2"/>
  <c r="AC349" i="2"/>
  <c r="Y349" i="2"/>
  <c r="AF349" i="2"/>
  <c r="AB349" i="2"/>
  <c r="AE349" i="2"/>
  <c r="Z353" i="2"/>
  <c r="AC353" i="2"/>
  <c r="Y353" i="2"/>
  <c r="AF353" i="2"/>
  <c r="AB353" i="2"/>
  <c r="AE353" i="2"/>
  <c r="Z357" i="2"/>
  <c r="AC357" i="2"/>
  <c r="Y357" i="2"/>
  <c r="AF357" i="2"/>
  <c r="AB357" i="2"/>
  <c r="AE357" i="2"/>
  <c r="Z361" i="2"/>
  <c r="AC361" i="2"/>
  <c r="Y361" i="2"/>
  <c r="AF361" i="2"/>
  <c r="AB361" i="2"/>
  <c r="AE361" i="2"/>
  <c r="Z365" i="2"/>
  <c r="AC365" i="2"/>
  <c r="Y365" i="2"/>
  <c r="AF365" i="2"/>
  <c r="AB365" i="2"/>
  <c r="AE365" i="2"/>
  <c r="Z369" i="2"/>
  <c r="AC369" i="2"/>
  <c r="Y369" i="2"/>
  <c r="AF369" i="2"/>
  <c r="AB369" i="2"/>
  <c r="AE369" i="2"/>
  <c r="Z373" i="2"/>
  <c r="AC373" i="2"/>
  <c r="Y373" i="2"/>
  <c r="AF373" i="2"/>
  <c r="AB373" i="2"/>
  <c r="AE373" i="2"/>
  <c r="Z377" i="2"/>
  <c r="AC377" i="2"/>
  <c r="Y377" i="2"/>
  <c r="AF377" i="2"/>
  <c r="AB377" i="2"/>
  <c r="AE377" i="2"/>
  <c r="Z381" i="2"/>
  <c r="AC381" i="2"/>
  <c r="Y381" i="2"/>
  <c r="AF381" i="2"/>
  <c r="AB381" i="2"/>
  <c r="AE381" i="2"/>
  <c r="Z385" i="2"/>
  <c r="AC385" i="2"/>
  <c r="Y385" i="2"/>
  <c r="AF385" i="2"/>
  <c r="AB385" i="2"/>
  <c r="AE385" i="2"/>
  <c r="AF387" i="2"/>
  <c r="AB387" i="2"/>
  <c r="AE387" i="2"/>
  <c r="Z387" i="2"/>
  <c r="AC387" i="2"/>
  <c r="Y387" i="2"/>
  <c r="AF391" i="2"/>
  <c r="AB391" i="2"/>
  <c r="AE391" i="2"/>
  <c r="Z391" i="2"/>
  <c r="AC391" i="2"/>
  <c r="Y391" i="2"/>
  <c r="AF395" i="2"/>
  <c r="AB395" i="2"/>
  <c r="AE395" i="2"/>
  <c r="Z395" i="2"/>
  <c r="AC395" i="2"/>
  <c r="Y395" i="2"/>
  <c r="AF399" i="2"/>
  <c r="AB399" i="2"/>
  <c r="AE399" i="2"/>
  <c r="Z399" i="2"/>
  <c r="AC399" i="2"/>
  <c r="Y399" i="2"/>
  <c r="AF403" i="2"/>
  <c r="AB403" i="2"/>
  <c r="AE403" i="2"/>
  <c r="Z403" i="2"/>
  <c r="AC403" i="2"/>
  <c r="Y403" i="2"/>
  <c r="AF407" i="2"/>
  <c r="AB407" i="2"/>
  <c r="AE407" i="2"/>
  <c r="Z407" i="2"/>
  <c r="AC407" i="2"/>
  <c r="Y407" i="2"/>
  <c r="Z412" i="2"/>
  <c r="AC412" i="2"/>
  <c r="Y412" i="2"/>
  <c r="AF412" i="2"/>
  <c r="AB412" i="2"/>
  <c r="AE412" i="2"/>
  <c r="Z416" i="2"/>
  <c r="AC416" i="2"/>
  <c r="Y416" i="2"/>
  <c r="AF416" i="2"/>
  <c r="AB416" i="2"/>
  <c r="AE416" i="2"/>
  <c r="Z420" i="2"/>
  <c r="AC420" i="2"/>
  <c r="Y420" i="2"/>
  <c r="AF420" i="2"/>
  <c r="AB420" i="2"/>
  <c r="AE420" i="2"/>
  <c r="Z424" i="2"/>
  <c r="AC424" i="2"/>
  <c r="Y424" i="2"/>
  <c r="AF424" i="2"/>
  <c r="AB424" i="2"/>
  <c r="AE424" i="2"/>
  <c r="Z428" i="2"/>
  <c r="AC428" i="2"/>
  <c r="Y428" i="2"/>
  <c r="AF428" i="2"/>
  <c r="AB428" i="2"/>
  <c r="AE428" i="2"/>
  <c r="Z433" i="2"/>
  <c r="AC433" i="2"/>
  <c r="Y433" i="2"/>
  <c r="AF433" i="2"/>
  <c r="AB433" i="2"/>
  <c r="AE433" i="2"/>
  <c r="AF413" i="2"/>
  <c r="AB413" i="2"/>
  <c r="AE413" i="2"/>
  <c r="Z413" i="2"/>
  <c r="AC413" i="2"/>
  <c r="Y413" i="2"/>
  <c r="AF417" i="2"/>
  <c r="AB417" i="2"/>
  <c r="AE417" i="2"/>
  <c r="Z417" i="2"/>
  <c r="AC417" i="2"/>
  <c r="Y417" i="2"/>
  <c r="AF421" i="2"/>
  <c r="AB421" i="2"/>
  <c r="AE421" i="2"/>
  <c r="Z421" i="2"/>
  <c r="AC421" i="2"/>
  <c r="Y421" i="2"/>
  <c r="AF425" i="2"/>
  <c r="AB425" i="2"/>
  <c r="AE425" i="2"/>
  <c r="Z425" i="2"/>
  <c r="AC425" i="2"/>
  <c r="Y425" i="2"/>
  <c r="AF429" i="2"/>
  <c r="AB429" i="2"/>
  <c r="AE429" i="2"/>
  <c r="Z429" i="2"/>
  <c r="AC429" i="2"/>
  <c r="Y429" i="2"/>
  <c r="Z461" i="2"/>
  <c r="AC461" i="2"/>
  <c r="Y461" i="2"/>
  <c r="AF461" i="2"/>
  <c r="AB461" i="2"/>
  <c r="AE461" i="2"/>
  <c r="Z459" i="2"/>
  <c r="AC459" i="2"/>
  <c r="Y459" i="2"/>
  <c r="AF459" i="2"/>
  <c r="AB459" i="2"/>
  <c r="AE459" i="2"/>
  <c r="Z475" i="2"/>
  <c r="AC475" i="2"/>
  <c r="Y475" i="2"/>
  <c r="AF475" i="2"/>
  <c r="AB475" i="2"/>
  <c r="AE475" i="2"/>
  <c r="AE442" i="2"/>
  <c r="AC442" i="2"/>
  <c r="Y442" i="2"/>
  <c r="AF442" i="2"/>
  <c r="AB442" i="2"/>
  <c r="Z442" i="2"/>
  <c r="AE446" i="2"/>
  <c r="AC446" i="2"/>
  <c r="Y446" i="2"/>
  <c r="AF446" i="2"/>
  <c r="AB446" i="2"/>
  <c r="Z446" i="2"/>
  <c r="AE450" i="2"/>
  <c r="AC450" i="2"/>
  <c r="Y450" i="2"/>
  <c r="AF450" i="2"/>
  <c r="AB450" i="2"/>
  <c r="Z450" i="2"/>
  <c r="AE454" i="2"/>
  <c r="AC454" i="2"/>
  <c r="Y454" i="2"/>
  <c r="AF454" i="2"/>
  <c r="AB454" i="2"/>
  <c r="Z454" i="2"/>
  <c r="AF458" i="2"/>
  <c r="AB458" i="2"/>
  <c r="AE458" i="2"/>
  <c r="Z458" i="2"/>
  <c r="AC458" i="2"/>
  <c r="Y458" i="2"/>
  <c r="AF462" i="2"/>
  <c r="AB462" i="2"/>
  <c r="AE462" i="2"/>
  <c r="Z462" i="2"/>
  <c r="AC462" i="2"/>
  <c r="Y462" i="2"/>
  <c r="AF466" i="2"/>
  <c r="AB466" i="2"/>
  <c r="AE466" i="2"/>
  <c r="Z466" i="2"/>
  <c r="AC466" i="2"/>
  <c r="Y466" i="2"/>
  <c r="AF470" i="2"/>
  <c r="AB470" i="2"/>
  <c r="AE470" i="2"/>
  <c r="Z470" i="2"/>
  <c r="AC470" i="2"/>
  <c r="Y470" i="2"/>
  <c r="AF474" i="2"/>
  <c r="AB474" i="2"/>
  <c r="AE474" i="2"/>
  <c r="Z474" i="2"/>
  <c r="AC474" i="2"/>
  <c r="Y474" i="2"/>
  <c r="AC482" i="2"/>
  <c r="Y482" i="2"/>
  <c r="AF482" i="2"/>
  <c r="AE482" i="2"/>
  <c r="Z482" i="2"/>
  <c r="AB482" i="2"/>
  <c r="AC488" i="2"/>
  <c r="Y488" i="2"/>
  <c r="AF488" i="2"/>
  <c r="AB488" i="2"/>
  <c r="AE488" i="2"/>
  <c r="Z488" i="2"/>
  <c r="Z501" i="2"/>
  <c r="AC501" i="2"/>
  <c r="Y501" i="2"/>
  <c r="AF501" i="2"/>
  <c r="AB501" i="2"/>
  <c r="AE501" i="2"/>
  <c r="AF494" i="2"/>
  <c r="AB494" i="2"/>
  <c r="AE494" i="2"/>
  <c r="Z494" i="2"/>
  <c r="AC494" i="2"/>
  <c r="Y494" i="2"/>
  <c r="AF498" i="2"/>
  <c r="AB498" i="2"/>
  <c r="AE498" i="2"/>
  <c r="Z498" i="2"/>
  <c r="AC498" i="2"/>
  <c r="Y498" i="2"/>
  <c r="AF502" i="2"/>
  <c r="AB502" i="2"/>
  <c r="AE502" i="2"/>
  <c r="Z502" i="2"/>
  <c r="AC502" i="2"/>
  <c r="Y502" i="2"/>
  <c r="O26" i="2"/>
  <c r="R26" i="2"/>
  <c r="N26" i="2"/>
  <c r="U26" i="2"/>
  <c r="Q26" i="2"/>
  <c r="T26" i="2"/>
  <c r="O30" i="2"/>
  <c r="R30" i="2"/>
  <c r="N30" i="2"/>
  <c r="U30" i="2"/>
  <c r="Q30" i="2"/>
  <c r="T30" i="2"/>
  <c r="O34" i="2"/>
  <c r="R34" i="2"/>
  <c r="N34" i="2"/>
  <c r="U34" i="2"/>
  <c r="Q34" i="2"/>
  <c r="T34" i="2"/>
  <c r="O38" i="2"/>
  <c r="R38" i="2"/>
  <c r="N38" i="2"/>
  <c r="U38" i="2"/>
  <c r="Q38" i="2"/>
  <c r="T38" i="2"/>
  <c r="O42" i="2"/>
  <c r="R42" i="2"/>
  <c r="N42" i="2"/>
  <c r="U42" i="2"/>
  <c r="Q42" i="2"/>
  <c r="T42" i="2"/>
  <c r="O46" i="2"/>
  <c r="R46" i="2"/>
  <c r="N46" i="2"/>
  <c r="U46" i="2"/>
  <c r="Q46" i="2"/>
  <c r="T46" i="2"/>
  <c r="O50" i="2"/>
  <c r="R50" i="2"/>
  <c r="N50" i="2"/>
  <c r="U50" i="2"/>
  <c r="Q50" i="2"/>
  <c r="T50" i="2"/>
  <c r="O54" i="2"/>
  <c r="R54" i="2"/>
  <c r="N54" i="2"/>
  <c r="U54" i="2"/>
  <c r="Q54" i="2"/>
  <c r="T54" i="2"/>
  <c r="O58" i="2"/>
  <c r="R58" i="2"/>
  <c r="N58" i="2"/>
  <c r="U58" i="2"/>
  <c r="Q58" i="2"/>
  <c r="T58" i="2"/>
  <c r="O62" i="2"/>
  <c r="R62" i="2"/>
  <c r="N62" i="2"/>
  <c r="U62" i="2"/>
  <c r="Q62" i="2"/>
  <c r="T62" i="2"/>
  <c r="O66" i="2"/>
  <c r="R66" i="2"/>
  <c r="N66" i="2"/>
  <c r="U66" i="2"/>
  <c r="Q66" i="2"/>
  <c r="T66" i="2"/>
  <c r="O70" i="2"/>
  <c r="R70" i="2"/>
  <c r="N70" i="2"/>
  <c r="U70" i="2"/>
  <c r="Q70" i="2"/>
  <c r="T70" i="2"/>
  <c r="O74" i="2"/>
  <c r="R74" i="2"/>
  <c r="N74" i="2"/>
  <c r="U74" i="2"/>
  <c r="Q74" i="2"/>
  <c r="T74" i="2"/>
  <c r="O78" i="2"/>
  <c r="R78" i="2"/>
  <c r="N78" i="2"/>
  <c r="U78" i="2"/>
  <c r="Q78" i="2"/>
  <c r="T78" i="2"/>
  <c r="O82" i="2"/>
  <c r="R82" i="2"/>
  <c r="N82" i="2"/>
  <c r="U82" i="2"/>
  <c r="Q82" i="2"/>
  <c r="T82" i="2"/>
  <c r="O86" i="2"/>
  <c r="R86" i="2"/>
  <c r="N86" i="2"/>
  <c r="U86" i="2"/>
  <c r="Q86" i="2"/>
  <c r="T86" i="2"/>
  <c r="O90" i="2"/>
  <c r="R90" i="2"/>
  <c r="N90" i="2"/>
  <c r="U90" i="2"/>
  <c r="Q90" i="2"/>
  <c r="T90" i="2"/>
  <c r="O94" i="2"/>
  <c r="R94" i="2"/>
  <c r="N94" i="2"/>
  <c r="U94" i="2"/>
  <c r="Q94" i="2"/>
  <c r="T94" i="2"/>
  <c r="O98" i="2"/>
  <c r="R98" i="2"/>
  <c r="N98" i="2"/>
  <c r="U98" i="2"/>
  <c r="Q98" i="2"/>
  <c r="T98" i="2"/>
  <c r="O102" i="2"/>
  <c r="R102" i="2"/>
  <c r="N102" i="2"/>
  <c r="U102" i="2"/>
  <c r="Q102" i="2"/>
  <c r="T102" i="2"/>
  <c r="O106" i="2"/>
  <c r="R106" i="2"/>
  <c r="N106" i="2"/>
  <c r="U106" i="2"/>
  <c r="Q106" i="2"/>
  <c r="T106" i="2"/>
  <c r="O110" i="2"/>
  <c r="R110" i="2"/>
  <c r="N110" i="2"/>
  <c r="U110" i="2"/>
  <c r="Q110" i="2"/>
  <c r="T110" i="2"/>
  <c r="O114" i="2"/>
  <c r="R114" i="2"/>
  <c r="N114" i="2"/>
  <c r="U114" i="2"/>
  <c r="Q114" i="2"/>
  <c r="T114" i="2"/>
  <c r="T117" i="2"/>
  <c r="O117" i="2"/>
  <c r="R117" i="2"/>
  <c r="N117" i="2"/>
  <c r="U117" i="2"/>
  <c r="Q117" i="2"/>
  <c r="T121" i="2"/>
  <c r="O121" i="2"/>
  <c r="R121" i="2"/>
  <c r="N121" i="2"/>
  <c r="U121" i="2"/>
  <c r="Q121" i="2"/>
  <c r="T125" i="2"/>
  <c r="O125" i="2"/>
  <c r="R125" i="2"/>
  <c r="N125" i="2"/>
  <c r="U125" i="2"/>
  <c r="Q125" i="2"/>
  <c r="T129" i="2"/>
  <c r="O129" i="2"/>
  <c r="R129" i="2"/>
  <c r="N129" i="2"/>
  <c r="U129" i="2"/>
  <c r="Q129" i="2"/>
  <c r="T133" i="2"/>
  <c r="O133" i="2"/>
  <c r="R133" i="2"/>
  <c r="N133" i="2"/>
  <c r="U133" i="2"/>
  <c r="Q133" i="2"/>
  <c r="T137" i="2"/>
  <c r="O137" i="2"/>
  <c r="R137" i="2"/>
  <c r="N137" i="2"/>
  <c r="U137" i="2"/>
  <c r="Q137" i="2"/>
  <c r="T141" i="2"/>
  <c r="O141" i="2"/>
  <c r="R141" i="2"/>
  <c r="N141" i="2"/>
  <c r="U141" i="2"/>
  <c r="Q141" i="2"/>
  <c r="T145" i="2"/>
  <c r="O145" i="2"/>
  <c r="R145" i="2"/>
  <c r="N145" i="2"/>
  <c r="U145" i="2"/>
  <c r="Q145" i="2"/>
  <c r="T149" i="2"/>
  <c r="O149" i="2"/>
  <c r="R149" i="2"/>
  <c r="N149" i="2"/>
  <c r="U149" i="2"/>
  <c r="Q149" i="2"/>
  <c r="T153" i="2"/>
  <c r="O153" i="2"/>
  <c r="R153" i="2"/>
  <c r="N153" i="2"/>
  <c r="U153" i="2"/>
  <c r="Q153" i="2"/>
  <c r="T157" i="2"/>
  <c r="O157" i="2"/>
  <c r="R157" i="2"/>
  <c r="N157" i="2"/>
  <c r="U157" i="2"/>
  <c r="Q157" i="2"/>
  <c r="T161" i="2"/>
  <c r="O161" i="2"/>
  <c r="R161" i="2"/>
  <c r="N161" i="2"/>
  <c r="U161" i="2"/>
  <c r="Q161" i="2"/>
  <c r="T165" i="2"/>
  <c r="O165" i="2"/>
  <c r="R165" i="2"/>
  <c r="N165" i="2"/>
  <c r="U165" i="2"/>
  <c r="Q165" i="2"/>
  <c r="T169" i="2"/>
  <c r="O169" i="2"/>
  <c r="R169" i="2"/>
  <c r="N169" i="2"/>
  <c r="U169" i="2"/>
  <c r="Q169" i="2"/>
  <c r="T173" i="2"/>
  <c r="O173" i="2"/>
  <c r="R173" i="2"/>
  <c r="N173" i="2"/>
  <c r="U173" i="2"/>
  <c r="Q173" i="2"/>
  <c r="T177" i="2"/>
  <c r="O177" i="2"/>
  <c r="R177" i="2"/>
  <c r="N177" i="2"/>
  <c r="U177" i="2"/>
  <c r="Q177" i="2"/>
  <c r="T181" i="2"/>
  <c r="O181" i="2"/>
  <c r="R181" i="2"/>
  <c r="N181" i="2"/>
  <c r="U181" i="2"/>
  <c r="Q181" i="2"/>
  <c r="T185" i="2"/>
  <c r="O185" i="2"/>
  <c r="R185" i="2"/>
  <c r="N185" i="2"/>
  <c r="U185" i="2"/>
  <c r="Q185" i="2"/>
  <c r="T189" i="2"/>
  <c r="O189" i="2"/>
  <c r="R189" i="2"/>
  <c r="N189" i="2"/>
  <c r="U189" i="2"/>
  <c r="Q189" i="2"/>
  <c r="T193" i="2"/>
  <c r="O193" i="2"/>
  <c r="R193" i="2"/>
  <c r="N193" i="2"/>
  <c r="U193" i="2"/>
  <c r="Q193" i="2"/>
  <c r="T197" i="2"/>
  <c r="O197" i="2"/>
  <c r="R197" i="2"/>
  <c r="N197" i="2"/>
  <c r="U197" i="2"/>
  <c r="Q197" i="2"/>
  <c r="T201" i="2"/>
  <c r="O201" i="2"/>
  <c r="R201" i="2"/>
  <c r="N201" i="2"/>
  <c r="U201" i="2"/>
  <c r="Q201" i="2"/>
  <c r="T205" i="2"/>
  <c r="O205" i="2"/>
  <c r="R205" i="2"/>
  <c r="N205" i="2"/>
  <c r="U205" i="2"/>
  <c r="Q205" i="2"/>
  <c r="T209" i="2"/>
  <c r="O209" i="2"/>
  <c r="R209" i="2"/>
  <c r="N209" i="2"/>
  <c r="U209" i="2"/>
  <c r="Q209" i="2"/>
  <c r="T213" i="2"/>
  <c r="O213" i="2"/>
  <c r="R213" i="2"/>
  <c r="N213" i="2"/>
  <c r="U213" i="2"/>
  <c r="Q213" i="2"/>
  <c r="T217" i="2"/>
  <c r="O217" i="2"/>
  <c r="R217" i="2"/>
  <c r="N217" i="2"/>
  <c r="U217" i="2"/>
  <c r="Q217" i="2"/>
  <c r="T221" i="2"/>
  <c r="O221" i="2"/>
  <c r="R221" i="2"/>
  <c r="N221" i="2"/>
  <c r="U221" i="2"/>
  <c r="Q221" i="2"/>
  <c r="T225" i="2"/>
  <c r="O225" i="2"/>
  <c r="R225" i="2"/>
  <c r="N225" i="2"/>
  <c r="U225" i="2"/>
  <c r="Q225" i="2"/>
  <c r="T229" i="2"/>
  <c r="O229" i="2"/>
  <c r="R229" i="2"/>
  <c r="N229" i="2"/>
  <c r="U229" i="2"/>
  <c r="Q229" i="2"/>
  <c r="T233" i="2"/>
  <c r="O233" i="2"/>
  <c r="R233" i="2"/>
  <c r="N233" i="2"/>
  <c r="U233" i="2"/>
  <c r="Q233" i="2"/>
  <c r="T237" i="2"/>
  <c r="O237" i="2"/>
  <c r="R237" i="2"/>
  <c r="N237" i="2"/>
  <c r="U237" i="2"/>
  <c r="Q237" i="2"/>
  <c r="T241" i="2"/>
  <c r="O241" i="2"/>
  <c r="R241" i="2"/>
  <c r="N241" i="2"/>
  <c r="U241" i="2"/>
  <c r="Q241" i="2"/>
  <c r="T245" i="2"/>
  <c r="O245" i="2"/>
  <c r="R245" i="2"/>
  <c r="N245" i="2"/>
  <c r="U245" i="2"/>
  <c r="Q245" i="2"/>
  <c r="T249" i="2"/>
  <c r="O249" i="2"/>
  <c r="R249" i="2"/>
  <c r="N249" i="2"/>
  <c r="U249" i="2"/>
  <c r="Q249" i="2"/>
  <c r="O254" i="2"/>
  <c r="R254" i="2"/>
  <c r="N254" i="2"/>
  <c r="U254" i="2"/>
  <c r="Q254" i="2"/>
  <c r="T254" i="2"/>
  <c r="O258" i="2"/>
  <c r="R258" i="2"/>
  <c r="N258" i="2"/>
  <c r="U258" i="2"/>
  <c r="Q258" i="2"/>
  <c r="T258" i="2"/>
  <c r="O262" i="2"/>
  <c r="R262" i="2"/>
  <c r="N262" i="2"/>
  <c r="U262" i="2"/>
  <c r="Q262" i="2"/>
  <c r="T262" i="2"/>
  <c r="O266" i="2"/>
  <c r="R266" i="2"/>
  <c r="N266" i="2"/>
  <c r="U266" i="2"/>
  <c r="Q266" i="2"/>
  <c r="T266" i="2"/>
  <c r="O270" i="2"/>
  <c r="R270" i="2"/>
  <c r="N270" i="2"/>
  <c r="U270" i="2"/>
  <c r="Q270" i="2"/>
  <c r="T270" i="2"/>
  <c r="O274" i="2"/>
  <c r="R274" i="2"/>
  <c r="N274" i="2"/>
  <c r="U274" i="2"/>
  <c r="Q274" i="2"/>
  <c r="T274" i="2"/>
  <c r="O278" i="2"/>
  <c r="R278" i="2"/>
  <c r="N278" i="2"/>
  <c r="U278" i="2"/>
  <c r="Q278" i="2"/>
  <c r="T278" i="2"/>
  <c r="O282" i="2"/>
  <c r="R282" i="2"/>
  <c r="N282" i="2"/>
  <c r="U282" i="2"/>
  <c r="Q282" i="2"/>
  <c r="T282" i="2"/>
  <c r="O286" i="2"/>
  <c r="R286" i="2"/>
  <c r="N286" i="2"/>
  <c r="U286" i="2"/>
  <c r="Q286" i="2"/>
  <c r="T286" i="2"/>
  <c r="O290" i="2"/>
  <c r="R290" i="2"/>
  <c r="N290" i="2"/>
  <c r="U290" i="2"/>
  <c r="Q290" i="2"/>
  <c r="T290" i="2"/>
  <c r="O294" i="2"/>
  <c r="R294" i="2"/>
  <c r="N294" i="2"/>
  <c r="U294" i="2"/>
  <c r="Q294" i="2"/>
  <c r="T294" i="2"/>
  <c r="U253" i="2"/>
  <c r="Q253" i="2"/>
  <c r="T253" i="2"/>
  <c r="O253" i="2"/>
  <c r="R253" i="2"/>
  <c r="N253" i="2"/>
  <c r="U257" i="2"/>
  <c r="Q257" i="2"/>
  <c r="T257" i="2"/>
  <c r="O257" i="2"/>
  <c r="R257" i="2"/>
  <c r="N257" i="2"/>
  <c r="U261" i="2"/>
  <c r="Q261" i="2"/>
  <c r="T261" i="2"/>
  <c r="O261" i="2"/>
  <c r="R261" i="2"/>
  <c r="N261" i="2"/>
  <c r="U265" i="2"/>
  <c r="Q265" i="2"/>
  <c r="T265" i="2"/>
  <c r="O265" i="2"/>
  <c r="R265" i="2"/>
  <c r="N265" i="2"/>
  <c r="U269" i="2"/>
  <c r="Q269" i="2"/>
  <c r="T269" i="2"/>
  <c r="O269" i="2"/>
  <c r="R269" i="2"/>
  <c r="N269" i="2"/>
  <c r="U273" i="2"/>
  <c r="Q273" i="2"/>
  <c r="T273" i="2"/>
  <c r="O273" i="2"/>
  <c r="R273" i="2"/>
  <c r="N273" i="2"/>
  <c r="U277" i="2"/>
  <c r="Q277" i="2"/>
  <c r="T277" i="2"/>
  <c r="O277" i="2"/>
  <c r="R277" i="2"/>
  <c r="N277" i="2"/>
  <c r="U281" i="2"/>
  <c r="Q281" i="2"/>
  <c r="T281" i="2"/>
  <c r="O281" i="2"/>
  <c r="R281" i="2"/>
  <c r="N281" i="2"/>
  <c r="U285" i="2"/>
  <c r="Q285" i="2"/>
  <c r="T285" i="2"/>
  <c r="O285" i="2"/>
  <c r="R285" i="2"/>
  <c r="N285" i="2"/>
  <c r="U289" i="2"/>
  <c r="Q289" i="2"/>
  <c r="T289" i="2"/>
  <c r="O289" i="2"/>
  <c r="R289" i="2"/>
  <c r="N289" i="2"/>
  <c r="U293" i="2"/>
  <c r="Q293" i="2"/>
  <c r="T293" i="2"/>
  <c r="O293" i="2"/>
  <c r="R293" i="2"/>
  <c r="N293" i="2"/>
  <c r="O300" i="2"/>
  <c r="R300" i="2"/>
  <c r="N300" i="2"/>
  <c r="U300" i="2"/>
  <c r="Q300" i="2"/>
  <c r="T300" i="2"/>
  <c r="O304" i="2"/>
  <c r="R304" i="2"/>
  <c r="N304" i="2"/>
  <c r="U304" i="2"/>
  <c r="Q304" i="2"/>
  <c r="T304" i="2"/>
  <c r="O308" i="2"/>
  <c r="R308" i="2"/>
  <c r="N308" i="2"/>
  <c r="U308" i="2"/>
  <c r="Q308" i="2"/>
  <c r="T308" i="2"/>
  <c r="O312" i="2"/>
  <c r="R312" i="2"/>
  <c r="N312" i="2"/>
  <c r="U312" i="2"/>
  <c r="Q312" i="2"/>
  <c r="T312" i="2"/>
  <c r="O316" i="2"/>
  <c r="R316" i="2"/>
  <c r="N316" i="2"/>
  <c r="U316" i="2"/>
  <c r="Q316" i="2"/>
  <c r="T316" i="2"/>
  <c r="O320" i="2"/>
  <c r="R320" i="2"/>
  <c r="N320" i="2"/>
  <c r="U320" i="2"/>
  <c r="Q320" i="2"/>
  <c r="T320" i="2"/>
  <c r="O324" i="2"/>
  <c r="R324" i="2"/>
  <c r="N324" i="2"/>
  <c r="U324" i="2"/>
  <c r="Q324" i="2"/>
  <c r="T324" i="2"/>
  <c r="O328" i="2"/>
  <c r="R328" i="2"/>
  <c r="N328" i="2"/>
  <c r="U328" i="2"/>
  <c r="Q328" i="2"/>
  <c r="T328" i="2"/>
  <c r="O332" i="2"/>
  <c r="R332" i="2"/>
  <c r="N332" i="2"/>
  <c r="U332" i="2"/>
  <c r="Q332" i="2"/>
  <c r="T332" i="2"/>
  <c r="O336" i="2"/>
  <c r="R336" i="2"/>
  <c r="N336" i="2"/>
  <c r="U336" i="2"/>
  <c r="Q336" i="2"/>
  <c r="T336" i="2"/>
  <c r="O340" i="2"/>
  <c r="R340" i="2"/>
  <c r="N340" i="2"/>
  <c r="U340" i="2"/>
  <c r="Q340" i="2"/>
  <c r="T340" i="2"/>
  <c r="O344" i="2"/>
  <c r="R344" i="2"/>
  <c r="N344" i="2"/>
  <c r="U344" i="2"/>
  <c r="Q344" i="2"/>
  <c r="T344" i="2"/>
  <c r="O348" i="2"/>
  <c r="R348" i="2"/>
  <c r="N348" i="2"/>
  <c r="U348" i="2"/>
  <c r="Q348" i="2"/>
  <c r="T348" i="2"/>
  <c r="O352" i="2"/>
  <c r="R352" i="2"/>
  <c r="N352" i="2"/>
  <c r="U352" i="2"/>
  <c r="Q352" i="2"/>
  <c r="T352" i="2"/>
  <c r="O356" i="2"/>
  <c r="R356" i="2"/>
  <c r="N356" i="2"/>
  <c r="U356" i="2"/>
  <c r="Q356" i="2"/>
  <c r="T356" i="2"/>
  <c r="O360" i="2"/>
  <c r="R360" i="2"/>
  <c r="N360" i="2"/>
  <c r="U360" i="2"/>
  <c r="Q360" i="2"/>
  <c r="T360" i="2"/>
  <c r="O364" i="2"/>
  <c r="R364" i="2"/>
  <c r="N364" i="2"/>
  <c r="U364" i="2"/>
  <c r="Q364" i="2"/>
  <c r="T364" i="2"/>
  <c r="O368" i="2"/>
  <c r="R368" i="2"/>
  <c r="N368" i="2"/>
  <c r="U368" i="2"/>
  <c r="Q368" i="2"/>
  <c r="T368" i="2"/>
  <c r="O372" i="2"/>
  <c r="R372" i="2"/>
  <c r="N372" i="2"/>
  <c r="U372" i="2"/>
  <c r="Q372" i="2"/>
  <c r="T372" i="2"/>
  <c r="O376" i="2"/>
  <c r="R376" i="2"/>
  <c r="N376" i="2"/>
  <c r="U376" i="2"/>
  <c r="Q376" i="2"/>
  <c r="T376" i="2"/>
  <c r="O380" i="2"/>
  <c r="R380" i="2"/>
  <c r="N380" i="2"/>
  <c r="U380" i="2"/>
  <c r="Q380" i="2"/>
  <c r="T380" i="2"/>
  <c r="O384" i="2"/>
  <c r="R384" i="2"/>
  <c r="N384" i="2"/>
  <c r="U384" i="2"/>
  <c r="Q384" i="2"/>
  <c r="T384" i="2"/>
  <c r="U345" i="2"/>
  <c r="Q345" i="2"/>
  <c r="T345" i="2"/>
  <c r="O345" i="2"/>
  <c r="R345" i="2"/>
  <c r="N345" i="2"/>
  <c r="U349" i="2"/>
  <c r="Q349" i="2"/>
  <c r="T349" i="2"/>
  <c r="O349" i="2"/>
  <c r="R349" i="2"/>
  <c r="N349" i="2"/>
  <c r="U353" i="2"/>
  <c r="Q353" i="2"/>
  <c r="T353" i="2"/>
  <c r="O353" i="2"/>
  <c r="R353" i="2"/>
  <c r="N353" i="2"/>
  <c r="U357" i="2"/>
  <c r="Q357" i="2"/>
  <c r="T357" i="2"/>
  <c r="O357" i="2"/>
  <c r="R357" i="2"/>
  <c r="N357" i="2"/>
  <c r="U361" i="2"/>
  <c r="Q361" i="2"/>
  <c r="T361" i="2"/>
  <c r="O361" i="2"/>
  <c r="R361" i="2"/>
  <c r="N361" i="2"/>
  <c r="U365" i="2"/>
  <c r="Q365" i="2"/>
  <c r="T365" i="2"/>
  <c r="O365" i="2"/>
  <c r="R365" i="2"/>
  <c r="N365" i="2"/>
  <c r="U369" i="2"/>
  <c r="Q369" i="2"/>
  <c r="T369" i="2"/>
  <c r="O369" i="2"/>
  <c r="R369" i="2"/>
  <c r="N369" i="2"/>
  <c r="U373" i="2"/>
  <c r="Q373" i="2"/>
  <c r="T373" i="2"/>
  <c r="O373" i="2"/>
  <c r="R373" i="2"/>
  <c r="N373" i="2"/>
  <c r="U377" i="2"/>
  <c r="Q377" i="2"/>
  <c r="T377" i="2"/>
  <c r="O377" i="2"/>
  <c r="R377" i="2"/>
  <c r="N377" i="2"/>
  <c r="U381" i="2"/>
  <c r="Q381" i="2"/>
  <c r="T381" i="2"/>
  <c r="O381" i="2"/>
  <c r="R381" i="2"/>
  <c r="N381" i="2"/>
  <c r="U385" i="2"/>
  <c r="Q385" i="2"/>
  <c r="T385" i="2"/>
  <c r="O385" i="2"/>
  <c r="R385" i="2"/>
  <c r="N385" i="2"/>
  <c r="O391" i="2"/>
  <c r="R391" i="2"/>
  <c r="N391" i="2"/>
  <c r="U391" i="2"/>
  <c r="Q391" i="2"/>
  <c r="T391" i="2"/>
  <c r="O395" i="2"/>
  <c r="R395" i="2"/>
  <c r="N395" i="2"/>
  <c r="U395" i="2"/>
  <c r="Q395" i="2"/>
  <c r="T395" i="2"/>
  <c r="O399" i="2"/>
  <c r="R399" i="2"/>
  <c r="N399" i="2"/>
  <c r="U399" i="2"/>
  <c r="Q399" i="2"/>
  <c r="T399" i="2"/>
  <c r="O403" i="2"/>
  <c r="R403" i="2"/>
  <c r="N403" i="2"/>
  <c r="U403" i="2"/>
  <c r="Q403" i="2"/>
  <c r="T403" i="2"/>
  <c r="O407" i="2"/>
  <c r="R407" i="2"/>
  <c r="N407" i="2"/>
  <c r="U407" i="2"/>
  <c r="Q407" i="2"/>
  <c r="T407" i="2"/>
  <c r="U390" i="2"/>
  <c r="Q390" i="2"/>
  <c r="T390" i="2"/>
  <c r="O390" i="2"/>
  <c r="R390" i="2"/>
  <c r="N390" i="2"/>
  <c r="U394" i="2"/>
  <c r="Q394" i="2"/>
  <c r="T394" i="2"/>
  <c r="O394" i="2"/>
  <c r="R394" i="2"/>
  <c r="N394" i="2"/>
  <c r="U398" i="2"/>
  <c r="Q398" i="2"/>
  <c r="T398" i="2"/>
  <c r="O398" i="2"/>
  <c r="R398" i="2"/>
  <c r="N398" i="2"/>
  <c r="U402" i="2"/>
  <c r="Q402" i="2"/>
  <c r="T402" i="2"/>
  <c r="O402" i="2"/>
  <c r="R402" i="2"/>
  <c r="N402" i="2"/>
  <c r="U406" i="2"/>
  <c r="Q406" i="2"/>
  <c r="T406" i="2"/>
  <c r="O406" i="2"/>
  <c r="R406" i="2"/>
  <c r="N406" i="2"/>
  <c r="U410" i="2"/>
  <c r="Q410" i="2"/>
  <c r="T410" i="2"/>
  <c r="R410" i="2"/>
  <c r="O410" i="2"/>
  <c r="N410" i="2"/>
  <c r="O434" i="2"/>
  <c r="R434" i="2"/>
  <c r="N434" i="2"/>
  <c r="U434" i="2"/>
  <c r="Q434" i="2"/>
  <c r="T434" i="2"/>
  <c r="U414" i="2"/>
  <c r="Q414" i="2"/>
  <c r="T414" i="2"/>
  <c r="O414" i="2"/>
  <c r="R414" i="2"/>
  <c r="N414" i="2"/>
  <c r="U418" i="2"/>
  <c r="Q418" i="2"/>
  <c r="T418" i="2"/>
  <c r="O418" i="2"/>
  <c r="R418" i="2"/>
  <c r="N418" i="2"/>
  <c r="U422" i="2"/>
  <c r="Q422" i="2"/>
  <c r="T422" i="2"/>
  <c r="O422" i="2"/>
  <c r="R422" i="2"/>
  <c r="N422" i="2"/>
  <c r="U426" i="2"/>
  <c r="Q426" i="2"/>
  <c r="T426" i="2"/>
  <c r="O426" i="2"/>
  <c r="R426" i="2"/>
  <c r="N426" i="2"/>
  <c r="U430" i="2"/>
  <c r="Q430" i="2"/>
  <c r="T430" i="2"/>
  <c r="O430" i="2"/>
  <c r="R430" i="2"/>
  <c r="N430" i="2"/>
  <c r="O472" i="2"/>
  <c r="R472" i="2"/>
  <c r="N472" i="2"/>
  <c r="U472" i="2"/>
  <c r="Q472" i="2"/>
  <c r="T472" i="2"/>
  <c r="T441" i="2"/>
  <c r="R441" i="2"/>
  <c r="N441" i="2"/>
  <c r="U441" i="2"/>
  <c r="Q441" i="2"/>
  <c r="O441" i="2"/>
  <c r="T445" i="2"/>
  <c r="R445" i="2"/>
  <c r="N445" i="2"/>
  <c r="U445" i="2"/>
  <c r="Q445" i="2"/>
  <c r="O445" i="2"/>
  <c r="T449" i="2"/>
  <c r="R449" i="2"/>
  <c r="N449" i="2"/>
  <c r="U449" i="2"/>
  <c r="Q449" i="2"/>
  <c r="O449" i="2"/>
  <c r="T453" i="2"/>
  <c r="R453" i="2"/>
  <c r="N453" i="2"/>
  <c r="U453" i="2"/>
  <c r="Q453" i="2"/>
  <c r="O453" i="2"/>
  <c r="O458" i="2"/>
  <c r="R458" i="2"/>
  <c r="N458" i="2"/>
  <c r="U458" i="2"/>
  <c r="Q458" i="2"/>
  <c r="T458" i="2"/>
  <c r="O474" i="2"/>
  <c r="R474" i="2"/>
  <c r="N474" i="2"/>
  <c r="U474" i="2"/>
  <c r="Q474" i="2"/>
  <c r="T474" i="2"/>
  <c r="U459" i="2"/>
  <c r="Q459" i="2"/>
  <c r="T459" i="2"/>
  <c r="O459" i="2"/>
  <c r="N459" i="2"/>
  <c r="R459" i="2"/>
  <c r="U463" i="2"/>
  <c r="Q463" i="2"/>
  <c r="T463" i="2"/>
  <c r="O463" i="2"/>
  <c r="N463" i="2"/>
  <c r="R463" i="2"/>
  <c r="U467" i="2"/>
  <c r="Q467" i="2"/>
  <c r="T467" i="2"/>
  <c r="O467" i="2"/>
  <c r="N467" i="2"/>
  <c r="R467" i="2"/>
  <c r="U471" i="2"/>
  <c r="Q471" i="2"/>
  <c r="T471" i="2"/>
  <c r="O471" i="2"/>
  <c r="N471" i="2"/>
  <c r="R471" i="2"/>
  <c r="U475" i="2"/>
  <c r="Q475" i="2"/>
  <c r="T475" i="2"/>
  <c r="O475" i="2"/>
  <c r="N475" i="2"/>
  <c r="R475" i="2"/>
  <c r="O492" i="2"/>
  <c r="R492" i="2"/>
  <c r="N492" i="2"/>
  <c r="U492" i="2"/>
  <c r="Q492" i="2"/>
  <c r="T492" i="2"/>
  <c r="U477" i="2"/>
  <c r="Q477" i="2"/>
  <c r="T477" i="2"/>
  <c r="O477" i="2"/>
  <c r="R477" i="2"/>
  <c r="N477" i="2"/>
  <c r="R481" i="2"/>
  <c r="N481" i="2"/>
  <c r="Q481" i="2"/>
  <c r="U481" i="2"/>
  <c r="O481" i="2"/>
  <c r="T481" i="2"/>
  <c r="O498" i="2"/>
  <c r="R498" i="2"/>
  <c r="N498" i="2"/>
  <c r="U498" i="2"/>
  <c r="Q498" i="2"/>
  <c r="T498" i="2"/>
  <c r="D25" i="2"/>
  <c r="G25" i="2"/>
  <c r="C25" i="2"/>
  <c r="J25" i="2"/>
  <c r="F25" i="2"/>
  <c r="I25" i="2"/>
  <c r="D29" i="2"/>
  <c r="G29" i="2"/>
  <c r="C29" i="2"/>
  <c r="J29" i="2"/>
  <c r="F29" i="2"/>
  <c r="I29" i="2"/>
  <c r="D33" i="2"/>
  <c r="G33" i="2"/>
  <c r="C33" i="2"/>
  <c r="J33" i="2"/>
  <c r="F33" i="2"/>
  <c r="I33" i="2"/>
  <c r="D37" i="2"/>
  <c r="G37" i="2"/>
  <c r="C37" i="2"/>
  <c r="J37" i="2"/>
  <c r="F37" i="2"/>
  <c r="I37" i="2"/>
  <c r="D41" i="2"/>
  <c r="G41" i="2"/>
  <c r="C41" i="2"/>
  <c r="J41" i="2"/>
  <c r="F41" i="2"/>
  <c r="I41" i="2"/>
  <c r="D45" i="2"/>
  <c r="G45" i="2"/>
  <c r="C45" i="2"/>
  <c r="J45" i="2"/>
  <c r="F45" i="2"/>
  <c r="I45" i="2"/>
  <c r="D49" i="2"/>
  <c r="G49" i="2"/>
  <c r="C49" i="2"/>
  <c r="J49" i="2"/>
  <c r="F49" i="2"/>
  <c r="I49" i="2"/>
  <c r="D53" i="2"/>
  <c r="G53" i="2"/>
  <c r="C53" i="2"/>
  <c r="J53" i="2"/>
  <c r="F53" i="2"/>
  <c r="I53" i="2"/>
  <c r="D57" i="2"/>
  <c r="G57" i="2"/>
  <c r="C57" i="2"/>
  <c r="J57" i="2"/>
  <c r="F57" i="2"/>
  <c r="I57" i="2"/>
  <c r="D61" i="2"/>
  <c r="G61" i="2"/>
  <c r="C61" i="2"/>
  <c r="J61" i="2"/>
  <c r="F61" i="2"/>
  <c r="I61" i="2"/>
  <c r="D65" i="2"/>
  <c r="G65" i="2"/>
  <c r="C65" i="2"/>
  <c r="J65" i="2"/>
  <c r="F65" i="2"/>
  <c r="I65" i="2"/>
  <c r="D69" i="2"/>
  <c r="G69" i="2"/>
  <c r="C69" i="2"/>
  <c r="J69" i="2"/>
  <c r="F69" i="2"/>
  <c r="I69" i="2"/>
  <c r="D73" i="2"/>
  <c r="G73" i="2"/>
  <c r="C73" i="2"/>
  <c r="J73" i="2"/>
  <c r="F73" i="2"/>
  <c r="I73" i="2"/>
  <c r="D77" i="2"/>
  <c r="G77" i="2"/>
  <c r="C77" i="2"/>
  <c r="J77" i="2"/>
  <c r="F77" i="2"/>
  <c r="I77" i="2"/>
  <c r="D81" i="2"/>
  <c r="G81" i="2"/>
  <c r="C81" i="2"/>
  <c r="J81" i="2"/>
  <c r="F81" i="2"/>
  <c r="I81" i="2"/>
  <c r="D85" i="2"/>
  <c r="G85" i="2"/>
  <c r="C85" i="2"/>
  <c r="J85" i="2"/>
  <c r="F85" i="2"/>
  <c r="I85" i="2"/>
  <c r="D89" i="2"/>
  <c r="G89" i="2"/>
  <c r="C89" i="2"/>
  <c r="J89" i="2"/>
  <c r="F89" i="2"/>
  <c r="I89" i="2"/>
  <c r="D93" i="2"/>
  <c r="G93" i="2"/>
  <c r="C93" i="2"/>
  <c r="J93" i="2"/>
  <c r="F93" i="2"/>
  <c r="I93" i="2"/>
  <c r="D97" i="2"/>
  <c r="G97" i="2"/>
  <c r="C97" i="2"/>
  <c r="J97" i="2"/>
  <c r="F97" i="2"/>
  <c r="I97" i="2"/>
  <c r="D101" i="2"/>
  <c r="G101" i="2"/>
  <c r="C101" i="2"/>
  <c r="J101" i="2"/>
  <c r="F101" i="2"/>
  <c r="I101" i="2"/>
  <c r="D105" i="2"/>
  <c r="G105" i="2"/>
  <c r="C105" i="2"/>
  <c r="J105" i="2"/>
  <c r="F105" i="2"/>
  <c r="I105" i="2"/>
  <c r="D109" i="2"/>
  <c r="G109" i="2"/>
  <c r="C109" i="2"/>
  <c r="J109" i="2"/>
  <c r="F109" i="2"/>
  <c r="I109" i="2"/>
  <c r="D113" i="2"/>
  <c r="G113" i="2"/>
  <c r="C113" i="2"/>
  <c r="J113" i="2"/>
  <c r="F113" i="2"/>
  <c r="I113" i="2"/>
  <c r="I118" i="2"/>
  <c r="D118" i="2"/>
  <c r="G118" i="2"/>
  <c r="C118" i="2"/>
  <c r="J118" i="2"/>
  <c r="F118" i="2"/>
  <c r="I122" i="2"/>
  <c r="D122" i="2"/>
  <c r="G122" i="2"/>
  <c r="C122" i="2"/>
  <c r="J122" i="2"/>
  <c r="F122" i="2"/>
  <c r="I126" i="2"/>
  <c r="D126" i="2"/>
  <c r="G126" i="2"/>
  <c r="C126" i="2"/>
  <c r="J126" i="2"/>
  <c r="F126" i="2"/>
  <c r="I130" i="2"/>
  <c r="D130" i="2"/>
  <c r="G130" i="2"/>
  <c r="C130" i="2"/>
  <c r="J130" i="2"/>
  <c r="F130" i="2"/>
  <c r="I134" i="2"/>
  <c r="D134" i="2"/>
  <c r="G134" i="2"/>
  <c r="C134" i="2"/>
  <c r="J134" i="2"/>
  <c r="F134" i="2"/>
  <c r="I138" i="2"/>
  <c r="D138" i="2"/>
  <c r="G138" i="2"/>
  <c r="C138" i="2"/>
  <c r="J138" i="2"/>
  <c r="F138" i="2"/>
  <c r="I142" i="2"/>
  <c r="D142" i="2"/>
  <c r="G142" i="2"/>
  <c r="C142" i="2"/>
  <c r="J142" i="2"/>
  <c r="F142" i="2"/>
  <c r="I146" i="2"/>
  <c r="D146" i="2"/>
  <c r="G146" i="2"/>
  <c r="C146" i="2"/>
  <c r="J146" i="2"/>
  <c r="F146" i="2"/>
  <c r="I150" i="2"/>
  <c r="D150" i="2"/>
  <c r="G150" i="2"/>
  <c r="C150" i="2"/>
  <c r="J150" i="2"/>
  <c r="F150" i="2"/>
  <c r="I154" i="2"/>
  <c r="D154" i="2"/>
  <c r="G154" i="2"/>
  <c r="C154" i="2"/>
  <c r="J154" i="2"/>
  <c r="F154" i="2"/>
  <c r="I158" i="2"/>
  <c r="D158" i="2"/>
  <c r="G158" i="2"/>
  <c r="C158" i="2"/>
  <c r="J158" i="2"/>
  <c r="F158" i="2"/>
  <c r="I162" i="2"/>
  <c r="D162" i="2"/>
  <c r="G162" i="2"/>
  <c r="C162" i="2"/>
  <c r="J162" i="2"/>
  <c r="F162" i="2"/>
  <c r="I166" i="2"/>
  <c r="D166" i="2"/>
  <c r="G166" i="2"/>
  <c r="C166" i="2"/>
  <c r="J166" i="2"/>
  <c r="F166" i="2"/>
  <c r="I170" i="2"/>
  <c r="D170" i="2"/>
  <c r="G170" i="2"/>
  <c r="C170" i="2"/>
  <c r="J170" i="2"/>
  <c r="F170" i="2"/>
  <c r="I174" i="2"/>
  <c r="D174" i="2"/>
  <c r="G174" i="2"/>
  <c r="C174" i="2"/>
  <c r="J174" i="2"/>
  <c r="F174" i="2"/>
  <c r="I178" i="2"/>
  <c r="D178" i="2"/>
  <c r="G178" i="2"/>
  <c r="C178" i="2"/>
  <c r="J178" i="2"/>
  <c r="F178" i="2"/>
  <c r="I182" i="2"/>
  <c r="D182" i="2"/>
  <c r="G182" i="2"/>
  <c r="C182" i="2"/>
  <c r="J182" i="2"/>
  <c r="F182" i="2"/>
  <c r="I186" i="2"/>
  <c r="D186" i="2"/>
  <c r="G186" i="2"/>
  <c r="C186" i="2"/>
  <c r="J186" i="2"/>
  <c r="F186" i="2"/>
  <c r="I190" i="2"/>
  <c r="D190" i="2"/>
  <c r="G190" i="2"/>
  <c r="C190" i="2"/>
  <c r="J190" i="2"/>
  <c r="F190" i="2"/>
  <c r="I194" i="2"/>
  <c r="D194" i="2"/>
  <c r="G194" i="2"/>
  <c r="C194" i="2"/>
  <c r="J194" i="2"/>
  <c r="F194" i="2"/>
  <c r="I198" i="2"/>
  <c r="D198" i="2"/>
  <c r="G198" i="2"/>
  <c r="C198" i="2"/>
  <c r="J198" i="2"/>
  <c r="F198" i="2"/>
  <c r="I202" i="2"/>
  <c r="D202" i="2"/>
  <c r="G202" i="2"/>
  <c r="C202" i="2"/>
  <c r="J202" i="2"/>
  <c r="F202" i="2"/>
  <c r="J252" i="2"/>
  <c r="F252" i="2"/>
  <c r="I252" i="2"/>
  <c r="D252" i="2"/>
  <c r="G252" i="2"/>
  <c r="C252" i="2"/>
  <c r="J256" i="2"/>
  <c r="F256" i="2"/>
  <c r="I256" i="2"/>
  <c r="D256" i="2"/>
  <c r="G256" i="2"/>
  <c r="C256" i="2"/>
  <c r="J260" i="2"/>
  <c r="F260" i="2"/>
  <c r="I260" i="2"/>
  <c r="D260" i="2"/>
  <c r="G260" i="2"/>
  <c r="C260" i="2"/>
  <c r="J264" i="2"/>
  <c r="F264" i="2"/>
  <c r="I264" i="2"/>
  <c r="D264" i="2"/>
  <c r="G264" i="2"/>
  <c r="C264" i="2"/>
  <c r="J268" i="2"/>
  <c r="F268" i="2"/>
  <c r="I268" i="2"/>
  <c r="D268" i="2"/>
  <c r="G268" i="2"/>
  <c r="C268" i="2"/>
  <c r="J272" i="2"/>
  <c r="F272" i="2"/>
  <c r="I272" i="2"/>
  <c r="D272" i="2"/>
  <c r="G272" i="2"/>
  <c r="C272" i="2"/>
  <c r="J276" i="2"/>
  <c r="F276" i="2"/>
  <c r="I276" i="2"/>
  <c r="D276" i="2"/>
  <c r="G276" i="2"/>
  <c r="C276" i="2"/>
  <c r="J280" i="2"/>
  <c r="F280" i="2"/>
  <c r="I280" i="2"/>
  <c r="D280" i="2"/>
  <c r="G280" i="2"/>
  <c r="C280" i="2"/>
  <c r="J284" i="2"/>
  <c r="F284" i="2"/>
  <c r="I284" i="2"/>
  <c r="D284" i="2"/>
  <c r="G284" i="2"/>
  <c r="C284" i="2"/>
  <c r="J288" i="2"/>
  <c r="F288" i="2"/>
  <c r="I288" i="2"/>
  <c r="D288" i="2"/>
  <c r="G288" i="2"/>
  <c r="C288" i="2"/>
  <c r="J292" i="2"/>
  <c r="F292" i="2"/>
  <c r="I292" i="2"/>
  <c r="D292" i="2"/>
  <c r="G292" i="2"/>
  <c r="C292" i="2"/>
  <c r="J296" i="2"/>
  <c r="F296" i="2"/>
  <c r="I296" i="2"/>
  <c r="D296" i="2"/>
  <c r="G296" i="2"/>
  <c r="C296" i="2"/>
  <c r="D297" i="2"/>
  <c r="G297" i="2"/>
  <c r="C297" i="2"/>
  <c r="J297" i="2"/>
  <c r="F297" i="2"/>
  <c r="I297" i="2"/>
  <c r="D301" i="2"/>
  <c r="G301" i="2"/>
  <c r="C301" i="2"/>
  <c r="J301" i="2"/>
  <c r="F301" i="2"/>
  <c r="I301" i="2"/>
  <c r="D305" i="2"/>
  <c r="G305" i="2"/>
  <c r="C305" i="2"/>
  <c r="J305" i="2"/>
  <c r="F305" i="2"/>
  <c r="I305" i="2"/>
  <c r="D309" i="2"/>
  <c r="G309" i="2"/>
  <c r="C309" i="2"/>
  <c r="J309" i="2"/>
  <c r="F309" i="2"/>
  <c r="I309" i="2"/>
  <c r="D313" i="2"/>
  <c r="G313" i="2"/>
  <c r="C313" i="2"/>
  <c r="J313" i="2"/>
  <c r="F313" i="2"/>
  <c r="I313" i="2"/>
  <c r="D317" i="2"/>
  <c r="G317" i="2"/>
  <c r="C317" i="2"/>
  <c r="J317" i="2"/>
  <c r="F317" i="2"/>
  <c r="I317" i="2"/>
  <c r="D321" i="2"/>
  <c r="G321" i="2"/>
  <c r="C321" i="2"/>
  <c r="J321" i="2"/>
  <c r="F321" i="2"/>
  <c r="I321" i="2"/>
  <c r="D325" i="2"/>
  <c r="G325" i="2"/>
  <c r="C325" i="2"/>
  <c r="J325" i="2"/>
  <c r="F325" i="2"/>
  <c r="I325" i="2"/>
  <c r="D329" i="2"/>
  <c r="G329" i="2"/>
  <c r="C329" i="2"/>
  <c r="J329" i="2"/>
  <c r="F329" i="2"/>
  <c r="I329" i="2"/>
  <c r="D333" i="2"/>
  <c r="G333" i="2"/>
  <c r="C333" i="2"/>
  <c r="J333" i="2"/>
  <c r="F333" i="2"/>
  <c r="I333" i="2"/>
  <c r="D337" i="2"/>
  <c r="G337" i="2"/>
  <c r="C337" i="2"/>
  <c r="J337" i="2"/>
  <c r="F337" i="2"/>
  <c r="I337" i="2"/>
  <c r="D341" i="2"/>
  <c r="G341" i="2"/>
  <c r="C341" i="2"/>
  <c r="J341" i="2"/>
  <c r="F341" i="2"/>
  <c r="I341" i="2"/>
  <c r="D388" i="2"/>
  <c r="G388" i="2"/>
  <c r="C388" i="2"/>
  <c r="J388" i="2"/>
  <c r="F388" i="2"/>
  <c r="I388" i="2"/>
  <c r="D392" i="2"/>
  <c r="G392" i="2"/>
  <c r="C392" i="2"/>
  <c r="J392" i="2"/>
  <c r="F392" i="2"/>
  <c r="I392" i="2"/>
  <c r="D396" i="2"/>
  <c r="G396" i="2"/>
  <c r="C396" i="2"/>
  <c r="J396" i="2"/>
  <c r="F396" i="2"/>
  <c r="I396" i="2"/>
  <c r="D400" i="2"/>
  <c r="G400" i="2"/>
  <c r="C400" i="2"/>
  <c r="J400" i="2"/>
  <c r="F400" i="2"/>
  <c r="I400" i="2"/>
  <c r="D404" i="2"/>
  <c r="G404" i="2"/>
  <c r="C404" i="2"/>
  <c r="J404" i="2"/>
  <c r="F404" i="2"/>
  <c r="I404" i="2"/>
  <c r="D408" i="2"/>
  <c r="G408" i="2"/>
  <c r="C408" i="2"/>
  <c r="J408" i="2"/>
  <c r="F408" i="2"/>
  <c r="I408" i="2"/>
  <c r="D412" i="2"/>
  <c r="G412" i="2"/>
  <c r="C412" i="2"/>
  <c r="J412" i="2"/>
  <c r="F412" i="2"/>
  <c r="I412" i="2"/>
  <c r="D416" i="2"/>
  <c r="G416" i="2"/>
  <c r="C416" i="2"/>
  <c r="J416" i="2"/>
  <c r="F416" i="2"/>
  <c r="I416" i="2"/>
  <c r="D420" i="2"/>
  <c r="G420" i="2"/>
  <c r="C420" i="2"/>
  <c r="J420" i="2"/>
  <c r="F420" i="2"/>
  <c r="I420" i="2"/>
  <c r="D424" i="2"/>
  <c r="G424" i="2"/>
  <c r="C424" i="2"/>
  <c r="J424" i="2"/>
  <c r="F424" i="2"/>
  <c r="I424" i="2"/>
  <c r="D428" i="2"/>
  <c r="G428" i="2"/>
  <c r="C428" i="2"/>
  <c r="J428" i="2"/>
  <c r="F428" i="2"/>
  <c r="I428" i="2"/>
  <c r="D431" i="2"/>
  <c r="G431" i="2"/>
  <c r="C431" i="2"/>
  <c r="J431" i="2"/>
  <c r="F431" i="2"/>
  <c r="I431" i="2"/>
  <c r="D437" i="2"/>
  <c r="G437" i="2"/>
  <c r="C437" i="2"/>
  <c r="J437" i="2"/>
  <c r="F437" i="2"/>
  <c r="I437" i="2"/>
  <c r="J413" i="2"/>
  <c r="F413" i="2"/>
  <c r="I413" i="2"/>
  <c r="D413" i="2"/>
  <c r="G413" i="2"/>
  <c r="C413" i="2"/>
  <c r="J417" i="2"/>
  <c r="F417" i="2"/>
  <c r="I417" i="2"/>
  <c r="D417" i="2"/>
  <c r="G417" i="2"/>
  <c r="C417" i="2"/>
  <c r="J421" i="2"/>
  <c r="F421" i="2"/>
  <c r="I421" i="2"/>
  <c r="D421" i="2"/>
  <c r="G421" i="2"/>
  <c r="C421" i="2"/>
  <c r="J425" i="2"/>
  <c r="F425" i="2"/>
  <c r="I425" i="2"/>
  <c r="D425" i="2"/>
  <c r="G425" i="2"/>
  <c r="C425" i="2"/>
  <c r="J429" i="2"/>
  <c r="F429" i="2"/>
  <c r="I429" i="2"/>
  <c r="D429" i="2"/>
  <c r="G429" i="2"/>
  <c r="C429" i="2"/>
  <c r="D433" i="2"/>
  <c r="G433" i="2"/>
  <c r="C433" i="2"/>
  <c r="J433" i="2"/>
  <c r="F433" i="2"/>
  <c r="I433" i="2"/>
  <c r="J434" i="2"/>
  <c r="F434" i="2"/>
  <c r="I434" i="2"/>
  <c r="D434" i="2"/>
  <c r="C434" i="2"/>
  <c r="G434" i="2"/>
  <c r="J438" i="2"/>
  <c r="F438" i="2"/>
  <c r="I438" i="2"/>
  <c r="D438" i="2"/>
  <c r="G438" i="2"/>
  <c r="C438" i="2"/>
  <c r="D473" i="2"/>
  <c r="G473" i="2"/>
  <c r="C473" i="2"/>
  <c r="J473" i="2"/>
  <c r="F473" i="2"/>
  <c r="I473" i="2"/>
  <c r="I442" i="2"/>
  <c r="G442" i="2"/>
  <c r="C442" i="2"/>
  <c r="F442" i="2"/>
  <c r="D442" i="2"/>
  <c r="J442" i="2"/>
  <c r="I446" i="2"/>
  <c r="G446" i="2"/>
  <c r="C446" i="2"/>
  <c r="F446" i="2"/>
  <c r="D446" i="2"/>
  <c r="J446" i="2"/>
  <c r="I450" i="2"/>
  <c r="G450" i="2"/>
  <c r="C450" i="2"/>
  <c r="F450" i="2"/>
  <c r="D450" i="2"/>
  <c r="J450" i="2"/>
  <c r="I454" i="2"/>
  <c r="G454" i="2"/>
  <c r="C454" i="2"/>
  <c r="F454" i="2"/>
  <c r="D454" i="2"/>
  <c r="J454" i="2"/>
  <c r="D461" i="2"/>
  <c r="G461" i="2"/>
  <c r="C461" i="2"/>
  <c r="J461" i="2"/>
  <c r="F461" i="2"/>
  <c r="I461" i="2"/>
  <c r="J460" i="2"/>
  <c r="F460" i="2"/>
  <c r="I460" i="2"/>
  <c r="D460" i="2"/>
  <c r="G460" i="2"/>
  <c r="C460" i="2"/>
  <c r="J464" i="2"/>
  <c r="F464" i="2"/>
  <c r="I464" i="2"/>
  <c r="D464" i="2"/>
  <c r="G464" i="2"/>
  <c r="C464" i="2"/>
  <c r="J468" i="2"/>
  <c r="F468" i="2"/>
  <c r="I468" i="2"/>
  <c r="D468" i="2"/>
  <c r="G468" i="2"/>
  <c r="C468" i="2"/>
  <c r="J472" i="2"/>
  <c r="F472" i="2"/>
  <c r="I472" i="2"/>
  <c r="D472" i="2"/>
  <c r="G472" i="2"/>
  <c r="C472" i="2"/>
  <c r="J476" i="2"/>
  <c r="F476" i="2"/>
  <c r="I476" i="2"/>
  <c r="D476" i="2"/>
  <c r="G476" i="2"/>
  <c r="C476" i="2"/>
  <c r="J480" i="2"/>
  <c r="F480" i="2"/>
  <c r="I480" i="2"/>
  <c r="D480" i="2"/>
  <c r="G480" i="2"/>
  <c r="C480" i="2"/>
  <c r="D495" i="2"/>
  <c r="G495" i="2"/>
  <c r="C495" i="2"/>
  <c r="J495" i="2"/>
  <c r="F495" i="2"/>
  <c r="I495" i="2"/>
  <c r="G486" i="2"/>
  <c r="C486" i="2"/>
  <c r="J486" i="2"/>
  <c r="F486" i="2"/>
  <c r="I486" i="2"/>
  <c r="D486" i="2"/>
  <c r="I481" i="2"/>
  <c r="G481" i="2"/>
  <c r="F481" i="2"/>
  <c r="J481" i="2"/>
  <c r="D481" i="2"/>
  <c r="C481" i="2"/>
  <c r="I485" i="2"/>
  <c r="D485" i="2"/>
  <c r="G485" i="2"/>
  <c r="F485" i="2"/>
  <c r="C485" i="2"/>
  <c r="J485" i="2"/>
  <c r="I489" i="2"/>
  <c r="D489" i="2"/>
  <c r="G489" i="2"/>
  <c r="F489" i="2"/>
  <c r="C489" i="2"/>
  <c r="J489" i="2"/>
  <c r="D497" i="2"/>
  <c r="G497" i="2"/>
  <c r="C497" i="2"/>
  <c r="J497" i="2"/>
  <c r="F497" i="2"/>
  <c r="I497" i="2"/>
  <c r="Z31" i="2"/>
  <c r="AC31" i="2"/>
  <c r="Y31" i="2"/>
  <c r="AF31" i="2"/>
  <c r="AB31" i="2"/>
  <c r="AE31" i="2"/>
  <c r="Z43" i="2"/>
  <c r="AC43" i="2"/>
  <c r="Y43" i="2"/>
  <c r="AF43" i="2"/>
  <c r="AB43" i="2"/>
  <c r="AE43" i="2"/>
  <c r="Z55" i="2"/>
  <c r="AC55" i="2"/>
  <c r="Y55" i="2"/>
  <c r="AF55" i="2"/>
  <c r="AB55" i="2"/>
  <c r="AE55" i="2"/>
  <c r="Z67" i="2"/>
  <c r="AC67" i="2"/>
  <c r="Y67" i="2"/>
  <c r="AF67" i="2"/>
  <c r="AB67" i="2"/>
  <c r="AE67" i="2"/>
  <c r="Z79" i="2"/>
  <c r="AC79" i="2"/>
  <c r="Y79" i="2"/>
  <c r="AF79" i="2"/>
  <c r="AB79" i="2"/>
  <c r="AE79" i="2"/>
  <c r="Z91" i="2"/>
  <c r="AC91" i="2"/>
  <c r="Y91" i="2"/>
  <c r="AF91" i="2"/>
  <c r="AB91" i="2"/>
  <c r="AE91" i="2"/>
  <c r="Z99" i="2"/>
  <c r="AC99" i="2"/>
  <c r="Y99" i="2"/>
  <c r="AF99" i="2"/>
  <c r="AB99" i="2"/>
  <c r="AE99" i="2"/>
  <c r="AF34" i="2"/>
  <c r="AB34" i="2"/>
  <c r="AE34" i="2"/>
  <c r="Z34" i="2"/>
  <c r="AC34" i="2"/>
  <c r="Y34" i="2"/>
  <c r="AF42" i="2"/>
  <c r="AB42" i="2"/>
  <c r="AE42" i="2"/>
  <c r="Z42" i="2"/>
  <c r="AC42" i="2"/>
  <c r="Y42" i="2"/>
  <c r="AF54" i="2"/>
  <c r="AB54" i="2"/>
  <c r="AE54" i="2"/>
  <c r="Z54" i="2"/>
  <c r="AC54" i="2"/>
  <c r="Y54" i="2"/>
  <c r="AF66" i="2"/>
  <c r="AB66" i="2"/>
  <c r="AE66" i="2"/>
  <c r="Z66" i="2"/>
  <c r="AC66" i="2"/>
  <c r="Y66" i="2"/>
  <c r="AF82" i="2"/>
  <c r="AB82" i="2"/>
  <c r="AE82" i="2"/>
  <c r="Z82" i="2"/>
  <c r="AC82" i="2"/>
  <c r="Y82" i="2"/>
  <c r="AF90" i="2"/>
  <c r="AB90" i="2"/>
  <c r="AE90" i="2"/>
  <c r="Z90" i="2"/>
  <c r="AC90" i="2"/>
  <c r="Y90" i="2"/>
  <c r="AF106" i="2"/>
  <c r="AB106" i="2"/>
  <c r="AE106" i="2"/>
  <c r="Z106" i="2"/>
  <c r="AC106" i="2"/>
  <c r="Y106" i="2"/>
  <c r="AE114" i="2"/>
  <c r="AC114" i="2"/>
  <c r="AF114" i="2"/>
  <c r="AB114" i="2"/>
  <c r="Z114" i="2"/>
  <c r="Y114" i="2"/>
  <c r="AC127" i="2"/>
  <c r="Y127" i="2"/>
  <c r="AF127" i="2"/>
  <c r="AB127" i="2"/>
  <c r="AE127" i="2"/>
  <c r="Z127" i="2"/>
  <c r="AC139" i="2"/>
  <c r="Y139" i="2"/>
  <c r="AF139" i="2"/>
  <c r="AB139" i="2"/>
  <c r="AE139" i="2"/>
  <c r="Z139" i="2"/>
  <c r="AC151" i="2"/>
  <c r="Y151" i="2"/>
  <c r="AF151" i="2"/>
  <c r="AB151" i="2"/>
  <c r="AE151" i="2"/>
  <c r="Z151" i="2"/>
  <c r="AC163" i="2"/>
  <c r="Y163" i="2"/>
  <c r="AF163" i="2"/>
  <c r="AB163" i="2"/>
  <c r="AE163" i="2"/>
  <c r="Z163" i="2"/>
  <c r="AC171" i="2"/>
  <c r="Y171" i="2"/>
  <c r="AF171" i="2"/>
  <c r="AB171" i="2"/>
  <c r="AE171" i="2"/>
  <c r="Z171" i="2"/>
  <c r="AC179" i="2"/>
  <c r="Y179" i="2"/>
  <c r="AF179" i="2"/>
  <c r="AB179" i="2"/>
  <c r="AE179" i="2"/>
  <c r="Z179" i="2"/>
  <c r="AC191" i="2"/>
  <c r="Y191" i="2"/>
  <c r="AF191" i="2"/>
  <c r="AB191" i="2"/>
  <c r="AE191" i="2"/>
  <c r="Z191" i="2"/>
  <c r="AC199" i="2"/>
  <c r="Y199" i="2"/>
  <c r="AF199" i="2"/>
  <c r="AB199" i="2"/>
  <c r="AE199" i="2"/>
  <c r="Z199" i="2"/>
  <c r="AE118" i="2"/>
  <c r="Z118" i="2"/>
  <c r="AC118" i="2"/>
  <c r="Y118" i="2"/>
  <c r="AF118" i="2"/>
  <c r="AB118" i="2"/>
  <c r="AE126" i="2"/>
  <c r="Z126" i="2"/>
  <c r="AC126" i="2"/>
  <c r="Y126" i="2"/>
  <c r="AF126" i="2"/>
  <c r="AB126" i="2"/>
  <c r="AE142" i="2"/>
  <c r="Z142" i="2"/>
  <c r="AC142" i="2"/>
  <c r="Y142" i="2"/>
  <c r="AF142" i="2"/>
  <c r="AB142" i="2"/>
  <c r="AE154" i="2"/>
  <c r="Z154" i="2"/>
  <c r="AC154" i="2"/>
  <c r="Y154" i="2"/>
  <c r="AF154" i="2"/>
  <c r="AB154" i="2"/>
  <c r="AE166" i="2"/>
  <c r="Z166" i="2"/>
  <c r="AC166" i="2"/>
  <c r="Y166" i="2"/>
  <c r="AF166" i="2"/>
  <c r="AB166" i="2"/>
  <c r="AE178" i="2"/>
  <c r="Z178" i="2"/>
  <c r="AC178" i="2"/>
  <c r="Y178" i="2"/>
  <c r="AF178" i="2"/>
  <c r="AB178" i="2"/>
  <c r="AE190" i="2"/>
  <c r="Z190" i="2"/>
  <c r="AC190" i="2"/>
  <c r="Y190" i="2"/>
  <c r="AF190" i="2"/>
  <c r="AB190" i="2"/>
  <c r="AE194" i="2"/>
  <c r="Z194" i="2"/>
  <c r="AC194" i="2"/>
  <c r="Y194" i="2"/>
  <c r="AF194" i="2"/>
  <c r="AB194" i="2"/>
  <c r="AF266" i="2"/>
  <c r="AB266" i="2"/>
  <c r="AE266" i="2"/>
  <c r="Z266" i="2"/>
  <c r="AC266" i="2"/>
  <c r="Y266" i="2"/>
  <c r="AF274" i="2"/>
  <c r="AB274" i="2"/>
  <c r="AE274" i="2"/>
  <c r="Z274" i="2"/>
  <c r="AC274" i="2"/>
  <c r="Y274" i="2"/>
  <c r="AF286" i="2"/>
  <c r="AB286" i="2"/>
  <c r="AE286" i="2"/>
  <c r="Z286" i="2"/>
  <c r="AC286" i="2"/>
  <c r="Y286" i="2"/>
  <c r="Z297" i="2"/>
  <c r="AC297" i="2"/>
  <c r="Y297" i="2"/>
  <c r="AF297" i="2"/>
  <c r="AB297" i="2"/>
  <c r="AE297" i="2"/>
  <c r="Z305" i="2"/>
  <c r="AC305" i="2"/>
  <c r="Y305" i="2"/>
  <c r="AF305" i="2"/>
  <c r="AB305" i="2"/>
  <c r="AE305" i="2"/>
  <c r="Z317" i="2"/>
  <c r="AC317" i="2"/>
  <c r="Y317" i="2"/>
  <c r="AF317" i="2"/>
  <c r="AB317" i="2"/>
  <c r="AE317" i="2"/>
  <c r="Z329" i="2"/>
  <c r="AC329" i="2"/>
  <c r="Y329" i="2"/>
  <c r="AF329" i="2"/>
  <c r="AB329" i="2"/>
  <c r="AE329" i="2"/>
  <c r="Z341" i="2"/>
  <c r="AC341" i="2"/>
  <c r="Y341" i="2"/>
  <c r="AF341" i="2"/>
  <c r="AB341" i="2"/>
  <c r="AE341" i="2"/>
  <c r="AF346" i="2"/>
  <c r="AB346" i="2"/>
  <c r="AE346" i="2"/>
  <c r="Z346" i="2"/>
  <c r="AC346" i="2"/>
  <c r="Y346" i="2"/>
  <c r="AF358" i="2"/>
  <c r="AB358" i="2"/>
  <c r="AE358" i="2"/>
  <c r="Z358" i="2"/>
  <c r="AC358" i="2"/>
  <c r="Y358" i="2"/>
  <c r="AF366" i="2"/>
  <c r="AB366" i="2"/>
  <c r="AE366" i="2"/>
  <c r="Z366" i="2"/>
  <c r="AC366" i="2"/>
  <c r="Y366" i="2"/>
  <c r="AF378" i="2"/>
  <c r="AB378" i="2"/>
  <c r="AE378" i="2"/>
  <c r="Z378" i="2"/>
  <c r="AC378" i="2"/>
  <c r="Y378" i="2"/>
  <c r="Z392" i="2"/>
  <c r="AC392" i="2"/>
  <c r="Y392" i="2"/>
  <c r="AF392" i="2"/>
  <c r="AB392" i="2"/>
  <c r="AE392" i="2"/>
  <c r="Z404" i="2"/>
  <c r="AC404" i="2"/>
  <c r="Y404" i="2"/>
  <c r="AF404" i="2"/>
  <c r="AB404" i="2"/>
  <c r="AE404" i="2"/>
  <c r="Z437" i="2"/>
  <c r="AC437" i="2"/>
  <c r="Y437" i="2"/>
  <c r="AF437" i="2"/>
  <c r="AB437" i="2"/>
  <c r="AE437" i="2"/>
  <c r="AF434" i="2"/>
  <c r="AB434" i="2"/>
  <c r="AE434" i="2"/>
  <c r="Z434" i="2"/>
  <c r="AC434" i="2"/>
  <c r="Y434" i="2"/>
  <c r="AC441" i="2"/>
  <c r="Y441" i="2"/>
  <c r="AE441" i="2"/>
  <c r="AB441" i="2"/>
  <c r="Z441" i="2"/>
  <c r="AF441" i="2"/>
  <c r="AC449" i="2"/>
  <c r="Y449" i="2"/>
  <c r="AE449" i="2"/>
  <c r="AB449" i="2"/>
  <c r="Z449" i="2"/>
  <c r="AF449" i="2"/>
  <c r="Z479" i="2"/>
  <c r="AC479" i="2"/>
  <c r="Y479" i="2"/>
  <c r="AF479" i="2"/>
  <c r="AB479" i="2"/>
  <c r="AE479" i="2"/>
  <c r="AF478" i="2"/>
  <c r="AB478" i="2"/>
  <c r="AE478" i="2"/>
  <c r="Z478" i="2"/>
  <c r="AC478" i="2"/>
  <c r="Y478" i="2"/>
  <c r="AE487" i="2"/>
  <c r="Z487" i="2"/>
  <c r="AC487" i="2"/>
  <c r="AB487" i="2"/>
  <c r="Y487" i="2"/>
  <c r="AF487" i="2"/>
  <c r="AF23" i="2"/>
  <c r="AE23" i="2"/>
  <c r="AC23" i="2"/>
  <c r="Y23" i="2"/>
  <c r="AB23" i="2"/>
  <c r="Z23" i="2"/>
  <c r="R22" i="2"/>
  <c r="N22" i="2"/>
  <c r="U22" i="2"/>
  <c r="Q22" i="2"/>
  <c r="T22" i="2"/>
  <c r="O22" i="2"/>
  <c r="G21" i="2"/>
  <c r="C21" i="2"/>
  <c r="J21" i="2"/>
  <c r="F21" i="2"/>
  <c r="I21" i="2"/>
  <c r="D21" i="2"/>
  <c r="AC19" i="2"/>
  <c r="Y19" i="2"/>
  <c r="AF19" i="2"/>
  <c r="AB19" i="2"/>
  <c r="AE19" i="2"/>
  <c r="Z19" i="2"/>
  <c r="R18" i="2"/>
  <c r="N18" i="2"/>
  <c r="U18" i="2"/>
  <c r="Q18" i="2"/>
  <c r="T18" i="2"/>
  <c r="O18" i="2"/>
  <c r="G17" i="2"/>
  <c r="C17" i="2"/>
  <c r="J17" i="2"/>
  <c r="F17" i="2"/>
  <c r="I17" i="2"/>
  <c r="D17" i="2"/>
  <c r="AC15" i="2"/>
  <c r="Y15" i="2"/>
  <c r="AF15" i="2"/>
  <c r="AB15" i="2"/>
  <c r="AE15" i="2"/>
  <c r="Z15" i="2"/>
  <c r="R14" i="2"/>
  <c r="N14" i="2"/>
  <c r="U14" i="2"/>
  <c r="Q14" i="2"/>
  <c r="T14" i="2"/>
  <c r="O14" i="2"/>
  <c r="G13" i="2"/>
  <c r="C13" i="2"/>
  <c r="J13" i="2"/>
  <c r="F13" i="2"/>
  <c r="I13" i="2"/>
  <c r="D13" i="2"/>
  <c r="AC11" i="2"/>
  <c r="Y11" i="2"/>
  <c r="AF11" i="2"/>
  <c r="AB11" i="2"/>
  <c r="AE11" i="2"/>
  <c r="Z11" i="2"/>
  <c r="R10" i="2"/>
  <c r="N10" i="2"/>
  <c r="U10" i="2"/>
  <c r="Q10" i="2"/>
  <c r="T10" i="2"/>
  <c r="O10" i="2"/>
  <c r="R6" i="2"/>
  <c r="N6" i="2"/>
  <c r="U6" i="2"/>
  <c r="Q6" i="2"/>
  <c r="T6" i="2"/>
  <c r="O6" i="2"/>
  <c r="U27" i="2"/>
  <c r="Q27" i="2"/>
  <c r="T27" i="2"/>
  <c r="O27" i="2"/>
  <c r="R27" i="2"/>
  <c r="N27" i="2"/>
  <c r="U35" i="2"/>
  <c r="Q35" i="2"/>
  <c r="T35" i="2"/>
  <c r="O35" i="2"/>
  <c r="R35" i="2"/>
  <c r="N35" i="2"/>
  <c r="U43" i="2"/>
  <c r="Q43" i="2"/>
  <c r="T43" i="2"/>
  <c r="O43" i="2"/>
  <c r="R43" i="2"/>
  <c r="N43" i="2"/>
  <c r="U51" i="2"/>
  <c r="Q51" i="2"/>
  <c r="T51" i="2"/>
  <c r="O51" i="2"/>
  <c r="R51" i="2"/>
  <c r="N51" i="2"/>
  <c r="U59" i="2"/>
  <c r="Q59" i="2"/>
  <c r="T59" i="2"/>
  <c r="O59" i="2"/>
  <c r="R59" i="2"/>
  <c r="N59" i="2"/>
  <c r="U63" i="2"/>
  <c r="Q63" i="2"/>
  <c r="T63" i="2"/>
  <c r="O63" i="2"/>
  <c r="R63" i="2"/>
  <c r="N63" i="2"/>
  <c r="U71" i="2"/>
  <c r="Q71" i="2"/>
  <c r="T71" i="2"/>
  <c r="O71" i="2"/>
  <c r="R71" i="2"/>
  <c r="N71" i="2"/>
  <c r="U79" i="2"/>
  <c r="Q79" i="2"/>
  <c r="T79" i="2"/>
  <c r="O79" i="2"/>
  <c r="R79" i="2"/>
  <c r="N79" i="2"/>
  <c r="U87" i="2"/>
  <c r="Q87" i="2"/>
  <c r="T87" i="2"/>
  <c r="O87" i="2"/>
  <c r="R87" i="2"/>
  <c r="N87" i="2"/>
  <c r="U95" i="2"/>
  <c r="Q95" i="2"/>
  <c r="T95" i="2"/>
  <c r="O95" i="2"/>
  <c r="R95" i="2"/>
  <c r="N95" i="2"/>
  <c r="U103" i="2"/>
  <c r="Q103" i="2"/>
  <c r="T103" i="2"/>
  <c r="O103" i="2"/>
  <c r="R103" i="2"/>
  <c r="N103" i="2"/>
  <c r="U111" i="2"/>
  <c r="Q111" i="2"/>
  <c r="T111" i="2"/>
  <c r="O111" i="2"/>
  <c r="R111" i="2"/>
  <c r="N111" i="2"/>
  <c r="Z25" i="2"/>
  <c r="AC25" i="2"/>
  <c r="Y25" i="2"/>
  <c r="AF25" i="2"/>
  <c r="AB25" i="2"/>
  <c r="AE25" i="2"/>
  <c r="Z29" i="2"/>
  <c r="AC29" i="2"/>
  <c r="Y29" i="2"/>
  <c r="AF29" i="2"/>
  <c r="AB29" i="2"/>
  <c r="AE29" i="2"/>
  <c r="Z33" i="2"/>
  <c r="AC33" i="2"/>
  <c r="Y33" i="2"/>
  <c r="AF33" i="2"/>
  <c r="AB33" i="2"/>
  <c r="AE33" i="2"/>
  <c r="Z37" i="2"/>
  <c r="AC37" i="2"/>
  <c r="Y37" i="2"/>
  <c r="AF37" i="2"/>
  <c r="AB37" i="2"/>
  <c r="AE37" i="2"/>
  <c r="Z41" i="2"/>
  <c r="AC41" i="2"/>
  <c r="Y41" i="2"/>
  <c r="AF41" i="2"/>
  <c r="AB41" i="2"/>
  <c r="AE41" i="2"/>
  <c r="Z45" i="2"/>
  <c r="AC45" i="2"/>
  <c r="Y45" i="2"/>
  <c r="AF45" i="2"/>
  <c r="AB45" i="2"/>
  <c r="AE45" i="2"/>
  <c r="Z49" i="2"/>
  <c r="AC49" i="2"/>
  <c r="Y49" i="2"/>
  <c r="AF49" i="2"/>
  <c r="AB49" i="2"/>
  <c r="AE49" i="2"/>
  <c r="Z53" i="2"/>
  <c r="AC53" i="2"/>
  <c r="Y53" i="2"/>
  <c r="AF53" i="2"/>
  <c r="AB53" i="2"/>
  <c r="AE53" i="2"/>
  <c r="Z57" i="2"/>
  <c r="AC57" i="2"/>
  <c r="Y57" i="2"/>
  <c r="AF57" i="2"/>
  <c r="AB57" i="2"/>
  <c r="AE57" i="2"/>
  <c r="Z61" i="2"/>
  <c r="AC61" i="2"/>
  <c r="Y61" i="2"/>
  <c r="AF61" i="2"/>
  <c r="AB61" i="2"/>
  <c r="AE61" i="2"/>
  <c r="Z65" i="2"/>
  <c r="AC65" i="2"/>
  <c r="Y65" i="2"/>
  <c r="AF65" i="2"/>
  <c r="AB65" i="2"/>
  <c r="AE65" i="2"/>
  <c r="Z69" i="2"/>
  <c r="AC69" i="2"/>
  <c r="Y69" i="2"/>
  <c r="AF69" i="2"/>
  <c r="AB69" i="2"/>
  <c r="AE69" i="2"/>
  <c r="Z73" i="2"/>
  <c r="AC73" i="2"/>
  <c r="Y73" i="2"/>
  <c r="AF73" i="2"/>
  <c r="AB73" i="2"/>
  <c r="AE73" i="2"/>
  <c r="Z77" i="2"/>
  <c r="AC77" i="2"/>
  <c r="Y77" i="2"/>
  <c r="AF77" i="2"/>
  <c r="AB77" i="2"/>
  <c r="AE77" i="2"/>
  <c r="Z81" i="2"/>
  <c r="AC81" i="2"/>
  <c r="Y81" i="2"/>
  <c r="AF81" i="2"/>
  <c r="AB81" i="2"/>
  <c r="AE81" i="2"/>
  <c r="Z85" i="2"/>
  <c r="AC85" i="2"/>
  <c r="Y85" i="2"/>
  <c r="AF85" i="2"/>
  <c r="AB85" i="2"/>
  <c r="AE85" i="2"/>
  <c r="Z89" i="2"/>
  <c r="AC89" i="2"/>
  <c r="Y89" i="2"/>
  <c r="AF89" i="2"/>
  <c r="AB89" i="2"/>
  <c r="AE89" i="2"/>
  <c r="Z93" i="2"/>
  <c r="AC93" i="2"/>
  <c r="Y93" i="2"/>
  <c r="AF93" i="2"/>
  <c r="AB93" i="2"/>
  <c r="AE93" i="2"/>
  <c r="Z97" i="2"/>
  <c r="AC97" i="2"/>
  <c r="Y97" i="2"/>
  <c r="AF97" i="2"/>
  <c r="AB97" i="2"/>
  <c r="AE97" i="2"/>
  <c r="Z101" i="2"/>
  <c r="AC101" i="2"/>
  <c r="Y101" i="2"/>
  <c r="AF101" i="2"/>
  <c r="AB101" i="2"/>
  <c r="AE101" i="2"/>
  <c r="Z105" i="2"/>
  <c r="AC105" i="2"/>
  <c r="Y105" i="2"/>
  <c r="AF105" i="2"/>
  <c r="AB105" i="2"/>
  <c r="AE105" i="2"/>
  <c r="Z109" i="2"/>
  <c r="AC109" i="2"/>
  <c r="Y109" i="2"/>
  <c r="AF109" i="2"/>
  <c r="AB109" i="2"/>
  <c r="AE109" i="2"/>
  <c r="Z113" i="2"/>
  <c r="AC113" i="2"/>
  <c r="Y113" i="2"/>
  <c r="AF113" i="2"/>
  <c r="AB113" i="2"/>
  <c r="AE113" i="2"/>
  <c r="AF24" i="2"/>
  <c r="AB24" i="2"/>
  <c r="AE24" i="2"/>
  <c r="Z24" i="2"/>
  <c r="AC24" i="2"/>
  <c r="Y24" i="2"/>
  <c r="AF28" i="2"/>
  <c r="AB28" i="2"/>
  <c r="AE28" i="2"/>
  <c r="Z28" i="2"/>
  <c r="AC28" i="2"/>
  <c r="Y28" i="2"/>
  <c r="AF32" i="2"/>
  <c r="AB32" i="2"/>
  <c r="AE32" i="2"/>
  <c r="Z32" i="2"/>
  <c r="AC32" i="2"/>
  <c r="Y32" i="2"/>
  <c r="AF36" i="2"/>
  <c r="AB36" i="2"/>
  <c r="AE36" i="2"/>
  <c r="Z36" i="2"/>
  <c r="AC36" i="2"/>
  <c r="Y36" i="2"/>
  <c r="AF40" i="2"/>
  <c r="AB40" i="2"/>
  <c r="AE40" i="2"/>
  <c r="Z40" i="2"/>
  <c r="AC40" i="2"/>
  <c r="Y40" i="2"/>
  <c r="AF44" i="2"/>
  <c r="AB44" i="2"/>
  <c r="AE44" i="2"/>
  <c r="Z44" i="2"/>
  <c r="AC44" i="2"/>
  <c r="Y44" i="2"/>
  <c r="AF48" i="2"/>
  <c r="AB48" i="2"/>
  <c r="AE48" i="2"/>
  <c r="Z48" i="2"/>
  <c r="AC48" i="2"/>
  <c r="Y48" i="2"/>
  <c r="AF52" i="2"/>
  <c r="AB52" i="2"/>
  <c r="AE52" i="2"/>
  <c r="Z52" i="2"/>
  <c r="AC52" i="2"/>
  <c r="Y52" i="2"/>
  <c r="AF56" i="2"/>
  <c r="AB56" i="2"/>
  <c r="AE56" i="2"/>
  <c r="Z56" i="2"/>
  <c r="AC56" i="2"/>
  <c r="Y56" i="2"/>
  <c r="AF60" i="2"/>
  <c r="AB60" i="2"/>
  <c r="AE60" i="2"/>
  <c r="Z60" i="2"/>
  <c r="AC60" i="2"/>
  <c r="Y60" i="2"/>
  <c r="AF64" i="2"/>
  <c r="AB64" i="2"/>
  <c r="AE64" i="2"/>
  <c r="Z64" i="2"/>
  <c r="AC64" i="2"/>
  <c r="Y64" i="2"/>
  <c r="AF68" i="2"/>
  <c r="AB68" i="2"/>
  <c r="AE68" i="2"/>
  <c r="Z68" i="2"/>
  <c r="AC68" i="2"/>
  <c r="Y68" i="2"/>
  <c r="AF72" i="2"/>
  <c r="AB72" i="2"/>
  <c r="AE72" i="2"/>
  <c r="Z72" i="2"/>
  <c r="AC72" i="2"/>
  <c r="Y72" i="2"/>
  <c r="AF76" i="2"/>
  <c r="AB76" i="2"/>
  <c r="AE76" i="2"/>
  <c r="Z76" i="2"/>
  <c r="AC76" i="2"/>
  <c r="Y76" i="2"/>
  <c r="AF80" i="2"/>
  <c r="AB80" i="2"/>
  <c r="AE80" i="2"/>
  <c r="Z80" i="2"/>
  <c r="AC80" i="2"/>
  <c r="Y80" i="2"/>
  <c r="AF84" i="2"/>
  <c r="AB84" i="2"/>
  <c r="AE84" i="2"/>
  <c r="Z84" i="2"/>
  <c r="AC84" i="2"/>
  <c r="Y84" i="2"/>
  <c r="AF88" i="2"/>
  <c r="AB88" i="2"/>
  <c r="AE88" i="2"/>
  <c r="Z88" i="2"/>
  <c r="AC88" i="2"/>
  <c r="Y88" i="2"/>
  <c r="AF92" i="2"/>
  <c r="AB92" i="2"/>
  <c r="AE92" i="2"/>
  <c r="Z92" i="2"/>
  <c r="AC92" i="2"/>
  <c r="Y92" i="2"/>
  <c r="AF96" i="2"/>
  <c r="AB96" i="2"/>
  <c r="AE96" i="2"/>
  <c r="Z96" i="2"/>
  <c r="AC96" i="2"/>
  <c r="Y96" i="2"/>
  <c r="AF100" i="2"/>
  <c r="AB100" i="2"/>
  <c r="AE100" i="2"/>
  <c r="Z100" i="2"/>
  <c r="AC100" i="2"/>
  <c r="Y100" i="2"/>
  <c r="AF104" i="2"/>
  <c r="AB104" i="2"/>
  <c r="AE104" i="2"/>
  <c r="Z104" i="2"/>
  <c r="AC104" i="2"/>
  <c r="Y104" i="2"/>
  <c r="AF108" i="2"/>
  <c r="AB108" i="2"/>
  <c r="AE108" i="2"/>
  <c r="Z108" i="2"/>
  <c r="AC108" i="2"/>
  <c r="Y108" i="2"/>
  <c r="AF112" i="2"/>
  <c r="AB112" i="2"/>
  <c r="AE112" i="2"/>
  <c r="Z112" i="2"/>
  <c r="AC112" i="2"/>
  <c r="Y112" i="2"/>
  <c r="AC117" i="2"/>
  <c r="Y117" i="2"/>
  <c r="AF117" i="2"/>
  <c r="AB117" i="2"/>
  <c r="AE117" i="2"/>
  <c r="Z117" i="2"/>
  <c r="AC121" i="2"/>
  <c r="Y121" i="2"/>
  <c r="AF121" i="2"/>
  <c r="AB121" i="2"/>
  <c r="AE121" i="2"/>
  <c r="Z121" i="2"/>
  <c r="AC125" i="2"/>
  <c r="Y125" i="2"/>
  <c r="AF125" i="2"/>
  <c r="AB125" i="2"/>
  <c r="AE125" i="2"/>
  <c r="Z125" i="2"/>
  <c r="AC129" i="2"/>
  <c r="Y129" i="2"/>
  <c r="AF129" i="2"/>
  <c r="AB129" i="2"/>
  <c r="AE129" i="2"/>
  <c r="Z129" i="2"/>
  <c r="AC133" i="2"/>
  <c r="Y133" i="2"/>
  <c r="AF133" i="2"/>
  <c r="AB133" i="2"/>
  <c r="AE133" i="2"/>
  <c r="Z133" i="2"/>
  <c r="AC137" i="2"/>
  <c r="Y137" i="2"/>
  <c r="AF137" i="2"/>
  <c r="AB137" i="2"/>
  <c r="AE137" i="2"/>
  <c r="Z137" i="2"/>
  <c r="AC141" i="2"/>
  <c r="Y141" i="2"/>
  <c r="AF141" i="2"/>
  <c r="AB141" i="2"/>
  <c r="AE141" i="2"/>
  <c r="Z141" i="2"/>
  <c r="AC145" i="2"/>
  <c r="Y145" i="2"/>
  <c r="AF145" i="2"/>
  <c r="AB145" i="2"/>
  <c r="AE145" i="2"/>
  <c r="Z145" i="2"/>
  <c r="AC149" i="2"/>
  <c r="Y149" i="2"/>
  <c r="AF149" i="2"/>
  <c r="AB149" i="2"/>
  <c r="AE149" i="2"/>
  <c r="Z149" i="2"/>
  <c r="AC153" i="2"/>
  <c r="Y153" i="2"/>
  <c r="AF153" i="2"/>
  <c r="AB153" i="2"/>
  <c r="AE153" i="2"/>
  <c r="Z153" i="2"/>
  <c r="AC157" i="2"/>
  <c r="Y157" i="2"/>
  <c r="AF157" i="2"/>
  <c r="AB157" i="2"/>
  <c r="AE157" i="2"/>
  <c r="Z157" i="2"/>
  <c r="AC161" i="2"/>
  <c r="Y161" i="2"/>
  <c r="AF161" i="2"/>
  <c r="AB161" i="2"/>
  <c r="AE161" i="2"/>
  <c r="Z161" i="2"/>
  <c r="AC165" i="2"/>
  <c r="Y165" i="2"/>
  <c r="AF165" i="2"/>
  <c r="AB165" i="2"/>
  <c r="AE165" i="2"/>
  <c r="Z165" i="2"/>
  <c r="AC169" i="2"/>
  <c r="Y169" i="2"/>
  <c r="AF169" i="2"/>
  <c r="AB169" i="2"/>
  <c r="AE169" i="2"/>
  <c r="Z169" i="2"/>
  <c r="AC173" i="2"/>
  <c r="Y173" i="2"/>
  <c r="AF173" i="2"/>
  <c r="AB173" i="2"/>
  <c r="AE173" i="2"/>
  <c r="Z173" i="2"/>
  <c r="AC177" i="2"/>
  <c r="Y177" i="2"/>
  <c r="AF177" i="2"/>
  <c r="AB177" i="2"/>
  <c r="AE177" i="2"/>
  <c r="Z177" i="2"/>
  <c r="AC181" i="2"/>
  <c r="Y181" i="2"/>
  <c r="AF181" i="2"/>
  <c r="AB181" i="2"/>
  <c r="AE181" i="2"/>
  <c r="Z181" i="2"/>
  <c r="AC185" i="2"/>
  <c r="Y185" i="2"/>
  <c r="AF185" i="2"/>
  <c r="AB185" i="2"/>
  <c r="AE185" i="2"/>
  <c r="Z185" i="2"/>
  <c r="AC189" i="2"/>
  <c r="Y189" i="2"/>
  <c r="AF189" i="2"/>
  <c r="AB189" i="2"/>
  <c r="AE189" i="2"/>
  <c r="Z189" i="2"/>
  <c r="AC193" i="2"/>
  <c r="Y193" i="2"/>
  <c r="AF193" i="2"/>
  <c r="AB193" i="2"/>
  <c r="AE193" i="2"/>
  <c r="Z193" i="2"/>
  <c r="AC197" i="2"/>
  <c r="Y197" i="2"/>
  <c r="AF197" i="2"/>
  <c r="AB197" i="2"/>
  <c r="AE197" i="2"/>
  <c r="Z197" i="2"/>
  <c r="AC201" i="2"/>
  <c r="Y201" i="2"/>
  <c r="AF201" i="2"/>
  <c r="AB201" i="2"/>
  <c r="AE201" i="2"/>
  <c r="Z201" i="2"/>
  <c r="AC205" i="2"/>
  <c r="AF205" i="2"/>
  <c r="AB205" i="2"/>
  <c r="AE205" i="2"/>
  <c r="Z205" i="2"/>
  <c r="Y205" i="2"/>
  <c r="AE116" i="2"/>
  <c r="Z116" i="2"/>
  <c r="AC116" i="2"/>
  <c r="Y116" i="2"/>
  <c r="AF116" i="2"/>
  <c r="AB116" i="2"/>
  <c r="AE120" i="2"/>
  <c r="Z120" i="2"/>
  <c r="AC120" i="2"/>
  <c r="Y120" i="2"/>
  <c r="AF120" i="2"/>
  <c r="AB120" i="2"/>
  <c r="AE124" i="2"/>
  <c r="Z124" i="2"/>
  <c r="AC124" i="2"/>
  <c r="Y124" i="2"/>
  <c r="AF124" i="2"/>
  <c r="AB124" i="2"/>
  <c r="AE128" i="2"/>
  <c r="Z128" i="2"/>
  <c r="AC128" i="2"/>
  <c r="Y128" i="2"/>
  <c r="AF128" i="2"/>
  <c r="AB128" i="2"/>
  <c r="AE132" i="2"/>
  <c r="Z132" i="2"/>
  <c r="AC132" i="2"/>
  <c r="Y132" i="2"/>
  <c r="AF132" i="2"/>
  <c r="AB132" i="2"/>
  <c r="AE136" i="2"/>
  <c r="Z136" i="2"/>
  <c r="AC136" i="2"/>
  <c r="Y136" i="2"/>
  <c r="AF136" i="2"/>
  <c r="AB136" i="2"/>
  <c r="AE140" i="2"/>
  <c r="Z140" i="2"/>
  <c r="AC140" i="2"/>
  <c r="Y140" i="2"/>
  <c r="AF140" i="2"/>
  <c r="AB140" i="2"/>
  <c r="AE144" i="2"/>
  <c r="Z144" i="2"/>
  <c r="AC144" i="2"/>
  <c r="Y144" i="2"/>
  <c r="AF144" i="2"/>
  <c r="AB144" i="2"/>
  <c r="AE148" i="2"/>
  <c r="Z148" i="2"/>
  <c r="AC148" i="2"/>
  <c r="Y148" i="2"/>
  <c r="AF148" i="2"/>
  <c r="AB148" i="2"/>
  <c r="AE152" i="2"/>
  <c r="Z152" i="2"/>
  <c r="AC152" i="2"/>
  <c r="Y152" i="2"/>
  <c r="AF152" i="2"/>
  <c r="AB152" i="2"/>
  <c r="AE156" i="2"/>
  <c r="Z156" i="2"/>
  <c r="AC156" i="2"/>
  <c r="Y156" i="2"/>
  <c r="AF156" i="2"/>
  <c r="AB156" i="2"/>
  <c r="AE160" i="2"/>
  <c r="Z160" i="2"/>
  <c r="AC160" i="2"/>
  <c r="Y160" i="2"/>
  <c r="AF160" i="2"/>
  <c r="AB160" i="2"/>
  <c r="AE164" i="2"/>
  <c r="Z164" i="2"/>
  <c r="AC164" i="2"/>
  <c r="Y164" i="2"/>
  <c r="AF164" i="2"/>
  <c r="AB164" i="2"/>
  <c r="AE168" i="2"/>
  <c r="Z168" i="2"/>
  <c r="AC168" i="2"/>
  <c r="Y168" i="2"/>
  <c r="AF168" i="2"/>
  <c r="AB168" i="2"/>
  <c r="AE172" i="2"/>
  <c r="Z172" i="2"/>
  <c r="AC172" i="2"/>
  <c r="Y172" i="2"/>
  <c r="AF172" i="2"/>
  <c r="AB172" i="2"/>
  <c r="AE176" i="2"/>
  <c r="Z176" i="2"/>
  <c r="AC176" i="2"/>
  <c r="Y176" i="2"/>
  <c r="AF176" i="2"/>
  <c r="AB176" i="2"/>
  <c r="AE180" i="2"/>
  <c r="Z180" i="2"/>
  <c r="AC180" i="2"/>
  <c r="Y180" i="2"/>
  <c r="AF180" i="2"/>
  <c r="AB180" i="2"/>
  <c r="AE184" i="2"/>
  <c r="Z184" i="2"/>
  <c r="AC184" i="2"/>
  <c r="Y184" i="2"/>
  <c r="AF184" i="2"/>
  <c r="AB184" i="2"/>
  <c r="AE188" i="2"/>
  <c r="Z188" i="2"/>
  <c r="AC188" i="2"/>
  <c r="Y188" i="2"/>
  <c r="AF188" i="2"/>
  <c r="AB188" i="2"/>
  <c r="AE192" i="2"/>
  <c r="Z192" i="2"/>
  <c r="AC192" i="2"/>
  <c r="Y192" i="2"/>
  <c r="AF192" i="2"/>
  <c r="AB192" i="2"/>
  <c r="AE196" i="2"/>
  <c r="Z196" i="2"/>
  <c r="AC196" i="2"/>
  <c r="Y196" i="2"/>
  <c r="AF196" i="2"/>
  <c r="AB196" i="2"/>
  <c r="AE200" i="2"/>
  <c r="Z200" i="2"/>
  <c r="AC200" i="2"/>
  <c r="Y200" i="2"/>
  <c r="AF200" i="2"/>
  <c r="AB200" i="2"/>
  <c r="AE204" i="2"/>
  <c r="Z204" i="2"/>
  <c r="AC204" i="2"/>
  <c r="Y204" i="2"/>
  <c r="AF204" i="2"/>
  <c r="AB204" i="2"/>
  <c r="AF252" i="2"/>
  <c r="AB252" i="2"/>
  <c r="AE252" i="2"/>
  <c r="Z252" i="2"/>
  <c r="AC252" i="2"/>
  <c r="Y252" i="2"/>
  <c r="AF256" i="2"/>
  <c r="AB256" i="2"/>
  <c r="AE256" i="2"/>
  <c r="Z256" i="2"/>
  <c r="AC256" i="2"/>
  <c r="Y256" i="2"/>
  <c r="AF260" i="2"/>
  <c r="AB260" i="2"/>
  <c r="AE260" i="2"/>
  <c r="Z260" i="2"/>
  <c r="AC260" i="2"/>
  <c r="Y260" i="2"/>
  <c r="AF264" i="2"/>
  <c r="AB264" i="2"/>
  <c r="AE264" i="2"/>
  <c r="Z264" i="2"/>
  <c r="AC264" i="2"/>
  <c r="Y264" i="2"/>
  <c r="AF268" i="2"/>
  <c r="AB268" i="2"/>
  <c r="AE268" i="2"/>
  <c r="Z268" i="2"/>
  <c r="AC268" i="2"/>
  <c r="Y268" i="2"/>
  <c r="AF272" i="2"/>
  <c r="AB272" i="2"/>
  <c r="AE272" i="2"/>
  <c r="Z272" i="2"/>
  <c r="AC272" i="2"/>
  <c r="Y272" i="2"/>
  <c r="AF276" i="2"/>
  <c r="AB276" i="2"/>
  <c r="AE276" i="2"/>
  <c r="Z276" i="2"/>
  <c r="AC276" i="2"/>
  <c r="Y276" i="2"/>
  <c r="AF280" i="2"/>
  <c r="AB280" i="2"/>
  <c r="AE280" i="2"/>
  <c r="Z280" i="2"/>
  <c r="AC280" i="2"/>
  <c r="Y280" i="2"/>
  <c r="AF284" i="2"/>
  <c r="AB284" i="2"/>
  <c r="AE284" i="2"/>
  <c r="Z284" i="2"/>
  <c r="AC284" i="2"/>
  <c r="Y284" i="2"/>
  <c r="AF288" i="2"/>
  <c r="AB288" i="2"/>
  <c r="AE288" i="2"/>
  <c r="Z288" i="2"/>
  <c r="AC288" i="2"/>
  <c r="Y288" i="2"/>
  <c r="AF292" i="2"/>
  <c r="AB292" i="2"/>
  <c r="AE292" i="2"/>
  <c r="Z292" i="2"/>
  <c r="AC292" i="2"/>
  <c r="Y292" i="2"/>
  <c r="AF296" i="2"/>
  <c r="AB296" i="2"/>
  <c r="AE296" i="2"/>
  <c r="AC296" i="2"/>
  <c r="Y296" i="2"/>
  <c r="Z296" i="2"/>
  <c r="Z299" i="2"/>
  <c r="AC299" i="2"/>
  <c r="Y299" i="2"/>
  <c r="AF299" i="2"/>
  <c r="AB299" i="2"/>
  <c r="AE299" i="2"/>
  <c r="Z303" i="2"/>
  <c r="AC303" i="2"/>
  <c r="Y303" i="2"/>
  <c r="AF303" i="2"/>
  <c r="AB303" i="2"/>
  <c r="AE303" i="2"/>
  <c r="Z307" i="2"/>
  <c r="AC307" i="2"/>
  <c r="Y307" i="2"/>
  <c r="AF307" i="2"/>
  <c r="AB307" i="2"/>
  <c r="AE307" i="2"/>
  <c r="Z311" i="2"/>
  <c r="AC311" i="2"/>
  <c r="Y311" i="2"/>
  <c r="AF311" i="2"/>
  <c r="AB311" i="2"/>
  <c r="AE311" i="2"/>
  <c r="Z315" i="2"/>
  <c r="AC315" i="2"/>
  <c r="Y315" i="2"/>
  <c r="AF315" i="2"/>
  <c r="AB315" i="2"/>
  <c r="AE315" i="2"/>
  <c r="Z319" i="2"/>
  <c r="AC319" i="2"/>
  <c r="Y319" i="2"/>
  <c r="AF319" i="2"/>
  <c r="AB319" i="2"/>
  <c r="AE319" i="2"/>
  <c r="Z323" i="2"/>
  <c r="AC323" i="2"/>
  <c r="Y323" i="2"/>
  <c r="AF323" i="2"/>
  <c r="AB323" i="2"/>
  <c r="AE323" i="2"/>
  <c r="Z327" i="2"/>
  <c r="AC327" i="2"/>
  <c r="Y327" i="2"/>
  <c r="AF327" i="2"/>
  <c r="AB327" i="2"/>
  <c r="AE327" i="2"/>
  <c r="Z331" i="2"/>
  <c r="AC331" i="2"/>
  <c r="Y331" i="2"/>
  <c r="AF331" i="2"/>
  <c r="AB331" i="2"/>
  <c r="AE331" i="2"/>
  <c r="Z335" i="2"/>
  <c r="AC335" i="2"/>
  <c r="Y335" i="2"/>
  <c r="AF335" i="2"/>
  <c r="AB335" i="2"/>
  <c r="AE335" i="2"/>
  <c r="Z339" i="2"/>
  <c r="AC339" i="2"/>
  <c r="Y339" i="2"/>
  <c r="AF339" i="2"/>
  <c r="AB339" i="2"/>
  <c r="AE339" i="2"/>
  <c r="AF344" i="2"/>
  <c r="AB344" i="2"/>
  <c r="AE344" i="2"/>
  <c r="Z344" i="2"/>
  <c r="AC344" i="2"/>
  <c r="Y344" i="2"/>
  <c r="AF348" i="2"/>
  <c r="AB348" i="2"/>
  <c r="AE348" i="2"/>
  <c r="Z348" i="2"/>
  <c r="AC348" i="2"/>
  <c r="Y348" i="2"/>
  <c r="AF352" i="2"/>
  <c r="AB352" i="2"/>
  <c r="AE352" i="2"/>
  <c r="Z352" i="2"/>
  <c r="AC352" i="2"/>
  <c r="Y352" i="2"/>
  <c r="AF356" i="2"/>
  <c r="AB356" i="2"/>
  <c r="AE356" i="2"/>
  <c r="Z356" i="2"/>
  <c r="AC356" i="2"/>
  <c r="Y356" i="2"/>
  <c r="AF360" i="2"/>
  <c r="AB360" i="2"/>
  <c r="AE360" i="2"/>
  <c r="Z360" i="2"/>
  <c r="AC360" i="2"/>
  <c r="Y360" i="2"/>
  <c r="AF364" i="2"/>
  <c r="AB364" i="2"/>
  <c r="AE364" i="2"/>
  <c r="Z364" i="2"/>
  <c r="AC364" i="2"/>
  <c r="Y364" i="2"/>
  <c r="AF368" i="2"/>
  <c r="AB368" i="2"/>
  <c r="AE368" i="2"/>
  <c r="Z368" i="2"/>
  <c r="AC368" i="2"/>
  <c r="Y368" i="2"/>
  <c r="AF372" i="2"/>
  <c r="AB372" i="2"/>
  <c r="AE372" i="2"/>
  <c r="Z372" i="2"/>
  <c r="AC372" i="2"/>
  <c r="Y372" i="2"/>
  <c r="AF376" i="2"/>
  <c r="AB376" i="2"/>
  <c r="AE376" i="2"/>
  <c r="Z376" i="2"/>
  <c r="AC376" i="2"/>
  <c r="Y376" i="2"/>
  <c r="AF380" i="2"/>
  <c r="AB380" i="2"/>
  <c r="AE380" i="2"/>
  <c r="Z380" i="2"/>
  <c r="AC380" i="2"/>
  <c r="Y380" i="2"/>
  <c r="AF384" i="2"/>
  <c r="AB384" i="2"/>
  <c r="AE384" i="2"/>
  <c r="Z384" i="2"/>
  <c r="AC384" i="2"/>
  <c r="Y384" i="2"/>
  <c r="Z390" i="2"/>
  <c r="AC390" i="2"/>
  <c r="Y390" i="2"/>
  <c r="AF390" i="2"/>
  <c r="AB390" i="2"/>
  <c r="AE390" i="2"/>
  <c r="Z394" i="2"/>
  <c r="AC394" i="2"/>
  <c r="Y394" i="2"/>
  <c r="AF394" i="2"/>
  <c r="AB394" i="2"/>
  <c r="AE394" i="2"/>
  <c r="Z398" i="2"/>
  <c r="AC398" i="2"/>
  <c r="Y398" i="2"/>
  <c r="AF398" i="2"/>
  <c r="AB398" i="2"/>
  <c r="AE398" i="2"/>
  <c r="Z402" i="2"/>
  <c r="AC402" i="2"/>
  <c r="Y402" i="2"/>
  <c r="AF402" i="2"/>
  <c r="AB402" i="2"/>
  <c r="AE402" i="2"/>
  <c r="Z406" i="2"/>
  <c r="AC406" i="2"/>
  <c r="Y406" i="2"/>
  <c r="AF406" i="2"/>
  <c r="AB406" i="2"/>
  <c r="AE406" i="2"/>
  <c r="Z439" i="2"/>
  <c r="AC439" i="2"/>
  <c r="Y439" i="2"/>
  <c r="AF439" i="2"/>
  <c r="AB439" i="2"/>
  <c r="AE439" i="2"/>
  <c r="Z435" i="2"/>
  <c r="AC435" i="2"/>
  <c r="Y435" i="2"/>
  <c r="AF435" i="2"/>
  <c r="AB435" i="2"/>
  <c r="AE435" i="2"/>
  <c r="Z473" i="2"/>
  <c r="AC473" i="2"/>
  <c r="Y473" i="2"/>
  <c r="AF473" i="2"/>
  <c r="AB473" i="2"/>
  <c r="AE473" i="2"/>
  <c r="AF432" i="2"/>
  <c r="AB432" i="2"/>
  <c r="AE432" i="2"/>
  <c r="Z432" i="2"/>
  <c r="AC432" i="2"/>
  <c r="Y432" i="2"/>
  <c r="AF436" i="2"/>
  <c r="AB436" i="2"/>
  <c r="AE436" i="2"/>
  <c r="Z436" i="2"/>
  <c r="Y436" i="2"/>
  <c r="AC436" i="2"/>
  <c r="Z465" i="2"/>
  <c r="AC465" i="2"/>
  <c r="Y465" i="2"/>
  <c r="AF465" i="2"/>
  <c r="AB465" i="2"/>
  <c r="AE465" i="2"/>
  <c r="AC443" i="2"/>
  <c r="Y443" i="2"/>
  <c r="AE443" i="2"/>
  <c r="Z443" i="2"/>
  <c r="AF443" i="2"/>
  <c r="AB443" i="2"/>
  <c r="AC447" i="2"/>
  <c r="Y447" i="2"/>
  <c r="AE447" i="2"/>
  <c r="Z447" i="2"/>
  <c r="AF447" i="2"/>
  <c r="AB447" i="2"/>
  <c r="AC451" i="2"/>
  <c r="Y451" i="2"/>
  <c r="AE451" i="2"/>
  <c r="Z451" i="2"/>
  <c r="AF451" i="2"/>
  <c r="AB451" i="2"/>
  <c r="AC455" i="2"/>
  <c r="Y455" i="2"/>
  <c r="AE455" i="2"/>
  <c r="Z455" i="2"/>
  <c r="AF455" i="2"/>
  <c r="AB455" i="2"/>
  <c r="Z463" i="2"/>
  <c r="AC463" i="2"/>
  <c r="Y463" i="2"/>
  <c r="AF463" i="2"/>
  <c r="AB463" i="2"/>
  <c r="AE463" i="2"/>
  <c r="AC486" i="2"/>
  <c r="Y486" i="2"/>
  <c r="AF486" i="2"/>
  <c r="AB486" i="2"/>
  <c r="Z486" i="2"/>
  <c r="AE486" i="2"/>
  <c r="Z495" i="2"/>
  <c r="AC495" i="2"/>
  <c r="Y495" i="2"/>
  <c r="AF495" i="2"/>
  <c r="AB495" i="2"/>
  <c r="AE495" i="2"/>
  <c r="AC480" i="2"/>
  <c r="AB480" i="2"/>
  <c r="AF480" i="2"/>
  <c r="AE480" i="2"/>
  <c r="Z480" i="2"/>
  <c r="Y480" i="2"/>
  <c r="AE481" i="2"/>
  <c r="Y481" i="2"/>
  <c r="AC481" i="2"/>
  <c r="AB481" i="2"/>
  <c r="AF481" i="2"/>
  <c r="Z481" i="2"/>
  <c r="AE485" i="2"/>
  <c r="Z485" i="2"/>
  <c r="Y485" i="2"/>
  <c r="AF485" i="2"/>
  <c r="AC485" i="2"/>
  <c r="AB485" i="2"/>
  <c r="AE489" i="2"/>
  <c r="Z489" i="2"/>
  <c r="Y489" i="2"/>
  <c r="AF489" i="2"/>
  <c r="AC489" i="2"/>
  <c r="AB489" i="2"/>
  <c r="Z499" i="2"/>
  <c r="AC499" i="2"/>
  <c r="Y499" i="2"/>
  <c r="AF499" i="2"/>
  <c r="AB499" i="2"/>
  <c r="AE499" i="2"/>
  <c r="G23" i="2"/>
  <c r="C23" i="2"/>
  <c r="J23" i="2"/>
  <c r="F23" i="2"/>
  <c r="I23" i="2"/>
  <c r="D23" i="2"/>
  <c r="AC21" i="2"/>
  <c r="Y21" i="2"/>
  <c r="AF21" i="2"/>
  <c r="AB21" i="2"/>
  <c r="AE21" i="2"/>
  <c r="Z21" i="2"/>
  <c r="R20" i="2"/>
  <c r="N20" i="2"/>
  <c r="U20" i="2"/>
  <c r="Q20" i="2"/>
  <c r="T20" i="2"/>
  <c r="O20" i="2"/>
  <c r="G19" i="2"/>
  <c r="C19" i="2"/>
  <c r="J19" i="2"/>
  <c r="F19" i="2"/>
  <c r="I19" i="2"/>
  <c r="D19" i="2"/>
  <c r="AC17" i="2"/>
  <c r="Y17" i="2"/>
  <c r="AF17" i="2"/>
  <c r="AB17" i="2"/>
  <c r="AE17" i="2"/>
  <c r="Z17" i="2"/>
  <c r="R16" i="2"/>
  <c r="N16" i="2"/>
  <c r="U16" i="2"/>
  <c r="Q16" i="2"/>
  <c r="T16" i="2"/>
  <c r="O16" i="2"/>
  <c r="G15" i="2"/>
  <c r="C15" i="2"/>
  <c r="J15" i="2"/>
  <c r="F15" i="2"/>
  <c r="I15" i="2"/>
  <c r="D15" i="2"/>
  <c r="AC13" i="2"/>
  <c r="Y13" i="2"/>
  <c r="AF13" i="2"/>
  <c r="AB13" i="2"/>
  <c r="AE13" i="2"/>
  <c r="Z13" i="2"/>
  <c r="R12" i="2"/>
  <c r="N12" i="2"/>
  <c r="U12" i="2"/>
  <c r="Q12" i="2"/>
  <c r="T12" i="2"/>
  <c r="O12" i="2"/>
  <c r="G11" i="2"/>
  <c r="C11" i="2"/>
  <c r="J11" i="2"/>
  <c r="F11" i="2"/>
  <c r="I11" i="2"/>
  <c r="D11" i="2"/>
  <c r="AC9" i="2"/>
  <c r="Y9" i="2"/>
  <c r="AF9" i="2"/>
  <c r="AB9" i="2"/>
  <c r="AE9" i="2"/>
  <c r="Z9" i="2"/>
  <c r="R8" i="2"/>
  <c r="N8" i="2"/>
  <c r="U8" i="2"/>
  <c r="Q8" i="2"/>
  <c r="T8" i="2"/>
  <c r="O8" i="2"/>
  <c r="G7" i="2"/>
  <c r="C7" i="2"/>
  <c r="J7" i="2"/>
  <c r="F7" i="2"/>
  <c r="I7" i="2"/>
  <c r="D7" i="2"/>
  <c r="AC5" i="2"/>
  <c r="Y5" i="2"/>
  <c r="AF5" i="2"/>
  <c r="AB5" i="2"/>
  <c r="AE5" i="2"/>
  <c r="Z5" i="2"/>
  <c r="R4" i="2"/>
  <c r="N4" i="2"/>
  <c r="U4" i="2"/>
  <c r="Q4" i="2"/>
  <c r="T4" i="2"/>
  <c r="O4" i="2"/>
  <c r="U25" i="2"/>
  <c r="Q25" i="2"/>
  <c r="T25" i="2"/>
  <c r="O25" i="2"/>
  <c r="R25" i="2"/>
  <c r="N25" i="2"/>
  <c r="U29" i="2"/>
  <c r="Q29" i="2"/>
  <c r="T29" i="2"/>
  <c r="O29" i="2"/>
  <c r="R29" i="2"/>
  <c r="N29" i="2"/>
  <c r="U33" i="2"/>
  <c r="Q33" i="2"/>
  <c r="T33" i="2"/>
  <c r="O33" i="2"/>
  <c r="R33" i="2"/>
  <c r="N33" i="2"/>
  <c r="U37" i="2"/>
  <c r="Q37" i="2"/>
  <c r="T37" i="2"/>
  <c r="O37" i="2"/>
  <c r="R37" i="2"/>
  <c r="N37" i="2"/>
  <c r="U41" i="2"/>
  <c r="Q41" i="2"/>
  <c r="T41" i="2"/>
  <c r="O41" i="2"/>
  <c r="R41" i="2"/>
  <c r="N41" i="2"/>
  <c r="U45" i="2"/>
  <c r="Q45" i="2"/>
  <c r="T45" i="2"/>
  <c r="O45" i="2"/>
  <c r="R45" i="2"/>
  <c r="N45" i="2"/>
  <c r="U49" i="2"/>
  <c r="Q49" i="2"/>
  <c r="T49" i="2"/>
  <c r="O49" i="2"/>
  <c r="R49" i="2"/>
  <c r="N49" i="2"/>
  <c r="U53" i="2"/>
  <c r="Q53" i="2"/>
  <c r="T53" i="2"/>
  <c r="O53" i="2"/>
  <c r="R53" i="2"/>
  <c r="N53" i="2"/>
  <c r="U57" i="2"/>
  <c r="Q57" i="2"/>
  <c r="T57" i="2"/>
  <c r="O57" i="2"/>
  <c r="R57" i="2"/>
  <c r="N57" i="2"/>
  <c r="U61" i="2"/>
  <c r="Q61" i="2"/>
  <c r="T61" i="2"/>
  <c r="O61" i="2"/>
  <c r="R61" i="2"/>
  <c r="N61" i="2"/>
  <c r="U65" i="2"/>
  <c r="Q65" i="2"/>
  <c r="T65" i="2"/>
  <c r="O65" i="2"/>
  <c r="R65" i="2"/>
  <c r="N65" i="2"/>
  <c r="U69" i="2"/>
  <c r="Q69" i="2"/>
  <c r="T69" i="2"/>
  <c r="O69" i="2"/>
  <c r="R69" i="2"/>
  <c r="N69" i="2"/>
  <c r="U73" i="2"/>
  <c r="Q73" i="2"/>
  <c r="T73" i="2"/>
  <c r="O73" i="2"/>
  <c r="R73" i="2"/>
  <c r="N73" i="2"/>
  <c r="U77" i="2"/>
  <c r="Q77" i="2"/>
  <c r="T77" i="2"/>
  <c r="O77" i="2"/>
  <c r="R77" i="2"/>
  <c r="N77" i="2"/>
  <c r="U81" i="2"/>
  <c r="Q81" i="2"/>
  <c r="T81" i="2"/>
  <c r="O81" i="2"/>
  <c r="R81" i="2"/>
  <c r="N81" i="2"/>
  <c r="U85" i="2"/>
  <c r="Q85" i="2"/>
  <c r="T85" i="2"/>
  <c r="O85" i="2"/>
  <c r="R85" i="2"/>
  <c r="N85" i="2"/>
  <c r="U89" i="2"/>
  <c r="Q89" i="2"/>
  <c r="T89" i="2"/>
  <c r="O89" i="2"/>
  <c r="R89" i="2"/>
  <c r="N89" i="2"/>
  <c r="U93" i="2"/>
  <c r="Q93" i="2"/>
  <c r="T93" i="2"/>
  <c r="O93" i="2"/>
  <c r="R93" i="2"/>
  <c r="N93" i="2"/>
  <c r="U97" i="2"/>
  <c r="Q97" i="2"/>
  <c r="T97" i="2"/>
  <c r="O97" i="2"/>
  <c r="R97" i="2"/>
  <c r="N97" i="2"/>
  <c r="U101" i="2"/>
  <c r="Q101" i="2"/>
  <c r="T101" i="2"/>
  <c r="O101" i="2"/>
  <c r="R101" i="2"/>
  <c r="N101" i="2"/>
  <c r="U105" i="2"/>
  <c r="Q105" i="2"/>
  <c r="T105" i="2"/>
  <c r="O105" i="2"/>
  <c r="R105" i="2"/>
  <c r="N105" i="2"/>
  <c r="U109" i="2"/>
  <c r="Q109" i="2"/>
  <c r="T109" i="2"/>
  <c r="O109" i="2"/>
  <c r="R109" i="2"/>
  <c r="N109" i="2"/>
  <c r="U113" i="2"/>
  <c r="Q113" i="2"/>
  <c r="T113" i="2"/>
  <c r="O113" i="2"/>
  <c r="R113" i="2"/>
  <c r="N113" i="2"/>
  <c r="R116" i="2"/>
  <c r="N116" i="2"/>
  <c r="U116" i="2"/>
  <c r="Q116" i="2"/>
  <c r="T116" i="2"/>
  <c r="O116" i="2"/>
  <c r="R120" i="2"/>
  <c r="N120" i="2"/>
  <c r="U120" i="2"/>
  <c r="Q120" i="2"/>
  <c r="T120" i="2"/>
  <c r="O120" i="2"/>
  <c r="R124" i="2"/>
  <c r="N124" i="2"/>
  <c r="U124" i="2"/>
  <c r="Q124" i="2"/>
  <c r="T124" i="2"/>
  <c r="O124" i="2"/>
  <c r="R128" i="2"/>
  <c r="N128" i="2"/>
  <c r="U128" i="2"/>
  <c r="Q128" i="2"/>
  <c r="T128" i="2"/>
  <c r="O128" i="2"/>
  <c r="R132" i="2"/>
  <c r="N132" i="2"/>
  <c r="U132" i="2"/>
  <c r="Q132" i="2"/>
  <c r="T132" i="2"/>
  <c r="O132" i="2"/>
  <c r="R136" i="2"/>
  <c r="N136" i="2"/>
  <c r="U136" i="2"/>
  <c r="Q136" i="2"/>
  <c r="T136" i="2"/>
  <c r="O136" i="2"/>
  <c r="R140" i="2"/>
  <c r="N140" i="2"/>
  <c r="U140" i="2"/>
  <c r="Q140" i="2"/>
  <c r="T140" i="2"/>
  <c r="O140" i="2"/>
  <c r="R144" i="2"/>
  <c r="N144" i="2"/>
  <c r="U144" i="2"/>
  <c r="Q144" i="2"/>
  <c r="T144" i="2"/>
  <c r="O144" i="2"/>
  <c r="R148" i="2"/>
  <c r="N148" i="2"/>
  <c r="U148" i="2"/>
  <c r="Q148" i="2"/>
  <c r="T148" i="2"/>
  <c r="O148" i="2"/>
  <c r="R152" i="2"/>
  <c r="N152" i="2"/>
  <c r="U152" i="2"/>
  <c r="Q152" i="2"/>
  <c r="T152" i="2"/>
  <c r="O152" i="2"/>
  <c r="R156" i="2"/>
  <c r="N156" i="2"/>
  <c r="U156" i="2"/>
  <c r="Q156" i="2"/>
  <c r="T156" i="2"/>
  <c r="O156" i="2"/>
  <c r="R160" i="2"/>
  <c r="N160" i="2"/>
  <c r="U160" i="2"/>
  <c r="Q160" i="2"/>
  <c r="T160" i="2"/>
  <c r="O160" i="2"/>
  <c r="R164" i="2"/>
  <c r="N164" i="2"/>
  <c r="U164" i="2"/>
  <c r="Q164" i="2"/>
  <c r="T164" i="2"/>
  <c r="O164" i="2"/>
  <c r="R168" i="2"/>
  <c r="N168" i="2"/>
  <c r="U168" i="2"/>
  <c r="Q168" i="2"/>
  <c r="T168" i="2"/>
  <c r="O168" i="2"/>
  <c r="R172" i="2"/>
  <c r="N172" i="2"/>
  <c r="U172" i="2"/>
  <c r="Q172" i="2"/>
  <c r="T172" i="2"/>
  <c r="O172" i="2"/>
  <c r="R176" i="2"/>
  <c r="N176" i="2"/>
  <c r="U176" i="2"/>
  <c r="Q176" i="2"/>
  <c r="T176" i="2"/>
  <c r="O176" i="2"/>
  <c r="R180" i="2"/>
  <c r="N180" i="2"/>
  <c r="U180" i="2"/>
  <c r="Q180" i="2"/>
  <c r="T180" i="2"/>
  <c r="O180" i="2"/>
  <c r="R184" i="2"/>
  <c r="N184" i="2"/>
  <c r="U184" i="2"/>
  <c r="Q184" i="2"/>
  <c r="T184" i="2"/>
  <c r="O184" i="2"/>
  <c r="R188" i="2"/>
  <c r="N188" i="2"/>
  <c r="U188" i="2"/>
  <c r="Q188" i="2"/>
  <c r="T188" i="2"/>
  <c r="O188" i="2"/>
  <c r="R192" i="2"/>
  <c r="N192" i="2"/>
  <c r="U192" i="2"/>
  <c r="Q192" i="2"/>
  <c r="T192" i="2"/>
  <c r="O192" i="2"/>
  <c r="R196" i="2"/>
  <c r="N196" i="2"/>
  <c r="U196" i="2"/>
  <c r="Q196" i="2"/>
  <c r="T196" i="2"/>
  <c r="O196" i="2"/>
  <c r="R200" i="2"/>
  <c r="N200" i="2"/>
  <c r="U200" i="2"/>
  <c r="Q200" i="2"/>
  <c r="T200" i="2"/>
  <c r="O200" i="2"/>
  <c r="R204" i="2"/>
  <c r="N204" i="2"/>
  <c r="U204" i="2"/>
  <c r="Q204" i="2"/>
  <c r="T204" i="2"/>
  <c r="O204" i="2"/>
  <c r="R208" i="2"/>
  <c r="N208" i="2"/>
  <c r="U208" i="2"/>
  <c r="Q208" i="2"/>
  <c r="T208" i="2"/>
  <c r="O208" i="2"/>
  <c r="R212" i="2"/>
  <c r="N212" i="2"/>
  <c r="U212" i="2"/>
  <c r="Q212" i="2"/>
  <c r="T212" i="2"/>
  <c r="O212" i="2"/>
  <c r="R216" i="2"/>
  <c r="N216" i="2"/>
  <c r="U216" i="2"/>
  <c r="Q216" i="2"/>
  <c r="T216" i="2"/>
  <c r="O216" i="2"/>
  <c r="R220" i="2"/>
  <c r="N220" i="2"/>
  <c r="U220" i="2"/>
  <c r="Q220" i="2"/>
  <c r="T220" i="2"/>
  <c r="O220" i="2"/>
  <c r="R224" i="2"/>
  <c r="N224" i="2"/>
  <c r="U224" i="2"/>
  <c r="Q224" i="2"/>
  <c r="T224" i="2"/>
  <c r="O224" i="2"/>
  <c r="R228" i="2"/>
  <c r="N228" i="2"/>
  <c r="U228" i="2"/>
  <c r="Q228" i="2"/>
  <c r="T228" i="2"/>
  <c r="O228" i="2"/>
  <c r="R232" i="2"/>
  <c r="N232" i="2"/>
  <c r="U232" i="2"/>
  <c r="Q232" i="2"/>
  <c r="T232" i="2"/>
  <c r="O232" i="2"/>
  <c r="R236" i="2"/>
  <c r="N236" i="2"/>
  <c r="U236" i="2"/>
  <c r="Q236" i="2"/>
  <c r="T236" i="2"/>
  <c r="O236" i="2"/>
  <c r="R240" i="2"/>
  <c r="N240" i="2"/>
  <c r="U240" i="2"/>
  <c r="Q240" i="2"/>
  <c r="T240" i="2"/>
  <c r="O240" i="2"/>
  <c r="R244" i="2"/>
  <c r="N244" i="2"/>
  <c r="U244" i="2"/>
  <c r="Q244" i="2"/>
  <c r="T244" i="2"/>
  <c r="O244" i="2"/>
  <c r="R248" i="2"/>
  <c r="N248" i="2"/>
  <c r="U248" i="2"/>
  <c r="Q248" i="2"/>
  <c r="T248" i="2"/>
  <c r="O248" i="2"/>
  <c r="U299" i="2"/>
  <c r="Q299" i="2"/>
  <c r="T299" i="2"/>
  <c r="O299" i="2"/>
  <c r="R299" i="2"/>
  <c r="N299" i="2"/>
  <c r="U303" i="2"/>
  <c r="Q303" i="2"/>
  <c r="T303" i="2"/>
  <c r="O303" i="2"/>
  <c r="R303" i="2"/>
  <c r="N303" i="2"/>
  <c r="U307" i="2"/>
  <c r="Q307" i="2"/>
  <c r="T307" i="2"/>
  <c r="O307" i="2"/>
  <c r="R307" i="2"/>
  <c r="N307" i="2"/>
  <c r="U311" i="2"/>
  <c r="Q311" i="2"/>
  <c r="T311" i="2"/>
  <c r="O311" i="2"/>
  <c r="R311" i="2"/>
  <c r="N311" i="2"/>
  <c r="U315" i="2"/>
  <c r="Q315" i="2"/>
  <c r="T315" i="2"/>
  <c r="O315" i="2"/>
  <c r="R315" i="2"/>
  <c r="N315" i="2"/>
  <c r="U319" i="2"/>
  <c r="Q319" i="2"/>
  <c r="T319" i="2"/>
  <c r="O319" i="2"/>
  <c r="R319" i="2"/>
  <c r="N319" i="2"/>
  <c r="U323" i="2"/>
  <c r="Q323" i="2"/>
  <c r="T323" i="2"/>
  <c r="O323" i="2"/>
  <c r="R323" i="2"/>
  <c r="N323" i="2"/>
  <c r="U327" i="2"/>
  <c r="Q327" i="2"/>
  <c r="T327" i="2"/>
  <c r="O327" i="2"/>
  <c r="R327" i="2"/>
  <c r="N327" i="2"/>
  <c r="U331" i="2"/>
  <c r="Q331" i="2"/>
  <c r="T331" i="2"/>
  <c r="O331" i="2"/>
  <c r="R331" i="2"/>
  <c r="N331" i="2"/>
  <c r="U335" i="2"/>
  <c r="Q335" i="2"/>
  <c r="T335" i="2"/>
  <c r="O335" i="2"/>
  <c r="R335" i="2"/>
  <c r="N335" i="2"/>
  <c r="U339" i="2"/>
  <c r="Q339" i="2"/>
  <c r="T339" i="2"/>
  <c r="O339" i="2"/>
  <c r="R339" i="2"/>
  <c r="N339" i="2"/>
  <c r="O411" i="2"/>
  <c r="R411" i="2"/>
  <c r="N411" i="2"/>
  <c r="U411" i="2"/>
  <c r="Q411" i="2"/>
  <c r="T411" i="2"/>
  <c r="O415" i="2"/>
  <c r="R415" i="2"/>
  <c r="N415" i="2"/>
  <c r="U415" i="2"/>
  <c r="Q415" i="2"/>
  <c r="T415" i="2"/>
  <c r="O419" i="2"/>
  <c r="R419" i="2"/>
  <c r="N419" i="2"/>
  <c r="U419" i="2"/>
  <c r="Q419" i="2"/>
  <c r="T419" i="2"/>
  <c r="O423" i="2"/>
  <c r="R423" i="2"/>
  <c r="N423" i="2"/>
  <c r="U423" i="2"/>
  <c r="Q423" i="2"/>
  <c r="T423" i="2"/>
  <c r="O427" i="2"/>
  <c r="R427" i="2"/>
  <c r="N427" i="2"/>
  <c r="U427" i="2"/>
  <c r="Q427" i="2"/>
  <c r="T427" i="2"/>
  <c r="O436" i="2"/>
  <c r="R436" i="2"/>
  <c r="N436" i="2"/>
  <c r="U436" i="2"/>
  <c r="Q436" i="2"/>
  <c r="T436" i="2"/>
  <c r="O438" i="2"/>
  <c r="R438" i="2"/>
  <c r="N438" i="2"/>
  <c r="U438" i="2"/>
  <c r="Q438" i="2"/>
  <c r="T438" i="2"/>
  <c r="U431" i="2"/>
  <c r="Q431" i="2"/>
  <c r="T431" i="2"/>
  <c r="O431" i="2"/>
  <c r="N431" i="2"/>
  <c r="R431" i="2"/>
  <c r="U435" i="2"/>
  <c r="Q435" i="2"/>
  <c r="T435" i="2"/>
  <c r="O435" i="2"/>
  <c r="R435" i="2"/>
  <c r="N435" i="2"/>
  <c r="U439" i="2"/>
  <c r="Q439" i="2"/>
  <c r="T439" i="2"/>
  <c r="O439" i="2"/>
  <c r="N439" i="2"/>
  <c r="R439" i="2"/>
  <c r="R442" i="2"/>
  <c r="N442" i="2"/>
  <c r="T442" i="2"/>
  <c r="O442" i="2"/>
  <c r="U442" i="2"/>
  <c r="Q442" i="2"/>
  <c r="R446" i="2"/>
  <c r="N446" i="2"/>
  <c r="T446" i="2"/>
  <c r="O446" i="2"/>
  <c r="U446" i="2"/>
  <c r="Q446" i="2"/>
  <c r="R450" i="2"/>
  <c r="N450" i="2"/>
  <c r="T450" i="2"/>
  <c r="O450" i="2"/>
  <c r="U450" i="2"/>
  <c r="Q450" i="2"/>
  <c r="R454" i="2"/>
  <c r="N454" i="2"/>
  <c r="T454" i="2"/>
  <c r="O454" i="2"/>
  <c r="U454" i="2"/>
  <c r="Q454" i="2"/>
  <c r="O462" i="2"/>
  <c r="R462" i="2"/>
  <c r="N462" i="2"/>
  <c r="U462" i="2"/>
  <c r="Q462" i="2"/>
  <c r="T462" i="2"/>
  <c r="O480" i="2"/>
  <c r="R480" i="2"/>
  <c r="N480" i="2"/>
  <c r="U480" i="2"/>
  <c r="Q480" i="2"/>
  <c r="T480" i="2"/>
  <c r="R489" i="2"/>
  <c r="N489" i="2"/>
  <c r="U489" i="2"/>
  <c r="Q489" i="2"/>
  <c r="O489" i="2"/>
  <c r="T489" i="2"/>
  <c r="R487" i="2"/>
  <c r="N487" i="2"/>
  <c r="U487" i="2"/>
  <c r="Q487" i="2"/>
  <c r="T487" i="2"/>
  <c r="O487" i="2"/>
  <c r="T482" i="2"/>
  <c r="U482" i="2"/>
  <c r="O482" i="2"/>
  <c r="N482" i="2"/>
  <c r="R482" i="2"/>
  <c r="Q482" i="2"/>
  <c r="T486" i="2"/>
  <c r="O486" i="2"/>
  <c r="R486" i="2"/>
  <c r="Q486" i="2"/>
  <c r="N486" i="2"/>
  <c r="U486" i="2"/>
  <c r="T490" i="2"/>
  <c r="O490" i="2"/>
  <c r="R490" i="2"/>
  <c r="Q490" i="2"/>
  <c r="N490" i="2"/>
  <c r="U490" i="2"/>
  <c r="O502" i="2"/>
  <c r="R502" i="2"/>
  <c r="N502" i="2"/>
  <c r="U502" i="2"/>
  <c r="Q502" i="2"/>
  <c r="T502" i="2"/>
  <c r="U493" i="2"/>
  <c r="Q493" i="2"/>
  <c r="T493" i="2"/>
  <c r="O493" i="2"/>
  <c r="R493" i="2"/>
  <c r="N493" i="2"/>
  <c r="U497" i="2"/>
  <c r="Q497" i="2"/>
  <c r="T497" i="2"/>
  <c r="O497" i="2"/>
  <c r="R497" i="2"/>
  <c r="N497" i="2"/>
  <c r="U501" i="2"/>
  <c r="Q501" i="2"/>
  <c r="T501" i="2"/>
  <c r="O501" i="2"/>
  <c r="R501" i="2"/>
  <c r="N501" i="2"/>
  <c r="J24" i="2"/>
  <c r="F24" i="2"/>
  <c r="I24" i="2"/>
  <c r="D24" i="2"/>
  <c r="G24" i="2"/>
  <c r="C24" i="2"/>
  <c r="J28" i="2"/>
  <c r="F28" i="2"/>
  <c r="I28" i="2"/>
  <c r="D28" i="2"/>
  <c r="G28" i="2"/>
  <c r="C28" i="2"/>
  <c r="J32" i="2"/>
  <c r="F32" i="2"/>
  <c r="I32" i="2"/>
  <c r="D32" i="2"/>
  <c r="G32" i="2"/>
  <c r="C32" i="2"/>
  <c r="J36" i="2"/>
  <c r="F36" i="2"/>
  <c r="I36" i="2"/>
  <c r="D36" i="2"/>
  <c r="G36" i="2"/>
  <c r="C36" i="2"/>
  <c r="J40" i="2"/>
  <c r="F40" i="2"/>
  <c r="I40" i="2"/>
  <c r="D40" i="2"/>
  <c r="G40" i="2"/>
  <c r="C40" i="2"/>
  <c r="J44" i="2"/>
  <c r="F44" i="2"/>
  <c r="I44" i="2"/>
  <c r="D44" i="2"/>
  <c r="G44" i="2"/>
  <c r="C44" i="2"/>
  <c r="J48" i="2"/>
  <c r="F48" i="2"/>
  <c r="I48" i="2"/>
  <c r="D48" i="2"/>
  <c r="G48" i="2"/>
  <c r="C48" i="2"/>
  <c r="J52" i="2"/>
  <c r="F52" i="2"/>
  <c r="I52" i="2"/>
  <c r="D52" i="2"/>
  <c r="G52" i="2"/>
  <c r="C52" i="2"/>
  <c r="J56" i="2"/>
  <c r="F56" i="2"/>
  <c r="I56" i="2"/>
  <c r="D56" i="2"/>
  <c r="G56" i="2"/>
  <c r="C56" i="2"/>
  <c r="J60" i="2"/>
  <c r="F60" i="2"/>
  <c r="I60" i="2"/>
  <c r="D60" i="2"/>
  <c r="G60" i="2"/>
  <c r="C60" i="2"/>
  <c r="J64" i="2"/>
  <c r="F64" i="2"/>
  <c r="I64" i="2"/>
  <c r="D64" i="2"/>
  <c r="G64" i="2"/>
  <c r="C64" i="2"/>
  <c r="J68" i="2"/>
  <c r="F68" i="2"/>
  <c r="I68" i="2"/>
  <c r="D68" i="2"/>
  <c r="G68" i="2"/>
  <c r="C68" i="2"/>
  <c r="J72" i="2"/>
  <c r="F72" i="2"/>
  <c r="I72" i="2"/>
  <c r="D72" i="2"/>
  <c r="G72" i="2"/>
  <c r="C72" i="2"/>
  <c r="J76" i="2"/>
  <c r="F76" i="2"/>
  <c r="I76" i="2"/>
  <c r="D76" i="2"/>
  <c r="G76" i="2"/>
  <c r="C76" i="2"/>
  <c r="J80" i="2"/>
  <c r="F80" i="2"/>
  <c r="I80" i="2"/>
  <c r="D80" i="2"/>
  <c r="G80" i="2"/>
  <c r="C80" i="2"/>
  <c r="J84" i="2"/>
  <c r="F84" i="2"/>
  <c r="I84" i="2"/>
  <c r="D84" i="2"/>
  <c r="G84" i="2"/>
  <c r="C84" i="2"/>
  <c r="J88" i="2"/>
  <c r="F88" i="2"/>
  <c r="I88" i="2"/>
  <c r="D88" i="2"/>
  <c r="G88" i="2"/>
  <c r="C88" i="2"/>
  <c r="J92" i="2"/>
  <c r="F92" i="2"/>
  <c r="I92" i="2"/>
  <c r="D92" i="2"/>
  <c r="G92" i="2"/>
  <c r="C92" i="2"/>
  <c r="J96" i="2"/>
  <c r="F96" i="2"/>
  <c r="I96" i="2"/>
  <c r="D96" i="2"/>
  <c r="G96" i="2"/>
  <c r="C96" i="2"/>
  <c r="J100" i="2"/>
  <c r="F100" i="2"/>
  <c r="I100" i="2"/>
  <c r="D100" i="2"/>
  <c r="G100" i="2"/>
  <c r="C100" i="2"/>
  <c r="J104" i="2"/>
  <c r="F104" i="2"/>
  <c r="I104" i="2"/>
  <c r="D104" i="2"/>
  <c r="G104" i="2"/>
  <c r="C104" i="2"/>
  <c r="J108" i="2"/>
  <c r="F108" i="2"/>
  <c r="I108" i="2"/>
  <c r="D108" i="2"/>
  <c r="G108" i="2"/>
  <c r="C108" i="2"/>
  <c r="J112" i="2"/>
  <c r="F112" i="2"/>
  <c r="I112" i="2"/>
  <c r="D112" i="2"/>
  <c r="G112" i="2"/>
  <c r="C112" i="2"/>
  <c r="G117" i="2"/>
  <c r="C117" i="2"/>
  <c r="J117" i="2"/>
  <c r="F117" i="2"/>
  <c r="I117" i="2"/>
  <c r="D117" i="2"/>
  <c r="G121" i="2"/>
  <c r="C121" i="2"/>
  <c r="J121" i="2"/>
  <c r="F121" i="2"/>
  <c r="I121" i="2"/>
  <c r="D121" i="2"/>
  <c r="G125" i="2"/>
  <c r="C125" i="2"/>
  <c r="J125" i="2"/>
  <c r="F125" i="2"/>
  <c r="I125" i="2"/>
  <c r="D125" i="2"/>
  <c r="G129" i="2"/>
  <c r="C129" i="2"/>
  <c r="J129" i="2"/>
  <c r="F129" i="2"/>
  <c r="I129" i="2"/>
  <c r="D129" i="2"/>
  <c r="G133" i="2"/>
  <c r="C133" i="2"/>
  <c r="J133" i="2"/>
  <c r="F133" i="2"/>
  <c r="I133" i="2"/>
  <c r="D133" i="2"/>
  <c r="G137" i="2"/>
  <c r="C137" i="2"/>
  <c r="J137" i="2"/>
  <c r="F137" i="2"/>
  <c r="I137" i="2"/>
  <c r="D137" i="2"/>
  <c r="G141" i="2"/>
  <c r="C141" i="2"/>
  <c r="J141" i="2"/>
  <c r="F141" i="2"/>
  <c r="I141" i="2"/>
  <c r="D141" i="2"/>
  <c r="G145" i="2"/>
  <c r="C145" i="2"/>
  <c r="J145" i="2"/>
  <c r="F145" i="2"/>
  <c r="I145" i="2"/>
  <c r="D145" i="2"/>
  <c r="G149" i="2"/>
  <c r="C149" i="2"/>
  <c r="J149" i="2"/>
  <c r="F149" i="2"/>
  <c r="I149" i="2"/>
  <c r="D149" i="2"/>
  <c r="G153" i="2"/>
  <c r="C153" i="2"/>
  <c r="J153" i="2"/>
  <c r="F153" i="2"/>
  <c r="I153" i="2"/>
  <c r="D153" i="2"/>
  <c r="G157" i="2"/>
  <c r="C157" i="2"/>
  <c r="J157" i="2"/>
  <c r="F157" i="2"/>
  <c r="I157" i="2"/>
  <c r="D157" i="2"/>
  <c r="G161" i="2"/>
  <c r="C161" i="2"/>
  <c r="J161" i="2"/>
  <c r="F161" i="2"/>
  <c r="I161" i="2"/>
  <c r="D161" i="2"/>
  <c r="G165" i="2"/>
  <c r="C165" i="2"/>
  <c r="J165" i="2"/>
  <c r="F165" i="2"/>
  <c r="I165" i="2"/>
  <c r="D165" i="2"/>
  <c r="G169" i="2"/>
  <c r="C169" i="2"/>
  <c r="J169" i="2"/>
  <c r="F169" i="2"/>
  <c r="I169" i="2"/>
  <c r="D169" i="2"/>
  <c r="G173" i="2"/>
  <c r="C173" i="2"/>
  <c r="J173" i="2"/>
  <c r="F173" i="2"/>
  <c r="I173" i="2"/>
  <c r="D173" i="2"/>
  <c r="G177" i="2"/>
  <c r="C177" i="2"/>
  <c r="J177" i="2"/>
  <c r="F177" i="2"/>
  <c r="I177" i="2"/>
  <c r="D177" i="2"/>
  <c r="G181" i="2"/>
  <c r="C181" i="2"/>
  <c r="J181" i="2"/>
  <c r="F181" i="2"/>
  <c r="I181" i="2"/>
  <c r="D181" i="2"/>
  <c r="G185" i="2"/>
  <c r="C185" i="2"/>
  <c r="J185" i="2"/>
  <c r="F185" i="2"/>
  <c r="I185" i="2"/>
  <c r="D185" i="2"/>
  <c r="G189" i="2"/>
  <c r="C189" i="2"/>
  <c r="J189" i="2"/>
  <c r="F189" i="2"/>
  <c r="I189" i="2"/>
  <c r="D189" i="2"/>
  <c r="G193" i="2"/>
  <c r="C193" i="2"/>
  <c r="J193" i="2"/>
  <c r="F193" i="2"/>
  <c r="I193" i="2"/>
  <c r="D193" i="2"/>
  <c r="G197" i="2"/>
  <c r="C197" i="2"/>
  <c r="J197" i="2"/>
  <c r="F197" i="2"/>
  <c r="I197" i="2"/>
  <c r="D197" i="2"/>
  <c r="G201" i="2"/>
  <c r="C201" i="2"/>
  <c r="J201" i="2"/>
  <c r="F201" i="2"/>
  <c r="I201" i="2"/>
  <c r="D201" i="2"/>
  <c r="G205" i="2"/>
  <c r="C205" i="2"/>
  <c r="J205" i="2"/>
  <c r="F205" i="2"/>
  <c r="I205" i="2"/>
  <c r="D205" i="2"/>
  <c r="G207" i="2"/>
  <c r="C207" i="2"/>
  <c r="J207" i="2"/>
  <c r="F207" i="2"/>
  <c r="I207" i="2"/>
  <c r="D207" i="2"/>
  <c r="G211" i="2"/>
  <c r="C211" i="2"/>
  <c r="J211" i="2"/>
  <c r="F211" i="2"/>
  <c r="I211" i="2"/>
  <c r="D211" i="2"/>
  <c r="G215" i="2"/>
  <c r="C215" i="2"/>
  <c r="J215" i="2"/>
  <c r="F215" i="2"/>
  <c r="I215" i="2"/>
  <c r="D215" i="2"/>
  <c r="G219" i="2"/>
  <c r="C219" i="2"/>
  <c r="J219" i="2"/>
  <c r="F219" i="2"/>
  <c r="I219" i="2"/>
  <c r="D219" i="2"/>
  <c r="G223" i="2"/>
  <c r="C223" i="2"/>
  <c r="J223" i="2"/>
  <c r="F223" i="2"/>
  <c r="I223" i="2"/>
  <c r="D223" i="2"/>
  <c r="G227" i="2"/>
  <c r="C227" i="2"/>
  <c r="J227" i="2"/>
  <c r="F227" i="2"/>
  <c r="I227" i="2"/>
  <c r="D227" i="2"/>
  <c r="G231" i="2"/>
  <c r="C231" i="2"/>
  <c r="J231" i="2"/>
  <c r="F231" i="2"/>
  <c r="I231" i="2"/>
  <c r="D231" i="2"/>
  <c r="G235" i="2"/>
  <c r="C235" i="2"/>
  <c r="J235" i="2"/>
  <c r="F235" i="2"/>
  <c r="I235" i="2"/>
  <c r="D235" i="2"/>
  <c r="G239" i="2"/>
  <c r="C239" i="2"/>
  <c r="J239" i="2"/>
  <c r="F239" i="2"/>
  <c r="I239" i="2"/>
  <c r="D239" i="2"/>
  <c r="G243" i="2"/>
  <c r="C243" i="2"/>
  <c r="J243" i="2"/>
  <c r="F243" i="2"/>
  <c r="I243" i="2"/>
  <c r="D243" i="2"/>
  <c r="G247" i="2"/>
  <c r="C247" i="2"/>
  <c r="J247" i="2"/>
  <c r="F247" i="2"/>
  <c r="I247" i="2"/>
  <c r="D247" i="2"/>
  <c r="J251" i="2"/>
  <c r="I251" i="2"/>
  <c r="G251" i="2"/>
  <c r="C251" i="2"/>
  <c r="F251" i="2"/>
  <c r="D251" i="2"/>
  <c r="I206" i="2"/>
  <c r="D206" i="2"/>
  <c r="G206" i="2"/>
  <c r="C206" i="2"/>
  <c r="J206" i="2"/>
  <c r="F206" i="2"/>
  <c r="I210" i="2"/>
  <c r="D210" i="2"/>
  <c r="G210" i="2"/>
  <c r="C210" i="2"/>
  <c r="J210" i="2"/>
  <c r="F210" i="2"/>
  <c r="I214" i="2"/>
  <c r="D214" i="2"/>
  <c r="G214" i="2"/>
  <c r="C214" i="2"/>
  <c r="J214" i="2"/>
  <c r="F214" i="2"/>
  <c r="I218" i="2"/>
  <c r="D218" i="2"/>
  <c r="G218" i="2"/>
  <c r="C218" i="2"/>
  <c r="J218" i="2"/>
  <c r="F218" i="2"/>
  <c r="I222" i="2"/>
  <c r="D222" i="2"/>
  <c r="G222" i="2"/>
  <c r="C222" i="2"/>
  <c r="J222" i="2"/>
  <c r="F222" i="2"/>
  <c r="I226" i="2"/>
  <c r="D226" i="2"/>
  <c r="G226" i="2"/>
  <c r="C226" i="2"/>
  <c r="J226" i="2"/>
  <c r="F226" i="2"/>
  <c r="I230" i="2"/>
  <c r="D230" i="2"/>
  <c r="G230" i="2"/>
  <c r="C230" i="2"/>
  <c r="J230" i="2"/>
  <c r="F230" i="2"/>
  <c r="I234" i="2"/>
  <c r="D234" i="2"/>
  <c r="G234" i="2"/>
  <c r="C234" i="2"/>
  <c r="J234" i="2"/>
  <c r="F234" i="2"/>
  <c r="I238" i="2"/>
  <c r="D238" i="2"/>
  <c r="G238" i="2"/>
  <c r="C238" i="2"/>
  <c r="J238" i="2"/>
  <c r="F238" i="2"/>
  <c r="I242" i="2"/>
  <c r="D242" i="2"/>
  <c r="G242" i="2"/>
  <c r="C242" i="2"/>
  <c r="J242" i="2"/>
  <c r="F242" i="2"/>
  <c r="I246" i="2"/>
  <c r="D246" i="2"/>
  <c r="G246" i="2"/>
  <c r="C246" i="2"/>
  <c r="J246" i="2"/>
  <c r="F246" i="2"/>
  <c r="I250" i="2"/>
  <c r="D250" i="2"/>
  <c r="G250" i="2"/>
  <c r="C250" i="2"/>
  <c r="J250" i="2"/>
  <c r="F250" i="2"/>
  <c r="D255" i="2"/>
  <c r="G255" i="2"/>
  <c r="C255" i="2"/>
  <c r="J255" i="2"/>
  <c r="F255" i="2"/>
  <c r="I255" i="2"/>
  <c r="D259" i="2"/>
  <c r="G259" i="2"/>
  <c r="C259" i="2"/>
  <c r="J259" i="2"/>
  <c r="F259" i="2"/>
  <c r="I259" i="2"/>
  <c r="D263" i="2"/>
  <c r="G263" i="2"/>
  <c r="C263" i="2"/>
  <c r="J263" i="2"/>
  <c r="F263" i="2"/>
  <c r="I263" i="2"/>
  <c r="D267" i="2"/>
  <c r="G267" i="2"/>
  <c r="C267" i="2"/>
  <c r="J267" i="2"/>
  <c r="F267" i="2"/>
  <c r="I267" i="2"/>
  <c r="D271" i="2"/>
  <c r="G271" i="2"/>
  <c r="C271" i="2"/>
  <c r="J271" i="2"/>
  <c r="F271" i="2"/>
  <c r="I271" i="2"/>
  <c r="D275" i="2"/>
  <c r="G275" i="2"/>
  <c r="C275" i="2"/>
  <c r="J275" i="2"/>
  <c r="F275" i="2"/>
  <c r="I275" i="2"/>
  <c r="D279" i="2"/>
  <c r="G279" i="2"/>
  <c r="C279" i="2"/>
  <c r="J279" i="2"/>
  <c r="F279" i="2"/>
  <c r="I279" i="2"/>
  <c r="D283" i="2"/>
  <c r="G283" i="2"/>
  <c r="C283" i="2"/>
  <c r="J283" i="2"/>
  <c r="F283" i="2"/>
  <c r="I283" i="2"/>
  <c r="D287" i="2"/>
  <c r="G287" i="2"/>
  <c r="C287" i="2"/>
  <c r="J287" i="2"/>
  <c r="F287" i="2"/>
  <c r="I287" i="2"/>
  <c r="D291" i="2"/>
  <c r="G291" i="2"/>
  <c r="C291" i="2"/>
  <c r="J291" i="2"/>
  <c r="F291" i="2"/>
  <c r="I291" i="2"/>
  <c r="D295" i="2"/>
  <c r="G295" i="2"/>
  <c r="C295" i="2"/>
  <c r="J295" i="2"/>
  <c r="F295" i="2"/>
  <c r="I295" i="2"/>
  <c r="J300" i="2"/>
  <c r="F300" i="2"/>
  <c r="I300" i="2"/>
  <c r="D300" i="2"/>
  <c r="G300" i="2"/>
  <c r="C300" i="2"/>
  <c r="J304" i="2"/>
  <c r="F304" i="2"/>
  <c r="I304" i="2"/>
  <c r="D304" i="2"/>
  <c r="G304" i="2"/>
  <c r="C304" i="2"/>
  <c r="J308" i="2"/>
  <c r="F308" i="2"/>
  <c r="I308" i="2"/>
  <c r="D308" i="2"/>
  <c r="G308" i="2"/>
  <c r="C308" i="2"/>
  <c r="J312" i="2"/>
  <c r="F312" i="2"/>
  <c r="I312" i="2"/>
  <c r="D312" i="2"/>
  <c r="G312" i="2"/>
  <c r="C312" i="2"/>
  <c r="J316" i="2"/>
  <c r="F316" i="2"/>
  <c r="I316" i="2"/>
  <c r="D316" i="2"/>
  <c r="G316" i="2"/>
  <c r="C316" i="2"/>
  <c r="J320" i="2"/>
  <c r="F320" i="2"/>
  <c r="I320" i="2"/>
  <c r="D320" i="2"/>
  <c r="G320" i="2"/>
  <c r="C320" i="2"/>
  <c r="J324" i="2"/>
  <c r="F324" i="2"/>
  <c r="I324" i="2"/>
  <c r="D324" i="2"/>
  <c r="G324" i="2"/>
  <c r="C324" i="2"/>
  <c r="J328" i="2"/>
  <c r="F328" i="2"/>
  <c r="I328" i="2"/>
  <c r="D328" i="2"/>
  <c r="G328" i="2"/>
  <c r="C328" i="2"/>
  <c r="J332" i="2"/>
  <c r="F332" i="2"/>
  <c r="I332" i="2"/>
  <c r="D332" i="2"/>
  <c r="G332" i="2"/>
  <c r="C332" i="2"/>
  <c r="J336" i="2"/>
  <c r="F336" i="2"/>
  <c r="I336" i="2"/>
  <c r="D336" i="2"/>
  <c r="G336" i="2"/>
  <c r="C336" i="2"/>
  <c r="J340" i="2"/>
  <c r="F340" i="2"/>
  <c r="I340" i="2"/>
  <c r="D340" i="2"/>
  <c r="G340" i="2"/>
  <c r="C340" i="2"/>
  <c r="D345" i="2"/>
  <c r="G345" i="2"/>
  <c r="C345" i="2"/>
  <c r="J345" i="2"/>
  <c r="F345" i="2"/>
  <c r="I345" i="2"/>
  <c r="D349" i="2"/>
  <c r="G349" i="2"/>
  <c r="C349" i="2"/>
  <c r="J349" i="2"/>
  <c r="F349" i="2"/>
  <c r="I349" i="2"/>
  <c r="D353" i="2"/>
  <c r="G353" i="2"/>
  <c r="C353" i="2"/>
  <c r="J353" i="2"/>
  <c r="F353" i="2"/>
  <c r="I353" i="2"/>
  <c r="D357" i="2"/>
  <c r="G357" i="2"/>
  <c r="C357" i="2"/>
  <c r="J357" i="2"/>
  <c r="F357" i="2"/>
  <c r="I357" i="2"/>
  <c r="D361" i="2"/>
  <c r="G361" i="2"/>
  <c r="C361" i="2"/>
  <c r="J361" i="2"/>
  <c r="F361" i="2"/>
  <c r="I361" i="2"/>
  <c r="D365" i="2"/>
  <c r="G365" i="2"/>
  <c r="C365" i="2"/>
  <c r="J365" i="2"/>
  <c r="F365" i="2"/>
  <c r="I365" i="2"/>
  <c r="D369" i="2"/>
  <c r="G369" i="2"/>
  <c r="C369" i="2"/>
  <c r="J369" i="2"/>
  <c r="F369" i="2"/>
  <c r="I369" i="2"/>
  <c r="D373" i="2"/>
  <c r="G373" i="2"/>
  <c r="C373" i="2"/>
  <c r="J373" i="2"/>
  <c r="F373" i="2"/>
  <c r="I373" i="2"/>
  <c r="D377" i="2"/>
  <c r="G377" i="2"/>
  <c r="C377" i="2"/>
  <c r="J377" i="2"/>
  <c r="F377" i="2"/>
  <c r="I377" i="2"/>
  <c r="D381" i="2"/>
  <c r="G381" i="2"/>
  <c r="C381" i="2"/>
  <c r="J381" i="2"/>
  <c r="F381" i="2"/>
  <c r="I381" i="2"/>
  <c r="D385" i="2"/>
  <c r="G385" i="2"/>
  <c r="C385" i="2"/>
  <c r="J385" i="2"/>
  <c r="F385" i="2"/>
  <c r="I385" i="2"/>
  <c r="J346" i="2"/>
  <c r="F346" i="2"/>
  <c r="I346" i="2"/>
  <c r="D346" i="2"/>
  <c r="G346" i="2"/>
  <c r="C346" i="2"/>
  <c r="J350" i="2"/>
  <c r="F350" i="2"/>
  <c r="I350" i="2"/>
  <c r="D350" i="2"/>
  <c r="G350" i="2"/>
  <c r="C350" i="2"/>
  <c r="J354" i="2"/>
  <c r="F354" i="2"/>
  <c r="I354" i="2"/>
  <c r="D354" i="2"/>
  <c r="G354" i="2"/>
  <c r="C354" i="2"/>
  <c r="J358" i="2"/>
  <c r="F358" i="2"/>
  <c r="I358" i="2"/>
  <c r="D358" i="2"/>
  <c r="G358" i="2"/>
  <c r="C358" i="2"/>
  <c r="J362" i="2"/>
  <c r="F362" i="2"/>
  <c r="I362" i="2"/>
  <c r="D362" i="2"/>
  <c r="G362" i="2"/>
  <c r="C362" i="2"/>
  <c r="J366" i="2"/>
  <c r="F366" i="2"/>
  <c r="I366" i="2"/>
  <c r="D366" i="2"/>
  <c r="G366" i="2"/>
  <c r="C366" i="2"/>
  <c r="J370" i="2"/>
  <c r="F370" i="2"/>
  <c r="I370" i="2"/>
  <c r="D370" i="2"/>
  <c r="G370" i="2"/>
  <c r="C370" i="2"/>
  <c r="J374" i="2"/>
  <c r="F374" i="2"/>
  <c r="I374" i="2"/>
  <c r="D374" i="2"/>
  <c r="G374" i="2"/>
  <c r="C374" i="2"/>
  <c r="J378" i="2"/>
  <c r="F378" i="2"/>
  <c r="I378" i="2"/>
  <c r="D378" i="2"/>
  <c r="G378" i="2"/>
  <c r="C378" i="2"/>
  <c r="J382" i="2"/>
  <c r="F382" i="2"/>
  <c r="I382" i="2"/>
  <c r="D382" i="2"/>
  <c r="G382" i="2"/>
  <c r="C382" i="2"/>
  <c r="J386" i="2"/>
  <c r="F386" i="2"/>
  <c r="I386" i="2"/>
  <c r="D386" i="2"/>
  <c r="G386" i="2"/>
  <c r="C386" i="2"/>
  <c r="J391" i="2"/>
  <c r="F391" i="2"/>
  <c r="I391" i="2"/>
  <c r="D391" i="2"/>
  <c r="G391" i="2"/>
  <c r="C391" i="2"/>
  <c r="J395" i="2"/>
  <c r="F395" i="2"/>
  <c r="I395" i="2"/>
  <c r="D395" i="2"/>
  <c r="G395" i="2"/>
  <c r="C395" i="2"/>
  <c r="J399" i="2"/>
  <c r="F399" i="2"/>
  <c r="I399" i="2"/>
  <c r="D399" i="2"/>
  <c r="G399" i="2"/>
  <c r="C399" i="2"/>
  <c r="J403" i="2"/>
  <c r="F403" i="2"/>
  <c r="I403" i="2"/>
  <c r="D403" i="2"/>
  <c r="G403" i="2"/>
  <c r="C403" i="2"/>
  <c r="J407" i="2"/>
  <c r="F407" i="2"/>
  <c r="I407" i="2"/>
  <c r="D407" i="2"/>
  <c r="G407" i="2"/>
  <c r="C407" i="2"/>
  <c r="D475" i="2"/>
  <c r="G475" i="2"/>
  <c r="C475" i="2"/>
  <c r="J475" i="2"/>
  <c r="F475" i="2"/>
  <c r="I475" i="2"/>
  <c r="D471" i="2"/>
  <c r="G471" i="2"/>
  <c r="C471" i="2"/>
  <c r="J471" i="2"/>
  <c r="F471" i="2"/>
  <c r="I471" i="2"/>
  <c r="D467" i="2"/>
  <c r="G467" i="2"/>
  <c r="C467" i="2"/>
  <c r="J467" i="2"/>
  <c r="F467" i="2"/>
  <c r="I467" i="2"/>
  <c r="G443" i="2"/>
  <c r="C443" i="2"/>
  <c r="I443" i="2"/>
  <c r="F443" i="2"/>
  <c r="D443" i="2"/>
  <c r="J443" i="2"/>
  <c r="G447" i="2"/>
  <c r="C447" i="2"/>
  <c r="I447" i="2"/>
  <c r="F447" i="2"/>
  <c r="D447" i="2"/>
  <c r="J447" i="2"/>
  <c r="G451" i="2"/>
  <c r="C451" i="2"/>
  <c r="I451" i="2"/>
  <c r="F451" i="2"/>
  <c r="D451" i="2"/>
  <c r="J451" i="2"/>
  <c r="G455" i="2"/>
  <c r="C455" i="2"/>
  <c r="I455" i="2"/>
  <c r="F455" i="2"/>
  <c r="D455" i="2"/>
  <c r="J455" i="2"/>
  <c r="G484" i="2"/>
  <c r="C484" i="2"/>
  <c r="J484" i="2"/>
  <c r="F484" i="2"/>
  <c r="D484" i="2"/>
  <c r="I484" i="2"/>
  <c r="D501" i="2"/>
  <c r="G501" i="2"/>
  <c r="C501" i="2"/>
  <c r="J501" i="2"/>
  <c r="F501" i="2"/>
  <c r="I501" i="2"/>
  <c r="J492" i="2"/>
  <c r="F492" i="2"/>
  <c r="I492" i="2"/>
  <c r="G492" i="2"/>
  <c r="D492" i="2"/>
  <c r="C492" i="2"/>
  <c r="J496" i="2"/>
  <c r="F496" i="2"/>
  <c r="I496" i="2"/>
  <c r="D496" i="2"/>
  <c r="G496" i="2"/>
  <c r="C496" i="2"/>
  <c r="J500" i="2"/>
  <c r="F500" i="2"/>
  <c r="I500" i="2"/>
  <c r="D500" i="2"/>
  <c r="G500" i="2"/>
  <c r="C500" i="2"/>
  <c r="Z27" i="2"/>
  <c r="AC27" i="2"/>
  <c r="Y27" i="2"/>
  <c r="AF27" i="2"/>
  <c r="AB27" i="2"/>
  <c r="AE27" i="2"/>
  <c r="Z35" i="2"/>
  <c r="AC35" i="2"/>
  <c r="Y35" i="2"/>
  <c r="AF35" i="2"/>
  <c r="AB35" i="2"/>
  <c r="AE35" i="2"/>
  <c r="Z47" i="2"/>
  <c r="AC47" i="2"/>
  <c r="Y47" i="2"/>
  <c r="AF47" i="2"/>
  <c r="AB47" i="2"/>
  <c r="AE47" i="2"/>
  <c r="Z59" i="2"/>
  <c r="AC59" i="2"/>
  <c r="Y59" i="2"/>
  <c r="AF59" i="2"/>
  <c r="AB59" i="2"/>
  <c r="AE59" i="2"/>
  <c r="Z71" i="2"/>
  <c r="AC71" i="2"/>
  <c r="Y71" i="2"/>
  <c r="AF71" i="2"/>
  <c r="AB71" i="2"/>
  <c r="AE71" i="2"/>
  <c r="Z75" i="2"/>
  <c r="AC75" i="2"/>
  <c r="Y75" i="2"/>
  <c r="AF75" i="2"/>
  <c r="AB75" i="2"/>
  <c r="AE75" i="2"/>
  <c r="Z87" i="2"/>
  <c r="AC87" i="2"/>
  <c r="Y87" i="2"/>
  <c r="AF87" i="2"/>
  <c r="AB87" i="2"/>
  <c r="AE87" i="2"/>
  <c r="Z103" i="2"/>
  <c r="AC103" i="2"/>
  <c r="Y103" i="2"/>
  <c r="AF103" i="2"/>
  <c r="AB103" i="2"/>
  <c r="AE103" i="2"/>
  <c r="Z111" i="2"/>
  <c r="AC111" i="2"/>
  <c r="Y111" i="2"/>
  <c r="AF111" i="2"/>
  <c r="AB111" i="2"/>
  <c r="AE111" i="2"/>
  <c r="AF26" i="2"/>
  <c r="AB26" i="2"/>
  <c r="AE26" i="2"/>
  <c r="Z26" i="2"/>
  <c r="AC26" i="2"/>
  <c r="Y26" i="2"/>
  <c r="AF38" i="2"/>
  <c r="AB38" i="2"/>
  <c r="AE38" i="2"/>
  <c r="Z38" i="2"/>
  <c r="AC38" i="2"/>
  <c r="Y38" i="2"/>
  <c r="AF50" i="2"/>
  <c r="AB50" i="2"/>
  <c r="AE50" i="2"/>
  <c r="Z50" i="2"/>
  <c r="AC50" i="2"/>
  <c r="Y50" i="2"/>
  <c r="AF58" i="2"/>
  <c r="AB58" i="2"/>
  <c r="AE58" i="2"/>
  <c r="Z58" i="2"/>
  <c r="AC58" i="2"/>
  <c r="Y58" i="2"/>
  <c r="AF70" i="2"/>
  <c r="AB70" i="2"/>
  <c r="AE70" i="2"/>
  <c r="Z70" i="2"/>
  <c r="AC70" i="2"/>
  <c r="Y70" i="2"/>
  <c r="AF78" i="2"/>
  <c r="AB78" i="2"/>
  <c r="AE78" i="2"/>
  <c r="Z78" i="2"/>
  <c r="AC78" i="2"/>
  <c r="Y78" i="2"/>
  <c r="AF94" i="2"/>
  <c r="AB94" i="2"/>
  <c r="AE94" i="2"/>
  <c r="Z94" i="2"/>
  <c r="AC94" i="2"/>
  <c r="Y94" i="2"/>
  <c r="AF102" i="2"/>
  <c r="AB102" i="2"/>
  <c r="AE102" i="2"/>
  <c r="Z102" i="2"/>
  <c r="AC102" i="2"/>
  <c r="Y102" i="2"/>
  <c r="AF110" i="2"/>
  <c r="AB110" i="2"/>
  <c r="AE110" i="2"/>
  <c r="Z110" i="2"/>
  <c r="AC110" i="2"/>
  <c r="Y110" i="2"/>
  <c r="AC115" i="2"/>
  <c r="Y115" i="2"/>
  <c r="AF115" i="2"/>
  <c r="AB115" i="2"/>
  <c r="AE115" i="2"/>
  <c r="Z115" i="2"/>
  <c r="AC123" i="2"/>
  <c r="Y123" i="2"/>
  <c r="AF123" i="2"/>
  <c r="AB123" i="2"/>
  <c r="AE123" i="2"/>
  <c r="Z123" i="2"/>
  <c r="AC135" i="2"/>
  <c r="Y135" i="2"/>
  <c r="AF135" i="2"/>
  <c r="AB135" i="2"/>
  <c r="AE135" i="2"/>
  <c r="Z135" i="2"/>
  <c r="AC147" i="2"/>
  <c r="Y147" i="2"/>
  <c r="AF147" i="2"/>
  <c r="AB147" i="2"/>
  <c r="AE147" i="2"/>
  <c r="Z147" i="2"/>
  <c r="AC159" i="2"/>
  <c r="Y159" i="2"/>
  <c r="AF159" i="2"/>
  <c r="AB159" i="2"/>
  <c r="AE159" i="2"/>
  <c r="Z159" i="2"/>
  <c r="AC167" i="2"/>
  <c r="Y167" i="2"/>
  <c r="AF167" i="2"/>
  <c r="AB167" i="2"/>
  <c r="AE167" i="2"/>
  <c r="Z167" i="2"/>
  <c r="AC183" i="2"/>
  <c r="Y183" i="2"/>
  <c r="AF183" i="2"/>
  <c r="AB183" i="2"/>
  <c r="AE183" i="2"/>
  <c r="Z183" i="2"/>
  <c r="AC195" i="2"/>
  <c r="Y195" i="2"/>
  <c r="AF195" i="2"/>
  <c r="AB195" i="2"/>
  <c r="AE195" i="2"/>
  <c r="Z195" i="2"/>
  <c r="AE122" i="2"/>
  <c r="Z122" i="2"/>
  <c r="AC122" i="2"/>
  <c r="Y122" i="2"/>
  <c r="AF122" i="2"/>
  <c r="AB122" i="2"/>
  <c r="AE130" i="2"/>
  <c r="Z130" i="2"/>
  <c r="AC130" i="2"/>
  <c r="Y130" i="2"/>
  <c r="AF130" i="2"/>
  <c r="AB130" i="2"/>
  <c r="AE138" i="2"/>
  <c r="Z138" i="2"/>
  <c r="AC138" i="2"/>
  <c r="Y138" i="2"/>
  <c r="AF138" i="2"/>
  <c r="AB138" i="2"/>
  <c r="AE150" i="2"/>
  <c r="Z150" i="2"/>
  <c r="AC150" i="2"/>
  <c r="Y150" i="2"/>
  <c r="AF150" i="2"/>
  <c r="AB150" i="2"/>
  <c r="AE162" i="2"/>
  <c r="Z162" i="2"/>
  <c r="AC162" i="2"/>
  <c r="Y162" i="2"/>
  <c r="AF162" i="2"/>
  <c r="AB162" i="2"/>
  <c r="AE174" i="2"/>
  <c r="Z174" i="2"/>
  <c r="AC174" i="2"/>
  <c r="Y174" i="2"/>
  <c r="AF174" i="2"/>
  <c r="AB174" i="2"/>
  <c r="AE182" i="2"/>
  <c r="Z182" i="2"/>
  <c r="AC182" i="2"/>
  <c r="Y182" i="2"/>
  <c r="AF182" i="2"/>
  <c r="AB182" i="2"/>
  <c r="AE198" i="2"/>
  <c r="Z198" i="2"/>
  <c r="AC198" i="2"/>
  <c r="Y198" i="2"/>
  <c r="AF198" i="2"/>
  <c r="AB198" i="2"/>
  <c r="AF258" i="2"/>
  <c r="AB258" i="2"/>
  <c r="AE258" i="2"/>
  <c r="Z258" i="2"/>
  <c r="AC258" i="2"/>
  <c r="Y258" i="2"/>
  <c r="AF262" i="2"/>
  <c r="AB262" i="2"/>
  <c r="AE262" i="2"/>
  <c r="Z262" i="2"/>
  <c r="AC262" i="2"/>
  <c r="Y262" i="2"/>
  <c r="AF278" i="2"/>
  <c r="AB278" i="2"/>
  <c r="AE278" i="2"/>
  <c r="Z278" i="2"/>
  <c r="AC278" i="2"/>
  <c r="Y278" i="2"/>
  <c r="AF290" i="2"/>
  <c r="AB290" i="2"/>
  <c r="AE290" i="2"/>
  <c r="Z290" i="2"/>
  <c r="AC290" i="2"/>
  <c r="Y290" i="2"/>
  <c r="Z301" i="2"/>
  <c r="AC301" i="2"/>
  <c r="Y301" i="2"/>
  <c r="AF301" i="2"/>
  <c r="AB301" i="2"/>
  <c r="AE301" i="2"/>
  <c r="Z313" i="2"/>
  <c r="AC313" i="2"/>
  <c r="Y313" i="2"/>
  <c r="AF313" i="2"/>
  <c r="AB313" i="2"/>
  <c r="AE313" i="2"/>
  <c r="Z321" i="2"/>
  <c r="AC321" i="2"/>
  <c r="Y321" i="2"/>
  <c r="AF321" i="2"/>
  <c r="AB321" i="2"/>
  <c r="AE321" i="2"/>
  <c r="Z333" i="2"/>
  <c r="AC333" i="2"/>
  <c r="Y333" i="2"/>
  <c r="AF333" i="2"/>
  <c r="AB333" i="2"/>
  <c r="AE333" i="2"/>
  <c r="AF342" i="2"/>
  <c r="AB342" i="2"/>
  <c r="AE342" i="2"/>
  <c r="Z342" i="2"/>
  <c r="AC342" i="2"/>
  <c r="Y342" i="2"/>
  <c r="AF350" i="2"/>
  <c r="AB350" i="2"/>
  <c r="AE350" i="2"/>
  <c r="Z350" i="2"/>
  <c r="AC350" i="2"/>
  <c r="Y350" i="2"/>
  <c r="AF362" i="2"/>
  <c r="AB362" i="2"/>
  <c r="AE362" i="2"/>
  <c r="Z362" i="2"/>
  <c r="AC362" i="2"/>
  <c r="Y362" i="2"/>
  <c r="AF374" i="2"/>
  <c r="AB374" i="2"/>
  <c r="AE374" i="2"/>
  <c r="Z374" i="2"/>
  <c r="AC374" i="2"/>
  <c r="Y374" i="2"/>
  <c r="AF386" i="2"/>
  <c r="AB386" i="2"/>
  <c r="AE386" i="2"/>
  <c r="Z386" i="2"/>
  <c r="AC386" i="2"/>
  <c r="Y386" i="2"/>
  <c r="Z396" i="2"/>
  <c r="AC396" i="2"/>
  <c r="Y396" i="2"/>
  <c r="AF396" i="2"/>
  <c r="AB396" i="2"/>
  <c r="AE396" i="2"/>
  <c r="Z408" i="2"/>
  <c r="AC408" i="2"/>
  <c r="Y408" i="2"/>
  <c r="AF408" i="2"/>
  <c r="AB408" i="2"/>
  <c r="AE408" i="2"/>
  <c r="Z431" i="2"/>
  <c r="AC431" i="2"/>
  <c r="Y431" i="2"/>
  <c r="AF431" i="2"/>
  <c r="AB431" i="2"/>
  <c r="AE431" i="2"/>
  <c r="Z469" i="2"/>
  <c r="AC469" i="2"/>
  <c r="Y469" i="2"/>
  <c r="AF469" i="2"/>
  <c r="AB469" i="2"/>
  <c r="AE469" i="2"/>
  <c r="AC445" i="2"/>
  <c r="Y445" i="2"/>
  <c r="AE445" i="2"/>
  <c r="AB445" i="2"/>
  <c r="Z445" i="2"/>
  <c r="AF445" i="2"/>
  <c r="AC457" i="2"/>
  <c r="Y457" i="2"/>
  <c r="AF457" i="2"/>
  <c r="AB457" i="2"/>
  <c r="AE457" i="2"/>
  <c r="Z457" i="2"/>
  <c r="Z471" i="2"/>
  <c r="AC471" i="2"/>
  <c r="Y471" i="2"/>
  <c r="AF471" i="2"/>
  <c r="AB471" i="2"/>
  <c r="AE471" i="2"/>
  <c r="Z491" i="2"/>
  <c r="AC491" i="2"/>
  <c r="Y491" i="2"/>
  <c r="AE491" i="2"/>
  <c r="AB491" i="2"/>
  <c r="AF491" i="2"/>
  <c r="AC7" i="2"/>
  <c r="Y7" i="2"/>
  <c r="AF7" i="2"/>
  <c r="AB7" i="2"/>
  <c r="AE7" i="2"/>
  <c r="Z7" i="2"/>
  <c r="T23" i="2"/>
  <c r="O23" i="2"/>
  <c r="R23" i="2"/>
  <c r="N23" i="2"/>
  <c r="U23" i="2"/>
  <c r="Q23" i="2"/>
  <c r="I22" i="2"/>
  <c r="D22" i="2"/>
  <c r="G22" i="2"/>
  <c r="C22" i="2"/>
  <c r="J22" i="2"/>
  <c r="F22" i="2"/>
  <c r="AE20" i="2"/>
  <c r="Z20" i="2"/>
  <c r="AC20" i="2"/>
  <c r="Y20" i="2"/>
  <c r="AF20" i="2"/>
  <c r="AB20" i="2"/>
  <c r="T19" i="2"/>
  <c r="O19" i="2"/>
  <c r="R19" i="2"/>
  <c r="N19" i="2"/>
  <c r="U19" i="2"/>
  <c r="Q19" i="2"/>
  <c r="I18" i="2"/>
  <c r="D18" i="2"/>
  <c r="G18" i="2"/>
  <c r="C18" i="2"/>
  <c r="J18" i="2"/>
  <c r="F18" i="2"/>
  <c r="AE16" i="2"/>
  <c r="Z16" i="2"/>
  <c r="AC16" i="2"/>
  <c r="Y16" i="2"/>
  <c r="AF16" i="2"/>
  <c r="AB16" i="2"/>
  <c r="T15" i="2"/>
  <c r="O15" i="2"/>
  <c r="R15" i="2"/>
  <c r="N15" i="2"/>
  <c r="U15" i="2"/>
  <c r="Q15" i="2"/>
  <c r="I14" i="2"/>
  <c r="D14" i="2"/>
  <c r="G14" i="2"/>
  <c r="C14" i="2"/>
  <c r="J14" i="2"/>
  <c r="F14" i="2"/>
  <c r="AE12" i="2"/>
  <c r="Z12" i="2"/>
  <c r="AC12" i="2"/>
  <c r="Y12" i="2"/>
  <c r="AF12" i="2"/>
  <c r="AB12" i="2"/>
  <c r="T11" i="2"/>
  <c r="O11" i="2"/>
  <c r="R11" i="2"/>
  <c r="N11" i="2"/>
  <c r="U11" i="2"/>
  <c r="Q11" i="2"/>
  <c r="I10" i="2"/>
  <c r="D10" i="2"/>
  <c r="G10" i="2"/>
  <c r="C10" i="2"/>
  <c r="J10" i="2"/>
  <c r="F10" i="2"/>
  <c r="AE8" i="2"/>
  <c r="Z8" i="2"/>
  <c r="AC8" i="2"/>
  <c r="Y8" i="2"/>
  <c r="AF8" i="2"/>
  <c r="AB8" i="2"/>
  <c r="T7" i="2"/>
  <c r="O7" i="2"/>
  <c r="R7" i="2"/>
  <c r="N7" i="2"/>
  <c r="U7" i="2"/>
  <c r="Q7" i="2"/>
  <c r="I6" i="2"/>
  <c r="D6" i="2"/>
  <c r="G6" i="2"/>
  <c r="C6" i="2"/>
  <c r="J6" i="2"/>
  <c r="F6" i="2"/>
  <c r="AE4" i="2"/>
  <c r="Z4" i="2"/>
  <c r="AC4" i="2"/>
  <c r="Y4" i="2"/>
  <c r="AF4" i="2"/>
  <c r="AB4" i="2"/>
  <c r="AC207" i="2"/>
  <c r="Y207" i="2"/>
  <c r="AF207" i="2"/>
  <c r="AB207" i="2"/>
  <c r="AE207" i="2"/>
  <c r="Z207" i="2"/>
  <c r="AC211" i="2"/>
  <c r="Y211" i="2"/>
  <c r="AF211" i="2"/>
  <c r="AB211" i="2"/>
  <c r="AE211" i="2"/>
  <c r="Z211" i="2"/>
  <c r="AC215" i="2"/>
  <c r="Y215" i="2"/>
  <c r="AF215" i="2"/>
  <c r="AB215" i="2"/>
  <c r="AE215" i="2"/>
  <c r="Z215" i="2"/>
  <c r="AC219" i="2"/>
  <c r="Y219" i="2"/>
  <c r="AF219" i="2"/>
  <c r="AB219" i="2"/>
  <c r="AE219" i="2"/>
  <c r="Z219" i="2"/>
  <c r="AC223" i="2"/>
  <c r="Y223" i="2"/>
  <c r="AF223" i="2"/>
  <c r="AB223" i="2"/>
  <c r="AE223" i="2"/>
  <c r="Z223" i="2"/>
  <c r="AC227" i="2"/>
  <c r="Y227" i="2"/>
  <c r="AF227" i="2"/>
  <c r="AB227" i="2"/>
  <c r="AE227" i="2"/>
  <c r="Z227" i="2"/>
  <c r="AC231" i="2"/>
  <c r="Y231" i="2"/>
  <c r="AF231" i="2"/>
  <c r="AB231" i="2"/>
  <c r="AE231" i="2"/>
  <c r="Z231" i="2"/>
  <c r="AC235" i="2"/>
  <c r="Y235" i="2"/>
  <c r="AF235" i="2"/>
  <c r="AB235" i="2"/>
  <c r="AE235" i="2"/>
  <c r="Z235" i="2"/>
  <c r="AC239" i="2"/>
  <c r="Y239" i="2"/>
  <c r="AF239" i="2"/>
  <c r="AB239" i="2"/>
  <c r="AE239" i="2"/>
  <c r="Z239" i="2"/>
  <c r="AC243" i="2"/>
  <c r="Y243" i="2"/>
  <c r="AF243" i="2"/>
  <c r="AB243" i="2"/>
  <c r="AE243" i="2"/>
  <c r="Z243" i="2"/>
  <c r="AC247" i="2"/>
  <c r="Y247" i="2"/>
  <c r="AF247" i="2"/>
  <c r="AB247" i="2"/>
  <c r="AE247" i="2"/>
  <c r="Z247" i="2"/>
  <c r="AE208" i="2"/>
  <c r="Z208" i="2"/>
  <c r="AC208" i="2"/>
  <c r="Y208" i="2"/>
  <c r="AF208" i="2"/>
  <c r="AB208" i="2"/>
  <c r="AE212" i="2"/>
  <c r="Z212" i="2"/>
  <c r="AC212" i="2"/>
  <c r="Y212" i="2"/>
  <c r="AF212" i="2"/>
  <c r="AB212" i="2"/>
  <c r="AE216" i="2"/>
  <c r="Z216" i="2"/>
  <c r="AC216" i="2"/>
  <c r="Y216" i="2"/>
  <c r="AF216" i="2"/>
  <c r="AB216" i="2"/>
  <c r="AE220" i="2"/>
  <c r="Z220" i="2"/>
  <c r="AC220" i="2"/>
  <c r="Y220" i="2"/>
  <c r="AF220" i="2"/>
  <c r="AB220" i="2"/>
  <c r="AE224" i="2"/>
  <c r="Z224" i="2"/>
  <c r="AC224" i="2"/>
  <c r="Y224" i="2"/>
  <c r="AF224" i="2"/>
  <c r="AB224" i="2"/>
  <c r="AE228" i="2"/>
  <c r="Z228" i="2"/>
  <c r="AC228" i="2"/>
  <c r="Y228" i="2"/>
  <c r="AF228" i="2"/>
  <c r="AB228" i="2"/>
  <c r="AE232" i="2"/>
  <c r="Z232" i="2"/>
  <c r="AC232" i="2"/>
  <c r="Y232" i="2"/>
  <c r="AF232" i="2"/>
  <c r="AB232" i="2"/>
  <c r="AE236" i="2"/>
  <c r="Z236" i="2"/>
  <c r="AC236" i="2"/>
  <c r="Y236" i="2"/>
  <c r="AF236" i="2"/>
  <c r="AB236" i="2"/>
  <c r="AE240" i="2"/>
  <c r="Z240" i="2"/>
  <c r="AC240" i="2"/>
  <c r="Y240" i="2"/>
  <c r="AF240" i="2"/>
  <c r="AB240" i="2"/>
  <c r="AE244" i="2"/>
  <c r="Z244" i="2"/>
  <c r="AC244" i="2"/>
  <c r="Y244" i="2"/>
  <c r="AF244" i="2"/>
  <c r="AB244" i="2"/>
  <c r="AE248" i="2"/>
  <c r="Z248" i="2"/>
  <c r="AC248" i="2"/>
  <c r="Y248" i="2"/>
  <c r="AF248" i="2"/>
  <c r="AB248" i="2"/>
  <c r="Z251" i="2"/>
  <c r="AC251" i="2"/>
  <c r="Y251" i="2"/>
  <c r="AF251" i="2"/>
  <c r="AB251" i="2"/>
  <c r="AE251" i="2"/>
  <c r="Z255" i="2"/>
  <c r="AC255" i="2"/>
  <c r="Y255" i="2"/>
  <c r="AF255" i="2"/>
  <c r="AB255" i="2"/>
  <c r="AE255" i="2"/>
  <c r="Z259" i="2"/>
  <c r="AC259" i="2"/>
  <c r="Y259" i="2"/>
  <c r="AF259" i="2"/>
  <c r="AB259" i="2"/>
  <c r="AE259" i="2"/>
  <c r="Z263" i="2"/>
  <c r="AC263" i="2"/>
  <c r="Y263" i="2"/>
  <c r="AF263" i="2"/>
  <c r="AB263" i="2"/>
  <c r="AE263" i="2"/>
  <c r="Z267" i="2"/>
  <c r="AC267" i="2"/>
  <c r="Y267" i="2"/>
  <c r="AF267" i="2"/>
  <c r="AB267" i="2"/>
  <c r="AE267" i="2"/>
  <c r="Z271" i="2"/>
  <c r="AC271" i="2"/>
  <c r="Y271" i="2"/>
  <c r="AF271" i="2"/>
  <c r="AB271" i="2"/>
  <c r="AE271" i="2"/>
  <c r="Z275" i="2"/>
  <c r="AC275" i="2"/>
  <c r="Y275" i="2"/>
  <c r="AF275" i="2"/>
  <c r="AB275" i="2"/>
  <c r="AE275" i="2"/>
  <c r="Z279" i="2"/>
  <c r="AC279" i="2"/>
  <c r="Y279" i="2"/>
  <c r="AF279" i="2"/>
  <c r="AB279" i="2"/>
  <c r="AE279" i="2"/>
  <c r="Z283" i="2"/>
  <c r="AC283" i="2"/>
  <c r="Y283" i="2"/>
  <c r="AF283" i="2"/>
  <c r="AB283" i="2"/>
  <c r="AE283" i="2"/>
  <c r="Z287" i="2"/>
  <c r="AC287" i="2"/>
  <c r="Y287" i="2"/>
  <c r="AF287" i="2"/>
  <c r="AB287" i="2"/>
  <c r="AE287" i="2"/>
  <c r="Z291" i="2"/>
  <c r="AC291" i="2"/>
  <c r="Y291" i="2"/>
  <c r="AF291" i="2"/>
  <c r="AB291" i="2"/>
  <c r="AE291" i="2"/>
  <c r="Z295" i="2"/>
  <c r="AC295" i="2"/>
  <c r="Y295" i="2"/>
  <c r="AF295" i="2"/>
  <c r="AB295" i="2"/>
  <c r="AE295" i="2"/>
  <c r="AF300" i="2"/>
  <c r="AB300" i="2"/>
  <c r="AE300" i="2"/>
  <c r="Z300" i="2"/>
  <c r="AC300" i="2"/>
  <c r="Y300" i="2"/>
  <c r="AF304" i="2"/>
  <c r="AB304" i="2"/>
  <c r="AE304" i="2"/>
  <c r="Z304" i="2"/>
  <c r="AC304" i="2"/>
  <c r="Y304" i="2"/>
  <c r="AF308" i="2"/>
  <c r="AB308" i="2"/>
  <c r="AE308" i="2"/>
  <c r="Z308" i="2"/>
  <c r="AC308" i="2"/>
  <c r="Y308" i="2"/>
  <c r="AF312" i="2"/>
  <c r="AB312" i="2"/>
  <c r="AE312" i="2"/>
  <c r="Z312" i="2"/>
  <c r="AC312" i="2"/>
  <c r="Y312" i="2"/>
  <c r="AF316" i="2"/>
  <c r="AB316" i="2"/>
  <c r="AE316" i="2"/>
  <c r="Z316" i="2"/>
  <c r="AC316" i="2"/>
  <c r="Y316" i="2"/>
  <c r="AF320" i="2"/>
  <c r="AB320" i="2"/>
  <c r="AE320" i="2"/>
  <c r="Z320" i="2"/>
  <c r="AC320" i="2"/>
  <c r="Y320" i="2"/>
  <c r="AF324" i="2"/>
  <c r="AB324" i="2"/>
  <c r="AE324" i="2"/>
  <c r="Z324" i="2"/>
  <c r="AC324" i="2"/>
  <c r="Y324" i="2"/>
  <c r="AF328" i="2"/>
  <c r="AB328" i="2"/>
  <c r="AE328" i="2"/>
  <c r="Z328" i="2"/>
  <c r="AC328" i="2"/>
  <c r="Y328" i="2"/>
  <c r="AF332" i="2"/>
  <c r="AB332" i="2"/>
  <c r="AE332" i="2"/>
  <c r="Z332" i="2"/>
  <c r="AC332" i="2"/>
  <c r="Y332" i="2"/>
  <c r="AF336" i="2"/>
  <c r="AB336" i="2"/>
  <c r="AE336" i="2"/>
  <c r="Z336" i="2"/>
  <c r="AC336" i="2"/>
  <c r="Y336" i="2"/>
  <c r="AF340" i="2"/>
  <c r="AB340" i="2"/>
  <c r="AE340" i="2"/>
  <c r="Z340" i="2"/>
  <c r="AC340" i="2"/>
  <c r="Y340" i="2"/>
  <c r="Z343" i="2"/>
  <c r="AC343" i="2"/>
  <c r="Y343" i="2"/>
  <c r="AF343" i="2"/>
  <c r="AB343" i="2"/>
  <c r="AE343" i="2"/>
  <c r="Z347" i="2"/>
  <c r="AC347" i="2"/>
  <c r="Y347" i="2"/>
  <c r="AF347" i="2"/>
  <c r="AB347" i="2"/>
  <c r="AE347" i="2"/>
  <c r="Z351" i="2"/>
  <c r="AC351" i="2"/>
  <c r="Y351" i="2"/>
  <c r="AF351" i="2"/>
  <c r="AB351" i="2"/>
  <c r="AE351" i="2"/>
  <c r="Z355" i="2"/>
  <c r="AC355" i="2"/>
  <c r="Y355" i="2"/>
  <c r="AF355" i="2"/>
  <c r="AB355" i="2"/>
  <c r="AE355" i="2"/>
  <c r="Z359" i="2"/>
  <c r="AC359" i="2"/>
  <c r="Y359" i="2"/>
  <c r="AF359" i="2"/>
  <c r="AB359" i="2"/>
  <c r="AE359" i="2"/>
  <c r="Z363" i="2"/>
  <c r="AC363" i="2"/>
  <c r="Y363" i="2"/>
  <c r="AF363" i="2"/>
  <c r="AB363" i="2"/>
  <c r="AE363" i="2"/>
  <c r="Z367" i="2"/>
  <c r="AC367" i="2"/>
  <c r="Y367" i="2"/>
  <c r="AF367" i="2"/>
  <c r="AB367" i="2"/>
  <c r="AE367" i="2"/>
  <c r="Z371" i="2"/>
  <c r="AC371" i="2"/>
  <c r="Y371" i="2"/>
  <c r="AF371" i="2"/>
  <c r="AB371" i="2"/>
  <c r="AE371" i="2"/>
  <c r="Z375" i="2"/>
  <c r="AC375" i="2"/>
  <c r="Y375" i="2"/>
  <c r="AF375" i="2"/>
  <c r="AB375" i="2"/>
  <c r="AE375" i="2"/>
  <c r="Z379" i="2"/>
  <c r="AC379" i="2"/>
  <c r="Y379" i="2"/>
  <c r="AF379" i="2"/>
  <c r="AB379" i="2"/>
  <c r="AE379" i="2"/>
  <c r="Z383" i="2"/>
  <c r="AC383" i="2"/>
  <c r="Y383" i="2"/>
  <c r="AF383" i="2"/>
  <c r="AB383" i="2"/>
  <c r="AE383" i="2"/>
  <c r="AF389" i="2"/>
  <c r="AB389" i="2"/>
  <c r="AE389" i="2"/>
  <c r="Z389" i="2"/>
  <c r="AC389" i="2"/>
  <c r="Y389" i="2"/>
  <c r="AF393" i="2"/>
  <c r="AB393" i="2"/>
  <c r="AE393" i="2"/>
  <c r="Z393" i="2"/>
  <c r="AC393" i="2"/>
  <c r="Y393" i="2"/>
  <c r="AF397" i="2"/>
  <c r="AB397" i="2"/>
  <c r="AE397" i="2"/>
  <c r="Z397" i="2"/>
  <c r="AC397" i="2"/>
  <c r="Y397" i="2"/>
  <c r="AF401" i="2"/>
  <c r="AB401" i="2"/>
  <c r="AE401" i="2"/>
  <c r="Z401" i="2"/>
  <c r="AC401" i="2"/>
  <c r="Y401" i="2"/>
  <c r="AF405" i="2"/>
  <c r="AB405" i="2"/>
  <c r="AE405" i="2"/>
  <c r="Z405" i="2"/>
  <c r="AC405" i="2"/>
  <c r="Y405" i="2"/>
  <c r="AF409" i="2"/>
  <c r="AB409" i="2"/>
  <c r="AE409" i="2"/>
  <c r="Z409" i="2"/>
  <c r="AC409" i="2"/>
  <c r="Y409" i="2"/>
  <c r="Z410" i="2"/>
  <c r="AC410" i="2"/>
  <c r="Y410" i="2"/>
  <c r="AF410" i="2"/>
  <c r="AB410" i="2"/>
  <c r="AE410" i="2"/>
  <c r="Z414" i="2"/>
  <c r="AC414" i="2"/>
  <c r="Y414" i="2"/>
  <c r="AF414" i="2"/>
  <c r="AB414" i="2"/>
  <c r="AE414" i="2"/>
  <c r="Z418" i="2"/>
  <c r="AC418" i="2"/>
  <c r="Y418" i="2"/>
  <c r="AF418" i="2"/>
  <c r="AB418" i="2"/>
  <c r="AE418" i="2"/>
  <c r="Z422" i="2"/>
  <c r="AC422" i="2"/>
  <c r="Y422" i="2"/>
  <c r="AF422" i="2"/>
  <c r="AB422" i="2"/>
  <c r="AE422" i="2"/>
  <c r="Z426" i="2"/>
  <c r="AC426" i="2"/>
  <c r="Y426" i="2"/>
  <c r="AF426" i="2"/>
  <c r="AB426" i="2"/>
  <c r="AE426" i="2"/>
  <c r="AF430" i="2"/>
  <c r="AE430" i="2"/>
  <c r="Z430" i="2"/>
  <c r="AC430" i="2"/>
  <c r="Y430" i="2"/>
  <c r="AB430" i="2"/>
  <c r="AF411" i="2"/>
  <c r="AB411" i="2"/>
  <c r="AE411" i="2"/>
  <c r="Z411" i="2"/>
  <c r="AC411" i="2"/>
  <c r="Y411" i="2"/>
  <c r="AF415" i="2"/>
  <c r="AB415" i="2"/>
  <c r="AE415" i="2"/>
  <c r="Z415" i="2"/>
  <c r="AC415" i="2"/>
  <c r="Y415" i="2"/>
  <c r="AF419" i="2"/>
  <c r="AB419" i="2"/>
  <c r="AE419" i="2"/>
  <c r="Z419" i="2"/>
  <c r="AC419" i="2"/>
  <c r="Y419" i="2"/>
  <c r="AF423" i="2"/>
  <c r="AB423" i="2"/>
  <c r="AE423" i="2"/>
  <c r="Z423" i="2"/>
  <c r="AC423" i="2"/>
  <c r="Y423" i="2"/>
  <c r="AF427" i="2"/>
  <c r="AB427" i="2"/>
  <c r="AE427" i="2"/>
  <c r="Z427" i="2"/>
  <c r="AC427" i="2"/>
  <c r="Y427" i="2"/>
  <c r="Z477" i="2"/>
  <c r="AC477" i="2"/>
  <c r="Y477" i="2"/>
  <c r="AF477" i="2"/>
  <c r="AB477" i="2"/>
  <c r="AE477" i="2"/>
  <c r="Z467" i="2"/>
  <c r="AC467" i="2"/>
  <c r="Y467" i="2"/>
  <c r="AF467" i="2"/>
  <c r="AB467" i="2"/>
  <c r="AE467" i="2"/>
  <c r="AE440" i="2"/>
  <c r="AC440" i="2"/>
  <c r="Y440" i="2"/>
  <c r="AB440" i="2"/>
  <c r="Z440" i="2"/>
  <c r="AF440" i="2"/>
  <c r="AE444" i="2"/>
  <c r="AC444" i="2"/>
  <c r="Y444" i="2"/>
  <c r="AB444" i="2"/>
  <c r="Z444" i="2"/>
  <c r="AF444" i="2"/>
  <c r="AE448" i="2"/>
  <c r="AC448" i="2"/>
  <c r="Y448" i="2"/>
  <c r="AB448" i="2"/>
  <c r="Z448" i="2"/>
  <c r="AF448" i="2"/>
  <c r="AE452" i="2"/>
  <c r="AC452" i="2"/>
  <c r="Y452" i="2"/>
  <c r="AB452" i="2"/>
  <c r="Z452" i="2"/>
  <c r="AF452" i="2"/>
  <c r="AE456" i="2"/>
  <c r="AC456" i="2"/>
  <c r="Y456" i="2"/>
  <c r="AB456" i="2"/>
  <c r="Z456" i="2"/>
  <c r="AF456" i="2"/>
  <c r="AF460" i="2"/>
  <c r="AB460" i="2"/>
  <c r="AE460" i="2"/>
  <c r="Z460" i="2"/>
  <c r="Y460" i="2"/>
  <c r="AC460" i="2"/>
  <c r="AF464" i="2"/>
  <c r="AB464" i="2"/>
  <c r="AE464" i="2"/>
  <c r="Z464" i="2"/>
  <c r="Y464" i="2"/>
  <c r="AC464" i="2"/>
  <c r="AF468" i="2"/>
  <c r="AB468" i="2"/>
  <c r="AE468" i="2"/>
  <c r="Z468" i="2"/>
  <c r="Y468" i="2"/>
  <c r="AC468" i="2"/>
  <c r="AF472" i="2"/>
  <c r="AB472" i="2"/>
  <c r="AE472" i="2"/>
  <c r="Z472" i="2"/>
  <c r="Y472" i="2"/>
  <c r="AC472" i="2"/>
  <c r="AE476" i="2"/>
  <c r="AB476" i="2"/>
  <c r="AF476" i="2"/>
  <c r="Z476" i="2"/>
  <c r="AC476" i="2"/>
  <c r="Y476" i="2"/>
  <c r="Z497" i="2"/>
  <c r="AC497" i="2"/>
  <c r="Y497" i="2"/>
  <c r="AF497" i="2"/>
  <c r="AB497" i="2"/>
  <c r="AE497" i="2"/>
  <c r="AC484" i="2"/>
  <c r="Y484" i="2"/>
  <c r="AF484" i="2"/>
  <c r="AB484" i="2"/>
  <c r="AE484" i="2"/>
  <c r="Z484" i="2"/>
  <c r="Z493" i="2"/>
  <c r="AC493" i="2"/>
  <c r="Y493" i="2"/>
  <c r="AF493" i="2"/>
  <c r="AB493" i="2"/>
  <c r="AE493" i="2"/>
  <c r="AF492" i="2"/>
  <c r="AB492" i="2"/>
  <c r="AE492" i="2"/>
  <c r="Z492" i="2"/>
  <c r="Y492" i="2"/>
  <c r="AC492" i="2"/>
  <c r="AF496" i="2"/>
  <c r="AB496" i="2"/>
  <c r="AE496" i="2"/>
  <c r="Z496" i="2"/>
  <c r="AC496" i="2"/>
  <c r="Y496" i="2"/>
  <c r="AF500" i="2"/>
  <c r="AB500" i="2"/>
  <c r="AE500" i="2"/>
  <c r="Z500" i="2"/>
  <c r="Y500" i="2"/>
  <c r="AC500" i="2"/>
  <c r="O24" i="2"/>
  <c r="R24" i="2"/>
  <c r="N24" i="2"/>
  <c r="U24" i="2"/>
  <c r="Q24" i="2"/>
  <c r="T24" i="2"/>
  <c r="O28" i="2"/>
  <c r="R28" i="2"/>
  <c r="N28" i="2"/>
  <c r="U28" i="2"/>
  <c r="Q28" i="2"/>
  <c r="T28" i="2"/>
  <c r="O32" i="2"/>
  <c r="R32" i="2"/>
  <c r="N32" i="2"/>
  <c r="U32" i="2"/>
  <c r="Q32" i="2"/>
  <c r="T32" i="2"/>
  <c r="O36" i="2"/>
  <c r="R36" i="2"/>
  <c r="N36" i="2"/>
  <c r="U36" i="2"/>
  <c r="Q36" i="2"/>
  <c r="T36" i="2"/>
  <c r="O40" i="2"/>
  <c r="R40" i="2"/>
  <c r="N40" i="2"/>
  <c r="U40" i="2"/>
  <c r="Q40" i="2"/>
  <c r="T40" i="2"/>
  <c r="O44" i="2"/>
  <c r="R44" i="2"/>
  <c r="N44" i="2"/>
  <c r="U44" i="2"/>
  <c r="Q44" i="2"/>
  <c r="T44" i="2"/>
  <c r="O48" i="2"/>
  <c r="R48" i="2"/>
  <c r="N48" i="2"/>
  <c r="U48" i="2"/>
  <c r="Q48" i="2"/>
  <c r="T48" i="2"/>
  <c r="O52" i="2"/>
  <c r="R52" i="2"/>
  <c r="N52" i="2"/>
  <c r="U52" i="2"/>
  <c r="Q52" i="2"/>
  <c r="T52" i="2"/>
  <c r="O56" i="2"/>
  <c r="R56" i="2"/>
  <c r="N56" i="2"/>
  <c r="U56" i="2"/>
  <c r="Q56" i="2"/>
  <c r="T56" i="2"/>
  <c r="O60" i="2"/>
  <c r="R60" i="2"/>
  <c r="N60" i="2"/>
  <c r="U60" i="2"/>
  <c r="Q60" i="2"/>
  <c r="T60" i="2"/>
  <c r="O64" i="2"/>
  <c r="R64" i="2"/>
  <c r="N64" i="2"/>
  <c r="U64" i="2"/>
  <c r="Q64" i="2"/>
  <c r="T64" i="2"/>
  <c r="O68" i="2"/>
  <c r="R68" i="2"/>
  <c r="N68" i="2"/>
  <c r="U68" i="2"/>
  <c r="Q68" i="2"/>
  <c r="T68" i="2"/>
  <c r="O72" i="2"/>
  <c r="R72" i="2"/>
  <c r="N72" i="2"/>
  <c r="U72" i="2"/>
  <c r="Q72" i="2"/>
  <c r="T72" i="2"/>
  <c r="O76" i="2"/>
  <c r="R76" i="2"/>
  <c r="N76" i="2"/>
  <c r="U76" i="2"/>
  <c r="Q76" i="2"/>
  <c r="T76" i="2"/>
  <c r="O80" i="2"/>
  <c r="R80" i="2"/>
  <c r="N80" i="2"/>
  <c r="U80" i="2"/>
  <c r="Q80" i="2"/>
  <c r="T80" i="2"/>
  <c r="O84" i="2"/>
  <c r="R84" i="2"/>
  <c r="N84" i="2"/>
  <c r="U84" i="2"/>
  <c r="Q84" i="2"/>
  <c r="T84" i="2"/>
  <c r="O88" i="2"/>
  <c r="R88" i="2"/>
  <c r="N88" i="2"/>
  <c r="U88" i="2"/>
  <c r="Q88" i="2"/>
  <c r="T88" i="2"/>
  <c r="O92" i="2"/>
  <c r="R92" i="2"/>
  <c r="N92" i="2"/>
  <c r="U92" i="2"/>
  <c r="Q92" i="2"/>
  <c r="T92" i="2"/>
  <c r="O96" i="2"/>
  <c r="R96" i="2"/>
  <c r="N96" i="2"/>
  <c r="U96" i="2"/>
  <c r="Q96" i="2"/>
  <c r="T96" i="2"/>
  <c r="O100" i="2"/>
  <c r="R100" i="2"/>
  <c r="N100" i="2"/>
  <c r="U100" i="2"/>
  <c r="Q100" i="2"/>
  <c r="T100" i="2"/>
  <c r="O104" i="2"/>
  <c r="R104" i="2"/>
  <c r="N104" i="2"/>
  <c r="U104" i="2"/>
  <c r="Q104" i="2"/>
  <c r="T104" i="2"/>
  <c r="O108" i="2"/>
  <c r="R108" i="2"/>
  <c r="N108" i="2"/>
  <c r="U108" i="2"/>
  <c r="Q108" i="2"/>
  <c r="T108" i="2"/>
  <c r="O112" i="2"/>
  <c r="R112" i="2"/>
  <c r="N112" i="2"/>
  <c r="U112" i="2"/>
  <c r="Q112" i="2"/>
  <c r="T112" i="2"/>
  <c r="T115" i="2"/>
  <c r="O115" i="2"/>
  <c r="R115" i="2"/>
  <c r="N115" i="2"/>
  <c r="U115" i="2"/>
  <c r="Q115" i="2"/>
  <c r="T119" i="2"/>
  <c r="O119" i="2"/>
  <c r="R119" i="2"/>
  <c r="N119" i="2"/>
  <c r="U119" i="2"/>
  <c r="Q119" i="2"/>
  <c r="T123" i="2"/>
  <c r="O123" i="2"/>
  <c r="R123" i="2"/>
  <c r="N123" i="2"/>
  <c r="U123" i="2"/>
  <c r="Q123" i="2"/>
  <c r="T127" i="2"/>
  <c r="O127" i="2"/>
  <c r="R127" i="2"/>
  <c r="N127" i="2"/>
  <c r="U127" i="2"/>
  <c r="Q127" i="2"/>
  <c r="T131" i="2"/>
  <c r="O131" i="2"/>
  <c r="R131" i="2"/>
  <c r="N131" i="2"/>
  <c r="U131" i="2"/>
  <c r="Q131" i="2"/>
  <c r="T135" i="2"/>
  <c r="O135" i="2"/>
  <c r="R135" i="2"/>
  <c r="N135" i="2"/>
  <c r="U135" i="2"/>
  <c r="Q135" i="2"/>
  <c r="T139" i="2"/>
  <c r="O139" i="2"/>
  <c r="R139" i="2"/>
  <c r="N139" i="2"/>
  <c r="U139" i="2"/>
  <c r="Q139" i="2"/>
  <c r="T143" i="2"/>
  <c r="O143" i="2"/>
  <c r="R143" i="2"/>
  <c r="N143" i="2"/>
  <c r="U143" i="2"/>
  <c r="Q143" i="2"/>
  <c r="T147" i="2"/>
  <c r="O147" i="2"/>
  <c r="R147" i="2"/>
  <c r="N147" i="2"/>
  <c r="U147" i="2"/>
  <c r="Q147" i="2"/>
  <c r="T151" i="2"/>
  <c r="O151" i="2"/>
  <c r="R151" i="2"/>
  <c r="N151" i="2"/>
  <c r="U151" i="2"/>
  <c r="Q151" i="2"/>
  <c r="T155" i="2"/>
  <c r="O155" i="2"/>
  <c r="R155" i="2"/>
  <c r="N155" i="2"/>
  <c r="U155" i="2"/>
  <c r="Q155" i="2"/>
  <c r="T159" i="2"/>
  <c r="O159" i="2"/>
  <c r="R159" i="2"/>
  <c r="N159" i="2"/>
  <c r="U159" i="2"/>
  <c r="Q159" i="2"/>
  <c r="T163" i="2"/>
  <c r="O163" i="2"/>
  <c r="R163" i="2"/>
  <c r="N163" i="2"/>
  <c r="U163" i="2"/>
  <c r="Q163" i="2"/>
  <c r="T167" i="2"/>
  <c r="O167" i="2"/>
  <c r="R167" i="2"/>
  <c r="N167" i="2"/>
  <c r="U167" i="2"/>
  <c r="Q167" i="2"/>
  <c r="T171" i="2"/>
  <c r="O171" i="2"/>
  <c r="R171" i="2"/>
  <c r="N171" i="2"/>
  <c r="U171" i="2"/>
  <c r="Q171" i="2"/>
  <c r="T175" i="2"/>
  <c r="O175" i="2"/>
  <c r="R175" i="2"/>
  <c r="N175" i="2"/>
  <c r="U175" i="2"/>
  <c r="Q175" i="2"/>
  <c r="T179" i="2"/>
  <c r="O179" i="2"/>
  <c r="R179" i="2"/>
  <c r="N179" i="2"/>
  <c r="U179" i="2"/>
  <c r="Q179" i="2"/>
  <c r="T183" i="2"/>
  <c r="O183" i="2"/>
  <c r="R183" i="2"/>
  <c r="N183" i="2"/>
  <c r="U183" i="2"/>
  <c r="Q183" i="2"/>
  <c r="T187" i="2"/>
  <c r="O187" i="2"/>
  <c r="R187" i="2"/>
  <c r="N187" i="2"/>
  <c r="U187" i="2"/>
  <c r="Q187" i="2"/>
  <c r="T191" i="2"/>
  <c r="O191" i="2"/>
  <c r="R191" i="2"/>
  <c r="N191" i="2"/>
  <c r="U191" i="2"/>
  <c r="Q191" i="2"/>
  <c r="T195" i="2"/>
  <c r="O195" i="2"/>
  <c r="R195" i="2"/>
  <c r="N195" i="2"/>
  <c r="U195" i="2"/>
  <c r="Q195" i="2"/>
  <c r="T199" i="2"/>
  <c r="O199" i="2"/>
  <c r="R199" i="2"/>
  <c r="N199" i="2"/>
  <c r="U199" i="2"/>
  <c r="Q199" i="2"/>
  <c r="T203" i="2"/>
  <c r="O203" i="2"/>
  <c r="R203" i="2"/>
  <c r="N203" i="2"/>
  <c r="U203" i="2"/>
  <c r="Q203" i="2"/>
  <c r="T207" i="2"/>
  <c r="O207" i="2"/>
  <c r="R207" i="2"/>
  <c r="N207" i="2"/>
  <c r="U207" i="2"/>
  <c r="Q207" i="2"/>
  <c r="T211" i="2"/>
  <c r="O211" i="2"/>
  <c r="R211" i="2"/>
  <c r="N211" i="2"/>
  <c r="U211" i="2"/>
  <c r="Q211" i="2"/>
  <c r="T215" i="2"/>
  <c r="O215" i="2"/>
  <c r="R215" i="2"/>
  <c r="N215" i="2"/>
  <c r="U215" i="2"/>
  <c r="Q215" i="2"/>
  <c r="T219" i="2"/>
  <c r="O219" i="2"/>
  <c r="R219" i="2"/>
  <c r="N219" i="2"/>
  <c r="U219" i="2"/>
  <c r="Q219" i="2"/>
  <c r="T223" i="2"/>
  <c r="O223" i="2"/>
  <c r="R223" i="2"/>
  <c r="N223" i="2"/>
  <c r="U223" i="2"/>
  <c r="Q223" i="2"/>
  <c r="T227" i="2"/>
  <c r="O227" i="2"/>
  <c r="R227" i="2"/>
  <c r="N227" i="2"/>
  <c r="U227" i="2"/>
  <c r="Q227" i="2"/>
  <c r="T231" i="2"/>
  <c r="O231" i="2"/>
  <c r="R231" i="2"/>
  <c r="N231" i="2"/>
  <c r="U231" i="2"/>
  <c r="Q231" i="2"/>
  <c r="T235" i="2"/>
  <c r="O235" i="2"/>
  <c r="R235" i="2"/>
  <c r="N235" i="2"/>
  <c r="U235" i="2"/>
  <c r="Q235" i="2"/>
  <c r="T239" i="2"/>
  <c r="O239" i="2"/>
  <c r="R239" i="2"/>
  <c r="N239" i="2"/>
  <c r="U239" i="2"/>
  <c r="Q239" i="2"/>
  <c r="T243" i="2"/>
  <c r="O243" i="2"/>
  <c r="R243" i="2"/>
  <c r="N243" i="2"/>
  <c r="U243" i="2"/>
  <c r="Q243" i="2"/>
  <c r="T247" i="2"/>
  <c r="O247" i="2"/>
  <c r="R247" i="2"/>
  <c r="N247" i="2"/>
  <c r="U247" i="2"/>
  <c r="Q247" i="2"/>
  <c r="O252" i="2"/>
  <c r="R252" i="2"/>
  <c r="N252" i="2"/>
  <c r="U252" i="2"/>
  <c r="Q252" i="2"/>
  <c r="T252" i="2"/>
  <c r="O256" i="2"/>
  <c r="R256" i="2"/>
  <c r="N256" i="2"/>
  <c r="U256" i="2"/>
  <c r="Q256" i="2"/>
  <c r="T256" i="2"/>
  <c r="O260" i="2"/>
  <c r="R260" i="2"/>
  <c r="N260" i="2"/>
  <c r="U260" i="2"/>
  <c r="Q260" i="2"/>
  <c r="T260" i="2"/>
  <c r="O264" i="2"/>
  <c r="R264" i="2"/>
  <c r="N264" i="2"/>
  <c r="U264" i="2"/>
  <c r="Q264" i="2"/>
  <c r="T264" i="2"/>
  <c r="O268" i="2"/>
  <c r="R268" i="2"/>
  <c r="N268" i="2"/>
  <c r="U268" i="2"/>
  <c r="Q268" i="2"/>
  <c r="T268" i="2"/>
  <c r="O272" i="2"/>
  <c r="R272" i="2"/>
  <c r="N272" i="2"/>
  <c r="U272" i="2"/>
  <c r="Q272" i="2"/>
  <c r="T272" i="2"/>
  <c r="O276" i="2"/>
  <c r="R276" i="2"/>
  <c r="N276" i="2"/>
  <c r="U276" i="2"/>
  <c r="Q276" i="2"/>
  <c r="T276" i="2"/>
  <c r="O280" i="2"/>
  <c r="R280" i="2"/>
  <c r="N280" i="2"/>
  <c r="U280" i="2"/>
  <c r="Q280" i="2"/>
  <c r="T280" i="2"/>
  <c r="O284" i="2"/>
  <c r="R284" i="2"/>
  <c r="N284" i="2"/>
  <c r="U284" i="2"/>
  <c r="Q284" i="2"/>
  <c r="T284" i="2"/>
  <c r="O288" i="2"/>
  <c r="R288" i="2"/>
  <c r="N288" i="2"/>
  <c r="U288" i="2"/>
  <c r="Q288" i="2"/>
  <c r="T288" i="2"/>
  <c r="O292" i="2"/>
  <c r="R292" i="2"/>
  <c r="N292" i="2"/>
  <c r="U292" i="2"/>
  <c r="Q292" i="2"/>
  <c r="T292" i="2"/>
  <c r="O296" i="2"/>
  <c r="R296" i="2"/>
  <c r="N296" i="2"/>
  <c r="U296" i="2"/>
  <c r="Q296" i="2"/>
  <c r="T296" i="2"/>
  <c r="U251" i="2"/>
  <c r="Q251" i="2"/>
  <c r="T251" i="2"/>
  <c r="O251" i="2"/>
  <c r="R251" i="2"/>
  <c r="N251" i="2"/>
  <c r="U255" i="2"/>
  <c r="Q255" i="2"/>
  <c r="T255" i="2"/>
  <c r="O255" i="2"/>
  <c r="R255" i="2"/>
  <c r="N255" i="2"/>
  <c r="U259" i="2"/>
  <c r="Q259" i="2"/>
  <c r="T259" i="2"/>
  <c r="O259" i="2"/>
  <c r="R259" i="2"/>
  <c r="N259" i="2"/>
  <c r="U263" i="2"/>
  <c r="Q263" i="2"/>
  <c r="T263" i="2"/>
  <c r="O263" i="2"/>
  <c r="R263" i="2"/>
  <c r="N263" i="2"/>
  <c r="U267" i="2"/>
  <c r="Q267" i="2"/>
  <c r="T267" i="2"/>
  <c r="O267" i="2"/>
  <c r="R267" i="2"/>
  <c r="N267" i="2"/>
  <c r="U271" i="2"/>
  <c r="Q271" i="2"/>
  <c r="T271" i="2"/>
  <c r="O271" i="2"/>
  <c r="R271" i="2"/>
  <c r="N271" i="2"/>
  <c r="U275" i="2"/>
  <c r="Q275" i="2"/>
  <c r="T275" i="2"/>
  <c r="O275" i="2"/>
  <c r="R275" i="2"/>
  <c r="N275" i="2"/>
  <c r="U279" i="2"/>
  <c r="Q279" i="2"/>
  <c r="T279" i="2"/>
  <c r="O279" i="2"/>
  <c r="R279" i="2"/>
  <c r="N279" i="2"/>
  <c r="U283" i="2"/>
  <c r="Q283" i="2"/>
  <c r="T283" i="2"/>
  <c r="O283" i="2"/>
  <c r="R283" i="2"/>
  <c r="N283" i="2"/>
  <c r="U287" i="2"/>
  <c r="Q287" i="2"/>
  <c r="T287" i="2"/>
  <c r="O287" i="2"/>
  <c r="R287" i="2"/>
  <c r="N287" i="2"/>
  <c r="U291" i="2"/>
  <c r="Q291" i="2"/>
  <c r="T291" i="2"/>
  <c r="O291" i="2"/>
  <c r="R291" i="2"/>
  <c r="N291" i="2"/>
  <c r="U295" i="2"/>
  <c r="Q295" i="2"/>
  <c r="T295" i="2"/>
  <c r="O295" i="2"/>
  <c r="R295" i="2"/>
  <c r="N295" i="2"/>
  <c r="O298" i="2"/>
  <c r="R298" i="2"/>
  <c r="N298" i="2"/>
  <c r="U298" i="2"/>
  <c r="Q298" i="2"/>
  <c r="T298" i="2"/>
  <c r="O302" i="2"/>
  <c r="R302" i="2"/>
  <c r="N302" i="2"/>
  <c r="U302" i="2"/>
  <c r="Q302" i="2"/>
  <c r="T302" i="2"/>
  <c r="O306" i="2"/>
  <c r="R306" i="2"/>
  <c r="N306" i="2"/>
  <c r="U306" i="2"/>
  <c r="Q306" i="2"/>
  <c r="T306" i="2"/>
  <c r="O310" i="2"/>
  <c r="R310" i="2"/>
  <c r="N310" i="2"/>
  <c r="U310" i="2"/>
  <c r="Q310" i="2"/>
  <c r="T310" i="2"/>
  <c r="O314" i="2"/>
  <c r="R314" i="2"/>
  <c r="N314" i="2"/>
  <c r="U314" i="2"/>
  <c r="Q314" i="2"/>
  <c r="T314" i="2"/>
  <c r="O318" i="2"/>
  <c r="R318" i="2"/>
  <c r="N318" i="2"/>
  <c r="U318" i="2"/>
  <c r="Q318" i="2"/>
  <c r="T318" i="2"/>
  <c r="O322" i="2"/>
  <c r="R322" i="2"/>
  <c r="N322" i="2"/>
  <c r="U322" i="2"/>
  <c r="Q322" i="2"/>
  <c r="T322" i="2"/>
  <c r="O326" i="2"/>
  <c r="R326" i="2"/>
  <c r="N326" i="2"/>
  <c r="U326" i="2"/>
  <c r="Q326" i="2"/>
  <c r="T326" i="2"/>
  <c r="O330" i="2"/>
  <c r="R330" i="2"/>
  <c r="N330" i="2"/>
  <c r="U330" i="2"/>
  <c r="Q330" i="2"/>
  <c r="T330" i="2"/>
  <c r="O334" i="2"/>
  <c r="R334" i="2"/>
  <c r="N334" i="2"/>
  <c r="U334" i="2"/>
  <c r="Q334" i="2"/>
  <c r="T334" i="2"/>
  <c r="O338" i="2"/>
  <c r="R338" i="2"/>
  <c r="N338" i="2"/>
  <c r="U338" i="2"/>
  <c r="Q338" i="2"/>
  <c r="T338" i="2"/>
  <c r="O342" i="2"/>
  <c r="R342" i="2"/>
  <c r="N342" i="2"/>
  <c r="U342" i="2"/>
  <c r="Q342" i="2"/>
  <c r="T342" i="2"/>
  <c r="O346" i="2"/>
  <c r="R346" i="2"/>
  <c r="N346" i="2"/>
  <c r="U346" i="2"/>
  <c r="Q346" i="2"/>
  <c r="T346" i="2"/>
  <c r="O350" i="2"/>
  <c r="R350" i="2"/>
  <c r="N350" i="2"/>
  <c r="U350" i="2"/>
  <c r="Q350" i="2"/>
  <c r="T350" i="2"/>
  <c r="O354" i="2"/>
  <c r="R354" i="2"/>
  <c r="N354" i="2"/>
  <c r="U354" i="2"/>
  <c r="Q354" i="2"/>
  <c r="T354" i="2"/>
  <c r="O358" i="2"/>
  <c r="R358" i="2"/>
  <c r="N358" i="2"/>
  <c r="U358" i="2"/>
  <c r="Q358" i="2"/>
  <c r="T358" i="2"/>
  <c r="O362" i="2"/>
  <c r="R362" i="2"/>
  <c r="N362" i="2"/>
  <c r="U362" i="2"/>
  <c r="Q362" i="2"/>
  <c r="T362" i="2"/>
  <c r="O366" i="2"/>
  <c r="R366" i="2"/>
  <c r="N366" i="2"/>
  <c r="U366" i="2"/>
  <c r="Q366" i="2"/>
  <c r="T366" i="2"/>
  <c r="O370" i="2"/>
  <c r="R370" i="2"/>
  <c r="N370" i="2"/>
  <c r="U370" i="2"/>
  <c r="Q370" i="2"/>
  <c r="T370" i="2"/>
  <c r="O374" i="2"/>
  <c r="R374" i="2"/>
  <c r="N374" i="2"/>
  <c r="U374" i="2"/>
  <c r="Q374" i="2"/>
  <c r="T374" i="2"/>
  <c r="O378" i="2"/>
  <c r="R378" i="2"/>
  <c r="N378" i="2"/>
  <c r="U378" i="2"/>
  <c r="Q378" i="2"/>
  <c r="T378" i="2"/>
  <c r="O382" i="2"/>
  <c r="R382" i="2"/>
  <c r="N382" i="2"/>
  <c r="U382" i="2"/>
  <c r="Q382" i="2"/>
  <c r="T382" i="2"/>
  <c r="O386" i="2"/>
  <c r="R386" i="2"/>
  <c r="N386" i="2"/>
  <c r="U386" i="2"/>
  <c r="Q386" i="2"/>
  <c r="T386" i="2"/>
  <c r="U343" i="2"/>
  <c r="Q343" i="2"/>
  <c r="T343" i="2"/>
  <c r="O343" i="2"/>
  <c r="R343" i="2"/>
  <c r="N343" i="2"/>
  <c r="U347" i="2"/>
  <c r="Q347" i="2"/>
  <c r="T347" i="2"/>
  <c r="O347" i="2"/>
  <c r="R347" i="2"/>
  <c r="N347" i="2"/>
  <c r="U351" i="2"/>
  <c r="Q351" i="2"/>
  <c r="T351" i="2"/>
  <c r="O351" i="2"/>
  <c r="R351" i="2"/>
  <c r="N351" i="2"/>
  <c r="U355" i="2"/>
  <c r="Q355" i="2"/>
  <c r="T355" i="2"/>
  <c r="O355" i="2"/>
  <c r="R355" i="2"/>
  <c r="N355" i="2"/>
  <c r="U359" i="2"/>
  <c r="Q359" i="2"/>
  <c r="T359" i="2"/>
  <c r="O359" i="2"/>
  <c r="R359" i="2"/>
  <c r="N359" i="2"/>
  <c r="U363" i="2"/>
  <c r="Q363" i="2"/>
  <c r="T363" i="2"/>
  <c r="O363" i="2"/>
  <c r="R363" i="2"/>
  <c r="N363" i="2"/>
  <c r="U367" i="2"/>
  <c r="Q367" i="2"/>
  <c r="T367" i="2"/>
  <c r="O367" i="2"/>
  <c r="R367" i="2"/>
  <c r="N367" i="2"/>
  <c r="U371" i="2"/>
  <c r="Q371" i="2"/>
  <c r="T371" i="2"/>
  <c r="O371" i="2"/>
  <c r="R371" i="2"/>
  <c r="N371" i="2"/>
  <c r="U375" i="2"/>
  <c r="Q375" i="2"/>
  <c r="T375" i="2"/>
  <c r="O375" i="2"/>
  <c r="R375" i="2"/>
  <c r="N375" i="2"/>
  <c r="U379" i="2"/>
  <c r="Q379" i="2"/>
  <c r="T379" i="2"/>
  <c r="O379" i="2"/>
  <c r="R379" i="2"/>
  <c r="N379" i="2"/>
  <c r="U383" i="2"/>
  <c r="Q383" i="2"/>
  <c r="T383" i="2"/>
  <c r="O383" i="2"/>
  <c r="R383" i="2"/>
  <c r="N383" i="2"/>
  <c r="R387" i="2"/>
  <c r="U387" i="2"/>
  <c r="Q387" i="2"/>
  <c r="T387" i="2"/>
  <c r="O387" i="2"/>
  <c r="N387" i="2"/>
  <c r="O389" i="2"/>
  <c r="R389" i="2"/>
  <c r="N389" i="2"/>
  <c r="U389" i="2"/>
  <c r="Q389" i="2"/>
  <c r="T389" i="2"/>
  <c r="O393" i="2"/>
  <c r="R393" i="2"/>
  <c r="N393" i="2"/>
  <c r="U393" i="2"/>
  <c r="Q393" i="2"/>
  <c r="T393" i="2"/>
  <c r="O397" i="2"/>
  <c r="R397" i="2"/>
  <c r="N397" i="2"/>
  <c r="U397" i="2"/>
  <c r="Q397" i="2"/>
  <c r="T397" i="2"/>
  <c r="O401" i="2"/>
  <c r="R401" i="2"/>
  <c r="N401" i="2"/>
  <c r="U401" i="2"/>
  <c r="Q401" i="2"/>
  <c r="T401" i="2"/>
  <c r="O405" i="2"/>
  <c r="R405" i="2"/>
  <c r="N405" i="2"/>
  <c r="U405" i="2"/>
  <c r="Q405" i="2"/>
  <c r="T405" i="2"/>
  <c r="O409" i="2"/>
  <c r="R409" i="2"/>
  <c r="N409" i="2"/>
  <c r="U409" i="2"/>
  <c r="Q409" i="2"/>
  <c r="T409" i="2"/>
  <c r="U388" i="2"/>
  <c r="Q388" i="2"/>
  <c r="T388" i="2"/>
  <c r="O388" i="2"/>
  <c r="R388" i="2"/>
  <c r="N388" i="2"/>
  <c r="U392" i="2"/>
  <c r="Q392" i="2"/>
  <c r="T392" i="2"/>
  <c r="O392" i="2"/>
  <c r="R392" i="2"/>
  <c r="N392" i="2"/>
  <c r="U396" i="2"/>
  <c r="Q396" i="2"/>
  <c r="T396" i="2"/>
  <c r="O396" i="2"/>
  <c r="R396" i="2"/>
  <c r="N396" i="2"/>
  <c r="U400" i="2"/>
  <c r="Q400" i="2"/>
  <c r="T400" i="2"/>
  <c r="O400" i="2"/>
  <c r="R400" i="2"/>
  <c r="N400" i="2"/>
  <c r="U404" i="2"/>
  <c r="Q404" i="2"/>
  <c r="T404" i="2"/>
  <c r="O404" i="2"/>
  <c r="R404" i="2"/>
  <c r="N404" i="2"/>
  <c r="U408" i="2"/>
  <c r="Q408" i="2"/>
  <c r="T408" i="2"/>
  <c r="O408" i="2"/>
  <c r="R408" i="2"/>
  <c r="N408" i="2"/>
  <c r="U412" i="2"/>
  <c r="Q412" i="2"/>
  <c r="T412" i="2"/>
  <c r="O412" i="2"/>
  <c r="R412" i="2"/>
  <c r="N412" i="2"/>
  <c r="U416" i="2"/>
  <c r="Q416" i="2"/>
  <c r="T416" i="2"/>
  <c r="O416" i="2"/>
  <c r="R416" i="2"/>
  <c r="N416" i="2"/>
  <c r="U420" i="2"/>
  <c r="Q420" i="2"/>
  <c r="T420" i="2"/>
  <c r="O420" i="2"/>
  <c r="R420" i="2"/>
  <c r="N420" i="2"/>
  <c r="U424" i="2"/>
  <c r="Q424" i="2"/>
  <c r="T424" i="2"/>
  <c r="O424" i="2"/>
  <c r="R424" i="2"/>
  <c r="N424" i="2"/>
  <c r="U428" i="2"/>
  <c r="Q428" i="2"/>
  <c r="T428" i="2"/>
  <c r="O428" i="2"/>
  <c r="R428" i="2"/>
  <c r="N428" i="2"/>
  <c r="O432" i="2"/>
  <c r="R432" i="2"/>
  <c r="N432" i="2"/>
  <c r="U432" i="2"/>
  <c r="Q432" i="2"/>
  <c r="T432" i="2"/>
  <c r="O476" i="2"/>
  <c r="R476" i="2"/>
  <c r="N476" i="2"/>
  <c r="U476" i="2"/>
  <c r="Q476" i="2"/>
  <c r="T476" i="2"/>
  <c r="T443" i="2"/>
  <c r="R443" i="2"/>
  <c r="N443" i="2"/>
  <c r="Q443" i="2"/>
  <c r="O443" i="2"/>
  <c r="U443" i="2"/>
  <c r="T447" i="2"/>
  <c r="R447" i="2"/>
  <c r="N447" i="2"/>
  <c r="Q447" i="2"/>
  <c r="O447" i="2"/>
  <c r="U447" i="2"/>
  <c r="T451" i="2"/>
  <c r="R451" i="2"/>
  <c r="N451" i="2"/>
  <c r="Q451" i="2"/>
  <c r="O451" i="2"/>
  <c r="U451" i="2"/>
  <c r="T455" i="2"/>
  <c r="R455" i="2"/>
  <c r="N455" i="2"/>
  <c r="Q455" i="2"/>
  <c r="O455" i="2"/>
  <c r="U455" i="2"/>
  <c r="O466" i="2"/>
  <c r="R466" i="2"/>
  <c r="N466" i="2"/>
  <c r="U466" i="2"/>
  <c r="Q466" i="2"/>
  <c r="T466" i="2"/>
  <c r="O478" i="2"/>
  <c r="R478" i="2"/>
  <c r="N478" i="2"/>
  <c r="U478" i="2"/>
  <c r="Q478" i="2"/>
  <c r="T478" i="2"/>
  <c r="T457" i="2"/>
  <c r="O457" i="2"/>
  <c r="R457" i="2"/>
  <c r="N457" i="2"/>
  <c r="U457" i="2"/>
  <c r="Q457" i="2"/>
  <c r="U461" i="2"/>
  <c r="Q461" i="2"/>
  <c r="T461" i="2"/>
  <c r="O461" i="2"/>
  <c r="R461" i="2"/>
  <c r="N461" i="2"/>
  <c r="U465" i="2"/>
  <c r="Q465" i="2"/>
  <c r="T465" i="2"/>
  <c r="O465" i="2"/>
  <c r="R465" i="2"/>
  <c r="N465" i="2"/>
  <c r="U469" i="2"/>
  <c r="Q469" i="2"/>
  <c r="T469" i="2"/>
  <c r="O469" i="2"/>
  <c r="R469" i="2"/>
  <c r="N469" i="2"/>
  <c r="U473" i="2"/>
  <c r="Q473" i="2"/>
  <c r="T473" i="2"/>
  <c r="O473" i="2"/>
  <c r="R473" i="2"/>
  <c r="N473" i="2"/>
  <c r="U479" i="2"/>
  <c r="Q479" i="2"/>
  <c r="T479" i="2"/>
  <c r="O479" i="2"/>
  <c r="R479" i="2"/>
  <c r="N479" i="2"/>
  <c r="D27" i="2"/>
  <c r="G27" i="2"/>
  <c r="C27" i="2"/>
  <c r="J27" i="2"/>
  <c r="F27" i="2"/>
  <c r="I27" i="2"/>
  <c r="D31" i="2"/>
  <c r="G31" i="2"/>
  <c r="C31" i="2"/>
  <c r="J31" i="2"/>
  <c r="F31" i="2"/>
  <c r="I31" i="2"/>
  <c r="D35" i="2"/>
  <c r="G35" i="2"/>
  <c r="C35" i="2"/>
  <c r="J35" i="2"/>
  <c r="F35" i="2"/>
  <c r="I35" i="2"/>
  <c r="D39" i="2"/>
  <c r="G39" i="2"/>
  <c r="C39" i="2"/>
  <c r="J39" i="2"/>
  <c r="F39" i="2"/>
  <c r="I39" i="2"/>
  <c r="D43" i="2"/>
  <c r="G43" i="2"/>
  <c r="C43" i="2"/>
  <c r="J43" i="2"/>
  <c r="F43" i="2"/>
  <c r="I43" i="2"/>
  <c r="D47" i="2"/>
  <c r="G47" i="2"/>
  <c r="C47" i="2"/>
  <c r="J47" i="2"/>
  <c r="F47" i="2"/>
  <c r="I47" i="2"/>
  <c r="D51" i="2"/>
  <c r="G51" i="2"/>
  <c r="C51" i="2"/>
  <c r="J51" i="2"/>
  <c r="F51" i="2"/>
  <c r="I51" i="2"/>
  <c r="D55" i="2"/>
  <c r="G55" i="2"/>
  <c r="C55" i="2"/>
  <c r="J55" i="2"/>
  <c r="F55" i="2"/>
  <c r="I55" i="2"/>
  <c r="D59" i="2"/>
  <c r="G59" i="2"/>
  <c r="C59" i="2"/>
  <c r="J59" i="2"/>
  <c r="F59" i="2"/>
  <c r="I59" i="2"/>
  <c r="D63" i="2"/>
  <c r="G63" i="2"/>
  <c r="C63" i="2"/>
  <c r="J63" i="2"/>
  <c r="F63" i="2"/>
  <c r="I63" i="2"/>
  <c r="D67" i="2"/>
  <c r="G67" i="2"/>
  <c r="C67" i="2"/>
  <c r="J67" i="2"/>
  <c r="F67" i="2"/>
  <c r="I67" i="2"/>
  <c r="D71" i="2"/>
  <c r="G71" i="2"/>
  <c r="C71" i="2"/>
  <c r="J71" i="2"/>
  <c r="F71" i="2"/>
  <c r="I71" i="2"/>
  <c r="D75" i="2"/>
  <c r="G75" i="2"/>
  <c r="C75" i="2"/>
  <c r="J75" i="2"/>
  <c r="F75" i="2"/>
  <c r="I75" i="2"/>
  <c r="D79" i="2"/>
  <c r="G79" i="2"/>
  <c r="C79" i="2"/>
  <c r="J79" i="2"/>
  <c r="F79" i="2"/>
  <c r="I79" i="2"/>
  <c r="D83" i="2"/>
  <c r="G83" i="2"/>
  <c r="C83" i="2"/>
  <c r="J83" i="2"/>
  <c r="F83" i="2"/>
  <c r="I83" i="2"/>
  <c r="D87" i="2"/>
  <c r="G87" i="2"/>
  <c r="C87" i="2"/>
  <c r="J87" i="2"/>
  <c r="F87" i="2"/>
  <c r="I87" i="2"/>
  <c r="D91" i="2"/>
  <c r="G91" i="2"/>
  <c r="C91" i="2"/>
  <c r="J91" i="2"/>
  <c r="F91" i="2"/>
  <c r="I91" i="2"/>
  <c r="D95" i="2"/>
  <c r="G95" i="2"/>
  <c r="C95" i="2"/>
  <c r="J95" i="2"/>
  <c r="F95" i="2"/>
  <c r="I95" i="2"/>
  <c r="D99" i="2"/>
  <c r="G99" i="2"/>
  <c r="C99" i="2"/>
  <c r="J99" i="2"/>
  <c r="F99" i="2"/>
  <c r="I99" i="2"/>
  <c r="D103" i="2"/>
  <c r="G103" i="2"/>
  <c r="C103" i="2"/>
  <c r="J103" i="2"/>
  <c r="F103" i="2"/>
  <c r="I103" i="2"/>
  <c r="D107" i="2"/>
  <c r="G107" i="2"/>
  <c r="C107" i="2"/>
  <c r="J107" i="2"/>
  <c r="F107" i="2"/>
  <c r="I107" i="2"/>
  <c r="D111" i="2"/>
  <c r="G111" i="2"/>
  <c r="C111" i="2"/>
  <c r="J111" i="2"/>
  <c r="F111" i="2"/>
  <c r="I111" i="2"/>
  <c r="I116" i="2"/>
  <c r="D116" i="2"/>
  <c r="G116" i="2"/>
  <c r="C116" i="2"/>
  <c r="J116" i="2"/>
  <c r="F116" i="2"/>
  <c r="I120" i="2"/>
  <c r="D120" i="2"/>
  <c r="G120" i="2"/>
  <c r="C120" i="2"/>
  <c r="J120" i="2"/>
  <c r="F120" i="2"/>
  <c r="I124" i="2"/>
  <c r="D124" i="2"/>
  <c r="G124" i="2"/>
  <c r="C124" i="2"/>
  <c r="J124" i="2"/>
  <c r="F124" i="2"/>
  <c r="I128" i="2"/>
  <c r="D128" i="2"/>
  <c r="G128" i="2"/>
  <c r="C128" i="2"/>
  <c r="J128" i="2"/>
  <c r="F128" i="2"/>
  <c r="I132" i="2"/>
  <c r="D132" i="2"/>
  <c r="G132" i="2"/>
  <c r="C132" i="2"/>
  <c r="J132" i="2"/>
  <c r="F132" i="2"/>
  <c r="I136" i="2"/>
  <c r="D136" i="2"/>
  <c r="G136" i="2"/>
  <c r="C136" i="2"/>
  <c r="J136" i="2"/>
  <c r="F136" i="2"/>
  <c r="I140" i="2"/>
  <c r="D140" i="2"/>
  <c r="G140" i="2"/>
  <c r="C140" i="2"/>
  <c r="J140" i="2"/>
  <c r="F140" i="2"/>
  <c r="I144" i="2"/>
  <c r="D144" i="2"/>
  <c r="G144" i="2"/>
  <c r="C144" i="2"/>
  <c r="J144" i="2"/>
  <c r="F144" i="2"/>
  <c r="I148" i="2"/>
  <c r="D148" i="2"/>
  <c r="G148" i="2"/>
  <c r="C148" i="2"/>
  <c r="J148" i="2"/>
  <c r="F148" i="2"/>
  <c r="I152" i="2"/>
  <c r="D152" i="2"/>
  <c r="G152" i="2"/>
  <c r="C152" i="2"/>
  <c r="J152" i="2"/>
  <c r="F152" i="2"/>
  <c r="I156" i="2"/>
  <c r="D156" i="2"/>
  <c r="G156" i="2"/>
  <c r="C156" i="2"/>
  <c r="J156" i="2"/>
  <c r="F156" i="2"/>
  <c r="I160" i="2"/>
  <c r="D160" i="2"/>
  <c r="G160" i="2"/>
  <c r="C160" i="2"/>
  <c r="J160" i="2"/>
  <c r="F160" i="2"/>
  <c r="I164" i="2"/>
  <c r="D164" i="2"/>
  <c r="G164" i="2"/>
  <c r="C164" i="2"/>
  <c r="J164" i="2"/>
  <c r="F164" i="2"/>
  <c r="I168" i="2"/>
  <c r="D168" i="2"/>
  <c r="G168" i="2"/>
  <c r="C168" i="2"/>
  <c r="J168" i="2"/>
  <c r="F168" i="2"/>
  <c r="I172" i="2"/>
  <c r="D172" i="2"/>
  <c r="G172" i="2"/>
  <c r="C172" i="2"/>
  <c r="J172" i="2"/>
  <c r="F172" i="2"/>
  <c r="I176" i="2"/>
  <c r="D176" i="2"/>
  <c r="G176" i="2"/>
  <c r="C176" i="2"/>
  <c r="J176" i="2"/>
  <c r="F176" i="2"/>
  <c r="I180" i="2"/>
  <c r="D180" i="2"/>
  <c r="G180" i="2"/>
  <c r="C180" i="2"/>
  <c r="J180" i="2"/>
  <c r="F180" i="2"/>
  <c r="I184" i="2"/>
  <c r="D184" i="2"/>
  <c r="G184" i="2"/>
  <c r="C184" i="2"/>
  <c r="J184" i="2"/>
  <c r="F184" i="2"/>
  <c r="I188" i="2"/>
  <c r="D188" i="2"/>
  <c r="G188" i="2"/>
  <c r="C188" i="2"/>
  <c r="J188" i="2"/>
  <c r="F188" i="2"/>
  <c r="I192" i="2"/>
  <c r="D192" i="2"/>
  <c r="G192" i="2"/>
  <c r="C192" i="2"/>
  <c r="J192" i="2"/>
  <c r="F192" i="2"/>
  <c r="I196" i="2"/>
  <c r="D196" i="2"/>
  <c r="G196" i="2"/>
  <c r="C196" i="2"/>
  <c r="J196" i="2"/>
  <c r="F196" i="2"/>
  <c r="I200" i="2"/>
  <c r="D200" i="2"/>
  <c r="G200" i="2"/>
  <c r="C200" i="2"/>
  <c r="J200" i="2"/>
  <c r="F200" i="2"/>
  <c r="I204" i="2"/>
  <c r="D204" i="2"/>
  <c r="G204" i="2"/>
  <c r="C204" i="2"/>
  <c r="J204" i="2"/>
  <c r="F204" i="2"/>
  <c r="J254" i="2"/>
  <c r="F254" i="2"/>
  <c r="I254" i="2"/>
  <c r="D254" i="2"/>
  <c r="G254" i="2"/>
  <c r="C254" i="2"/>
  <c r="J258" i="2"/>
  <c r="F258" i="2"/>
  <c r="I258" i="2"/>
  <c r="D258" i="2"/>
  <c r="G258" i="2"/>
  <c r="C258" i="2"/>
  <c r="J262" i="2"/>
  <c r="F262" i="2"/>
  <c r="I262" i="2"/>
  <c r="D262" i="2"/>
  <c r="G262" i="2"/>
  <c r="C262" i="2"/>
  <c r="J266" i="2"/>
  <c r="F266" i="2"/>
  <c r="I266" i="2"/>
  <c r="D266" i="2"/>
  <c r="G266" i="2"/>
  <c r="C266" i="2"/>
  <c r="J270" i="2"/>
  <c r="F270" i="2"/>
  <c r="I270" i="2"/>
  <c r="D270" i="2"/>
  <c r="G270" i="2"/>
  <c r="C270" i="2"/>
  <c r="J274" i="2"/>
  <c r="F274" i="2"/>
  <c r="I274" i="2"/>
  <c r="D274" i="2"/>
  <c r="G274" i="2"/>
  <c r="C274" i="2"/>
  <c r="J278" i="2"/>
  <c r="F278" i="2"/>
  <c r="I278" i="2"/>
  <c r="D278" i="2"/>
  <c r="G278" i="2"/>
  <c r="C278" i="2"/>
  <c r="J282" i="2"/>
  <c r="F282" i="2"/>
  <c r="I282" i="2"/>
  <c r="D282" i="2"/>
  <c r="G282" i="2"/>
  <c r="C282" i="2"/>
  <c r="J286" i="2"/>
  <c r="F286" i="2"/>
  <c r="I286" i="2"/>
  <c r="D286" i="2"/>
  <c r="G286" i="2"/>
  <c r="C286" i="2"/>
  <c r="J290" i="2"/>
  <c r="F290" i="2"/>
  <c r="I290" i="2"/>
  <c r="D290" i="2"/>
  <c r="G290" i="2"/>
  <c r="C290" i="2"/>
  <c r="J294" i="2"/>
  <c r="F294" i="2"/>
  <c r="I294" i="2"/>
  <c r="D294" i="2"/>
  <c r="G294" i="2"/>
  <c r="C294" i="2"/>
  <c r="D299" i="2"/>
  <c r="G299" i="2"/>
  <c r="C299" i="2"/>
  <c r="J299" i="2"/>
  <c r="F299" i="2"/>
  <c r="I299" i="2"/>
  <c r="D303" i="2"/>
  <c r="G303" i="2"/>
  <c r="C303" i="2"/>
  <c r="J303" i="2"/>
  <c r="F303" i="2"/>
  <c r="I303" i="2"/>
  <c r="D307" i="2"/>
  <c r="G307" i="2"/>
  <c r="C307" i="2"/>
  <c r="J307" i="2"/>
  <c r="F307" i="2"/>
  <c r="I307" i="2"/>
  <c r="D311" i="2"/>
  <c r="G311" i="2"/>
  <c r="C311" i="2"/>
  <c r="J311" i="2"/>
  <c r="F311" i="2"/>
  <c r="I311" i="2"/>
  <c r="D315" i="2"/>
  <c r="G315" i="2"/>
  <c r="C315" i="2"/>
  <c r="J315" i="2"/>
  <c r="F315" i="2"/>
  <c r="I315" i="2"/>
  <c r="D319" i="2"/>
  <c r="G319" i="2"/>
  <c r="C319" i="2"/>
  <c r="J319" i="2"/>
  <c r="F319" i="2"/>
  <c r="I319" i="2"/>
  <c r="D323" i="2"/>
  <c r="G323" i="2"/>
  <c r="C323" i="2"/>
  <c r="J323" i="2"/>
  <c r="F323" i="2"/>
  <c r="I323" i="2"/>
  <c r="D327" i="2"/>
  <c r="G327" i="2"/>
  <c r="C327" i="2"/>
  <c r="J327" i="2"/>
  <c r="F327" i="2"/>
  <c r="I327" i="2"/>
  <c r="D331" i="2"/>
  <c r="G331" i="2"/>
  <c r="C331" i="2"/>
  <c r="J331" i="2"/>
  <c r="F331" i="2"/>
  <c r="I331" i="2"/>
  <c r="D335" i="2"/>
  <c r="G335" i="2"/>
  <c r="C335" i="2"/>
  <c r="J335" i="2"/>
  <c r="F335" i="2"/>
  <c r="I335" i="2"/>
  <c r="D339" i="2"/>
  <c r="G339" i="2"/>
  <c r="C339" i="2"/>
  <c r="J339" i="2"/>
  <c r="F339" i="2"/>
  <c r="I339" i="2"/>
  <c r="D390" i="2"/>
  <c r="G390" i="2"/>
  <c r="C390" i="2"/>
  <c r="J390" i="2"/>
  <c r="F390" i="2"/>
  <c r="I390" i="2"/>
  <c r="D394" i="2"/>
  <c r="G394" i="2"/>
  <c r="C394" i="2"/>
  <c r="J394" i="2"/>
  <c r="F394" i="2"/>
  <c r="I394" i="2"/>
  <c r="D398" i="2"/>
  <c r="G398" i="2"/>
  <c r="C398" i="2"/>
  <c r="J398" i="2"/>
  <c r="F398" i="2"/>
  <c r="I398" i="2"/>
  <c r="D402" i="2"/>
  <c r="G402" i="2"/>
  <c r="C402" i="2"/>
  <c r="J402" i="2"/>
  <c r="F402" i="2"/>
  <c r="I402" i="2"/>
  <c r="D406" i="2"/>
  <c r="G406" i="2"/>
  <c r="C406" i="2"/>
  <c r="J406" i="2"/>
  <c r="F406" i="2"/>
  <c r="I406" i="2"/>
  <c r="D410" i="2"/>
  <c r="G410" i="2"/>
  <c r="C410" i="2"/>
  <c r="J410" i="2"/>
  <c r="F410" i="2"/>
  <c r="I410" i="2"/>
  <c r="D414" i="2"/>
  <c r="G414" i="2"/>
  <c r="C414" i="2"/>
  <c r="J414" i="2"/>
  <c r="F414" i="2"/>
  <c r="I414" i="2"/>
  <c r="D418" i="2"/>
  <c r="G418" i="2"/>
  <c r="C418" i="2"/>
  <c r="J418" i="2"/>
  <c r="F418" i="2"/>
  <c r="I418" i="2"/>
  <c r="D422" i="2"/>
  <c r="G422" i="2"/>
  <c r="C422" i="2"/>
  <c r="J422" i="2"/>
  <c r="F422" i="2"/>
  <c r="I422" i="2"/>
  <c r="D426" i="2"/>
  <c r="G426" i="2"/>
  <c r="C426" i="2"/>
  <c r="J426" i="2"/>
  <c r="F426" i="2"/>
  <c r="I426" i="2"/>
  <c r="D430" i="2"/>
  <c r="G430" i="2"/>
  <c r="C430" i="2"/>
  <c r="J430" i="2"/>
  <c r="F430" i="2"/>
  <c r="I430" i="2"/>
  <c r="D439" i="2"/>
  <c r="G439" i="2"/>
  <c r="C439" i="2"/>
  <c r="J439" i="2"/>
  <c r="F439" i="2"/>
  <c r="I439" i="2"/>
  <c r="J411" i="2"/>
  <c r="F411" i="2"/>
  <c r="I411" i="2"/>
  <c r="D411" i="2"/>
  <c r="G411" i="2"/>
  <c r="C411" i="2"/>
  <c r="J415" i="2"/>
  <c r="F415" i="2"/>
  <c r="I415" i="2"/>
  <c r="D415" i="2"/>
  <c r="G415" i="2"/>
  <c r="C415" i="2"/>
  <c r="J419" i="2"/>
  <c r="F419" i="2"/>
  <c r="I419" i="2"/>
  <c r="D419" i="2"/>
  <c r="G419" i="2"/>
  <c r="C419" i="2"/>
  <c r="J423" i="2"/>
  <c r="F423" i="2"/>
  <c r="I423" i="2"/>
  <c r="D423" i="2"/>
  <c r="G423" i="2"/>
  <c r="C423" i="2"/>
  <c r="J427" i="2"/>
  <c r="F427" i="2"/>
  <c r="I427" i="2"/>
  <c r="D427" i="2"/>
  <c r="G427" i="2"/>
  <c r="C427" i="2"/>
  <c r="D435" i="2"/>
  <c r="G435" i="2"/>
  <c r="C435" i="2"/>
  <c r="J435" i="2"/>
  <c r="F435" i="2"/>
  <c r="I435" i="2"/>
  <c r="J432" i="2"/>
  <c r="F432" i="2"/>
  <c r="I432" i="2"/>
  <c r="D432" i="2"/>
  <c r="G432" i="2"/>
  <c r="C432" i="2"/>
  <c r="J436" i="2"/>
  <c r="F436" i="2"/>
  <c r="I436" i="2"/>
  <c r="D436" i="2"/>
  <c r="G436" i="2"/>
  <c r="C436" i="2"/>
  <c r="J440" i="2"/>
  <c r="F440" i="2"/>
  <c r="I440" i="2"/>
  <c r="D440" i="2"/>
  <c r="G440" i="2"/>
  <c r="C440" i="2"/>
  <c r="D465" i="2"/>
  <c r="G465" i="2"/>
  <c r="C465" i="2"/>
  <c r="J465" i="2"/>
  <c r="F465" i="2"/>
  <c r="I465" i="2"/>
  <c r="I444" i="2"/>
  <c r="G444" i="2"/>
  <c r="C444" i="2"/>
  <c r="J444" i="2"/>
  <c r="F444" i="2"/>
  <c r="D444" i="2"/>
  <c r="I448" i="2"/>
  <c r="G448" i="2"/>
  <c r="C448" i="2"/>
  <c r="J448" i="2"/>
  <c r="F448" i="2"/>
  <c r="D448" i="2"/>
  <c r="I452" i="2"/>
  <c r="G452" i="2"/>
  <c r="C452" i="2"/>
  <c r="J452" i="2"/>
  <c r="F452" i="2"/>
  <c r="D452" i="2"/>
  <c r="I456" i="2"/>
  <c r="G456" i="2"/>
  <c r="C456" i="2"/>
  <c r="J456" i="2"/>
  <c r="F456" i="2"/>
  <c r="D456" i="2"/>
  <c r="D469" i="2"/>
  <c r="G469" i="2"/>
  <c r="C469" i="2"/>
  <c r="J469" i="2"/>
  <c r="F469" i="2"/>
  <c r="I469" i="2"/>
  <c r="J458" i="2"/>
  <c r="F458" i="2"/>
  <c r="I458" i="2"/>
  <c r="D458" i="2"/>
  <c r="C458" i="2"/>
  <c r="G458" i="2"/>
  <c r="J462" i="2"/>
  <c r="F462" i="2"/>
  <c r="I462" i="2"/>
  <c r="D462" i="2"/>
  <c r="C462" i="2"/>
  <c r="G462" i="2"/>
  <c r="J466" i="2"/>
  <c r="F466" i="2"/>
  <c r="I466" i="2"/>
  <c r="D466" i="2"/>
  <c r="C466" i="2"/>
  <c r="G466" i="2"/>
  <c r="J470" i="2"/>
  <c r="F470" i="2"/>
  <c r="I470" i="2"/>
  <c r="D470" i="2"/>
  <c r="C470" i="2"/>
  <c r="G470" i="2"/>
  <c r="J474" i="2"/>
  <c r="F474" i="2"/>
  <c r="I474" i="2"/>
  <c r="D474" i="2"/>
  <c r="C474" i="2"/>
  <c r="G474" i="2"/>
  <c r="D479" i="2"/>
  <c r="G479" i="2"/>
  <c r="C479" i="2"/>
  <c r="J479" i="2"/>
  <c r="F479" i="2"/>
  <c r="I479" i="2"/>
  <c r="J478" i="2"/>
  <c r="F478" i="2"/>
  <c r="I478" i="2"/>
  <c r="D478" i="2"/>
  <c r="C478" i="2"/>
  <c r="G478" i="2"/>
  <c r="G490" i="2"/>
  <c r="C490" i="2"/>
  <c r="J490" i="2"/>
  <c r="F490" i="2"/>
  <c r="I490" i="2"/>
  <c r="D490" i="2"/>
  <c r="D499" i="2"/>
  <c r="G499" i="2"/>
  <c r="C499" i="2"/>
  <c r="J499" i="2"/>
  <c r="F499" i="2"/>
  <c r="I499" i="2"/>
  <c r="I483" i="2"/>
  <c r="F483" i="2"/>
  <c r="J483" i="2"/>
  <c r="D483" i="2"/>
  <c r="C483" i="2"/>
  <c r="G483" i="2"/>
  <c r="I487" i="2"/>
  <c r="D487" i="2"/>
  <c r="C487" i="2"/>
  <c r="J487" i="2"/>
  <c r="G487" i="2"/>
  <c r="F487" i="2"/>
  <c r="I491" i="2"/>
  <c r="D491" i="2"/>
  <c r="C491" i="2"/>
  <c r="J491" i="2"/>
  <c r="G491" i="2"/>
  <c r="F491" i="2"/>
  <c r="R162" i="2"/>
  <c r="N162" i="2"/>
  <c r="U162" i="2"/>
  <c r="Q162" i="2"/>
  <c r="T162" i="2"/>
  <c r="O162" i="2"/>
  <c r="R166" i="2"/>
  <c r="N166" i="2"/>
  <c r="U166" i="2"/>
  <c r="Q166" i="2"/>
  <c r="T166" i="2"/>
  <c r="O166" i="2"/>
  <c r="R170" i="2"/>
  <c r="N170" i="2"/>
  <c r="U170" i="2"/>
  <c r="Q170" i="2"/>
  <c r="T170" i="2"/>
  <c r="O170" i="2"/>
  <c r="R174" i="2"/>
  <c r="N174" i="2"/>
  <c r="U174" i="2"/>
  <c r="Q174" i="2"/>
  <c r="T174" i="2"/>
  <c r="O174" i="2"/>
  <c r="R178" i="2"/>
  <c r="N178" i="2"/>
  <c r="U178" i="2"/>
  <c r="Q178" i="2"/>
  <c r="T178" i="2"/>
  <c r="O178" i="2"/>
  <c r="R182" i="2"/>
  <c r="N182" i="2"/>
  <c r="U182" i="2"/>
  <c r="Q182" i="2"/>
  <c r="T182" i="2"/>
  <c r="O182" i="2"/>
  <c r="R186" i="2"/>
  <c r="N186" i="2"/>
  <c r="U186" i="2"/>
  <c r="Q186" i="2"/>
  <c r="T186" i="2"/>
  <c r="O186" i="2"/>
  <c r="R190" i="2"/>
  <c r="N190" i="2"/>
  <c r="U190" i="2"/>
  <c r="Q190" i="2"/>
  <c r="T190" i="2"/>
  <c r="O190" i="2"/>
  <c r="R194" i="2"/>
  <c r="N194" i="2"/>
  <c r="U194" i="2"/>
  <c r="Q194" i="2"/>
  <c r="T194" i="2"/>
  <c r="O194" i="2"/>
  <c r="R198" i="2"/>
  <c r="N198" i="2"/>
  <c r="U198" i="2"/>
  <c r="Q198" i="2"/>
  <c r="T198" i="2"/>
  <c r="O198" i="2"/>
  <c r="R202" i="2"/>
  <c r="N202" i="2"/>
  <c r="U202" i="2"/>
  <c r="Q202" i="2"/>
  <c r="T202" i="2"/>
  <c r="O202" i="2"/>
  <c r="R206" i="2"/>
  <c r="N206" i="2"/>
  <c r="U206" i="2"/>
  <c r="Q206" i="2"/>
  <c r="T206" i="2"/>
  <c r="O206" i="2"/>
  <c r="R210" i="2"/>
  <c r="N210" i="2"/>
  <c r="U210" i="2"/>
  <c r="Q210" i="2"/>
  <c r="T210" i="2"/>
  <c r="O210" i="2"/>
  <c r="R214" i="2"/>
  <c r="N214" i="2"/>
  <c r="U214" i="2"/>
  <c r="Q214" i="2"/>
  <c r="T214" i="2"/>
  <c r="O214" i="2"/>
  <c r="R218" i="2"/>
  <c r="N218" i="2"/>
  <c r="U218" i="2"/>
  <c r="Q218" i="2"/>
  <c r="T218" i="2"/>
  <c r="O218" i="2"/>
  <c r="R222" i="2"/>
  <c r="N222" i="2"/>
  <c r="U222" i="2"/>
  <c r="Q222" i="2"/>
  <c r="T222" i="2"/>
  <c r="O222" i="2"/>
  <c r="R226" i="2"/>
  <c r="N226" i="2"/>
  <c r="U226" i="2"/>
  <c r="Q226" i="2"/>
  <c r="T226" i="2"/>
  <c r="O226" i="2"/>
  <c r="R230" i="2"/>
  <c r="N230" i="2"/>
  <c r="U230" i="2"/>
  <c r="Q230" i="2"/>
  <c r="T230" i="2"/>
  <c r="O230" i="2"/>
  <c r="R234" i="2"/>
  <c r="N234" i="2"/>
  <c r="U234" i="2"/>
  <c r="Q234" i="2"/>
  <c r="T234" i="2"/>
  <c r="O234" i="2"/>
  <c r="R238" i="2"/>
  <c r="N238" i="2"/>
  <c r="U238" i="2"/>
  <c r="Q238" i="2"/>
  <c r="T238" i="2"/>
  <c r="O238" i="2"/>
  <c r="R242" i="2"/>
  <c r="N242" i="2"/>
  <c r="U242" i="2"/>
  <c r="Q242" i="2"/>
  <c r="T242" i="2"/>
  <c r="O242" i="2"/>
  <c r="R246" i="2"/>
  <c r="N246" i="2"/>
  <c r="U246" i="2"/>
  <c r="Q246" i="2"/>
  <c r="T246" i="2"/>
  <c r="O246" i="2"/>
  <c r="R250" i="2"/>
  <c r="N250" i="2"/>
  <c r="U250" i="2"/>
  <c r="Q250" i="2"/>
  <c r="T250" i="2"/>
  <c r="O250" i="2"/>
  <c r="U297" i="2"/>
  <c r="Q297" i="2"/>
  <c r="T297" i="2"/>
  <c r="O297" i="2"/>
  <c r="R297" i="2"/>
  <c r="N297" i="2"/>
  <c r="U301" i="2"/>
  <c r="Q301" i="2"/>
  <c r="T301" i="2"/>
  <c r="O301" i="2"/>
  <c r="R301" i="2"/>
  <c r="N301" i="2"/>
  <c r="U305" i="2"/>
  <c r="Q305" i="2"/>
  <c r="T305" i="2"/>
  <c r="O305" i="2"/>
  <c r="R305" i="2"/>
  <c r="N305" i="2"/>
  <c r="U309" i="2"/>
  <c r="Q309" i="2"/>
  <c r="T309" i="2"/>
  <c r="O309" i="2"/>
  <c r="R309" i="2"/>
  <c r="N309" i="2"/>
  <c r="U313" i="2"/>
  <c r="Q313" i="2"/>
  <c r="T313" i="2"/>
  <c r="O313" i="2"/>
  <c r="R313" i="2"/>
  <c r="N313" i="2"/>
  <c r="U317" i="2"/>
  <c r="Q317" i="2"/>
  <c r="T317" i="2"/>
  <c r="O317" i="2"/>
  <c r="R317" i="2"/>
  <c r="N317" i="2"/>
  <c r="U321" i="2"/>
  <c r="Q321" i="2"/>
  <c r="T321" i="2"/>
  <c r="O321" i="2"/>
  <c r="R321" i="2"/>
  <c r="N321" i="2"/>
  <c r="U325" i="2"/>
  <c r="Q325" i="2"/>
  <c r="T325" i="2"/>
  <c r="O325" i="2"/>
  <c r="R325" i="2"/>
  <c r="N325" i="2"/>
  <c r="U329" i="2"/>
  <c r="Q329" i="2"/>
  <c r="T329" i="2"/>
  <c r="O329" i="2"/>
  <c r="R329" i="2"/>
  <c r="N329" i="2"/>
  <c r="U333" i="2"/>
  <c r="Q333" i="2"/>
  <c r="T333" i="2"/>
  <c r="O333" i="2"/>
  <c r="R333" i="2"/>
  <c r="N333" i="2"/>
  <c r="U337" i="2"/>
  <c r="Q337" i="2"/>
  <c r="T337" i="2"/>
  <c r="O337" i="2"/>
  <c r="R337" i="2"/>
  <c r="N337" i="2"/>
  <c r="U341" i="2"/>
  <c r="Q341" i="2"/>
  <c r="T341" i="2"/>
  <c r="O341" i="2"/>
  <c r="R341" i="2"/>
  <c r="N341" i="2"/>
  <c r="O413" i="2"/>
  <c r="R413" i="2"/>
  <c r="N413" i="2"/>
  <c r="U413" i="2"/>
  <c r="Q413" i="2"/>
  <c r="T413" i="2"/>
  <c r="O417" i="2"/>
  <c r="R417" i="2"/>
  <c r="N417" i="2"/>
  <c r="U417" i="2"/>
  <c r="Q417" i="2"/>
  <c r="T417" i="2"/>
  <c r="O421" i="2"/>
  <c r="R421" i="2"/>
  <c r="N421" i="2"/>
  <c r="U421" i="2"/>
  <c r="Q421" i="2"/>
  <c r="T421" i="2"/>
  <c r="O425" i="2"/>
  <c r="R425" i="2"/>
  <c r="N425" i="2"/>
  <c r="U425" i="2"/>
  <c r="Q425" i="2"/>
  <c r="T425" i="2"/>
  <c r="O429" i="2"/>
  <c r="R429" i="2"/>
  <c r="N429" i="2"/>
  <c r="U429" i="2"/>
  <c r="Q429" i="2"/>
  <c r="T429" i="2"/>
  <c r="O468" i="2"/>
  <c r="R468" i="2"/>
  <c r="N468" i="2"/>
  <c r="U468" i="2"/>
  <c r="Q468" i="2"/>
  <c r="T468" i="2"/>
  <c r="O464" i="2"/>
  <c r="R464" i="2"/>
  <c r="N464" i="2"/>
  <c r="U464" i="2"/>
  <c r="Q464" i="2"/>
  <c r="T464" i="2"/>
  <c r="U433" i="2"/>
  <c r="Q433" i="2"/>
  <c r="T433" i="2"/>
  <c r="O433" i="2"/>
  <c r="R433" i="2"/>
  <c r="N433" i="2"/>
  <c r="U437" i="2"/>
  <c r="Q437" i="2"/>
  <c r="T437" i="2"/>
  <c r="O437" i="2"/>
  <c r="R437" i="2"/>
  <c r="N437" i="2"/>
  <c r="O460" i="2"/>
  <c r="R460" i="2"/>
  <c r="N460" i="2"/>
  <c r="U460" i="2"/>
  <c r="Q460" i="2"/>
  <c r="T460" i="2"/>
  <c r="R440" i="2"/>
  <c r="N440" i="2"/>
  <c r="T440" i="2"/>
  <c r="Q440" i="2"/>
  <c r="O440" i="2"/>
  <c r="U440" i="2"/>
  <c r="R444" i="2"/>
  <c r="N444" i="2"/>
  <c r="T444" i="2"/>
  <c r="Q444" i="2"/>
  <c r="O444" i="2"/>
  <c r="U444" i="2"/>
  <c r="R448" i="2"/>
  <c r="N448" i="2"/>
  <c r="T448" i="2"/>
  <c r="Q448" i="2"/>
  <c r="O448" i="2"/>
  <c r="U448" i="2"/>
  <c r="R452" i="2"/>
  <c r="N452" i="2"/>
  <c r="T452" i="2"/>
  <c r="Q452" i="2"/>
  <c r="O452" i="2"/>
  <c r="U452" i="2"/>
  <c r="R456" i="2"/>
  <c r="N456" i="2"/>
  <c r="T456" i="2"/>
  <c r="Q456" i="2"/>
  <c r="O456" i="2"/>
  <c r="U456" i="2"/>
  <c r="O470" i="2"/>
  <c r="R470" i="2"/>
  <c r="N470" i="2"/>
  <c r="U470" i="2"/>
  <c r="Q470" i="2"/>
  <c r="T470" i="2"/>
  <c r="R485" i="2"/>
  <c r="N485" i="2"/>
  <c r="U485" i="2"/>
  <c r="Q485" i="2"/>
  <c r="O485" i="2"/>
  <c r="T485" i="2"/>
  <c r="O500" i="2"/>
  <c r="R500" i="2"/>
  <c r="N500" i="2"/>
  <c r="U500" i="2"/>
  <c r="Q500" i="2"/>
  <c r="T500" i="2"/>
  <c r="R483" i="2"/>
  <c r="N483" i="2"/>
  <c r="U483" i="2"/>
  <c r="Q483" i="2"/>
  <c r="T483" i="2"/>
  <c r="O483" i="2"/>
  <c r="R491" i="2"/>
  <c r="N491" i="2"/>
  <c r="U491" i="2"/>
  <c r="Q491" i="2"/>
  <c r="T491" i="2"/>
  <c r="O491" i="2"/>
  <c r="O496" i="2"/>
  <c r="R496" i="2"/>
  <c r="N496" i="2"/>
  <c r="U496" i="2"/>
  <c r="Q496" i="2"/>
  <c r="T496" i="2"/>
  <c r="T484" i="2"/>
  <c r="O484" i="2"/>
  <c r="N484" i="2"/>
  <c r="U484" i="2"/>
  <c r="R484" i="2"/>
  <c r="Q484" i="2"/>
  <c r="T488" i="2"/>
  <c r="O488" i="2"/>
  <c r="N488" i="2"/>
  <c r="U488" i="2"/>
  <c r="R488" i="2"/>
  <c r="Q488" i="2"/>
  <c r="O494" i="2"/>
  <c r="R494" i="2"/>
  <c r="N494" i="2"/>
  <c r="U494" i="2"/>
  <c r="Q494" i="2"/>
  <c r="T494" i="2"/>
  <c r="U495" i="2"/>
  <c r="Q495" i="2"/>
  <c r="T495" i="2"/>
  <c r="O495" i="2"/>
  <c r="N495" i="2"/>
  <c r="R495" i="2"/>
  <c r="U499" i="2"/>
  <c r="Q499" i="2"/>
  <c r="T499" i="2"/>
  <c r="O499" i="2"/>
  <c r="R499" i="2"/>
  <c r="N499" i="2"/>
  <c r="J26" i="2"/>
  <c r="F26" i="2"/>
  <c r="I26" i="2"/>
  <c r="D26" i="2"/>
  <c r="G26" i="2"/>
  <c r="C26" i="2"/>
  <c r="J30" i="2"/>
  <c r="F30" i="2"/>
  <c r="I30" i="2"/>
  <c r="D30" i="2"/>
  <c r="G30" i="2"/>
  <c r="C30" i="2"/>
  <c r="J34" i="2"/>
  <c r="F34" i="2"/>
  <c r="I34" i="2"/>
  <c r="D34" i="2"/>
  <c r="G34" i="2"/>
  <c r="C34" i="2"/>
  <c r="J38" i="2"/>
  <c r="F38" i="2"/>
  <c r="I38" i="2"/>
  <c r="D38" i="2"/>
  <c r="G38" i="2"/>
  <c r="C38" i="2"/>
  <c r="J42" i="2"/>
  <c r="F42" i="2"/>
  <c r="I42" i="2"/>
  <c r="D42" i="2"/>
  <c r="G42" i="2"/>
  <c r="C42" i="2"/>
  <c r="J46" i="2"/>
  <c r="F46" i="2"/>
  <c r="I46" i="2"/>
  <c r="D46" i="2"/>
  <c r="G46" i="2"/>
  <c r="C46" i="2"/>
  <c r="J50" i="2"/>
  <c r="F50" i="2"/>
  <c r="I50" i="2"/>
  <c r="D50" i="2"/>
  <c r="G50" i="2"/>
  <c r="C50" i="2"/>
  <c r="J54" i="2"/>
  <c r="F54" i="2"/>
  <c r="I54" i="2"/>
  <c r="D54" i="2"/>
  <c r="G54" i="2"/>
  <c r="C54" i="2"/>
  <c r="J58" i="2"/>
  <c r="F58" i="2"/>
  <c r="I58" i="2"/>
  <c r="D58" i="2"/>
  <c r="G58" i="2"/>
  <c r="C58" i="2"/>
  <c r="J62" i="2"/>
  <c r="F62" i="2"/>
  <c r="I62" i="2"/>
  <c r="D62" i="2"/>
  <c r="G62" i="2"/>
  <c r="C62" i="2"/>
  <c r="J66" i="2"/>
  <c r="F66" i="2"/>
  <c r="I66" i="2"/>
  <c r="D66" i="2"/>
  <c r="G66" i="2"/>
  <c r="C66" i="2"/>
  <c r="J70" i="2"/>
  <c r="F70" i="2"/>
  <c r="I70" i="2"/>
  <c r="D70" i="2"/>
  <c r="G70" i="2"/>
  <c r="C70" i="2"/>
  <c r="J74" i="2"/>
  <c r="F74" i="2"/>
  <c r="I74" i="2"/>
  <c r="D74" i="2"/>
  <c r="G74" i="2"/>
  <c r="C74" i="2"/>
  <c r="J78" i="2"/>
  <c r="F78" i="2"/>
  <c r="I78" i="2"/>
  <c r="D78" i="2"/>
  <c r="G78" i="2"/>
  <c r="C78" i="2"/>
  <c r="J82" i="2"/>
  <c r="F82" i="2"/>
  <c r="I82" i="2"/>
  <c r="D82" i="2"/>
  <c r="G82" i="2"/>
  <c r="C82" i="2"/>
  <c r="J86" i="2"/>
  <c r="F86" i="2"/>
  <c r="I86" i="2"/>
  <c r="D86" i="2"/>
  <c r="G86" i="2"/>
  <c r="C86" i="2"/>
  <c r="J90" i="2"/>
  <c r="F90" i="2"/>
  <c r="I90" i="2"/>
  <c r="D90" i="2"/>
  <c r="G90" i="2"/>
  <c r="C90" i="2"/>
  <c r="J94" i="2"/>
  <c r="F94" i="2"/>
  <c r="I94" i="2"/>
  <c r="D94" i="2"/>
  <c r="G94" i="2"/>
  <c r="C94" i="2"/>
  <c r="J98" i="2"/>
  <c r="F98" i="2"/>
  <c r="I98" i="2"/>
  <c r="D98" i="2"/>
  <c r="G98" i="2"/>
  <c r="C98" i="2"/>
  <c r="J102" i="2"/>
  <c r="F102" i="2"/>
  <c r="I102" i="2"/>
  <c r="D102" i="2"/>
  <c r="G102" i="2"/>
  <c r="C102" i="2"/>
  <c r="J106" i="2"/>
  <c r="F106" i="2"/>
  <c r="I106" i="2"/>
  <c r="D106" i="2"/>
  <c r="G106" i="2"/>
  <c r="C106" i="2"/>
  <c r="J110" i="2"/>
  <c r="F110" i="2"/>
  <c r="I110" i="2"/>
  <c r="D110" i="2"/>
  <c r="G110" i="2"/>
  <c r="C110" i="2"/>
  <c r="J114" i="2"/>
  <c r="F114" i="2"/>
  <c r="I114" i="2"/>
  <c r="D114" i="2"/>
  <c r="G114" i="2"/>
  <c r="C114" i="2"/>
  <c r="G115" i="2"/>
  <c r="C115" i="2"/>
  <c r="J115" i="2"/>
  <c r="F115" i="2"/>
  <c r="I115" i="2"/>
  <c r="D115" i="2"/>
  <c r="G119" i="2"/>
  <c r="C119" i="2"/>
  <c r="J119" i="2"/>
  <c r="F119" i="2"/>
  <c r="I119" i="2"/>
  <c r="D119" i="2"/>
  <c r="G123" i="2"/>
  <c r="C123" i="2"/>
  <c r="J123" i="2"/>
  <c r="F123" i="2"/>
  <c r="I123" i="2"/>
  <c r="D123" i="2"/>
  <c r="G127" i="2"/>
  <c r="C127" i="2"/>
  <c r="J127" i="2"/>
  <c r="F127" i="2"/>
  <c r="I127" i="2"/>
  <c r="D127" i="2"/>
  <c r="G131" i="2"/>
  <c r="C131" i="2"/>
  <c r="J131" i="2"/>
  <c r="F131" i="2"/>
  <c r="I131" i="2"/>
  <c r="D131" i="2"/>
  <c r="G135" i="2"/>
  <c r="C135" i="2"/>
  <c r="J135" i="2"/>
  <c r="F135" i="2"/>
  <c r="I135" i="2"/>
  <c r="D135" i="2"/>
  <c r="G139" i="2"/>
  <c r="C139" i="2"/>
  <c r="J139" i="2"/>
  <c r="F139" i="2"/>
  <c r="I139" i="2"/>
  <c r="D139" i="2"/>
  <c r="G143" i="2"/>
  <c r="C143" i="2"/>
  <c r="J143" i="2"/>
  <c r="F143" i="2"/>
  <c r="I143" i="2"/>
  <c r="D143" i="2"/>
  <c r="G147" i="2"/>
  <c r="C147" i="2"/>
  <c r="J147" i="2"/>
  <c r="F147" i="2"/>
  <c r="I147" i="2"/>
  <c r="D147" i="2"/>
  <c r="G151" i="2"/>
  <c r="C151" i="2"/>
  <c r="J151" i="2"/>
  <c r="F151" i="2"/>
  <c r="I151" i="2"/>
  <c r="D151" i="2"/>
  <c r="G155" i="2"/>
  <c r="C155" i="2"/>
  <c r="J155" i="2"/>
  <c r="F155" i="2"/>
  <c r="I155" i="2"/>
  <c r="D155" i="2"/>
  <c r="G159" i="2"/>
  <c r="C159" i="2"/>
  <c r="J159" i="2"/>
  <c r="F159" i="2"/>
  <c r="I159" i="2"/>
  <c r="D159" i="2"/>
  <c r="G163" i="2"/>
  <c r="C163" i="2"/>
  <c r="J163" i="2"/>
  <c r="F163" i="2"/>
  <c r="I163" i="2"/>
  <c r="D163" i="2"/>
  <c r="G167" i="2"/>
  <c r="C167" i="2"/>
  <c r="J167" i="2"/>
  <c r="F167" i="2"/>
  <c r="I167" i="2"/>
  <c r="D167" i="2"/>
  <c r="G171" i="2"/>
  <c r="C171" i="2"/>
  <c r="J171" i="2"/>
  <c r="F171" i="2"/>
  <c r="I171" i="2"/>
  <c r="D171" i="2"/>
  <c r="G175" i="2"/>
  <c r="C175" i="2"/>
  <c r="J175" i="2"/>
  <c r="F175" i="2"/>
  <c r="I175" i="2"/>
  <c r="D175" i="2"/>
  <c r="G179" i="2"/>
  <c r="C179" i="2"/>
  <c r="J179" i="2"/>
  <c r="F179" i="2"/>
  <c r="I179" i="2"/>
  <c r="D179" i="2"/>
  <c r="G183" i="2"/>
  <c r="C183" i="2"/>
  <c r="J183" i="2"/>
  <c r="F183" i="2"/>
  <c r="I183" i="2"/>
  <c r="D183" i="2"/>
  <c r="G187" i="2"/>
  <c r="C187" i="2"/>
  <c r="J187" i="2"/>
  <c r="F187" i="2"/>
  <c r="I187" i="2"/>
  <c r="D187" i="2"/>
  <c r="G191" i="2"/>
  <c r="C191" i="2"/>
  <c r="J191" i="2"/>
  <c r="F191" i="2"/>
  <c r="I191" i="2"/>
  <c r="D191" i="2"/>
  <c r="G195" i="2"/>
  <c r="C195" i="2"/>
  <c r="J195" i="2"/>
  <c r="F195" i="2"/>
  <c r="I195" i="2"/>
  <c r="D195" i="2"/>
  <c r="G199" i="2"/>
  <c r="C199" i="2"/>
  <c r="J199" i="2"/>
  <c r="F199" i="2"/>
  <c r="I199" i="2"/>
  <c r="D199" i="2"/>
  <c r="G203" i="2"/>
  <c r="C203" i="2"/>
  <c r="J203" i="2"/>
  <c r="F203" i="2"/>
  <c r="I203" i="2"/>
  <c r="D203" i="2"/>
  <c r="G209" i="2"/>
  <c r="C209" i="2"/>
  <c r="J209" i="2"/>
  <c r="F209" i="2"/>
  <c r="I209" i="2"/>
  <c r="D209" i="2"/>
  <c r="G213" i="2"/>
  <c r="C213" i="2"/>
  <c r="J213" i="2"/>
  <c r="F213" i="2"/>
  <c r="I213" i="2"/>
  <c r="D213" i="2"/>
  <c r="G217" i="2"/>
  <c r="C217" i="2"/>
  <c r="J217" i="2"/>
  <c r="F217" i="2"/>
  <c r="I217" i="2"/>
  <c r="D217" i="2"/>
  <c r="G221" i="2"/>
  <c r="C221" i="2"/>
  <c r="J221" i="2"/>
  <c r="F221" i="2"/>
  <c r="I221" i="2"/>
  <c r="D221" i="2"/>
  <c r="G225" i="2"/>
  <c r="C225" i="2"/>
  <c r="J225" i="2"/>
  <c r="F225" i="2"/>
  <c r="I225" i="2"/>
  <c r="D225" i="2"/>
  <c r="G229" i="2"/>
  <c r="C229" i="2"/>
  <c r="J229" i="2"/>
  <c r="F229" i="2"/>
  <c r="I229" i="2"/>
  <c r="D229" i="2"/>
  <c r="G233" i="2"/>
  <c r="C233" i="2"/>
  <c r="J233" i="2"/>
  <c r="F233" i="2"/>
  <c r="I233" i="2"/>
  <c r="D233" i="2"/>
  <c r="G237" i="2"/>
  <c r="C237" i="2"/>
  <c r="J237" i="2"/>
  <c r="F237" i="2"/>
  <c r="I237" i="2"/>
  <c r="D237" i="2"/>
  <c r="G241" i="2"/>
  <c r="C241" i="2"/>
  <c r="J241" i="2"/>
  <c r="F241" i="2"/>
  <c r="I241" i="2"/>
  <c r="D241" i="2"/>
  <c r="G245" i="2"/>
  <c r="C245" i="2"/>
  <c r="J245" i="2"/>
  <c r="F245" i="2"/>
  <c r="I245" i="2"/>
  <c r="D245" i="2"/>
  <c r="G249" i="2"/>
  <c r="C249" i="2"/>
  <c r="J249" i="2"/>
  <c r="F249" i="2"/>
  <c r="I249" i="2"/>
  <c r="D249" i="2"/>
  <c r="I208" i="2"/>
  <c r="D208" i="2"/>
  <c r="G208" i="2"/>
  <c r="C208" i="2"/>
  <c r="J208" i="2"/>
  <c r="F208" i="2"/>
  <c r="I212" i="2"/>
  <c r="D212" i="2"/>
  <c r="G212" i="2"/>
  <c r="C212" i="2"/>
  <c r="J212" i="2"/>
  <c r="F212" i="2"/>
  <c r="I216" i="2"/>
  <c r="D216" i="2"/>
  <c r="G216" i="2"/>
  <c r="C216" i="2"/>
  <c r="J216" i="2"/>
  <c r="F216" i="2"/>
  <c r="I220" i="2"/>
  <c r="D220" i="2"/>
  <c r="G220" i="2"/>
  <c r="C220" i="2"/>
  <c r="J220" i="2"/>
  <c r="F220" i="2"/>
  <c r="I224" i="2"/>
  <c r="D224" i="2"/>
  <c r="G224" i="2"/>
  <c r="C224" i="2"/>
  <c r="J224" i="2"/>
  <c r="F224" i="2"/>
  <c r="I228" i="2"/>
  <c r="D228" i="2"/>
  <c r="G228" i="2"/>
  <c r="C228" i="2"/>
  <c r="J228" i="2"/>
  <c r="F228" i="2"/>
  <c r="I232" i="2"/>
  <c r="D232" i="2"/>
  <c r="G232" i="2"/>
  <c r="C232" i="2"/>
  <c r="J232" i="2"/>
  <c r="F232" i="2"/>
  <c r="I236" i="2"/>
  <c r="D236" i="2"/>
  <c r="G236" i="2"/>
  <c r="C236" i="2"/>
  <c r="J236" i="2"/>
  <c r="F236" i="2"/>
  <c r="I240" i="2"/>
  <c r="D240" i="2"/>
  <c r="G240" i="2"/>
  <c r="C240" i="2"/>
  <c r="J240" i="2"/>
  <c r="F240" i="2"/>
  <c r="I244" i="2"/>
  <c r="D244" i="2"/>
  <c r="G244" i="2"/>
  <c r="C244" i="2"/>
  <c r="J244" i="2"/>
  <c r="F244" i="2"/>
  <c r="I248" i="2"/>
  <c r="D248" i="2"/>
  <c r="G248" i="2"/>
  <c r="C248" i="2"/>
  <c r="J248" i="2"/>
  <c r="F248" i="2"/>
  <c r="D253" i="2"/>
  <c r="G253" i="2"/>
  <c r="C253" i="2"/>
  <c r="J253" i="2"/>
  <c r="F253" i="2"/>
  <c r="I253" i="2"/>
  <c r="D257" i="2"/>
  <c r="G257" i="2"/>
  <c r="C257" i="2"/>
  <c r="J257" i="2"/>
  <c r="F257" i="2"/>
  <c r="I257" i="2"/>
  <c r="D261" i="2"/>
  <c r="G261" i="2"/>
  <c r="C261" i="2"/>
  <c r="J261" i="2"/>
  <c r="F261" i="2"/>
  <c r="I261" i="2"/>
  <c r="D265" i="2"/>
  <c r="G265" i="2"/>
  <c r="C265" i="2"/>
  <c r="J265" i="2"/>
  <c r="F265" i="2"/>
  <c r="I265" i="2"/>
  <c r="D269" i="2"/>
  <c r="G269" i="2"/>
  <c r="C269" i="2"/>
  <c r="J269" i="2"/>
  <c r="F269" i="2"/>
  <c r="I269" i="2"/>
  <c r="D273" i="2"/>
  <c r="G273" i="2"/>
  <c r="C273" i="2"/>
  <c r="J273" i="2"/>
  <c r="F273" i="2"/>
  <c r="I273" i="2"/>
  <c r="D277" i="2"/>
  <c r="G277" i="2"/>
  <c r="C277" i="2"/>
  <c r="J277" i="2"/>
  <c r="F277" i="2"/>
  <c r="I277" i="2"/>
  <c r="D281" i="2"/>
  <c r="G281" i="2"/>
  <c r="C281" i="2"/>
  <c r="J281" i="2"/>
  <c r="F281" i="2"/>
  <c r="I281" i="2"/>
  <c r="D285" i="2"/>
  <c r="G285" i="2"/>
  <c r="C285" i="2"/>
  <c r="J285" i="2"/>
  <c r="F285" i="2"/>
  <c r="I285" i="2"/>
  <c r="D289" i="2"/>
  <c r="G289" i="2"/>
  <c r="C289" i="2"/>
  <c r="J289" i="2"/>
  <c r="F289" i="2"/>
  <c r="I289" i="2"/>
  <c r="D293" i="2"/>
  <c r="G293" i="2"/>
  <c r="C293" i="2"/>
  <c r="J293" i="2"/>
  <c r="F293" i="2"/>
  <c r="I293" i="2"/>
  <c r="J298" i="2"/>
  <c r="F298" i="2"/>
  <c r="I298" i="2"/>
  <c r="D298" i="2"/>
  <c r="G298" i="2"/>
  <c r="C298" i="2"/>
  <c r="J302" i="2"/>
  <c r="F302" i="2"/>
  <c r="I302" i="2"/>
  <c r="D302" i="2"/>
  <c r="G302" i="2"/>
  <c r="C302" i="2"/>
  <c r="J306" i="2"/>
  <c r="F306" i="2"/>
  <c r="I306" i="2"/>
  <c r="D306" i="2"/>
  <c r="G306" i="2"/>
  <c r="C306" i="2"/>
  <c r="J310" i="2"/>
  <c r="F310" i="2"/>
  <c r="I310" i="2"/>
  <c r="D310" i="2"/>
  <c r="G310" i="2"/>
  <c r="C310" i="2"/>
  <c r="J314" i="2"/>
  <c r="F314" i="2"/>
  <c r="I314" i="2"/>
  <c r="D314" i="2"/>
  <c r="G314" i="2"/>
  <c r="C314" i="2"/>
  <c r="J318" i="2"/>
  <c r="F318" i="2"/>
  <c r="I318" i="2"/>
  <c r="D318" i="2"/>
  <c r="G318" i="2"/>
  <c r="C318" i="2"/>
  <c r="J322" i="2"/>
  <c r="F322" i="2"/>
  <c r="I322" i="2"/>
  <c r="D322" i="2"/>
  <c r="G322" i="2"/>
  <c r="C322" i="2"/>
  <c r="J326" i="2"/>
  <c r="F326" i="2"/>
  <c r="I326" i="2"/>
  <c r="D326" i="2"/>
  <c r="G326" i="2"/>
  <c r="C326" i="2"/>
  <c r="J330" i="2"/>
  <c r="F330" i="2"/>
  <c r="I330" i="2"/>
  <c r="D330" i="2"/>
  <c r="G330" i="2"/>
  <c r="C330" i="2"/>
  <c r="J334" i="2"/>
  <c r="F334" i="2"/>
  <c r="I334" i="2"/>
  <c r="D334" i="2"/>
  <c r="G334" i="2"/>
  <c r="C334" i="2"/>
  <c r="J338" i="2"/>
  <c r="F338" i="2"/>
  <c r="I338" i="2"/>
  <c r="D338" i="2"/>
  <c r="G338" i="2"/>
  <c r="C338" i="2"/>
  <c r="J342" i="2"/>
  <c r="I342" i="2"/>
  <c r="G342" i="2"/>
  <c r="F342" i="2"/>
  <c r="D342" i="2"/>
  <c r="C342" i="2"/>
  <c r="D343" i="2"/>
  <c r="G343" i="2"/>
  <c r="C343" i="2"/>
  <c r="J343" i="2"/>
  <c r="F343" i="2"/>
  <c r="I343" i="2"/>
  <c r="D347" i="2"/>
  <c r="G347" i="2"/>
  <c r="C347" i="2"/>
  <c r="J347" i="2"/>
  <c r="F347" i="2"/>
  <c r="I347" i="2"/>
  <c r="D351" i="2"/>
  <c r="G351" i="2"/>
  <c r="C351" i="2"/>
  <c r="J351" i="2"/>
  <c r="F351" i="2"/>
  <c r="I351" i="2"/>
  <c r="D355" i="2"/>
  <c r="G355" i="2"/>
  <c r="C355" i="2"/>
  <c r="J355" i="2"/>
  <c r="F355" i="2"/>
  <c r="I355" i="2"/>
  <c r="D359" i="2"/>
  <c r="G359" i="2"/>
  <c r="C359" i="2"/>
  <c r="J359" i="2"/>
  <c r="F359" i="2"/>
  <c r="I359" i="2"/>
  <c r="D363" i="2"/>
  <c r="G363" i="2"/>
  <c r="C363" i="2"/>
  <c r="J363" i="2"/>
  <c r="F363" i="2"/>
  <c r="I363" i="2"/>
  <c r="D367" i="2"/>
  <c r="G367" i="2"/>
  <c r="C367" i="2"/>
  <c r="J367" i="2"/>
  <c r="F367" i="2"/>
  <c r="I367" i="2"/>
  <c r="D371" i="2"/>
  <c r="G371" i="2"/>
  <c r="C371" i="2"/>
  <c r="J371" i="2"/>
  <c r="F371" i="2"/>
  <c r="I371" i="2"/>
  <c r="D375" i="2"/>
  <c r="G375" i="2"/>
  <c r="C375" i="2"/>
  <c r="J375" i="2"/>
  <c r="F375" i="2"/>
  <c r="I375" i="2"/>
  <c r="D379" i="2"/>
  <c r="G379" i="2"/>
  <c r="C379" i="2"/>
  <c r="J379" i="2"/>
  <c r="F379" i="2"/>
  <c r="I379" i="2"/>
  <c r="D383" i="2"/>
  <c r="G383" i="2"/>
  <c r="C383" i="2"/>
  <c r="J383" i="2"/>
  <c r="F383" i="2"/>
  <c r="I383" i="2"/>
  <c r="D387" i="2"/>
  <c r="G387" i="2"/>
  <c r="C387" i="2"/>
  <c r="J387" i="2"/>
  <c r="F387" i="2"/>
  <c r="I387" i="2"/>
  <c r="J344" i="2"/>
  <c r="F344" i="2"/>
  <c r="I344" i="2"/>
  <c r="D344" i="2"/>
  <c r="G344" i="2"/>
  <c r="C344" i="2"/>
  <c r="J348" i="2"/>
  <c r="F348" i="2"/>
  <c r="I348" i="2"/>
  <c r="D348" i="2"/>
  <c r="G348" i="2"/>
  <c r="C348" i="2"/>
  <c r="J352" i="2"/>
  <c r="F352" i="2"/>
  <c r="I352" i="2"/>
  <c r="D352" i="2"/>
  <c r="G352" i="2"/>
  <c r="C352" i="2"/>
  <c r="J356" i="2"/>
  <c r="F356" i="2"/>
  <c r="I356" i="2"/>
  <c r="D356" i="2"/>
  <c r="G356" i="2"/>
  <c r="C356" i="2"/>
  <c r="J360" i="2"/>
  <c r="F360" i="2"/>
  <c r="I360" i="2"/>
  <c r="D360" i="2"/>
  <c r="G360" i="2"/>
  <c r="C360" i="2"/>
  <c r="J364" i="2"/>
  <c r="F364" i="2"/>
  <c r="I364" i="2"/>
  <c r="D364" i="2"/>
  <c r="G364" i="2"/>
  <c r="C364" i="2"/>
  <c r="J368" i="2"/>
  <c r="F368" i="2"/>
  <c r="I368" i="2"/>
  <c r="D368" i="2"/>
  <c r="G368" i="2"/>
  <c r="C368" i="2"/>
  <c r="J372" i="2"/>
  <c r="F372" i="2"/>
  <c r="I372" i="2"/>
  <c r="D372" i="2"/>
  <c r="G372" i="2"/>
  <c r="C372" i="2"/>
  <c r="J376" i="2"/>
  <c r="F376" i="2"/>
  <c r="I376" i="2"/>
  <c r="D376" i="2"/>
  <c r="G376" i="2"/>
  <c r="C376" i="2"/>
  <c r="J380" i="2"/>
  <c r="F380" i="2"/>
  <c r="I380" i="2"/>
  <c r="D380" i="2"/>
  <c r="G380" i="2"/>
  <c r="C380" i="2"/>
  <c r="J384" i="2"/>
  <c r="F384" i="2"/>
  <c r="I384" i="2"/>
  <c r="D384" i="2"/>
  <c r="G384" i="2"/>
  <c r="C384" i="2"/>
  <c r="J389" i="2"/>
  <c r="F389" i="2"/>
  <c r="I389" i="2"/>
  <c r="D389" i="2"/>
  <c r="G389" i="2"/>
  <c r="C389" i="2"/>
  <c r="J393" i="2"/>
  <c r="F393" i="2"/>
  <c r="I393" i="2"/>
  <c r="D393" i="2"/>
  <c r="G393" i="2"/>
  <c r="C393" i="2"/>
  <c r="J397" i="2"/>
  <c r="F397" i="2"/>
  <c r="I397" i="2"/>
  <c r="D397" i="2"/>
  <c r="G397" i="2"/>
  <c r="C397" i="2"/>
  <c r="J401" i="2"/>
  <c r="F401" i="2"/>
  <c r="I401" i="2"/>
  <c r="D401" i="2"/>
  <c r="G401" i="2"/>
  <c r="C401" i="2"/>
  <c r="J405" i="2"/>
  <c r="F405" i="2"/>
  <c r="I405" i="2"/>
  <c r="D405" i="2"/>
  <c r="G405" i="2"/>
  <c r="C405" i="2"/>
  <c r="J409" i="2"/>
  <c r="F409" i="2"/>
  <c r="I409" i="2"/>
  <c r="D409" i="2"/>
  <c r="G409" i="2"/>
  <c r="C409" i="2"/>
  <c r="D463" i="2"/>
  <c r="G463" i="2"/>
  <c r="C463" i="2"/>
  <c r="J463" i="2"/>
  <c r="F463" i="2"/>
  <c r="I463" i="2"/>
  <c r="D459" i="2"/>
  <c r="G459" i="2"/>
  <c r="C459" i="2"/>
  <c r="J459" i="2"/>
  <c r="F459" i="2"/>
  <c r="I459" i="2"/>
  <c r="G441" i="2"/>
  <c r="C441" i="2"/>
  <c r="I441" i="2"/>
  <c r="D441" i="2"/>
  <c r="J441" i="2"/>
  <c r="F441" i="2"/>
  <c r="G445" i="2"/>
  <c r="C445" i="2"/>
  <c r="I445" i="2"/>
  <c r="D445" i="2"/>
  <c r="J445" i="2"/>
  <c r="F445" i="2"/>
  <c r="G449" i="2"/>
  <c r="C449" i="2"/>
  <c r="I449" i="2"/>
  <c r="D449" i="2"/>
  <c r="J449" i="2"/>
  <c r="F449" i="2"/>
  <c r="G453" i="2"/>
  <c r="C453" i="2"/>
  <c r="I453" i="2"/>
  <c r="D453" i="2"/>
  <c r="J453" i="2"/>
  <c r="F453" i="2"/>
  <c r="G457" i="2"/>
  <c r="J457" i="2"/>
  <c r="F457" i="2"/>
  <c r="I457" i="2"/>
  <c r="C457" i="2"/>
  <c r="D457" i="2"/>
  <c r="D477" i="2"/>
  <c r="G477" i="2"/>
  <c r="C477" i="2"/>
  <c r="J477" i="2"/>
  <c r="F477" i="2"/>
  <c r="I477" i="2"/>
  <c r="G482" i="2"/>
  <c r="C482" i="2"/>
  <c r="I482" i="2"/>
  <c r="D482" i="2"/>
  <c r="F482" i="2"/>
  <c r="J482" i="2"/>
  <c r="G488" i="2"/>
  <c r="C488" i="2"/>
  <c r="J488" i="2"/>
  <c r="F488" i="2"/>
  <c r="D488" i="2"/>
  <c r="I488" i="2"/>
  <c r="D493" i="2"/>
  <c r="G493" i="2"/>
  <c r="C493" i="2"/>
  <c r="J493" i="2"/>
  <c r="F493" i="2"/>
  <c r="I493" i="2"/>
  <c r="J494" i="2"/>
  <c r="F494" i="2"/>
  <c r="I494" i="2"/>
  <c r="D494" i="2"/>
  <c r="G494" i="2"/>
  <c r="C494" i="2"/>
  <c r="J498" i="2"/>
  <c r="F498" i="2"/>
  <c r="I498" i="2"/>
  <c r="D498" i="2"/>
  <c r="C498" i="2"/>
  <c r="G498" i="2"/>
  <c r="J502" i="2"/>
  <c r="F502" i="2"/>
  <c r="I502" i="2"/>
  <c r="D502" i="2"/>
  <c r="G502" i="2"/>
  <c r="C502" i="2"/>
</calcChain>
</file>

<file path=xl/sharedStrings.xml><?xml version="1.0" encoding="utf-8"?>
<sst xmlns="http://schemas.openxmlformats.org/spreadsheetml/2006/main" count="85" uniqueCount="20">
  <si>
    <t>EFT Verification</t>
  </si>
  <si>
    <t>Date</t>
  </si>
  <si>
    <t>Initial</t>
  </si>
  <si>
    <t>Equipment</t>
  </si>
  <si>
    <t>Applied Voltage</t>
  </si>
  <si>
    <t>Measured Voltage</t>
  </si>
  <si>
    <t>Measured Rise Time</t>
  </si>
  <si>
    <t>Measured Fall Time</t>
  </si>
  <si>
    <t>GEMC 317</t>
  </si>
  <si>
    <t>GEMC 4</t>
  </si>
  <si>
    <t>GEMC 188</t>
  </si>
  <si>
    <t>SD</t>
  </si>
  <si>
    <t>SV</t>
  </si>
  <si>
    <t>MX</t>
  </si>
  <si>
    <t>Voltage</t>
  </si>
  <si>
    <t>Rise Time</t>
  </si>
  <si>
    <t>Fall Time</t>
  </si>
  <si>
    <t>Measured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</si>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</sst>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09]d/mmm/yy;@"/>
    <numFmt numFmtId="165" formatCode="[$-409]d/mmm/yy;@"/>
    <numFmt numFmtId="166" formatCode="[$-409]dd/m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64" fontId="0" fillId="0" borderId="0" xfId="0" applyNumberFormat="1"/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/>
    <xf numFmtId="0" fontId="1" fillId="2" borderId="6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1" fillId="2" borderId="6" xfId="0" applyFont="1" applyFill="1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GEMC 4 - Voltage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280651229378568E-2"/>
          <c:y val="0.15019323671497589"/>
          <c:w val="0.87870941607986097"/>
          <c:h val="0.74392073490813648"/>
        </c:manualLayout>
      </c:layout>
      <c:lineChart>
        <c:grouping val="standard"/>
        <c:varyColors val="0"/>
        <c:ser>
          <c:idx val="0"/>
          <c:order val="0"/>
          <c:tx>
            <c:v>GEMC 4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[0]!mydates</c:f>
              <c:numCache>
                <c:formatCode>[$-1009]d/mmm/yy;@</c:formatCode>
                <c:ptCount val="7"/>
                <c:pt idx="0">
                  <c:v>41043</c:v>
                </c:pt>
                <c:pt idx="1">
                  <c:v>41331</c:v>
                </c:pt>
                <c:pt idx="2">
                  <c:v>41655</c:v>
                </c:pt>
                <c:pt idx="3">
                  <c:v>41947</c:v>
                </c:pt>
                <c:pt idx="4">
                  <c:v>42313</c:v>
                </c:pt>
                <c:pt idx="5">
                  <c:v>42794</c:v>
                </c:pt>
                <c:pt idx="6">
                  <c:v>43192</c:v>
                </c:pt>
              </c:numCache>
            </c:numRef>
          </c:cat>
          <c:val>
            <c:numRef>
              <c:f>[0]!GEMC4Volt</c:f>
              <c:numCache>
                <c:formatCode>General</c:formatCode>
                <c:ptCount val="7"/>
                <c:pt idx="0">
                  <c:v>2060</c:v>
                </c:pt>
                <c:pt idx="1">
                  <c:v>1800</c:v>
                </c:pt>
                <c:pt idx="2">
                  <c:v>1910</c:v>
                </c:pt>
                <c:pt idx="3">
                  <c:v>1930</c:v>
                </c:pt>
                <c:pt idx="4">
                  <c:v>2136</c:v>
                </c:pt>
                <c:pt idx="5">
                  <c:v>1940</c:v>
                </c:pt>
                <c:pt idx="6">
                  <c:v>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7-6945-B7E1-F6349F31011C}"/>
            </c:ext>
          </c:extLst>
        </c:ser>
        <c:ser>
          <c:idx val="1"/>
          <c:order val="1"/>
          <c:tx>
            <c:v>Limit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[0]!mydates</c:f>
              <c:numCache>
                <c:formatCode>[$-1009]d/mmm/yy;@</c:formatCode>
                <c:ptCount val="7"/>
                <c:pt idx="0">
                  <c:v>41043</c:v>
                </c:pt>
                <c:pt idx="1">
                  <c:v>41331</c:v>
                </c:pt>
                <c:pt idx="2">
                  <c:v>41655</c:v>
                </c:pt>
                <c:pt idx="3">
                  <c:v>41947</c:v>
                </c:pt>
                <c:pt idx="4">
                  <c:v>42313</c:v>
                </c:pt>
                <c:pt idx="5">
                  <c:v>42794</c:v>
                </c:pt>
                <c:pt idx="6">
                  <c:v>43192</c:v>
                </c:pt>
              </c:numCache>
            </c:numRef>
          </c:cat>
          <c:val>
            <c:numRef>
              <c:f>[0]!LimitVoltPos</c:f>
              <c:numCache>
                <c:formatCode>General</c:formatCode>
                <c:ptCount val="7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7-6945-B7E1-F6349F31011C}"/>
            </c:ext>
          </c:extLst>
        </c:ser>
        <c:ser>
          <c:idx val="2"/>
          <c:order val="2"/>
          <c:tx>
            <c:v>Limit-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[0]!mydates</c:f>
              <c:numCache>
                <c:formatCode>[$-1009]d/mmm/yy;@</c:formatCode>
                <c:ptCount val="7"/>
                <c:pt idx="0">
                  <c:v>41043</c:v>
                </c:pt>
                <c:pt idx="1">
                  <c:v>41331</c:v>
                </c:pt>
                <c:pt idx="2">
                  <c:v>41655</c:v>
                </c:pt>
                <c:pt idx="3">
                  <c:v>41947</c:v>
                </c:pt>
                <c:pt idx="4">
                  <c:v>42313</c:v>
                </c:pt>
                <c:pt idx="5">
                  <c:v>42794</c:v>
                </c:pt>
                <c:pt idx="6">
                  <c:v>43192</c:v>
                </c:pt>
              </c:numCache>
            </c:numRef>
          </c:cat>
          <c:val>
            <c:numRef>
              <c:f>[0]!LimitVoltNeg</c:f>
              <c:numCache>
                <c:formatCode>General</c:formatCode>
                <c:ptCount val="7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7-6945-B7E1-F6349F31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85064"/>
        <c:axId val="304483096"/>
      </c:lineChart>
      <c:catAx>
        <c:axId val="30448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[$-1009]d/m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0" spcFirstLastPara="1" vertOverflow="ellipsis" wrap="square" anchor="t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3096"/>
        <c:crosses val="autoZero"/>
        <c:auto val="0"/>
        <c:lblAlgn val="ctr"/>
        <c:lblOffset val="100"/>
        <c:tickLblSkip val="1"/>
        <c:noMultiLvlLbl val="1"/>
      </c:catAx>
      <c:valAx>
        <c:axId val="304483096"/>
        <c:scaling>
          <c:orientation val="minMax"/>
          <c:max val="2300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5064"/>
        <c:crosses val="autoZero"/>
        <c:crossBetween val="midCat"/>
      </c:valAx>
    </c:plotArea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GEMC 4 - Rise Time Trend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280651229378568E-2"/>
          <c:y val="0.15019323671497589"/>
          <c:w val="0.87870941607986097"/>
          <c:h val="0.74392073490813648"/>
        </c:manualLayout>
      </c:layout>
      <c:lineChart>
        <c:grouping val="standard"/>
        <c:varyColors val="0"/>
        <c:ser>
          <c:idx val="0"/>
          <c:order val="0"/>
          <c:tx>
            <c:v>GEMC 4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[0]!mydates</c:f>
              <c:numCache>
                <c:formatCode>[$-1009]d/mmm/yy;@</c:formatCode>
                <c:ptCount val="7"/>
                <c:pt idx="0">
                  <c:v>41043</c:v>
                </c:pt>
                <c:pt idx="1">
                  <c:v>41331</c:v>
                </c:pt>
                <c:pt idx="2">
                  <c:v>41655</c:v>
                </c:pt>
                <c:pt idx="3">
                  <c:v>41947</c:v>
                </c:pt>
                <c:pt idx="4">
                  <c:v>42313</c:v>
                </c:pt>
                <c:pt idx="5">
                  <c:v>42794</c:v>
                </c:pt>
                <c:pt idx="6">
                  <c:v>43192</c:v>
                </c:pt>
              </c:numCache>
            </c:numRef>
          </c:cat>
          <c:val>
            <c:numRef>
              <c:f>[0]!GEMC4Rise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5.2</c:v>
                </c:pt>
                <c:pt idx="2">
                  <c:v>6.2</c:v>
                </c:pt>
                <c:pt idx="3">
                  <c:v>6.2</c:v>
                </c:pt>
                <c:pt idx="4">
                  <c:v>4.9000000000000004</c:v>
                </c:pt>
                <c:pt idx="5">
                  <c:v>6.1</c:v>
                </c:pt>
                <c:pt idx="6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0-9644-9226-B039B0D84BFE}"/>
            </c:ext>
          </c:extLst>
        </c:ser>
        <c:ser>
          <c:idx val="1"/>
          <c:order val="1"/>
          <c:tx>
            <c:v>Limit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[0]!mydates</c:f>
              <c:numCache>
                <c:formatCode>[$-1009]d/mmm/yy;@</c:formatCode>
                <c:ptCount val="7"/>
                <c:pt idx="0">
                  <c:v>41043</c:v>
                </c:pt>
                <c:pt idx="1">
                  <c:v>41331</c:v>
                </c:pt>
                <c:pt idx="2">
                  <c:v>41655</c:v>
                </c:pt>
                <c:pt idx="3">
                  <c:v>41947</c:v>
                </c:pt>
                <c:pt idx="4">
                  <c:v>42313</c:v>
                </c:pt>
                <c:pt idx="5">
                  <c:v>42794</c:v>
                </c:pt>
                <c:pt idx="6">
                  <c:v>43192</c:v>
                </c:pt>
              </c:numCache>
            </c:numRef>
          </c:cat>
          <c:val>
            <c:numRef>
              <c:f>[0]!LimitRisePos</c:f>
              <c:numCache>
                <c:formatCode>General</c:formatCode>
                <c:ptCount val="7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0-9644-9226-B039B0D84BFE}"/>
            </c:ext>
          </c:extLst>
        </c:ser>
        <c:ser>
          <c:idx val="2"/>
          <c:order val="2"/>
          <c:tx>
            <c:v>Limit-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[0]!mydates</c:f>
              <c:numCache>
                <c:formatCode>[$-1009]d/mmm/yy;@</c:formatCode>
                <c:ptCount val="7"/>
                <c:pt idx="0">
                  <c:v>41043</c:v>
                </c:pt>
                <c:pt idx="1">
                  <c:v>41331</c:v>
                </c:pt>
                <c:pt idx="2">
                  <c:v>41655</c:v>
                </c:pt>
                <c:pt idx="3">
                  <c:v>41947</c:v>
                </c:pt>
                <c:pt idx="4">
                  <c:v>42313</c:v>
                </c:pt>
                <c:pt idx="5">
                  <c:v>42794</c:v>
                </c:pt>
                <c:pt idx="6">
                  <c:v>43192</c:v>
                </c:pt>
              </c:numCache>
            </c:numRef>
          </c:cat>
          <c:val>
            <c:numRef>
              <c:f>[0]!LimitRiseNeg</c:f>
              <c:numCache>
                <c:formatCode>General</c:formatCode>
                <c:ptCount val="7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0-9644-9226-B039B0D84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85064"/>
        <c:axId val="304483096"/>
      </c:lineChart>
      <c:catAx>
        <c:axId val="30448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[$-1009]d/m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0" spcFirstLastPara="1" vertOverflow="ellipsis" wrap="square" anchor="t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3096"/>
        <c:crosses val="autoZero"/>
        <c:auto val="0"/>
        <c:lblAlgn val="ctr"/>
        <c:lblOffset val="100"/>
        <c:tickLblSkip val="1"/>
        <c:noMultiLvlLbl val="1"/>
      </c:catAx>
      <c:valAx>
        <c:axId val="304483096"/>
        <c:scaling>
          <c:orientation val="minMax"/>
          <c:max val="7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5064"/>
        <c:crosses val="autoZero"/>
        <c:crossBetween val="midCat"/>
      </c:valAx>
    </c:plotArea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GEMC 4 - Fall Time Trend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280651229378568E-2"/>
          <c:y val="0.15019323671497589"/>
          <c:w val="0.87870941607986097"/>
          <c:h val="0.74392073490813648"/>
        </c:manualLayout>
      </c:layout>
      <c:lineChart>
        <c:grouping val="standard"/>
        <c:varyColors val="0"/>
        <c:ser>
          <c:idx val="0"/>
          <c:order val="0"/>
          <c:tx>
            <c:v>GEMC 4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[0]!mydates</c:f>
              <c:numCache>
                <c:formatCode>[$-1009]d/mmm/yy;@</c:formatCode>
                <c:ptCount val="7"/>
                <c:pt idx="0">
                  <c:v>41043</c:v>
                </c:pt>
                <c:pt idx="1">
                  <c:v>41331</c:v>
                </c:pt>
                <c:pt idx="2">
                  <c:v>41655</c:v>
                </c:pt>
                <c:pt idx="3">
                  <c:v>41947</c:v>
                </c:pt>
                <c:pt idx="4">
                  <c:v>42313</c:v>
                </c:pt>
                <c:pt idx="5">
                  <c:v>42794</c:v>
                </c:pt>
                <c:pt idx="6">
                  <c:v>43192</c:v>
                </c:pt>
              </c:numCache>
            </c:numRef>
          </c:cat>
          <c:val>
            <c:numRef>
              <c:f>[0]!GEMC4Fall</c:f>
              <c:numCache>
                <c:formatCode>General</c:formatCode>
                <c:ptCount val="7"/>
                <c:pt idx="0">
                  <c:v>38.299999999999997</c:v>
                </c:pt>
                <c:pt idx="1">
                  <c:v>36.5</c:v>
                </c:pt>
                <c:pt idx="2">
                  <c:v>50.1</c:v>
                </c:pt>
                <c:pt idx="3">
                  <c:v>48</c:v>
                </c:pt>
                <c:pt idx="4">
                  <c:v>45.3</c:v>
                </c:pt>
                <c:pt idx="5">
                  <c:v>44.7</c:v>
                </c:pt>
                <c:pt idx="6">
                  <c:v>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3-8C49-975D-3A6990555463}"/>
            </c:ext>
          </c:extLst>
        </c:ser>
        <c:ser>
          <c:idx val="1"/>
          <c:order val="1"/>
          <c:tx>
            <c:v>Limit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[0]!mydates</c:f>
              <c:numCache>
                <c:formatCode>[$-1009]d/mmm/yy;@</c:formatCode>
                <c:ptCount val="7"/>
                <c:pt idx="0">
                  <c:v>41043</c:v>
                </c:pt>
                <c:pt idx="1">
                  <c:v>41331</c:v>
                </c:pt>
                <c:pt idx="2">
                  <c:v>41655</c:v>
                </c:pt>
                <c:pt idx="3">
                  <c:v>41947</c:v>
                </c:pt>
                <c:pt idx="4">
                  <c:v>42313</c:v>
                </c:pt>
                <c:pt idx="5">
                  <c:v>42794</c:v>
                </c:pt>
                <c:pt idx="6">
                  <c:v>43192</c:v>
                </c:pt>
              </c:numCache>
            </c:numRef>
          </c:cat>
          <c:val>
            <c:numRef>
              <c:f>[0]!LimitFallPos</c:f>
              <c:numCache>
                <c:formatCode>General</c:formatCode>
                <c:ptCount val="7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3-8C49-975D-3A6990555463}"/>
            </c:ext>
          </c:extLst>
        </c:ser>
        <c:ser>
          <c:idx val="2"/>
          <c:order val="2"/>
          <c:tx>
            <c:v>Limit-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[0]!mydates</c:f>
              <c:numCache>
                <c:formatCode>[$-1009]d/mmm/yy;@</c:formatCode>
                <c:ptCount val="7"/>
                <c:pt idx="0">
                  <c:v>41043</c:v>
                </c:pt>
                <c:pt idx="1">
                  <c:v>41331</c:v>
                </c:pt>
                <c:pt idx="2">
                  <c:v>41655</c:v>
                </c:pt>
                <c:pt idx="3">
                  <c:v>41947</c:v>
                </c:pt>
                <c:pt idx="4">
                  <c:v>42313</c:v>
                </c:pt>
                <c:pt idx="5">
                  <c:v>42794</c:v>
                </c:pt>
                <c:pt idx="6">
                  <c:v>43192</c:v>
                </c:pt>
              </c:numCache>
            </c:numRef>
          </c:cat>
          <c:val>
            <c:numRef>
              <c:f>[0]!LimitFallNeg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3-8C49-975D-3A6990555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85064"/>
        <c:axId val="304483096"/>
      </c:lineChart>
      <c:catAx>
        <c:axId val="30448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[$-1009]d/m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0" spcFirstLastPara="1" vertOverflow="ellipsis" wrap="square" anchor="t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3096"/>
        <c:crosses val="autoZero"/>
        <c:auto val="0"/>
        <c:lblAlgn val="ctr"/>
        <c:lblOffset val="100"/>
        <c:tickLblSkip val="1"/>
        <c:noMultiLvlLbl val="1"/>
      </c:catAx>
      <c:valAx>
        <c:axId val="304483096"/>
        <c:scaling>
          <c:orientation val="minMax"/>
          <c:max val="7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Fall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5064"/>
        <c:crosses val="autoZero"/>
        <c:crossBetween val="midCat"/>
      </c:valAx>
    </c:plotArea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GEMC 188 - Rise Time Trend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280651229378568E-2"/>
          <c:y val="0.15019323671497589"/>
          <c:w val="0.87870941607986097"/>
          <c:h val="0.74392073490813648"/>
        </c:manualLayout>
      </c:layout>
      <c:lineChart>
        <c:grouping val="standard"/>
        <c:varyColors val="0"/>
        <c:ser>
          <c:idx val="0"/>
          <c:order val="0"/>
          <c:tx>
            <c:v>GEMC 188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[0]!mydates188</c:f>
              <c:numCache>
                <c:formatCode>[$-1009]d/mmm/yy;@</c:formatCode>
                <c:ptCount val="4"/>
                <c:pt idx="0">
                  <c:v>41940</c:v>
                </c:pt>
                <c:pt idx="1">
                  <c:v>42310</c:v>
                </c:pt>
                <c:pt idx="2">
                  <c:v>42794</c:v>
                </c:pt>
                <c:pt idx="3">
                  <c:v>43192</c:v>
                </c:pt>
              </c:numCache>
            </c:numRef>
          </c:cat>
          <c:val>
            <c:numRef>
              <c:f>[0]!GEMC188Rise</c:f>
              <c:numCache>
                <c:formatCode>General</c:formatCode>
                <c:ptCount val="4"/>
                <c:pt idx="0">
                  <c:v>6.3</c:v>
                </c:pt>
                <c:pt idx="1">
                  <c:v>5</c:v>
                </c:pt>
                <c:pt idx="2">
                  <c:v>4.9000000000000004</c:v>
                </c:pt>
                <c:pt idx="3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E-F244-9DAF-70C21578FA0C}"/>
            </c:ext>
          </c:extLst>
        </c:ser>
        <c:ser>
          <c:idx val="1"/>
          <c:order val="1"/>
          <c:tx>
            <c:v>Limit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[0]!mydates188</c:f>
              <c:numCache>
                <c:formatCode>[$-1009]d/mmm/yy;@</c:formatCode>
                <c:ptCount val="4"/>
                <c:pt idx="0">
                  <c:v>41940</c:v>
                </c:pt>
                <c:pt idx="1">
                  <c:v>42310</c:v>
                </c:pt>
                <c:pt idx="2">
                  <c:v>42794</c:v>
                </c:pt>
                <c:pt idx="3">
                  <c:v>43192</c:v>
                </c:pt>
              </c:numCache>
            </c:numRef>
          </c:cat>
          <c:val>
            <c:numRef>
              <c:f>[0]!LimitRisePos188</c:f>
              <c:numCache>
                <c:formatCode>General</c:formatCode>
                <c:ptCount val="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E-F244-9DAF-70C21578FA0C}"/>
            </c:ext>
          </c:extLst>
        </c:ser>
        <c:ser>
          <c:idx val="2"/>
          <c:order val="2"/>
          <c:tx>
            <c:v>Limit-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[0]!mydates188</c:f>
              <c:numCache>
                <c:formatCode>[$-1009]d/mmm/yy;@</c:formatCode>
                <c:ptCount val="4"/>
                <c:pt idx="0">
                  <c:v>41940</c:v>
                </c:pt>
                <c:pt idx="1">
                  <c:v>42310</c:v>
                </c:pt>
                <c:pt idx="2">
                  <c:v>42794</c:v>
                </c:pt>
                <c:pt idx="3">
                  <c:v>43192</c:v>
                </c:pt>
              </c:numCache>
            </c:numRef>
          </c:cat>
          <c:val>
            <c:numRef>
              <c:f>[0]!LimitRiseNeg188</c:f>
              <c:numCache>
                <c:formatCode>General</c:formatCode>
                <c:ptCount val="4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E-F244-9DAF-70C21578F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85064"/>
        <c:axId val="304483096"/>
      </c:lineChart>
      <c:catAx>
        <c:axId val="30448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[$-1009]d/m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0" spcFirstLastPara="1" vertOverflow="ellipsis" wrap="square" anchor="t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3096"/>
        <c:crosses val="autoZero"/>
        <c:auto val="0"/>
        <c:lblAlgn val="ctr"/>
        <c:lblOffset val="100"/>
        <c:tickLblSkip val="1"/>
        <c:noMultiLvlLbl val="1"/>
      </c:catAx>
      <c:valAx>
        <c:axId val="304483096"/>
        <c:scaling>
          <c:orientation val="minMax"/>
          <c:max val="7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5064"/>
        <c:crosses val="autoZero"/>
        <c:crossBetween val="midCat"/>
      </c:valAx>
    </c:plotArea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GEMC 188 - Fall Time Trend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280651229378568E-2"/>
          <c:y val="0.15019323671497589"/>
          <c:w val="0.87870941607986097"/>
          <c:h val="0.74392073490813648"/>
        </c:manualLayout>
      </c:layout>
      <c:lineChart>
        <c:grouping val="standard"/>
        <c:varyColors val="0"/>
        <c:ser>
          <c:idx val="0"/>
          <c:order val="0"/>
          <c:tx>
            <c:v>GEMC 188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[0]!mydates188</c:f>
              <c:numCache>
                <c:formatCode>[$-1009]d/mmm/yy;@</c:formatCode>
                <c:ptCount val="4"/>
                <c:pt idx="0">
                  <c:v>41940</c:v>
                </c:pt>
                <c:pt idx="1">
                  <c:v>42310</c:v>
                </c:pt>
                <c:pt idx="2">
                  <c:v>42794</c:v>
                </c:pt>
                <c:pt idx="3">
                  <c:v>43192</c:v>
                </c:pt>
              </c:numCache>
            </c:numRef>
          </c:cat>
          <c:val>
            <c:numRef>
              <c:f>[0]!GEMC188Fall</c:f>
              <c:numCache>
                <c:formatCode>General</c:formatCode>
                <c:ptCount val="4"/>
                <c:pt idx="0">
                  <c:v>46.7</c:v>
                </c:pt>
                <c:pt idx="1">
                  <c:v>45.4</c:v>
                </c:pt>
                <c:pt idx="2">
                  <c:v>43.4</c:v>
                </c:pt>
                <c:pt idx="3">
                  <c:v>43.9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C-CD44-9E9F-1F32019DF50E}"/>
            </c:ext>
          </c:extLst>
        </c:ser>
        <c:ser>
          <c:idx val="1"/>
          <c:order val="1"/>
          <c:tx>
            <c:v>Limit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[0]!mydates188</c:f>
              <c:numCache>
                <c:formatCode>[$-1009]d/mmm/yy;@</c:formatCode>
                <c:ptCount val="4"/>
                <c:pt idx="0">
                  <c:v>41940</c:v>
                </c:pt>
                <c:pt idx="1">
                  <c:v>42310</c:v>
                </c:pt>
                <c:pt idx="2">
                  <c:v>42794</c:v>
                </c:pt>
                <c:pt idx="3">
                  <c:v>43192</c:v>
                </c:pt>
              </c:numCache>
            </c:numRef>
          </c:cat>
          <c:val>
            <c:numRef>
              <c:f>[0]!LimitFallPos188</c:f>
              <c:numCache>
                <c:formatCode>General</c:formatCode>
                <c:ptCount val="4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C-CD44-9E9F-1F32019DF50E}"/>
            </c:ext>
          </c:extLst>
        </c:ser>
        <c:ser>
          <c:idx val="2"/>
          <c:order val="2"/>
          <c:tx>
            <c:v>Limit-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[0]!mydates188</c:f>
              <c:numCache>
                <c:formatCode>[$-1009]d/mmm/yy;@</c:formatCode>
                <c:ptCount val="4"/>
                <c:pt idx="0">
                  <c:v>41940</c:v>
                </c:pt>
                <c:pt idx="1">
                  <c:v>42310</c:v>
                </c:pt>
                <c:pt idx="2">
                  <c:v>42794</c:v>
                </c:pt>
                <c:pt idx="3">
                  <c:v>43192</c:v>
                </c:pt>
              </c:numCache>
            </c:numRef>
          </c:cat>
          <c:val>
            <c:numRef>
              <c:f>[0]!LimitFallNeg188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C-CD44-9E9F-1F32019D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85064"/>
        <c:axId val="304483096"/>
      </c:lineChart>
      <c:catAx>
        <c:axId val="30448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[$-1009]d/m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0" spcFirstLastPara="1" vertOverflow="ellipsis" wrap="square" anchor="t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3096"/>
        <c:crosses val="autoZero"/>
        <c:auto val="0"/>
        <c:lblAlgn val="ctr"/>
        <c:lblOffset val="100"/>
        <c:tickLblSkip val="1"/>
        <c:noMultiLvlLbl val="1"/>
      </c:catAx>
      <c:valAx>
        <c:axId val="304483096"/>
        <c:scaling>
          <c:orientation val="minMax"/>
          <c:max val="7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Fall Time (s)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5064"/>
        <c:crosses val="autoZero"/>
        <c:crossBetween val="midCat"/>
      </c:valAx>
    </c:plotArea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GEMC 188 - Voltage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280651229378568E-2"/>
          <c:y val="0.15019323671497589"/>
          <c:w val="0.87870941607986097"/>
          <c:h val="0.74392073490813648"/>
        </c:manualLayout>
      </c:layout>
      <c:lineChart>
        <c:grouping val="standard"/>
        <c:varyColors val="0"/>
        <c:ser>
          <c:idx val="0"/>
          <c:order val="0"/>
          <c:tx>
            <c:v>GEMC 188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[0]!mydates188</c:f>
              <c:numCache>
                <c:formatCode>[$-1009]d/mmm/yy;@</c:formatCode>
                <c:ptCount val="4"/>
                <c:pt idx="0">
                  <c:v>41940</c:v>
                </c:pt>
                <c:pt idx="1">
                  <c:v>42310</c:v>
                </c:pt>
                <c:pt idx="2">
                  <c:v>42794</c:v>
                </c:pt>
                <c:pt idx="3">
                  <c:v>43192</c:v>
                </c:pt>
              </c:numCache>
            </c:numRef>
          </c:cat>
          <c:val>
            <c:numRef>
              <c:f>[0]!GEMC188Volt</c:f>
              <c:numCache>
                <c:formatCode>General</c:formatCode>
                <c:ptCount val="4"/>
                <c:pt idx="0">
                  <c:v>1930</c:v>
                </c:pt>
                <c:pt idx="1">
                  <c:v>2120</c:v>
                </c:pt>
                <c:pt idx="2">
                  <c:v>1970</c:v>
                </c:pt>
                <c:pt idx="3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A-974E-B693-869906969213}"/>
            </c:ext>
          </c:extLst>
        </c:ser>
        <c:ser>
          <c:idx val="1"/>
          <c:order val="1"/>
          <c:tx>
            <c:v>Limit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[0]!mydates188</c:f>
              <c:numCache>
                <c:formatCode>[$-1009]d/mmm/yy;@</c:formatCode>
                <c:ptCount val="4"/>
                <c:pt idx="0">
                  <c:v>41940</c:v>
                </c:pt>
                <c:pt idx="1">
                  <c:v>42310</c:v>
                </c:pt>
                <c:pt idx="2">
                  <c:v>42794</c:v>
                </c:pt>
                <c:pt idx="3">
                  <c:v>43192</c:v>
                </c:pt>
              </c:numCache>
            </c:numRef>
          </c:cat>
          <c:val>
            <c:numRef>
              <c:f>[0]!LimitVoltPos188</c:f>
              <c:numCache>
                <c:formatCode>General</c:formatCode>
                <c:ptCount val="4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A-974E-B693-869906969213}"/>
            </c:ext>
          </c:extLst>
        </c:ser>
        <c:ser>
          <c:idx val="2"/>
          <c:order val="2"/>
          <c:tx>
            <c:v>Limit-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[0]!mydates188</c:f>
              <c:numCache>
                <c:formatCode>[$-1009]d/mmm/yy;@</c:formatCode>
                <c:ptCount val="4"/>
                <c:pt idx="0">
                  <c:v>41940</c:v>
                </c:pt>
                <c:pt idx="1">
                  <c:v>42310</c:v>
                </c:pt>
                <c:pt idx="2">
                  <c:v>42794</c:v>
                </c:pt>
                <c:pt idx="3">
                  <c:v>43192</c:v>
                </c:pt>
              </c:numCache>
            </c:numRef>
          </c:cat>
          <c:val>
            <c:numRef>
              <c:f>[0]!LimitVoltNeg188</c:f>
              <c:numCache>
                <c:formatCode>General</c:formatCode>
                <c:ptCount val="4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A-974E-B693-86990696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85064"/>
        <c:axId val="304483096"/>
      </c:lineChart>
      <c:catAx>
        <c:axId val="30448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[$-1009]d/m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0" spcFirstLastPara="1" vertOverflow="ellipsis" wrap="square" anchor="t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3096"/>
        <c:crosses val="autoZero"/>
        <c:auto val="0"/>
        <c:lblAlgn val="ctr"/>
        <c:lblOffset val="100"/>
        <c:tickLblSkip val="1"/>
        <c:noMultiLvlLbl val="1"/>
      </c:catAx>
      <c:valAx>
        <c:axId val="304483096"/>
        <c:scaling>
          <c:orientation val="minMax"/>
          <c:max val="2300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5064"/>
        <c:crosses val="autoZero"/>
        <c:crossBetween val="midCat"/>
      </c:valAx>
    </c:plotArea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GEMC 317 - Rise Time Trend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280651229378568E-2"/>
          <c:y val="0.15019323671497589"/>
          <c:w val="0.87870941607986097"/>
          <c:h val="0.74392073490813648"/>
        </c:manualLayout>
      </c:layout>
      <c:lineChart>
        <c:grouping val="standard"/>
        <c:varyColors val="0"/>
        <c:ser>
          <c:idx val="0"/>
          <c:order val="0"/>
          <c:tx>
            <c:v>GEMC 317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[0]!mydates317</c:f>
              <c:numCache>
                <c:formatCode>[$-1009]d/mmm/yy;@</c:formatCode>
                <c:ptCount val="5"/>
                <c:pt idx="0">
                  <c:v>43600</c:v>
                </c:pt>
                <c:pt idx="1">
                  <c:v>43601</c:v>
                </c:pt>
                <c:pt idx="2">
                  <c:v>43601</c:v>
                </c:pt>
                <c:pt idx="3">
                  <c:v>43601</c:v>
                </c:pt>
                <c:pt idx="4">
                  <c:v>43593</c:v>
                </c:pt>
              </c:numCache>
            </c:numRef>
          </c:cat>
          <c:val>
            <c:numRef>
              <c:f>[0]!GEMC317Rise</c:f>
              <c:numCache>
                <c:formatCode>General</c:formatCode>
                <c:ptCount val="5"/>
                <c:pt idx="0">
                  <c:v>5.92</c:v>
                </c:pt>
                <c:pt idx="1">
                  <c:v>5.12</c:v>
                </c:pt>
                <c:pt idx="2">
                  <c:v>5.92</c:v>
                </c:pt>
                <c:pt idx="3">
                  <c:v>5.92</c:v>
                </c:pt>
                <c:pt idx="4">
                  <c:v>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2-6944-BC91-0A16F7E86BD2}"/>
            </c:ext>
          </c:extLst>
        </c:ser>
        <c:ser>
          <c:idx val="1"/>
          <c:order val="1"/>
          <c:tx>
            <c:v>Limit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[0]!mydates317</c:f>
              <c:numCache>
                <c:formatCode>[$-1009]d/mmm/yy;@</c:formatCode>
                <c:ptCount val="5"/>
                <c:pt idx="0">
                  <c:v>43600</c:v>
                </c:pt>
                <c:pt idx="1">
                  <c:v>43601</c:v>
                </c:pt>
                <c:pt idx="2">
                  <c:v>43601</c:v>
                </c:pt>
                <c:pt idx="3">
                  <c:v>43601</c:v>
                </c:pt>
                <c:pt idx="4">
                  <c:v>43593</c:v>
                </c:pt>
              </c:numCache>
            </c:numRef>
          </c:cat>
          <c:val>
            <c:numRef>
              <c:f>[0]!LimitRisePos317</c:f>
              <c:numCache>
                <c:formatCode>General</c:formatCode>
                <c:ptCount val="5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2-6944-BC91-0A16F7E86BD2}"/>
            </c:ext>
          </c:extLst>
        </c:ser>
        <c:ser>
          <c:idx val="2"/>
          <c:order val="2"/>
          <c:tx>
            <c:v>Limit-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[0]!mydates317</c:f>
              <c:numCache>
                <c:formatCode>[$-1009]d/mmm/yy;@</c:formatCode>
                <c:ptCount val="5"/>
                <c:pt idx="0">
                  <c:v>43600</c:v>
                </c:pt>
                <c:pt idx="1">
                  <c:v>43601</c:v>
                </c:pt>
                <c:pt idx="2">
                  <c:v>43601</c:v>
                </c:pt>
                <c:pt idx="3">
                  <c:v>43601</c:v>
                </c:pt>
                <c:pt idx="4">
                  <c:v>43593</c:v>
                </c:pt>
              </c:numCache>
            </c:numRef>
          </c:cat>
          <c:val>
            <c:numRef>
              <c:f>[0]!LimitRiseNeg317</c:f>
              <c:numCache>
                <c:formatCode>General</c:formatCode>
                <c:ptCount val="5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2-6944-BC91-0A16F7E86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85064"/>
        <c:axId val="304483096"/>
      </c:lineChart>
      <c:catAx>
        <c:axId val="30448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[$-1009]d/m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0" spcFirstLastPara="1" vertOverflow="ellipsis" wrap="square" anchor="t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3096"/>
        <c:crosses val="autoZero"/>
        <c:auto val="0"/>
        <c:lblAlgn val="ctr"/>
        <c:lblOffset val="100"/>
        <c:tickLblSkip val="1"/>
        <c:noMultiLvlLbl val="1"/>
      </c:catAx>
      <c:valAx>
        <c:axId val="304483096"/>
        <c:scaling>
          <c:orientation val="minMax"/>
          <c:max val="7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5064"/>
        <c:crosses val="autoZero"/>
        <c:crossBetween val="midCat"/>
      </c:valAx>
    </c:plotArea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GEMC 188 - Fall Time Trend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280651229378568E-2"/>
          <c:y val="0.15019323671497589"/>
          <c:w val="0.87870941607986097"/>
          <c:h val="0.74392073490813648"/>
        </c:manualLayout>
      </c:layout>
      <c:lineChart>
        <c:grouping val="standard"/>
        <c:varyColors val="0"/>
        <c:ser>
          <c:idx val="0"/>
          <c:order val="0"/>
          <c:tx>
            <c:v>GEMC 317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[0]!mydates317</c:f>
              <c:numCache>
                <c:formatCode>[$-1009]d/mmm/yy;@</c:formatCode>
                <c:ptCount val="5"/>
                <c:pt idx="0">
                  <c:v>43600</c:v>
                </c:pt>
                <c:pt idx="1">
                  <c:v>43601</c:v>
                </c:pt>
                <c:pt idx="2">
                  <c:v>43601</c:v>
                </c:pt>
                <c:pt idx="3">
                  <c:v>43601</c:v>
                </c:pt>
                <c:pt idx="4">
                  <c:v>43593</c:v>
                </c:pt>
              </c:numCache>
            </c:numRef>
          </c:cat>
          <c:val>
            <c:numRef>
              <c:f>[0]!GEMC317Fall</c:f>
              <c:numCache>
                <c:formatCode>General</c:formatCode>
                <c:ptCount val="5"/>
                <c:pt idx="0">
                  <c:v>45.7</c:v>
                </c:pt>
                <c:pt idx="1">
                  <c:v>40.200000000000003</c:v>
                </c:pt>
                <c:pt idx="2">
                  <c:v>45.7</c:v>
                </c:pt>
                <c:pt idx="3">
                  <c:v>45.7</c:v>
                </c:pt>
                <c:pt idx="4">
                  <c:v>45.7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F-1A4E-A737-6A144F351B60}"/>
            </c:ext>
          </c:extLst>
        </c:ser>
        <c:ser>
          <c:idx val="1"/>
          <c:order val="1"/>
          <c:tx>
            <c:v>Limit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[0]!mydates317</c:f>
              <c:numCache>
                <c:formatCode>[$-1009]d/mmm/yy;@</c:formatCode>
                <c:ptCount val="5"/>
                <c:pt idx="0">
                  <c:v>43600</c:v>
                </c:pt>
                <c:pt idx="1">
                  <c:v>43601</c:v>
                </c:pt>
                <c:pt idx="2">
                  <c:v>43601</c:v>
                </c:pt>
                <c:pt idx="3">
                  <c:v>43601</c:v>
                </c:pt>
                <c:pt idx="4">
                  <c:v>43593</c:v>
                </c:pt>
              </c:numCache>
            </c:numRef>
          </c:cat>
          <c:val>
            <c:numRef>
              <c:f>[0]!LimitFallPos317</c:f>
              <c:numCache>
                <c:formatCode>General</c:formatCode>
                <c:ptCount val="5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F-1A4E-A737-6A144F351B60}"/>
            </c:ext>
          </c:extLst>
        </c:ser>
        <c:ser>
          <c:idx val="2"/>
          <c:order val="2"/>
          <c:tx>
            <c:v>Limit-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[0]!mydates317</c:f>
              <c:numCache>
                <c:formatCode>[$-1009]d/mmm/yy;@</c:formatCode>
                <c:ptCount val="5"/>
                <c:pt idx="0">
                  <c:v>43600</c:v>
                </c:pt>
                <c:pt idx="1">
                  <c:v>43601</c:v>
                </c:pt>
                <c:pt idx="2">
                  <c:v>43601</c:v>
                </c:pt>
                <c:pt idx="3">
                  <c:v>43601</c:v>
                </c:pt>
                <c:pt idx="4">
                  <c:v>43593</c:v>
                </c:pt>
              </c:numCache>
            </c:numRef>
          </c:cat>
          <c:val>
            <c:numRef>
              <c:f>[0]!LimitFallNeg317</c:f>
              <c:numCache>
                <c:formatCode>General</c:formatCode>
                <c:ptCount val="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6F-1A4E-A737-6A144F35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85064"/>
        <c:axId val="304483096"/>
      </c:lineChart>
      <c:catAx>
        <c:axId val="30448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[$-1009]d/m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0" spcFirstLastPara="1" vertOverflow="ellipsis" wrap="square" anchor="t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3096"/>
        <c:crosses val="autoZero"/>
        <c:auto val="0"/>
        <c:lblAlgn val="ctr"/>
        <c:lblOffset val="100"/>
        <c:tickLblSkip val="1"/>
        <c:noMultiLvlLbl val="1"/>
      </c:catAx>
      <c:valAx>
        <c:axId val="304483096"/>
        <c:scaling>
          <c:orientation val="minMax"/>
          <c:max val="7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Fall Time (s)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5064"/>
        <c:crosses val="autoZero"/>
        <c:crossBetween val="midCat"/>
      </c:valAx>
    </c:plotArea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GEMC 317 - Voltage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280651229378568E-2"/>
          <c:y val="0.15019323671497589"/>
          <c:w val="0.87870941607986097"/>
          <c:h val="0.74392073490813648"/>
        </c:manualLayout>
      </c:layout>
      <c:lineChart>
        <c:grouping val="standard"/>
        <c:varyColors val="0"/>
        <c:ser>
          <c:idx val="0"/>
          <c:order val="0"/>
          <c:tx>
            <c:v>GEMC 317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[0]!mydates317</c:f>
              <c:numCache>
                <c:formatCode>[$-1009]d/mmm/yy;@</c:formatCode>
                <c:ptCount val="5"/>
                <c:pt idx="0">
                  <c:v>43600</c:v>
                </c:pt>
                <c:pt idx="1">
                  <c:v>43601</c:v>
                </c:pt>
                <c:pt idx="2">
                  <c:v>43601</c:v>
                </c:pt>
                <c:pt idx="3">
                  <c:v>43601</c:v>
                </c:pt>
                <c:pt idx="4">
                  <c:v>43593</c:v>
                </c:pt>
              </c:numCache>
            </c:numRef>
          </c:cat>
          <c:val>
            <c:numRef>
              <c:f>[0]!GEMC317Volt</c:f>
              <c:numCache>
                <c:formatCode>General</c:formatCode>
                <c:ptCount val="5"/>
                <c:pt idx="0">
                  <c:v>1950</c:v>
                </c:pt>
                <c:pt idx="1">
                  <c:v>1900</c:v>
                </c:pt>
                <c:pt idx="2">
                  <c:v>1950</c:v>
                </c:pt>
                <c:pt idx="3">
                  <c:v>1950</c:v>
                </c:pt>
                <c:pt idx="4">
                  <c:v>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5-0948-B99C-42D554B58188}"/>
            </c:ext>
          </c:extLst>
        </c:ser>
        <c:ser>
          <c:idx val="1"/>
          <c:order val="1"/>
          <c:tx>
            <c:v>Limit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[0]!mydates317</c:f>
              <c:numCache>
                <c:formatCode>[$-1009]d/mmm/yy;@</c:formatCode>
                <c:ptCount val="5"/>
                <c:pt idx="0">
                  <c:v>43600</c:v>
                </c:pt>
                <c:pt idx="1">
                  <c:v>43601</c:v>
                </c:pt>
                <c:pt idx="2">
                  <c:v>43601</c:v>
                </c:pt>
                <c:pt idx="3">
                  <c:v>43601</c:v>
                </c:pt>
                <c:pt idx="4">
                  <c:v>43593</c:v>
                </c:pt>
              </c:numCache>
            </c:numRef>
          </c:cat>
          <c:val>
            <c:numRef>
              <c:f>[0]!LimitVoltPos317</c:f>
              <c:numCache>
                <c:formatCode>General</c:formatCode>
                <c:ptCount val="5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5-0948-B99C-42D554B58188}"/>
            </c:ext>
          </c:extLst>
        </c:ser>
        <c:ser>
          <c:idx val="2"/>
          <c:order val="2"/>
          <c:tx>
            <c:v>Limit-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[0]!mydates317</c:f>
              <c:numCache>
                <c:formatCode>[$-1009]d/mmm/yy;@</c:formatCode>
                <c:ptCount val="5"/>
                <c:pt idx="0">
                  <c:v>43600</c:v>
                </c:pt>
                <c:pt idx="1">
                  <c:v>43601</c:v>
                </c:pt>
                <c:pt idx="2">
                  <c:v>43601</c:v>
                </c:pt>
                <c:pt idx="3">
                  <c:v>43601</c:v>
                </c:pt>
                <c:pt idx="4">
                  <c:v>43593</c:v>
                </c:pt>
              </c:numCache>
            </c:numRef>
          </c:cat>
          <c:val>
            <c:numRef>
              <c:f>[0]!LimitVoltNeg317</c:f>
              <c:numCache>
                <c:formatCode>General</c:formatCode>
                <c:ptCount val="5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5-0948-B99C-42D554B58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85064"/>
        <c:axId val="304483096"/>
      </c:lineChart>
      <c:catAx>
        <c:axId val="30448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[$-1009]d/m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0" spcFirstLastPara="1" vertOverflow="ellipsis" wrap="square" anchor="t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3096"/>
        <c:crosses val="autoZero"/>
        <c:auto val="0"/>
        <c:lblAlgn val="ctr"/>
        <c:lblOffset val="100"/>
        <c:tickLblSkip val="1"/>
        <c:noMultiLvlLbl val="1"/>
      </c:catAx>
      <c:valAx>
        <c:axId val="304483096"/>
        <c:scaling>
          <c:orientation val="minMax"/>
          <c:max val="2300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5064"/>
        <c:crosses val="autoZero"/>
        <c:crossBetween val="midCat"/>
      </c:valAx>
    </c:plotArea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565150</xdr:colOff>
      <xdr:row>21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15</xdr:col>
      <xdr:colOff>565150</xdr:colOff>
      <xdr:row>43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15</xdr:col>
      <xdr:colOff>565150</xdr:colOff>
      <xdr:row>65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15</xdr:col>
      <xdr:colOff>476250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15</xdr:col>
      <xdr:colOff>476250</xdr:colOff>
      <xdr:row>65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0</xdr:row>
      <xdr:rowOff>184150</xdr:rowOff>
    </xdr:from>
    <xdr:to>
      <xdr:col>15</xdr:col>
      <xdr:colOff>495300</xdr:colOff>
      <xdr:row>21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15</xdr:col>
      <xdr:colOff>476250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15</xdr:col>
      <xdr:colOff>476250</xdr:colOff>
      <xdr:row>65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0</xdr:row>
      <xdr:rowOff>184150</xdr:rowOff>
    </xdr:from>
    <xdr:to>
      <xdr:col>15</xdr:col>
      <xdr:colOff>495300</xdr:colOff>
      <xdr:row>21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2"/>
  <sheetViews>
    <sheetView tabSelected="1" topLeftCell="A2" zoomScale="144" zoomScaleNormal="100" workbookViewId="0">
      <selection activeCell="A20" sqref="A20:XFD20"/>
    </sheetView>
  </sheetViews>
  <sheetFormatPr baseColWidth="10" defaultColWidth="0" defaultRowHeight="15" x14ac:dyDescent="0.2"/>
  <cols>
    <col min="1" max="1" width="20.6640625" style="4" customWidth="1"/>
    <col min="2" max="3" width="20.6640625" style="8" customWidth="1"/>
    <col min="4" max="6" width="20.6640625" style="4" customWidth="1"/>
    <col min="7" max="7" width="20.6640625" style="5" customWidth="1"/>
    <col min="8" max="16" width="9.1640625" style="8" hidden="1" customWidth="1"/>
    <col min="17" max="16384" width="9.1640625" style="8" hidden="1"/>
  </cols>
  <sheetData>
    <row r="1" spans="1:11" x14ac:dyDescent="0.2">
      <c r="A1" s="12" t="s">
        <v>0</v>
      </c>
      <c r="B1" s="13"/>
      <c r="C1" s="13"/>
      <c r="D1" s="13"/>
      <c r="E1" s="13"/>
      <c r="F1" s="13"/>
      <c r="G1" s="14"/>
    </row>
    <row r="2" spans="1:11" x14ac:dyDescent="0.2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0" t="s">
        <v>7</v>
      </c>
    </row>
    <row r="3" spans="1:11" x14ac:dyDescent="0.2">
      <c r="A3" s="16"/>
      <c r="B3" s="16"/>
      <c r="C3" s="16"/>
      <c r="D3" s="16"/>
      <c r="E3" s="16"/>
      <c r="F3" s="16"/>
      <c r="G3" s="11"/>
      <c r="I3" t="s">
        <v>8</v>
      </c>
      <c r="J3" t="s">
        <v>9</v>
      </c>
      <c r="K3" t="s">
        <v>10</v>
      </c>
    </row>
    <row r="4" spans="1:11" x14ac:dyDescent="0.2">
      <c r="A4" s="3">
        <v>41043</v>
      </c>
      <c r="B4" t="s">
        <v>11</v>
      </c>
      <c r="C4" t="s">
        <v>9</v>
      </c>
      <c r="D4" s="4">
        <v>200</v>
      </c>
      <c r="E4" s="4">
        <v>103</v>
      </c>
      <c r="F4" s="4">
        <v>4.0999999999999996</v>
      </c>
      <c r="G4" s="5">
        <v>38.299999999999997</v>
      </c>
      <c r="I4">
        <f>COUNTIF($C$4:$C$502,$I$3)</f>
        <v>5</v>
      </c>
      <c r="J4">
        <f>COUNTIF($C$4:$C$502,J3)</f>
        <v>7</v>
      </c>
      <c r="K4">
        <f>COUNTIF($C$4:$C$502,K3)</f>
        <v>4</v>
      </c>
    </row>
    <row r="5" spans="1:11" x14ac:dyDescent="0.2">
      <c r="A5" s="3">
        <v>41331</v>
      </c>
      <c r="B5" t="s">
        <v>12</v>
      </c>
      <c r="C5" t="s">
        <v>9</v>
      </c>
      <c r="D5" s="4">
        <v>200</v>
      </c>
      <c r="E5" s="4">
        <v>90</v>
      </c>
      <c r="F5" s="4">
        <v>5.2</v>
      </c>
      <c r="G5" s="5">
        <v>36.5</v>
      </c>
      <c r="I5" s="2"/>
    </row>
    <row r="6" spans="1:11" x14ac:dyDescent="0.2">
      <c r="A6" s="3">
        <v>41655</v>
      </c>
      <c r="B6" t="s">
        <v>12</v>
      </c>
      <c r="C6" t="s">
        <v>9</v>
      </c>
      <c r="D6" s="4">
        <v>4000</v>
      </c>
      <c r="E6" s="4">
        <v>1910</v>
      </c>
      <c r="F6" s="4">
        <v>6.2</v>
      </c>
      <c r="G6" s="5">
        <v>50.1</v>
      </c>
      <c r="I6" s="2"/>
    </row>
    <row r="7" spans="1:11" x14ac:dyDescent="0.2">
      <c r="A7" s="3">
        <v>41947</v>
      </c>
      <c r="B7" t="s">
        <v>13</v>
      </c>
      <c r="C7" t="s">
        <v>9</v>
      </c>
      <c r="D7" s="4">
        <v>4000</v>
      </c>
      <c r="E7" s="4">
        <v>1930</v>
      </c>
      <c r="F7" s="4">
        <v>6.2</v>
      </c>
      <c r="G7" s="5">
        <v>48</v>
      </c>
      <c r="I7" s="2"/>
    </row>
    <row r="8" spans="1:11" x14ac:dyDescent="0.2">
      <c r="A8" s="3">
        <v>41940</v>
      </c>
      <c r="B8" t="s">
        <v>13</v>
      </c>
      <c r="C8" t="s">
        <v>10</v>
      </c>
      <c r="D8" s="4">
        <v>4000</v>
      </c>
      <c r="E8" s="4">
        <v>1930</v>
      </c>
      <c r="F8" s="4">
        <v>6.3</v>
      </c>
      <c r="G8" s="5">
        <v>46.7</v>
      </c>
      <c r="I8" s="2"/>
    </row>
    <row r="9" spans="1:11" x14ac:dyDescent="0.2">
      <c r="A9" s="3">
        <v>42310</v>
      </c>
      <c r="B9" t="s">
        <v>12</v>
      </c>
      <c r="C9" t="s">
        <v>10</v>
      </c>
      <c r="D9" s="4">
        <v>4000</v>
      </c>
      <c r="E9" s="4">
        <v>2120</v>
      </c>
      <c r="F9" s="4">
        <v>5</v>
      </c>
      <c r="G9" s="5">
        <v>45.4</v>
      </c>
      <c r="I9" s="2"/>
    </row>
    <row r="10" spans="1:11" x14ac:dyDescent="0.2">
      <c r="A10" s="3">
        <v>42313</v>
      </c>
      <c r="B10" t="s">
        <v>12</v>
      </c>
      <c r="C10" t="s">
        <v>9</v>
      </c>
      <c r="D10" s="4">
        <v>4000</v>
      </c>
      <c r="E10" s="4">
        <v>2136</v>
      </c>
      <c r="F10" s="4">
        <v>4.9000000000000004</v>
      </c>
      <c r="G10" s="5">
        <v>45.3</v>
      </c>
      <c r="I10" s="2"/>
    </row>
    <row r="11" spans="1:11" x14ac:dyDescent="0.2">
      <c r="A11" s="3">
        <v>42794</v>
      </c>
      <c r="B11" t="s">
        <v>12</v>
      </c>
      <c r="C11" t="s">
        <v>9</v>
      </c>
      <c r="D11" s="4">
        <v>4000</v>
      </c>
      <c r="E11" s="4">
        <v>1940</v>
      </c>
      <c r="F11" s="4">
        <v>6.1</v>
      </c>
      <c r="G11" s="5">
        <v>44.7</v>
      </c>
      <c r="I11" s="2"/>
    </row>
    <row r="12" spans="1:11" x14ac:dyDescent="0.2">
      <c r="A12" s="3">
        <v>42794</v>
      </c>
      <c r="B12" t="s">
        <v>12</v>
      </c>
      <c r="C12" t="s">
        <v>10</v>
      </c>
      <c r="D12" s="4">
        <v>4000</v>
      </c>
      <c r="E12" s="4">
        <v>1970</v>
      </c>
      <c r="F12" s="4">
        <v>4.9000000000000004</v>
      </c>
      <c r="G12" s="5">
        <v>43.4</v>
      </c>
      <c r="I12" s="2"/>
    </row>
    <row r="13" spans="1:11" x14ac:dyDescent="0.2">
      <c r="A13" s="3">
        <v>43192</v>
      </c>
      <c r="B13" t="s">
        <v>12</v>
      </c>
      <c r="C13" t="s">
        <v>9</v>
      </c>
      <c r="D13" s="4">
        <v>4000</v>
      </c>
      <c r="E13" s="4">
        <v>1950</v>
      </c>
      <c r="F13" s="4">
        <v>6.2</v>
      </c>
      <c r="G13" s="5">
        <v>45.6</v>
      </c>
      <c r="I13" s="2"/>
    </row>
    <row r="14" spans="1:11" x14ac:dyDescent="0.2">
      <c r="A14" s="3">
        <v>43192</v>
      </c>
      <c r="B14" t="s">
        <v>12</v>
      </c>
      <c r="C14" t="s">
        <v>10</v>
      </c>
      <c r="D14" s="4">
        <v>4000</v>
      </c>
      <c r="E14" s="4">
        <v>1980</v>
      </c>
      <c r="F14" s="4">
        <v>4.8</v>
      </c>
      <c r="G14" s="5">
        <v>43.9</v>
      </c>
      <c r="I14" s="2"/>
    </row>
    <row r="15" spans="1:11" x14ac:dyDescent="0.2">
      <c r="A15" s="3">
        <v>43600</v>
      </c>
      <c r="B15" s="4" t="s">
        <v>13</v>
      </c>
      <c r="C15" s="4" t="s">
        <v>8</v>
      </c>
      <c r="D15" s="4">
        <v>4000</v>
      </c>
      <c r="E15" s="4">
        <v>1950</v>
      </c>
      <c r="F15" s="4">
        <v>5.92</v>
      </c>
      <c r="G15" s="4">
        <v>45.7</v>
      </c>
      <c r="I15" s="2"/>
    </row>
    <row r="16" spans="1:11" x14ac:dyDescent="0.2">
      <c r="A16" s="3">
        <v>43601</v>
      </c>
      <c r="B16" s="4" t="s">
        <v>13</v>
      </c>
      <c r="C16" s="4" t="s">
        <v>8</v>
      </c>
      <c r="D16" s="4">
        <v>4000</v>
      </c>
      <c r="E16" s="4">
        <v>1900</v>
      </c>
      <c r="F16" s="4">
        <v>5.12</v>
      </c>
      <c r="G16" s="4">
        <v>40.200000000000003</v>
      </c>
      <c r="I16" s="2"/>
    </row>
    <row r="17" spans="1:9" x14ac:dyDescent="0.2">
      <c r="A17" s="6">
        <v>43601</v>
      </c>
      <c r="B17" s="4" t="s">
        <v>12</v>
      </c>
      <c r="C17" s="4" t="s">
        <v>8</v>
      </c>
      <c r="D17" s="4">
        <v>4000</v>
      </c>
      <c r="E17" s="4">
        <v>1950</v>
      </c>
      <c r="F17" s="4">
        <v>5.92</v>
      </c>
      <c r="G17" s="4">
        <v>45.7</v>
      </c>
      <c r="I17" s="2"/>
    </row>
    <row r="18" spans="1:9" x14ac:dyDescent="0.2">
      <c r="A18" s="6">
        <v>43601</v>
      </c>
      <c r="B18" s="4" t="s">
        <v>12</v>
      </c>
      <c r="C18" s="4" t="s">
        <v>8</v>
      </c>
      <c r="D18" s="4">
        <v>4000</v>
      </c>
      <c r="E18" s="4">
        <v>1950</v>
      </c>
      <c r="F18" s="4">
        <v>5.92</v>
      </c>
      <c r="G18" s="4">
        <v>45.7</v>
      </c>
      <c r="I18" s="2"/>
    </row>
    <row r="19" spans="1:9" x14ac:dyDescent="0.2">
      <c r="A19" s="6">
        <v>43593</v>
      </c>
      <c r="B19" s="4" t="s">
        <v>12</v>
      </c>
      <c r="C19" s="4" t="s">
        <v>8</v>
      </c>
      <c r="D19" s="4">
        <v>4000</v>
      </c>
      <c r="E19" s="4">
        <v>1950</v>
      </c>
      <c r="F19" s="4">
        <v>5.92</v>
      </c>
      <c r="G19" s="4">
        <v>45.7</v>
      </c>
      <c r="I19" s="2"/>
    </row>
    <row r="20" spans="1:9" x14ac:dyDescent="0.2">
      <c r="A20" s="6"/>
      <c r="B20" s="4"/>
      <c r="C20" s="4"/>
      <c r="G20" s="4"/>
      <c r="I20" s="2"/>
    </row>
    <row r="21" spans="1:9" x14ac:dyDescent="0.2">
      <c r="A21" s="7"/>
      <c r="I21" s="2"/>
    </row>
    <row r="22" spans="1:9" x14ac:dyDescent="0.2">
      <c r="A22" s="7"/>
      <c r="I22" s="2" t="str">
        <f>IF(ROWS($L$4:L22)&lt;=$K$4, INDEX($A$4:$A$502,_xlfn.AGGREGATE(15,3,($C$4:$C$502=$I$1)/($C$4:$C$502=$I$1)*(ROW($C$4:$C$502)-ROW($C$3)),ROWS($L$4:L22))), "")</f>
        <v/>
      </c>
    </row>
    <row r="23" spans="1:9" x14ac:dyDescent="0.2">
      <c r="A23" s="7"/>
    </row>
    <row r="24" spans="1:9" x14ac:dyDescent="0.2">
      <c r="A24" s="7"/>
    </row>
    <row r="25" spans="1:9" x14ac:dyDescent="0.2">
      <c r="A25" s="7"/>
    </row>
    <row r="26" spans="1:9" x14ac:dyDescent="0.2">
      <c r="A26" s="7"/>
    </row>
    <row r="27" spans="1:9" x14ac:dyDescent="0.2">
      <c r="A27" s="7"/>
    </row>
    <row r="28" spans="1:9" x14ac:dyDescent="0.2">
      <c r="A28" s="7"/>
    </row>
    <row r="29" spans="1:9" x14ac:dyDescent="0.2">
      <c r="A29" s="7"/>
    </row>
    <row r="30" spans="1:9" x14ac:dyDescent="0.2">
      <c r="A30" s="7"/>
    </row>
    <row r="31" spans="1:9" x14ac:dyDescent="0.2">
      <c r="A31" s="7"/>
    </row>
    <row r="32" spans="1:9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  <row r="38" spans="1:1" x14ac:dyDescent="0.2">
      <c r="A38" s="7"/>
    </row>
    <row r="39" spans="1:1" x14ac:dyDescent="0.2">
      <c r="A39" s="7"/>
    </row>
    <row r="40" spans="1:1" x14ac:dyDescent="0.2">
      <c r="A40" s="7"/>
    </row>
    <row r="41" spans="1:1" x14ac:dyDescent="0.2">
      <c r="A41" s="7"/>
    </row>
    <row r="42" spans="1:1" x14ac:dyDescent="0.2">
      <c r="A42" s="7"/>
    </row>
    <row r="43" spans="1:1" x14ac:dyDescent="0.2">
      <c r="A43" s="7"/>
    </row>
    <row r="44" spans="1:1" x14ac:dyDescent="0.2">
      <c r="A44" s="7"/>
    </row>
    <row r="45" spans="1:1" x14ac:dyDescent="0.2">
      <c r="A45" s="7"/>
    </row>
    <row r="46" spans="1:1" x14ac:dyDescent="0.2">
      <c r="A46" s="7"/>
    </row>
    <row r="47" spans="1:1" x14ac:dyDescent="0.2">
      <c r="A47" s="7"/>
    </row>
    <row r="48" spans="1:1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</sheetData>
  <mergeCells count="8">
    <mergeCell ref="G2:G3"/>
    <mergeCell ref="A1:G1"/>
    <mergeCell ref="A2:A3"/>
    <mergeCell ref="B2:B3"/>
    <mergeCell ref="C2:C3"/>
    <mergeCell ref="D2:D3"/>
    <mergeCell ref="E2:E3"/>
    <mergeCell ref="F2:F3"/>
  </mergeCells>
  <conditionalFormatting sqref="A4:G15 A17:G1048576">
    <cfRule type="expression" dxfId="1" priority="2">
      <formula>MOD(ROW(),2)=0</formula>
    </cfRule>
  </conditionalFormatting>
  <conditionalFormatting sqref="A16:G16">
    <cfRule type="expression" dxfId="0" priority="1">
      <formula>MOD(ROW(),2)=0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04"/>
  <sheetViews>
    <sheetView topLeftCell="C1" zoomScale="85" zoomScaleNormal="85" workbookViewId="0">
      <selection activeCell="W5" sqref="W5"/>
    </sheetView>
  </sheetViews>
  <sheetFormatPr baseColWidth="10" defaultColWidth="8.83203125" defaultRowHeight="15" x14ac:dyDescent="0.2"/>
  <cols>
    <col min="1" max="1" width="10.5" style="8" bestFit="1" customWidth="1"/>
    <col min="2" max="2" width="9.33203125" style="8" bestFit="1" customWidth="1"/>
    <col min="3" max="3" width="8.1640625" style="8" customWidth="1"/>
    <col min="5" max="5" width="9.33203125" style="8" bestFit="1" customWidth="1"/>
    <col min="7" max="7" width="5.83203125" style="8" bestFit="1" customWidth="1"/>
    <col min="8" max="8" width="9.33203125" style="8" bestFit="1" customWidth="1"/>
    <col min="12" max="12" width="9.6640625" style="8" bestFit="1" customWidth="1"/>
    <col min="13" max="13" width="9.33203125" style="8" bestFit="1" customWidth="1"/>
    <col min="14" max="14" width="8.1640625" style="8" customWidth="1"/>
    <col min="16" max="16" width="9.33203125" style="8" bestFit="1" customWidth="1"/>
    <col min="18" max="18" width="7.6640625" style="8" customWidth="1"/>
    <col min="19" max="19" width="9.33203125" style="8" bestFit="1" customWidth="1"/>
    <col min="23" max="23" width="9.5" style="8" bestFit="1" customWidth="1"/>
  </cols>
  <sheetData>
    <row r="1" spans="1:32" x14ac:dyDescent="0.2">
      <c r="A1" s="17" t="s">
        <v>1</v>
      </c>
      <c r="B1" s="19" t="s">
        <v>9</v>
      </c>
      <c r="C1" s="18"/>
      <c r="D1" s="18"/>
      <c r="E1" s="18"/>
      <c r="F1" s="18"/>
      <c r="G1" s="18"/>
      <c r="H1" s="18"/>
      <c r="I1" s="18"/>
      <c r="J1" s="18"/>
      <c r="K1" s="9"/>
      <c r="L1" s="17" t="s">
        <v>1</v>
      </c>
      <c r="M1" s="19" t="s">
        <v>10</v>
      </c>
      <c r="N1" s="18"/>
      <c r="O1" s="18"/>
      <c r="P1" s="18"/>
      <c r="Q1" s="18"/>
      <c r="R1" s="18"/>
      <c r="S1" s="18"/>
      <c r="T1" s="18"/>
      <c r="U1" s="18"/>
      <c r="W1" s="17" t="s">
        <v>1</v>
      </c>
      <c r="X1" s="19" t="s">
        <v>8</v>
      </c>
      <c r="Y1" s="18"/>
      <c r="Z1" s="18"/>
      <c r="AA1" s="18"/>
      <c r="AB1" s="18"/>
      <c r="AC1" s="18"/>
      <c r="AD1" s="18"/>
      <c r="AE1" s="18"/>
      <c r="AF1" s="18"/>
    </row>
    <row r="2" spans="1:32" x14ac:dyDescent="0.2">
      <c r="A2" s="18"/>
      <c r="B2" s="19" t="s">
        <v>14</v>
      </c>
      <c r="C2" s="18"/>
      <c r="D2" s="18"/>
      <c r="E2" s="19" t="s">
        <v>15</v>
      </c>
      <c r="F2" s="18"/>
      <c r="G2" s="18"/>
      <c r="H2" s="19" t="s">
        <v>16</v>
      </c>
      <c r="I2" s="18"/>
      <c r="J2" s="18"/>
      <c r="K2" s="9"/>
      <c r="L2" s="18"/>
      <c r="M2" s="19" t="s">
        <v>14</v>
      </c>
      <c r="N2" s="18"/>
      <c r="O2" s="18"/>
      <c r="P2" s="19" t="s">
        <v>15</v>
      </c>
      <c r="Q2" s="18"/>
      <c r="R2" s="18"/>
      <c r="S2" s="19" t="s">
        <v>16</v>
      </c>
      <c r="T2" s="18"/>
      <c r="U2" s="18"/>
      <c r="W2" s="18"/>
      <c r="X2" s="19" t="s">
        <v>14</v>
      </c>
      <c r="Y2" s="18"/>
      <c r="Z2" s="18"/>
      <c r="AA2" s="19" t="s">
        <v>15</v>
      </c>
      <c r="AB2" s="18"/>
      <c r="AC2" s="18"/>
      <c r="AD2" s="19" t="s">
        <v>16</v>
      </c>
      <c r="AE2" s="18"/>
      <c r="AF2" s="18"/>
    </row>
    <row r="3" spans="1:32" x14ac:dyDescent="0.2">
      <c r="A3" s="18"/>
      <c r="B3" s="9" t="s">
        <v>17</v>
      </c>
      <c r="C3" s="9" t="s">
        <v>18</v>
      </c>
      <c r="D3" s="9" t="s">
        <v>19</v>
      </c>
      <c r="E3" s="9" t="s">
        <v>17</v>
      </c>
      <c r="F3" s="9" t="s">
        <v>18</v>
      </c>
      <c r="G3" s="9" t="s">
        <v>19</v>
      </c>
      <c r="H3" s="9" t="s">
        <v>17</v>
      </c>
      <c r="I3" s="9" t="s">
        <v>18</v>
      </c>
      <c r="J3" s="9" t="s">
        <v>19</v>
      </c>
      <c r="K3" s="9"/>
      <c r="L3" s="18"/>
      <c r="M3" s="9" t="s">
        <v>17</v>
      </c>
      <c r="N3" s="9" t="s">
        <v>18</v>
      </c>
      <c r="O3" s="9" t="s">
        <v>19</v>
      </c>
      <c r="P3" s="9" t="s">
        <v>17</v>
      </c>
      <c r="Q3" s="9" t="s">
        <v>18</v>
      </c>
      <c r="R3" s="9" t="s">
        <v>19</v>
      </c>
      <c r="S3" s="9" t="s">
        <v>17</v>
      </c>
      <c r="T3" s="9" t="s">
        <v>18</v>
      </c>
      <c r="U3" s="9" t="s">
        <v>19</v>
      </c>
      <c r="W3" s="18"/>
      <c r="X3" s="9" t="s">
        <v>17</v>
      </c>
      <c r="Y3" s="9" t="s">
        <v>18</v>
      </c>
      <c r="Z3" s="9" t="s">
        <v>19</v>
      </c>
      <c r="AA3" s="9" t="s">
        <v>17</v>
      </c>
      <c r="AB3" s="9" t="s">
        <v>18</v>
      </c>
      <c r="AC3" s="9" t="s">
        <v>19</v>
      </c>
      <c r="AD3" s="9" t="s">
        <v>17</v>
      </c>
      <c r="AE3" s="9" t="s">
        <v>18</v>
      </c>
      <c r="AF3" s="9" t="s">
        <v>19</v>
      </c>
    </row>
    <row r="4" spans="1:32" x14ac:dyDescent="0.2">
      <c r="A4" s="2">
        <f>IF(ROWS(Measurements!A$4:$K4)&lt;=Measurements!$J$4, INDEX(Measurements!$A$4:$A$502,_xlfn.AGGREGATE(15,3,(Measurements!$C$4:$C$502=Measurements!$J$3)/(Measurements!$C$4:$C$502=Measurements!$J$3)*(ROW(Measurements!$C$4:$C$502)-ROW(Measurements!$C$3)),ROWS(Measurements!A$4:$K4))), "")</f>
        <v>41043</v>
      </c>
      <c r="B4">
        <f>IF(ROWS(Measurements!A$4:$K4)&lt;=Measurements!$J$4, INDEX(Measurements!$E$4:$E$502,_xlfn.AGGREGATE(15,3,(Measurements!$C$4:$C$502=Measurements!$J$3)/(Measurements!$C$4:$C$502=Measurements!$J$3)*(ROW(Measurements!$C$4:$C$502)-ROW(Measurements!$C$3)),ROWS(Measurements!A$4:$K4))), "")*20</f>
        <v>2060</v>
      </c>
      <c r="C4">
        <f t="shared" ref="C4:C67" si="0">IF($A4&lt;&gt;"",2200,"")</f>
        <v>2200</v>
      </c>
      <c r="D4">
        <f t="shared" ref="D4:D67" si="1">IF($A4&lt;&gt;"",1800,"")</f>
        <v>1800</v>
      </c>
      <c r="E4">
        <f>IF(ROWS(Measurements!A$4:$K4)&lt;=Measurements!$J$4, INDEX(Measurements!$F$4:$F$502,_xlfn.AGGREGATE(15,3,(Measurements!$C$4:$C$502=Measurements!$J$3)/(Measurements!$C$4:$C$502=Measurements!$J$3)*(ROW(Measurements!$C$4:$C$502)-ROW(Measurements!$C$3)),ROWS(Measurements!A$4:$K4))), "")</f>
        <v>4.0999999999999996</v>
      </c>
      <c r="F4">
        <f t="shared" ref="F4:F67" si="2">IF($A4&lt;&gt;"",6.5,"")</f>
        <v>6.5</v>
      </c>
      <c r="G4">
        <f t="shared" ref="G4:G67" si="3">IF($A4&lt;&gt;"",3.5,"")</f>
        <v>3.5</v>
      </c>
      <c r="H4">
        <f>IF(ROWS(Measurements!A$4:$K4)&lt;=Measurements!$J$4, INDEX(Measurements!$G$4:$G$502,_xlfn.AGGREGATE(15,3,(Measurements!$C$4:$C$502=Measurements!$J$3)/(Measurements!$C$4:$C$502=Measurements!$J$3)*(ROW(Measurements!$C$4:$C$502)-ROW(Measurements!$C$3)),ROWS(Measurements!A$4:$K4))), "")</f>
        <v>38.299999999999997</v>
      </c>
      <c r="I4">
        <f t="shared" ref="I4:I67" si="4">IF($A4&lt;&gt;"",65,"")</f>
        <v>65</v>
      </c>
      <c r="J4">
        <f t="shared" ref="J4:J67" si="5">IF($A4&lt;&gt;"",35,"")</f>
        <v>35</v>
      </c>
      <c r="L4" s="2">
        <f>IF(ROWS(Measurements!$I$4:$I4)&lt;=Measurements!$K$4, INDEX(Measurements!$A$4:$A$502,_xlfn.AGGREGATE(15,3,(Measurements!$C$4:$C$502=Measurements!$K$3)/(Measurements!$C$4:$C$502=Measurements!$K$3)*(ROW(Measurements!$C$4:$C$502)-ROW(Measurements!$C$3)),ROWS(Measurements!$I$4:$I4))), "")</f>
        <v>41940</v>
      </c>
      <c r="M4">
        <f>IF(ROWS(Measurements!$I$4:I4)&lt;=Measurements!$K$4, INDEX(Measurements!$E$4:$E$502,_xlfn.AGGREGATE(15,3,(Measurements!$C$4:$C$502=Measurements!$K$3)/(Measurements!$C$4:$C$502=Measurements!$K$3)*(ROW(Measurements!$C$4:$C$502)-ROW(Measurements!$C$3)),ROWS(Measurements!$I$4:I4))), "")</f>
        <v>1930</v>
      </c>
      <c r="N4">
        <f t="shared" ref="N4:N67" si="6">IF($L4&lt;&gt;"",2200,"")</f>
        <v>2200</v>
      </c>
      <c r="O4">
        <f t="shared" ref="O4:O67" si="7">IF($L4&lt;&gt;"",1800,"")</f>
        <v>1800</v>
      </c>
      <c r="P4">
        <f>IF(ROWS(Measurements!$I$4:I4)&lt;=Measurements!$K$4, INDEX(Measurements!$F$4:$F$502,_xlfn.AGGREGATE(15,3,(Measurements!$C$4:$C$502=Measurements!$K$3)/(Measurements!$C$4:$C$502=Measurements!$K$3)*(ROW(Measurements!$C$4:$C$502)-ROW(Measurements!$C$3)),ROWS(Measurements!$I$4:I4))), "")</f>
        <v>6.3</v>
      </c>
      <c r="Q4">
        <f t="shared" ref="Q4:Q67" si="8">IF($L4&lt;&gt;"",6.5,"")</f>
        <v>6.5</v>
      </c>
      <c r="R4">
        <f t="shared" ref="R4:R67" si="9">IF($L4&lt;&gt;"",3.5,"")</f>
        <v>3.5</v>
      </c>
      <c r="S4">
        <f>IF(ROWS(Measurements!$I$4:I4)&lt;=Measurements!$K$4, INDEX(Measurements!$G$4:$G$502,_xlfn.AGGREGATE(15,3,(Measurements!$C$4:$C$502=Measurements!$K$3)/(Measurements!$C$4:$C$502=Measurements!$K$3)*(ROW(Measurements!$C$4:$C$502)-ROW(Measurements!$C$3)),ROWS(Measurements!$I$4:I4))), "")</f>
        <v>46.7</v>
      </c>
      <c r="T4">
        <f t="shared" ref="T4:T67" si="10">IF($L4&lt;&gt;"",65,"")</f>
        <v>65</v>
      </c>
      <c r="U4">
        <f t="shared" ref="U4:U67" si="11">IF($L4&lt;&gt;"",35,"")</f>
        <v>35</v>
      </c>
      <c r="W4" s="2">
        <f>IF(ROWS(Measurements!$L$4:$L4)&lt;=Measurements!$I$4, INDEX(Measurements!$A$4:$A$502,_xlfn.AGGREGATE(15,3,(Measurements!$C$4:$C$502=Measurements!$I$3)/(Measurements!$C$4:$C$502=Measurements!$I$3)*(ROW(Measurements!$C$4:$C$502)-ROW(Measurements!$C$3)),ROWS(Measurements!$L$4:$L4))), "")</f>
        <v>43600</v>
      </c>
      <c r="X4">
        <f>IF(ROWS(Measurements!$L$4:$L4)&lt;=Measurements!$I$4, INDEX(Measurements!$E$4:$E$502,_xlfn.AGGREGATE(15,3,(Measurements!$C$4:$C$502=Measurements!$I$3)/(Measurements!$C$4:$C$502=Measurements!$I$3)*(ROW(Measurements!$C$4:$C$502)-ROW(Measurements!$C$3)),ROWS(Measurements!$L$4:$L4))), "")</f>
        <v>1950</v>
      </c>
      <c r="Y4">
        <f t="shared" ref="Y4:Y67" si="12">IF($W4&lt;&gt;"",2200,"")</f>
        <v>2200</v>
      </c>
      <c r="Z4">
        <f t="shared" ref="Z4:Z67" si="13">IF($W4&lt;&gt;"",1800,"")</f>
        <v>1800</v>
      </c>
      <c r="AA4">
        <f>IF(ROWS(Measurements!$L$4:$L4)&lt;=Measurements!$I$4, INDEX(Measurements!$F$4:$F$502,_xlfn.AGGREGATE(15,3,(Measurements!$C$4:$C$502=Measurements!$I$3)/(Measurements!$C$4:$C$502=Measurements!$I$3)*(ROW(Measurements!$C$4:$C$502)-ROW(Measurements!$C$3)),ROWS(Measurements!$L$4:$L4))), "")</f>
        <v>5.92</v>
      </c>
      <c r="AB4">
        <f t="shared" ref="AB4:AB67" si="14">IF($W4&lt;&gt;"",6.5,"")</f>
        <v>6.5</v>
      </c>
      <c r="AC4">
        <f t="shared" ref="AC4:AC67" si="15">IF($W4&lt;&gt;"",3.5,"")</f>
        <v>3.5</v>
      </c>
      <c r="AD4">
        <f>IF(ROWS(Measurements!$L$4:L4)&lt;=Measurements!$I$4, INDEX(Measurements!$G$4:$G$502,_xlfn.AGGREGATE(15,3,(Measurements!$C$4:$C$502=Measurements!$I$3)/(Measurements!$C$4:$C$502=Measurements!$I$3)*(ROW(Measurements!$C$4:$C$502)-ROW(Measurements!$C$3)),ROWS(Measurements!$L$4:L4))), "")</f>
        <v>45.7</v>
      </c>
      <c r="AE4">
        <f t="shared" ref="AE4:AE67" si="16">IF($W4&lt;&gt;"",65,"")</f>
        <v>65</v>
      </c>
      <c r="AF4">
        <f t="shared" ref="AF4:AF67" si="17">IF($W4&lt;&gt;"",35,"")</f>
        <v>35</v>
      </c>
    </row>
    <row r="5" spans="1:32" x14ac:dyDescent="0.2">
      <c r="A5" s="2">
        <f>IF(ROWS(Measurements!A$4:$L5)&lt;=Measurements!$J$4, INDEX(Measurements!$A$4:$A$502,_xlfn.AGGREGATE(15,3,(Measurements!$C$4:$C$502=Measurements!$J$3)/(Measurements!$C$4:$C$502=Measurements!$J$3)*(ROW(Measurements!$C$4:$C$502)-ROW(Measurements!$C$3)),ROWS(Measurements!A$4:$L5))), "")</f>
        <v>41331</v>
      </c>
      <c r="B5">
        <f>IF(ROWS(Measurements!A$4:$L5)&lt;=Measurements!$J$4, INDEX(Measurements!$E$4:$E$502,_xlfn.AGGREGATE(15,3,(Measurements!$C$4:$C$502=Measurements!$J$3)/(Measurements!$C$4:$C$502=Measurements!$J$3)*(ROW(Measurements!$C$4:$C$502)-ROW(Measurements!$C$3)),ROWS(Measurements!A$4:$L5))), "")*20</f>
        <v>1800</v>
      </c>
      <c r="C5">
        <f t="shared" si="0"/>
        <v>2200</v>
      </c>
      <c r="D5">
        <f t="shared" si="1"/>
        <v>1800</v>
      </c>
      <c r="E5">
        <f>IF(ROWS(Measurements!A$4:$L5)&lt;=Measurements!$J$4, INDEX(Measurements!$F$4:$F$502,_xlfn.AGGREGATE(15,3,(Measurements!$C$4:$C$502=Measurements!$J$3)/(Measurements!$C$4:$C$502=Measurements!$J$3)*(ROW(Measurements!$C$4:$C$502)-ROW(Measurements!$C$3)),ROWS(Measurements!A$4:$L5))), "")</f>
        <v>5.2</v>
      </c>
      <c r="F5">
        <f t="shared" si="2"/>
        <v>6.5</v>
      </c>
      <c r="G5">
        <f t="shared" si="3"/>
        <v>3.5</v>
      </c>
      <c r="H5">
        <f>IF(ROWS(Measurements!A$4:$L5)&lt;=Measurements!$J$4, INDEX(Measurements!$G$4:$G$502,_xlfn.AGGREGATE(15,3,(Measurements!$C$4:$C$502=Measurements!$J$3)/(Measurements!$C$4:$C$502=Measurements!$J$3)*(ROW(Measurements!$C$4:$C$502)-ROW(Measurements!$C$3)),ROWS(Measurements!A$4:$L5))), "")</f>
        <v>36.5</v>
      </c>
      <c r="I5">
        <f t="shared" si="4"/>
        <v>65</v>
      </c>
      <c r="J5">
        <f t="shared" si="5"/>
        <v>35</v>
      </c>
      <c r="L5" s="2">
        <f>IF(ROWS(Measurements!$L$4:$L5)&lt;=Measurements!$K$4, INDEX(Measurements!$A$4:$A$502,_xlfn.AGGREGATE(15,3,(Measurements!$C$4:$C$502=Measurements!$K$3)/(Measurements!$C$4:$C$502=Measurements!$K$3)*(ROW(Measurements!$C$4:$C$502)-ROW(Measurements!$C$3)),ROWS(Measurements!$L$4:$L5))), "")</f>
        <v>42310</v>
      </c>
      <c r="M5">
        <f>IF(ROWS(Measurements!$L$4:L5)&lt;=Measurements!$K$4, INDEX(Measurements!$E$4:$E$502,_xlfn.AGGREGATE(15,3,(Measurements!$C$4:$C$502=Measurements!$K$3)/(Measurements!$C$4:$C$502=Measurements!$K$3)*(ROW(Measurements!$C$4:$C$502)-ROW(Measurements!$C$3)),ROWS(Measurements!$L$4:L5))), "")</f>
        <v>2120</v>
      </c>
      <c r="N5">
        <f t="shared" si="6"/>
        <v>2200</v>
      </c>
      <c r="O5">
        <f t="shared" si="7"/>
        <v>1800</v>
      </c>
      <c r="P5">
        <f>IF(ROWS(Measurements!$L$4:L5)&lt;=Measurements!$K$4, INDEX(Measurements!$F$4:$F$502,_xlfn.AGGREGATE(15,3,(Measurements!$C$4:$C$502=Measurements!$K$3)/(Measurements!$C$4:$C$502=Measurements!$K$3)*(ROW(Measurements!$C$4:$C$502)-ROW(Measurements!$C$3)),ROWS(Measurements!$L$4:L5))), "")</f>
        <v>5</v>
      </c>
      <c r="Q5">
        <f t="shared" si="8"/>
        <v>6.5</v>
      </c>
      <c r="R5">
        <f t="shared" si="9"/>
        <v>3.5</v>
      </c>
      <c r="S5">
        <f>IF(ROWS(Measurements!$L$4:L5)&lt;=Measurements!$K$4, INDEX(Measurements!$G$4:$G$502,_xlfn.AGGREGATE(15,3,(Measurements!$C$4:$C$502=Measurements!$K$3)/(Measurements!$C$4:$C$502=Measurements!$K$3)*(ROW(Measurements!$C$4:$C$502)-ROW(Measurements!$C$3)),ROWS(Measurements!$L$4:L5))), "")</f>
        <v>45.4</v>
      </c>
      <c r="T5">
        <f t="shared" si="10"/>
        <v>65</v>
      </c>
      <c r="U5">
        <f t="shared" si="11"/>
        <v>35</v>
      </c>
      <c r="W5" s="2">
        <f>IF(ROWS(Measurements!$L$4:$L5)&lt;=Measurements!$I$4, INDEX(Measurements!$A$4:$A$502,_xlfn.AGGREGATE(15,3,(Measurements!$C$4:$C$502=Measurements!$I$3)/(Measurements!$C$4:$C$502=Measurements!$I$3)*(ROW(Measurements!$C$4:$C$502)-ROW(Measurements!$C$3)),ROWS(Measurements!$L$4:$L5))), "")</f>
        <v>43601</v>
      </c>
      <c r="X5">
        <f>IF(ROWS(Measurements!$L$4:$L5)&lt;=Measurements!$I$4, INDEX(Measurements!$E$4:$E$502,_xlfn.AGGREGATE(15,3,(Measurements!$C$4:$C$502=Measurements!$I$3)/(Measurements!$C$4:$C$502=Measurements!$I$3)*(ROW(Measurements!$C$4:$C$502)-ROW(Measurements!$C$3)),ROWS(Measurements!$L$4:$L5))), "")</f>
        <v>1900</v>
      </c>
      <c r="Y5">
        <f t="shared" si="12"/>
        <v>2200</v>
      </c>
      <c r="Z5">
        <f t="shared" si="13"/>
        <v>1800</v>
      </c>
      <c r="AA5">
        <f>IF(ROWS(Measurements!$L$4:$L5)&lt;=Measurements!$I$4, INDEX(Measurements!$F$4:$F$502,_xlfn.AGGREGATE(15,3,(Measurements!$C$4:$C$502=Measurements!$I$3)/(Measurements!$C$4:$C$502=Measurements!$I$3)*(ROW(Measurements!$C$4:$C$502)-ROW(Measurements!$C$3)),ROWS(Measurements!$L$4:$L5))), "")</f>
        <v>5.12</v>
      </c>
      <c r="AB5">
        <f t="shared" si="14"/>
        <v>6.5</v>
      </c>
      <c r="AC5">
        <f t="shared" si="15"/>
        <v>3.5</v>
      </c>
      <c r="AD5">
        <f>IF(ROWS(Measurements!$L$4:L5)&lt;=Measurements!$I$4, INDEX(Measurements!$G$4:$G$502,_xlfn.AGGREGATE(15,3,(Measurements!$C$4:$C$502=Measurements!$I$3)/(Measurements!$C$4:$C$502=Measurements!$I$3)*(ROW(Measurements!$C$4:$C$502)-ROW(Measurements!$C$3)),ROWS(Measurements!$L$4:L5))), "")</f>
        <v>40.200000000000003</v>
      </c>
      <c r="AE5">
        <f t="shared" si="16"/>
        <v>65</v>
      </c>
      <c r="AF5">
        <f t="shared" si="17"/>
        <v>35</v>
      </c>
    </row>
    <row r="6" spans="1:32" x14ac:dyDescent="0.2">
      <c r="A6" s="2">
        <f>IF(ROWS(Measurements!A$4:$L6)&lt;=Measurements!$J$4, INDEX(Measurements!$A$4:$A$502,_xlfn.AGGREGATE(15,3,(Measurements!$C$4:$C$502=Measurements!$J$3)/(Measurements!$C$4:$C$502=Measurements!$J$3)*(ROW(Measurements!$C$4:$C$502)-ROW(Measurements!$C$3)),ROWS(Measurements!A$4:$L6))), "")</f>
        <v>41655</v>
      </c>
      <c r="B6">
        <f>IF(ROWS(Measurements!A$4:$L6)&lt;=Measurements!$J$4, INDEX(Measurements!$E$4:$E$502,_xlfn.AGGREGATE(15,3,(Measurements!$C$4:$C$502=Measurements!$J$3)/(Measurements!$C$4:$C$502=Measurements!$J$3)*(ROW(Measurements!$C$4:$C$502)-ROW(Measurements!$C$3)),ROWS(Measurements!A$4:$L6))), "")</f>
        <v>1910</v>
      </c>
      <c r="C6">
        <f t="shared" si="0"/>
        <v>2200</v>
      </c>
      <c r="D6">
        <f t="shared" si="1"/>
        <v>1800</v>
      </c>
      <c r="E6">
        <f>IF(ROWS(Measurements!A$4:$L6)&lt;=Measurements!$J$4, INDEX(Measurements!$F$4:$F$502,_xlfn.AGGREGATE(15,3,(Measurements!$C$4:$C$502=Measurements!$J$3)/(Measurements!$C$4:$C$502=Measurements!$J$3)*(ROW(Measurements!$C$4:$C$502)-ROW(Measurements!$C$3)),ROWS(Measurements!A$4:$L6))), "")</f>
        <v>6.2</v>
      </c>
      <c r="F6">
        <f t="shared" si="2"/>
        <v>6.5</v>
      </c>
      <c r="G6">
        <f t="shared" si="3"/>
        <v>3.5</v>
      </c>
      <c r="H6">
        <f>IF(ROWS(Measurements!A$4:$L6)&lt;=Measurements!$J$4, INDEX(Measurements!$G$4:$G$502,_xlfn.AGGREGATE(15,3,(Measurements!$C$4:$C$502=Measurements!$J$3)/(Measurements!$C$4:$C$502=Measurements!$J$3)*(ROW(Measurements!$C$4:$C$502)-ROW(Measurements!$C$3)),ROWS(Measurements!A$4:$L6))), "")</f>
        <v>50.1</v>
      </c>
      <c r="I6">
        <f t="shared" si="4"/>
        <v>65</v>
      </c>
      <c r="J6">
        <f t="shared" si="5"/>
        <v>35</v>
      </c>
      <c r="L6" s="2">
        <f>IF(ROWS(Measurements!$L$4:$L6)&lt;=Measurements!$K$4, INDEX(Measurements!$A$4:$A$502,_xlfn.AGGREGATE(15,3,(Measurements!$C$4:$C$502=Measurements!$K$3)/(Measurements!$C$4:$C$502=Measurements!$K$3)*(ROW(Measurements!$C$4:$C$502)-ROW(Measurements!$C$3)),ROWS(Measurements!$L$4:$L6))), "")</f>
        <v>42794</v>
      </c>
      <c r="M6">
        <f>IF(ROWS(Measurements!$L$4:L6)&lt;=Measurements!$K$4, INDEX(Measurements!$E$4:$E$502,_xlfn.AGGREGATE(15,3,(Measurements!$C$4:$C$502=Measurements!$K$3)/(Measurements!$C$4:$C$502=Measurements!$K$3)*(ROW(Measurements!$C$4:$C$502)-ROW(Measurements!$C$3)),ROWS(Measurements!$L$4:L6))), "")</f>
        <v>1970</v>
      </c>
      <c r="N6">
        <f t="shared" si="6"/>
        <v>2200</v>
      </c>
      <c r="O6">
        <f t="shared" si="7"/>
        <v>1800</v>
      </c>
      <c r="P6">
        <f>IF(ROWS(Measurements!$L$4:L6)&lt;=Measurements!$K$4, INDEX(Measurements!$F$4:$F$502,_xlfn.AGGREGATE(15,3,(Measurements!$C$4:$C$502=Measurements!$K$3)/(Measurements!$C$4:$C$502=Measurements!$K$3)*(ROW(Measurements!$C$4:$C$502)-ROW(Measurements!$C$3)),ROWS(Measurements!$L$4:L6))), "")</f>
        <v>4.9000000000000004</v>
      </c>
      <c r="Q6">
        <f t="shared" si="8"/>
        <v>6.5</v>
      </c>
      <c r="R6">
        <f t="shared" si="9"/>
        <v>3.5</v>
      </c>
      <c r="S6">
        <f>IF(ROWS(Measurements!$L$4:L6)&lt;=Measurements!$K$4, INDEX(Measurements!$G$4:$G$502,_xlfn.AGGREGATE(15,3,(Measurements!$C$4:$C$502=Measurements!$K$3)/(Measurements!$C$4:$C$502=Measurements!$K$3)*(ROW(Measurements!$C$4:$C$502)-ROW(Measurements!$C$3)),ROWS(Measurements!$L$4:L6))), "")</f>
        <v>43.4</v>
      </c>
      <c r="T6">
        <f t="shared" si="10"/>
        <v>65</v>
      </c>
      <c r="U6">
        <f t="shared" si="11"/>
        <v>35</v>
      </c>
      <c r="W6" s="2">
        <f>IF(ROWS(Measurements!$L$4:$L6)&lt;=Measurements!$I$4, INDEX(Measurements!$A$4:$A$502,_xlfn.AGGREGATE(15,3,(Measurements!$C$4:$C$502=Measurements!$I$3)/(Measurements!$C$4:$C$502=Measurements!$I$3)*(ROW(Measurements!$C$4:$C$502)-ROW(Measurements!$C$3)),ROWS(Measurements!$L$4:$L6))), "")</f>
        <v>43601</v>
      </c>
      <c r="X6">
        <f>IF(ROWS(Measurements!$L$4:$L6)&lt;=Measurements!$I$4, INDEX(Measurements!$E$4:$E$502,_xlfn.AGGREGATE(15,3,(Measurements!$C$4:$C$502=Measurements!$I$3)/(Measurements!$C$4:$C$502=Measurements!$I$3)*(ROW(Measurements!$C$4:$C$502)-ROW(Measurements!$C$3)),ROWS(Measurements!$L$4:$L6))), "")</f>
        <v>1950</v>
      </c>
      <c r="Y6">
        <f t="shared" si="12"/>
        <v>2200</v>
      </c>
      <c r="Z6">
        <f t="shared" si="13"/>
        <v>1800</v>
      </c>
      <c r="AA6">
        <f>IF(ROWS(Measurements!$L$4:$L6)&lt;=Measurements!$I$4, INDEX(Measurements!$F$4:$F$502,_xlfn.AGGREGATE(15,3,(Measurements!$C$4:$C$502=Measurements!$I$3)/(Measurements!$C$4:$C$502=Measurements!$I$3)*(ROW(Measurements!$C$4:$C$502)-ROW(Measurements!$C$3)),ROWS(Measurements!$L$4:$L6))), "")</f>
        <v>5.92</v>
      </c>
      <c r="AB6">
        <f t="shared" si="14"/>
        <v>6.5</v>
      </c>
      <c r="AC6">
        <f t="shared" si="15"/>
        <v>3.5</v>
      </c>
      <c r="AD6">
        <f>IF(ROWS(Measurements!$L$4:L6)&lt;=Measurements!$I$4, INDEX(Measurements!$G$4:$G$502,_xlfn.AGGREGATE(15,3,(Measurements!$C$4:$C$502=Measurements!$I$3)/(Measurements!$C$4:$C$502=Measurements!$I$3)*(ROW(Measurements!$C$4:$C$502)-ROW(Measurements!$C$3)),ROWS(Measurements!$L$4:L6))), "")</f>
        <v>45.7</v>
      </c>
      <c r="AE6">
        <f t="shared" si="16"/>
        <v>65</v>
      </c>
      <c r="AF6">
        <f t="shared" si="17"/>
        <v>35</v>
      </c>
    </row>
    <row r="7" spans="1:32" x14ac:dyDescent="0.2">
      <c r="A7" s="2">
        <f>IF(ROWS(Measurements!A$4:$L7)&lt;=Measurements!$J$4, INDEX(Measurements!$A$4:$A$502,_xlfn.AGGREGATE(15,3,(Measurements!$C$4:$C$502=Measurements!$J$3)/(Measurements!$C$4:$C$502=Measurements!$J$3)*(ROW(Measurements!$C$4:$C$502)-ROW(Measurements!$C$3)),ROWS(Measurements!A$4:$L7))), "")</f>
        <v>41947</v>
      </c>
      <c r="B7">
        <f>IF(ROWS(Measurements!A$4:$L7)&lt;=Measurements!$J$4, INDEX(Measurements!$E$4:$E$502,_xlfn.AGGREGATE(15,3,(Measurements!$C$4:$C$502=Measurements!$J$3)/(Measurements!$C$4:$C$502=Measurements!$J$3)*(ROW(Measurements!$C$4:$C$502)-ROW(Measurements!$C$3)),ROWS(Measurements!A$4:$L7))), "")</f>
        <v>1930</v>
      </c>
      <c r="C7">
        <f t="shared" si="0"/>
        <v>2200</v>
      </c>
      <c r="D7">
        <f t="shared" si="1"/>
        <v>1800</v>
      </c>
      <c r="E7">
        <f>IF(ROWS(Measurements!A$4:$L7)&lt;=Measurements!$J$4, INDEX(Measurements!$F$4:$F$502,_xlfn.AGGREGATE(15,3,(Measurements!$C$4:$C$502=Measurements!$J$3)/(Measurements!$C$4:$C$502=Measurements!$J$3)*(ROW(Measurements!$C$4:$C$502)-ROW(Measurements!$C$3)),ROWS(Measurements!A$4:$L7))), "")</f>
        <v>6.2</v>
      </c>
      <c r="F7">
        <f t="shared" si="2"/>
        <v>6.5</v>
      </c>
      <c r="G7">
        <f t="shared" si="3"/>
        <v>3.5</v>
      </c>
      <c r="H7">
        <f>IF(ROWS(Measurements!A$4:$L7)&lt;=Measurements!$J$4, INDEX(Measurements!$G$4:$G$502,_xlfn.AGGREGATE(15,3,(Measurements!$C$4:$C$502=Measurements!$J$3)/(Measurements!$C$4:$C$502=Measurements!$J$3)*(ROW(Measurements!$C$4:$C$502)-ROW(Measurements!$C$3)),ROWS(Measurements!A$4:$L7))), "")</f>
        <v>48</v>
      </c>
      <c r="I7">
        <f t="shared" si="4"/>
        <v>65</v>
      </c>
      <c r="J7">
        <f t="shared" si="5"/>
        <v>35</v>
      </c>
      <c r="L7" s="2">
        <f>IF(ROWS(Measurements!$L$4:$L7)&lt;=Measurements!$K$4, INDEX(Measurements!$A$4:$A$502,_xlfn.AGGREGATE(15,3,(Measurements!$C$4:$C$502=Measurements!$K$3)/(Measurements!$C$4:$C$502=Measurements!$K$3)*(ROW(Measurements!$C$4:$C$502)-ROW(Measurements!$C$3)),ROWS(Measurements!$L$4:$L7))), "")</f>
        <v>43192</v>
      </c>
      <c r="M7">
        <f>IF(ROWS(Measurements!$L$4:L7)&lt;=Measurements!$K$4, INDEX(Measurements!$E$4:$E$502,_xlfn.AGGREGATE(15,3,(Measurements!$C$4:$C$502=Measurements!$K$3)/(Measurements!$C$4:$C$502=Measurements!$K$3)*(ROW(Measurements!$C$4:$C$502)-ROW(Measurements!$C$3)),ROWS(Measurements!$L$4:L7))), "")</f>
        <v>1980</v>
      </c>
      <c r="N7">
        <f t="shared" si="6"/>
        <v>2200</v>
      </c>
      <c r="O7">
        <f t="shared" si="7"/>
        <v>1800</v>
      </c>
      <c r="P7">
        <f>IF(ROWS(Measurements!$L$4:L7)&lt;=Measurements!$K$4, INDEX(Measurements!$F$4:$F$502,_xlfn.AGGREGATE(15,3,(Measurements!$C$4:$C$502=Measurements!$K$3)/(Measurements!$C$4:$C$502=Measurements!$K$3)*(ROW(Measurements!$C$4:$C$502)-ROW(Measurements!$C$3)),ROWS(Measurements!$L$4:L7))), "")</f>
        <v>4.8</v>
      </c>
      <c r="Q7">
        <f t="shared" si="8"/>
        <v>6.5</v>
      </c>
      <c r="R7">
        <f t="shared" si="9"/>
        <v>3.5</v>
      </c>
      <c r="S7">
        <f>IF(ROWS(Measurements!$L$4:L7)&lt;=Measurements!$K$4, INDEX(Measurements!$G$4:$G$502,_xlfn.AGGREGATE(15,3,(Measurements!$C$4:$C$502=Measurements!$K$3)/(Measurements!$C$4:$C$502=Measurements!$K$3)*(ROW(Measurements!$C$4:$C$502)-ROW(Measurements!$C$3)),ROWS(Measurements!$L$4:L7))), "")</f>
        <v>43.9</v>
      </c>
      <c r="T7">
        <f t="shared" si="10"/>
        <v>65</v>
      </c>
      <c r="U7">
        <f t="shared" si="11"/>
        <v>35</v>
      </c>
      <c r="W7" s="2">
        <f>IF(ROWS(Measurements!$L$4:$L7)&lt;=Measurements!$I$4, INDEX(Measurements!$A$4:$A$502,_xlfn.AGGREGATE(15,3,(Measurements!$C$4:$C$502=Measurements!$I$3)/(Measurements!$C$4:$C$502=Measurements!$I$3)*(ROW(Measurements!$C$4:$C$502)-ROW(Measurements!$C$3)),ROWS(Measurements!$L$4:$L7))), "")</f>
        <v>43601</v>
      </c>
      <c r="X7">
        <f>IF(ROWS(Measurements!$L$4:$L7)&lt;=Measurements!$I$4, INDEX(Measurements!$E$4:$E$502,_xlfn.AGGREGATE(15,3,(Measurements!$C$4:$C$502=Measurements!$I$3)/(Measurements!$C$4:$C$502=Measurements!$I$3)*(ROW(Measurements!$C$4:$C$502)-ROW(Measurements!$C$3)),ROWS(Measurements!$L$4:$L7))), "")</f>
        <v>1950</v>
      </c>
      <c r="Y7">
        <f t="shared" si="12"/>
        <v>2200</v>
      </c>
      <c r="Z7">
        <f t="shared" si="13"/>
        <v>1800</v>
      </c>
      <c r="AA7">
        <f>IF(ROWS(Measurements!$L$4:$L7)&lt;=Measurements!$I$4, INDEX(Measurements!$F$4:$F$502,_xlfn.AGGREGATE(15,3,(Measurements!$C$4:$C$502=Measurements!$I$3)/(Measurements!$C$4:$C$502=Measurements!$I$3)*(ROW(Measurements!$C$4:$C$502)-ROW(Measurements!$C$3)),ROWS(Measurements!$L$4:$L7))), "")</f>
        <v>5.92</v>
      </c>
      <c r="AB7">
        <f t="shared" si="14"/>
        <v>6.5</v>
      </c>
      <c r="AC7">
        <f t="shared" si="15"/>
        <v>3.5</v>
      </c>
      <c r="AD7">
        <f>IF(ROWS(Measurements!$L$4:L7)&lt;=Measurements!$I$4, INDEX(Measurements!$G$4:$G$502,_xlfn.AGGREGATE(15,3,(Measurements!$C$4:$C$502=Measurements!$I$3)/(Measurements!$C$4:$C$502=Measurements!$I$3)*(ROW(Measurements!$C$4:$C$502)-ROW(Measurements!$C$3)),ROWS(Measurements!$L$4:L7))), "")</f>
        <v>45.7</v>
      </c>
      <c r="AE7">
        <f t="shared" si="16"/>
        <v>65</v>
      </c>
      <c r="AF7">
        <f t="shared" si="17"/>
        <v>35</v>
      </c>
    </row>
    <row r="8" spans="1:32" x14ac:dyDescent="0.2">
      <c r="A8" s="2">
        <f>IF(ROWS(Measurements!A$4:$L8)&lt;=Measurements!$J$4, INDEX(Measurements!$A$4:$A$502,_xlfn.AGGREGATE(15,3,(Measurements!$C$4:$C$502=Measurements!$J$3)/(Measurements!$C$4:$C$502=Measurements!$J$3)*(ROW(Measurements!$C$4:$C$502)-ROW(Measurements!$C$3)),ROWS(Measurements!A$4:$L8))), "")</f>
        <v>42313</v>
      </c>
      <c r="B8">
        <f>IF(ROWS(Measurements!A$4:$L8)&lt;=Measurements!$J$4, INDEX(Measurements!$E$4:$E$502,_xlfn.AGGREGATE(15,3,(Measurements!$C$4:$C$502=Measurements!$J$3)/(Measurements!$C$4:$C$502=Measurements!$J$3)*(ROW(Measurements!$C$4:$C$502)-ROW(Measurements!$C$3)),ROWS(Measurements!A$4:$L8))), "")</f>
        <v>2136</v>
      </c>
      <c r="C8">
        <f t="shared" si="0"/>
        <v>2200</v>
      </c>
      <c r="D8">
        <f t="shared" si="1"/>
        <v>1800</v>
      </c>
      <c r="E8">
        <f>IF(ROWS(Measurements!A$4:$L8)&lt;=Measurements!$J$4, INDEX(Measurements!$F$4:$F$502,_xlfn.AGGREGATE(15,3,(Measurements!$C$4:$C$502=Measurements!$J$3)/(Measurements!$C$4:$C$502=Measurements!$J$3)*(ROW(Measurements!$C$4:$C$502)-ROW(Measurements!$C$3)),ROWS(Measurements!A$4:$L8))), "")</f>
        <v>4.9000000000000004</v>
      </c>
      <c r="F8">
        <f t="shared" si="2"/>
        <v>6.5</v>
      </c>
      <c r="G8">
        <f t="shared" si="3"/>
        <v>3.5</v>
      </c>
      <c r="H8">
        <f>IF(ROWS(Measurements!A$4:$L8)&lt;=Measurements!$J$4, INDEX(Measurements!$G$4:$G$502,_xlfn.AGGREGATE(15,3,(Measurements!$C$4:$C$502=Measurements!$J$3)/(Measurements!$C$4:$C$502=Measurements!$J$3)*(ROW(Measurements!$C$4:$C$502)-ROW(Measurements!$C$3)),ROWS(Measurements!A$4:$L8))), "")</f>
        <v>45.3</v>
      </c>
      <c r="I8">
        <f t="shared" si="4"/>
        <v>65</v>
      </c>
      <c r="J8">
        <f t="shared" si="5"/>
        <v>35</v>
      </c>
      <c r="L8" s="2" t="str">
        <f>IF(ROWS(Measurements!$L$4:L8)&lt;=Measurements!$K$4, INDEX(Measurements!$A$4:$A$502,_xlfn.AGGREGATE(15,3,(Measurements!$C$4:$C$502=Measurements!$K$3)/(Measurements!$C$4:$C$502=Measurements!$K$3)*(ROW(Measurements!$C$4:$C$502)-ROW(Measurements!$C$3)),ROWS(Measurements!$L$4:L8))), "")</f>
        <v/>
      </c>
      <c r="M8" t="str">
        <f>IF(ROWS(Measurements!$L$4:L8)&lt;=Measurements!$K$4, INDEX(Measurements!$E$4:$E$502,_xlfn.AGGREGATE(15,3,(Measurements!$C$4:$C$502=Measurements!$K$3)/(Measurements!$C$4:$C$502=Measurements!$K$3)*(ROW(Measurements!$C$4:$C$502)-ROW(Measurements!$C$3)),ROWS(Measurements!$L$4:L8))), "")</f>
        <v/>
      </c>
      <c r="N8" t="str">
        <f t="shared" si="6"/>
        <v/>
      </c>
      <c r="O8" t="str">
        <f t="shared" si="7"/>
        <v/>
      </c>
      <c r="P8" t="str">
        <f>IF(ROWS(Measurements!$L$4:L8)&lt;=Measurements!$K$4, INDEX(Measurements!$F$4:$F$502,_xlfn.AGGREGATE(15,3,(Measurements!$C$4:$C$502=Measurements!$K$3)/(Measurements!$C$4:$C$502=Measurements!$K$3)*(ROW(Measurements!$C$4:$C$502)-ROW(Measurements!$C$3)),ROWS(Measurements!$L$4:L8))), "")</f>
        <v/>
      </c>
      <c r="Q8" t="str">
        <f t="shared" si="8"/>
        <v/>
      </c>
      <c r="R8" t="str">
        <f t="shared" si="9"/>
        <v/>
      </c>
      <c r="S8" t="str">
        <f>IF(ROWS(Measurements!$L$4:L8)&lt;=Measurements!$K$4, INDEX(Measurements!$G$4:$G$502,_xlfn.AGGREGATE(15,3,(Measurements!$C$4:$C$502=Measurements!$K$3)/(Measurements!$C$4:$C$502=Measurements!$K$3)*(ROW(Measurements!$C$4:$C$502)-ROW(Measurements!$C$3)),ROWS(Measurements!$L$4:L8))), "")</f>
        <v/>
      </c>
      <c r="T8" t="str">
        <f t="shared" si="10"/>
        <v/>
      </c>
      <c r="U8" t="str">
        <f t="shared" si="11"/>
        <v/>
      </c>
      <c r="W8" s="2">
        <f>IF(ROWS(Measurements!$L$4:$L8)&lt;=Measurements!$I$4, INDEX(Measurements!$A$4:$A$502,_xlfn.AGGREGATE(15,3,(Measurements!$C$4:$C$502=Measurements!$I$3)/(Measurements!$C$4:$C$502=Measurements!$I$3)*(ROW(Measurements!$C$4:$C$502)-ROW(Measurements!$C$3)),ROWS(Measurements!$L$4:$L8))), "")</f>
        <v>43593</v>
      </c>
      <c r="X8">
        <f>IF(ROWS(Measurements!$L$4:$L8)&lt;=Measurements!$I$4, INDEX(Measurements!$E$4:$E$502,_xlfn.AGGREGATE(15,3,(Measurements!$C$4:$C$502=Measurements!$I$3)/(Measurements!$C$4:$C$502=Measurements!$I$3)*(ROW(Measurements!$C$4:$C$502)-ROW(Measurements!$C$3)),ROWS(Measurements!$L$4:$L8))), "")</f>
        <v>1950</v>
      </c>
      <c r="Y8">
        <f t="shared" si="12"/>
        <v>2200</v>
      </c>
      <c r="Z8">
        <f t="shared" si="13"/>
        <v>1800</v>
      </c>
      <c r="AA8">
        <f>IF(ROWS(Measurements!$L$4:$L8)&lt;=Measurements!$I$4, INDEX(Measurements!$F$4:$F$502,_xlfn.AGGREGATE(15,3,(Measurements!$C$4:$C$502=Measurements!$I$3)/(Measurements!$C$4:$C$502=Measurements!$I$3)*(ROW(Measurements!$C$4:$C$502)-ROW(Measurements!$C$3)),ROWS(Measurements!$L$4:$L8))), "")</f>
        <v>5.92</v>
      </c>
      <c r="AB8">
        <f t="shared" si="14"/>
        <v>6.5</v>
      </c>
      <c r="AC8">
        <f t="shared" si="15"/>
        <v>3.5</v>
      </c>
      <c r="AD8">
        <f>IF(ROWS(Measurements!$L$4:L8)&lt;=Measurements!$I$4, INDEX(Measurements!$G$4:$G$502,_xlfn.AGGREGATE(15,3,(Measurements!$C$4:$C$502=Measurements!$I$3)/(Measurements!$C$4:$C$502=Measurements!$I$3)*(ROW(Measurements!$C$4:$C$502)-ROW(Measurements!$C$3)),ROWS(Measurements!$L$4:L8))), "")</f>
        <v>45.7</v>
      </c>
      <c r="AE8">
        <f t="shared" si="16"/>
        <v>65</v>
      </c>
      <c r="AF8">
        <f t="shared" si="17"/>
        <v>35</v>
      </c>
    </row>
    <row r="9" spans="1:32" x14ac:dyDescent="0.2">
      <c r="A9" s="2">
        <f>IF(ROWS(Measurements!A$4:$L9)&lt;=Measurements!$J$4, INDEX(Measurements!$A$4:$A$502,_xlfn.AGGREGATE(15,3,(Measurements!$C$4:$C$502=Measurements!$J$3)/(Measurements!$C$4:$C$502=Measurements!$J$3)*(ROW(Measurements!$C$4:$C$502)-ROW(Measurements!$C$3)),ROWS(Measurements!A$4:$L9))), "")</f>
        <v>42794</v>
      </c>
      <c r="B9">
        <f>IF(ROWS(Measurements!A$4:$L9)&lt;=Measurements!$J$4, INDEX(Measurements!$E$4:$E$502,_xlfn.AGGREGATE(15,3,(Measurements!$C$4:$C$502=Measurements!$J$3)/(Measurements!$C$4:$C$502=Measurements!$J$3)*(ROW(Measurements!$C$4:$C$502)-ROW(Measurements!$C$3)),ROWS(Measurements!A$4:$L9))), "")</f>
        <v>1940</v>
      </c>
      <c r="C9">
        <f t="shared" si="0"/>
        <v>2200</v>
      </c>
      <c r="D9">
        <f t="shared" si="1"/>
        <v>1800</v>
      </c>
      <c r="E9">
        <f>IF(ROWS(Measurements!A$4:$L9)&lt;=Measurements!$J$4, INDEX(Measurements!$F$4:$F$502,_xlfn.AGGREGATE(15,3,(Measurements!$C$4:$C$502=Measurements!$J$3)/(Measurements!$C$4:$C$502=Measurements!$J$3)*(ROW(Measurements!$C$4:$C$502)-ROW(Measurements!$C$3)),ROWS(Measurements!A$4:$L9))), "")</f>
        <v>6.1</v>
      </c>
      <c r="F9">
        <f t="shared" si="2"/>
        <v>6.5</v>
      </c>
      <c r="G9">
        <f t="shared" si="3"/>
        <v>3.5</v>
      </c>
      <c r="H9">
        <f>IF(ROWS(Measurements!A$4:$L9)&lt;=Measurements!$J$4, INDEX(Measurements!$G$4:$G$502,_xlfn.AGGREGATE(15,3,(Measurements!$C$4:$C$502=Measurements!$J$3)/(Measurements!$C$4:$C$502=Measurements!$J$3)*(ROW(Measurements!$C$4:$C$502)-ROW(Measurements!$C$3)),ROWS(Measurements!A$4:$L9))), "")</f>
        <v>44.7</v>
      </c>
      <c r="I9">
        <f t="shared" si="4"/>
        <v>65</v>
      </c>
      <c r="J9">
        <f t="shared" si="5"/>
        <v>35</v>
      </c>
      <c r="L9" s="2" t="str">
        <f>IF(ROWS(Measurements!$L$4:L9)&lt;=Measurements!$K$4, INDEX(Measurements!$A$4:$A$502,_xlfn.AGGREGATE(15,3,(Measurements!$C$4:$C$502=Measurements!$K$3)/(Measurements!$C$4:$C$502=Measurements!$K$3)*(ROW(Measurements!$C$4:$C$502)-ROW(Measurements!$C$3)),ROWS(Measurements!$L$4:L9))), "")</f>
        <v/>
      </c>
      <c r="M9" t="str">
        <f>IF(ROWS(Measurements!$L$4:L9)&lt;=Measurements!$K$4, INDEX(Measurements!$E$4:$E$502,_xlfn.AGGREGATE(15,3,(Measurements!$C$4:$C$502=Measurements!$K$3)/(Measurements!$C$4:$C$502=Measurements!$K$3)*(ROW(Measurements!$C$4:$C$502)-ROW(Measurements!$C$3)),ROWS(Measurements!$L$4:L9))), "")</f>
        <v/>
      </c>
      <c r="N9" t="str">
        <f t="shared" si="6"/>
        <v/>
      </c>
      <c r="O9" t="str">
        <f t="shared" si="7"/>
        <v/>
      </c>
      <c r="P9" t="str">
        <f>IF(ROWS(Measurements!$L$4:L9)&lt;=Measurements!$K$4, INDEX(Measurements!$F$4:$F$502,_xlfn.AGGREGATE(15,3,(Measurements!$C$4:$C$502=Measurements!$K$3)/(Measurements!$C$4:$C$502=Measurements!$K$3)*(ROW(Measurements!$C$4:$C$502)-ROW(Measurements!$C$3)),ROWS(Measurements!$L$4:L9))), "")</f>
        <v/>
      </c>
      <c r="Q9" t="str">
        <f t="shared" si="8"/>
        <v/>
      </c>
      <c r="R9" t="str">
        <f t="shared" si="9"/>
        <v/>
      </c>
      <c r="S9" t="str">
        <f>IF(ROWS(Measurements!$L$4:L9)&lt;=Measurements!$K$4, INDEX(Measurements!$G$4:$G$502,_xlfn.AGGREGATE(15,3,(Measurements!$C$4:$C$502=Measurements!$K$3)/(Measurements!$C$4:$C$502=Measurements!$K$3)*(ROW(Measurements!$C$4:$C$502)-ROW(Measurements!$C$3)),ROWS(Measurements!$L$4:L9))), "")</f>
        <v/>
      </c>
      <c r="T9" t="str">
        <f t="shared" si="10"/>
        <v/>
      </c>
      <c r="U9" t="str">
        <f t="shared" si="11"/>
        <v/>
      </c>
      <c r="W9" s="2" t="str">
        <f>IF(ROWS(Measurements!$L$4:$L9)&lt;=Measurements!$I$4, INDEX(Measurements!$A$4:$A$502,_xlfn.AGGREGATE(15,3,(Measurements!$C$4:$C$502=Measurements!$I$3)/(Measurements!$C$4:$C$502=Measurements!$I$3)*(ROW(Measurements!$C$4:$C$502)-ROW(Measurements!$C$3)),ROWS(Measurements!$L$4:$L9))), "")</f>
        <v/>
      </c>
      <c r="X9" t="str">
        <f>IF(ROWS(Measurements!$L$4:$L9)&lt;=Measurements!$I$4, INDEX(Measurements!$E$4:$E$502,_xlfn.AGGREGATE(15,3,(Measurements!$C$4:$C$502=Measurements!$I$3)/(Measurements!$C$4:$C$502=Measurements!$I$3)*(ROW(Measurements!$C$4:$C$502)-ROW(Measurements!$C$3)),ROWS(Measurements!$L$4:$L9))), "")</f>
        <v/>
      </c>
      <c r="Y9" t="str">
        <f t="shared" si="12"/>
        <v/>
      </c>
      <c r="Z9" t="str">
        <f t="shared" si="13"/>
        <v/>
      </c>
      <c r="AA9" t="str">
        <f>IF(ROWS(Measurements!$L$4:$L9)&lt;=Measurements!$I$4, INDEX(Measurements!$F$4:$F$502,_xlfn.AGGREGATE(15,3,(Measurements!$C$4:$C$502=Measurements!$I$3)/(Measurements!$C$4:$C$502=Measurements!$I$3)*(ROW(Measurements!$C$4:$C$502)-ROW(Measurements!$C$3)),ROWS(Measurements!$L$4:$L9))), "")</f>
        <v/>
      </c>
      <c r="AB9" t="str">
        <f t="shared" si="14"/>
        <v/>
      </c>
      <c r="AC9" t="str">
        <f t="shared" si="15"/>
        <v/>
      </c>
      <c r="AD9" t="str">
        <f>IF(ROWS(Measurements!$L$4:L9)&lt;=Measurements!$I$4, INDEX(Measurements!$G$4:$G$502,_xlfn.AGGREGATE(15,3,(Measurements!$C$4:$C$502=Measurements!$I$3)/(Measurements!$C$4:$C$502=Measurements!$I$3)*(ROW(Measurements!$C$4:$C$502)-ROW(Measurements!$C$3)),ROWS(Measurements!$L$4:L9))), "")</f>
        <v/>
      </c>
      <c r="AE9" t="str">
        <f t="shared" si="16"/>
        <v/>
      </c>
      <c r="AF9" t="str">
        <f t="shared" si="17"/>
        <v/>
      </c>
    </row>
    <row r="10" spans="1:32" x14ac:dyDescent="0.2">
      <c r="A10" s="2">
        <f>IF(ROWS(Measurements!A$4:$L10)&lt;=Measurements!$J$4, INDEX(Measurements!$A$4:$A$502,_xlfn.AGGREGATE(15,3,(Measurements!$C$4:$C$502=Measurements!$J$3)/(Measurements!$C$4:$C$502=Measurements!$J$3)*(ROW(Measurements!$C$4:$C$502)-ROW(Measurements!$C$3)),ROWS(Measurements!A$4:$L10))), "")</f>
        <v>43192</v>
      </c>
      <c r="B10">
        <f>IF(ROWS(Measurements!A$4:$L10)&lt;=Measurements!$J$4, INDEX(Measurements!$E$4:$E$502,_xlfn.AGGREGATE(15,3,(Measurements!$C$4:$C$502=Measurements!$J$3)/(Measurements!$C$4:$C$502=Measurements!$J$3)*(ROW(Measurements!$C$4:$C$502)-ROW(Measurements!$C$3)),ROWS(Measurements!A$4:$L10))), "")</f>
        <v>1950</v>
      </c>
      <c r="C10">
        <f t="shared" si="0"/>
        <v>2200</v>
      </c>
      <c r="D10">
        <f t="shared" si="1"/>
        <v>1800</v>
      </c>
      <c r="E10">
        <f>IF(ROWS(Measurements!A$4:$L10)&lt;=Measurements!$J$4, INDEX(Measurements!$F$4:$F$502,_xlfn.AGGREGATE(15,3,(Measurements!$C$4:$C$502=Measurements!$J$3)/(Measurements!$C$4:$C$502=Measurements!$J$3)*(ROW(Measurements!$C$4:$C$502)-ROW(Measurements!$C$3)),ROWS(Measurements!A$4:$L10))), "")</f>
        <v>6.2</v>
      </c>
      <c r="F10">
        <f t="shared" si="2"/>
        <v>6.5</v>
      </c>
      <c r="G10">
        <f t="shared" si="3"/>
        <v>3.5</v>
      </c>
      <c r="H10">
        <f>IF(ROWS(Measurements!A$4:$L10)&lt;=Measurements!$J$4, INDEX(Measurements!$G$4:$G$502,_xlfn.AGGREGATE(15,3,(Measurements!$C$4:$C$502=Measurements!$J$3)/(Measurements!$C$4:$C$502=Measurements!$J$3)*(ROW(Measurements!$C$4:$C$502)-ROW(Measurements!$C$3)),ROWS(Measurements!A$4:$L10))), "")</f>
        <v>45.6</v>
      </c>
      <c r="I10">
        <f t="shared" si="4"/>
        <v>65</v>
      </c>
      <c r="J10">
        <f t="shared" si="5"/>
        <v>35</v>
      </c>
      <c r="L10" s="2" t="str">
        <f>IF(ROWS(Measurements!$L$4:L10)&lt;=Measurements!$K$4, INDEX(Measurements!$A$4:$A$502,_xlfn.AGGREGATE(15,3,(Measurements!$C$4:$C$502=Measurements!$K$3)/(Measurements!$C$4:$C$502=Measurements!$K$3)*(ROW(Measurements!$C$4:$C$502)-ROW(Measurements!$C$3)),ROWS(Measurements!$L$4:L10))), "")</f>
        <v/>
      </c>
      <c r="M10" t="str">
        <f>IF(ROWS(Measurements!$L$4:L10)&lt;=Measurements!$K$4, INDEX(Measurements!$E$4:$E$502,_xlfn.AGGREGATE(15,3,(Measurements!$C$4:$C$502=Measurements!$K$3)/(Measurements!$C$4:$C$502=Measurements!$K$3)*(ROW(Measurements!$C$4:$C$502)-ROW(Measurements!$C$3)),ROWS(Measurements!$L$4:L10))), "")</f>
        <v/>
      </c>
      <c r="N10" t="str">
        <f t="shared" si="6"/>
        <v/>
      </c>
      <c r="O10" t="str">
        <f t="shared" si="7"/>
        <v/>
      </c>
      <c r="P10" t="str">
        <f>IF(ROWS(Measurements!$L$4:L10)&lt;=Measurements!$K$4, INDEX(Measurements!$F$4:$F$502,_xlfn.AGGREGATE(15,3,(Measurements!$C$4:$C$502=Measurements!$K$3)/(Measurements!$C$4:$C$502=Measurements!$K$3)*(ROW(Measurements!$C$4:$C$502)-ROW(Measurements!$C$3)),ROWS(Measurements!$L$4:L10))), "")</f>
        <v/>
      </c>
      <c r="Q10" t="str">
        <f t="shared" si="8"/>
        <v/>
      </c>
      <c r="R10" t="str">
        <f t="shared" si="9"/>
        <v/>
      </c>
      <c r="S10" t="str">
        <f>IF(ROWS(Measurements!$L$4:L10)&lt;=Measurements!$K$4, INDEX(Measurements!$G$4:$G$502,_xlfn.AGGREGATE(15,3,(Measurements!$C$4:$C$502=Measurements!$K$3)/(Measurements!$C$4:$C$502=Measurements!$K$3)*(ROW(Measurements!$C$4:$C$502)-ROW(Measurements!$C$3)),ROWS(Measurements!$L$4:L10))), "")</f>
        <v/>
      </c>
      <c r="T10" t="str">
        <f t="shared" si="10"/>
        <v/>
      </c>
      <c r="U10" t="str">
        <f t="shared" si="11"/>
        <v/>
      </c>
      <c r="W10" s="2" t="str">
        <f>IF(ROWS(Measurements!$L$4:$L10)&lt;=Measurements!$I$4, INDEX(Measurements!$A$4:$A$502,_xlfn.AGGREGATE(15,3,(Measurements!$C$4:$C$502=Measurements!$I$3)/(Measurements!$C$4:$C$502=Measurements!$I$3)*(ROW(Measurements!$C$4:$C$502)-ROW(Measurements!$C$3)),ROWS(Measurements!$L$4:$L10))), "")</f>
        <v/>
      </c>
      <c r="X10" t="str">
        <f>IF(ROWS(Measurements!$L$4:$L10)&lt;=Measurements!$I$4, INDEX(Measurements!$E$4:$E$502,_xlfn.AGGREGATE(15,3,(Measurements!$C$4:$C$502=Measurements!$I$3)/(Measurements!$C$4:$C$502=Measurements!$I$3)*(ROW(Measurements!$C$4:$C$502)-ROW(Measurements!$C$3)),ROWS(Measurements!$L$4:$L10))), "")</f>
        <v/>
      </c>
      <c r="Y10" t="str">
        <f t="shared" si="12"/>
        <v/>
      </c>
      <c r="Z10" t="str">
        <f t="shared" si="13"/>
        <v/>
      </c>
      <c r="AA10" t="str">
        <f>IF(ROWS(Measurements!$L$4:$L10)&lt;=Measurements!$I$4, INDEX(Measurements!$F$4:$F$502,_xlfn.AGGREGATE(15,3,(Measurements!$C$4:$C$502=Measurements!$I$3)/(Measurements!$C$4:$C$502=Measurements!$I$3)*(ROW(Measurements!$C$4:$C$502)-ROW(Measurements!$C$3)),ROWS(Measurements!$L$4:$L10))), "")</f>
        <v/>
      </c>
      <c r="AB10" t="str">
        <f t="shared" si="14"/>
        <v/>
      </c>
      <c r="AC10" t="str">
        <f t="shared" si="15"/>
        <v/>
      </c>
      <c r="AD10" t="str">
        <f>IF(ROWS(Measurements!$L$4:L10)&lt;=Measurements!$I$4, INDEX(Measurements!$G$4:$G$502,_xlfn.AGGREGATE(15,3,(Measurements!$C$4:$C$502=Measurements!$I$3)/(Measurements!$C$4:$C$502=Measurements!$I$3)*(ROW(Measurements!$C$4:$C$502)-ROW(Measurements!$C$3)),ROWS(Measurements!$L$4:L10))), "")</f>
        <v/>
      </c>
      <c r="AE10" t="str">
        <f t="shared" si="16"/>
        <v/>
      </c>
      <c r="AF10" t="str">
        <f t="shared" si="17"/>
        <v/>
      </c>
    </row>
    <row r="11" spans="1:32" x14ac:dyDescent="0.2">
      <c r="A11" s="2" t="str">
        <f>IF(ROWS(Measurements!A$4:$L11)&lt;=Measurements!$J$4, INDEX(Measurements!$A$4:$A$502,_xlfn.AGGREGATE(15,3,(Measurements!$C$4:$C$502=Measurements!$J$3)/(Measurements!$C$4:$C$502=Measurements!$J$3)*(ROW(Measurements!$C$4:$C$502)-ROW(Measurements!$C$3)),ROWS(Measurements!A$4:$L11))), "")</f>
        <v/>
      </c>
      <c r="B11" t="str">
        <f>IF(ROWS(Measurements!A$4:$L11)&lt;=Measurements!$J$4, INDEX(Measurements!$E$4:$E$502,_xlfn.AGGREGATE(15,3,(Measurements!$C$4:$C$502=Measurements!$J$3)/(Measurements!$C$4:$C$502=Measurements!$J$3)*(ROW(Measurements!$C$4:$C$502)-ROW(Measurements!$C$3)),ROWS(Measurements!A$4:$L11))), "")</f>
        <v/>
      </c>
      <c r="C11" t="str">
        <f t="shared" si="0"/>
        <v/>
      </c>
      <c r="D11" t="str">
        <f t="shared" si="1"/>
        <v/>
      </c>
      <c r="E11" t="str">
        <f>IF(ROWS(Measurements!A$4:$L11)&lt;=Measurements!$J$4, INDEX(Measurements!$F$4:$F$502,_xlfn.AGGREGATE(15,3,(Measurements!$C$4:$C$502=Measurements!$J$3)/(Measurements!$C$4:$C$502=Measurements!$J$3)*(ROW(Measurements!$C$4:$C$502)-ROW(Measurements!$C$3)),ROWS(Measurements!A$4:$L11))), "")</f>
        <v/>
      </c>
      <c r="F11" t="str">
        <f t="shared" si="2"/>
        <v/>
      </c>
      <c r="G11" t="str">
        <f t="shared" si="3"/>
        <v/>
      </c>
      <c r="H11" t="str">
        <f>IF(ROWS(Measurements!A$4:$L11)&lt;=Measurements!$J$4, INDEX(Measurements!$G$4:$G$502,_xlfn.AGGREGATE(15,3,(Measurements!$C$4:$C$502=Measurements!$J$3)/(Measurements!$C$4:$C$502=Measurements!$J$3)*(ROW(Measurements!$C$4:$C$502)-ROW(Measurements!$C$3)),ROWS(Measurements!A$4:$L11))), "")</f>
        <v/>
      </c>
      <c r="I11" t="str">
        <f t="shared" si="4"/>
        <v/>
      </c>
      <c r="J11" t="str">
        <f t="shared" si="5"/>
        <v/>
      </c>
      <c r="L11" s="2" t="str">
        <f>IF(ROWS(Measurements!$L$4:L11)&lt;=Measurements!$K$4, INDEX(Measurements!$A$4:$A$502,_xlfn.AGGREGATE(15,3,(Measurements!$C$4:$C$502=Measurements!$K$3)/(Measurements!$C$4:$C$502=Measurements!$K$3)*(ROW(Measurements!$C$4:$C$502)-ROW(Measurements!$C$3)),ROWS(Measurements!$L$4:L11))), "")</f>
        <v/>
      </c>
      <c r="M11" t="str">
        <f>IF(ROWS(Measurements!$L$4:L11)&lt;=Measurements!$K$4, INDEX(Measurements!$E$4:$E$502,_xlfn.AGGREGATE(15,3,(Measurements!$C$4:$C$502=Measurements!$K$3)/(Measurements!$C$4:$C$502=Measurements!$K$3)*(ROW(Measurements!$C$4:$C$502)-ROW(Measurements!$C$3)),ROWS(Measurements!$L$4:L11))), "")</f>
        <v/>
      </c>
      <c r="N11" t="str">
        <f t="shared" si="6"/>
        <v/>
      </c>
      <c r="O11" t="str">
        <f t="shared" si="7"/>
        <v/>
      </c>
      <c r="P11" t="str">
        <f>IF(ROWS(Measurements!$L$4:L11)&lt;=Measurements!$K$4, INDEX(Measurements!$F$4:$F$502,_xlfn.AGGREGATE(15,3,(Measurements!$C$4:$C$502=Measurements!$K$3)/(Measurements!$C$4:$C$502=Measurements!$K$3)*(ROW(Measurements!$C$4:$C$502)-ROW(Measurements!$C$3)),ROWS(Measurements!$L$4:L11))), "")</f>
        <v/>
      </c>
      <c r="Q11" t="str">
        <f t="shared" si="8"/>
        <v/>
      </c>
      <c r="R11" t="str">
        <f t="shared" si="9"/>
        <v/>
      </c>
      <c r="S11" t="str">
        <f>IF(ROWS(Measurements!$L$4:L11)&lt;=Measurements!$K$4, INDEX(Measurements!$G$4:$G$502,_xlfn.AGGREGATE(15,3,(Measurements!$C$4:$C$502=Measurements!$K$3)/(Measurements!$C$4:$C$502=Measurements!$K$3)*(ROW(Measurements!$C$4:$C$502)-ROW(Measurements!$C$3)),ROWS(Measurements!$L$4:L11))), "")</f>
        <v/>
      </c>
      <c r="T11" t="str">
        <f t="shared" si="10"/>
        <v/>
      </c>
      <c r="U11" t="str">
        <f t="shared" si="11"/>
        <v/>
      </c>
      <c r="W11" s="2" t="str">
        <f>IF(ROWS(Measurements!$L$4:$L11)&lt;=Measurements!$I$4, INDEX(Measurements!$A$4:$A$502,_xlfn.AGGREGATE(15,3,(Measurements!$C$4:$C$502=Measurements!$I$3)/(Measurements!$C$4:$C$502=Measurements!$I$3)*(ROW(Measurements!$C$4:$C$502)-ROW(Measurements!$C$3)),ROWS(Measurements!$L$4:$L11))), "")</f>
        <v/>
      </c>
      <c r="X11" t="str">
        <f>IF(ROWS(Measurements!$L$4:$L11)&lt;=Measurements!$I$4, INDEX(Measurements!$E$4:$E$502,_xlfn.AGGREGATE(15,3,(Measurements!$C$4:$C$502=Measurements!$I$3)/(Measurements!$C$4:$C$502=Measurements!$I$3)*(ROW(Measurements!$C$4:$C$502)-ROW(Measurements!$C$3)),ROWS(Measurements!$L$4:$L11))), "")</f>
        <v/>
      </c>
      <c r="Y11" t="str">
        <f t="shared" si="12"/>
        <v/>
      </c>
      <c r="Z11" t="str">
        <f t="shared" si="13"/>
        <v/>
      </c>
      <c r="AA11" t="str">
        <f>IF(ROWS(Measurements!$L$4:$L11)&lt;=Measurements!$I$4, INDEX(Measurements!$F$4:$F$502,_xlfn.AGGREGATE(15,3,(Measurements!$C$4:$C$502=Measurements!$I$3)/(Measurements!$C$4:$C$502=Measurements!$I$3)*(ROW(Measurements!$C$4:$C$502)-ROW(Measurements!$C$3)),ROWS(Measurements!$L$4:$L11))), "")</f>
        <v/>
      </c>
      <c r="AB11" t="str">
        <f t="shared" si="14"/>
        <v/>
      </c>
      <c r="AC11" t="str">
        <f t="shared" si="15"/>
        <v/>
      </c>
      <c r="AD11" t="str">
        <f>IF(ROWS(Measurements!$L$4:L11)&lt;=Measurements!$I$4, INDEX(Measurements!$G$4:$G$502,_xlfn.AGGREGATE(15,3,(Measurements!$C$4:$C$502=Measurements!$I$3)/(Measurements!$C$4:$C$502=Measurements!$I$3)*(ROW(Measurements!$C$4:$C$502)-ROW(Measurements!$C$3)),ROWS(Measurements!$L$4:L11))), "")</f>
        <v/>
      </c>
      <c r="AE11" t="str">
        <f t="shared" si="16"/>
        <v/>
      </c>
      <c r="AF11" t="str">
        <f t="shared" si="17"/>
        <v/>
      </c>
    </row>
    <row r="12" spans="1:32" x14ac:dyDescent="0.2">
      <c r="A12" s="2" t="str">
        <f>IF(ROWS(Measurements!A$4:$L12)&lt;=Measurements!$J$4, INDEX(Measurements!$A$4:$A$502,_xlfn.AGGREGATE(15,3,(Measurements!$C$4:$C$502=Measurements!$J$3)/(Measurements!$C$4:$C$502=Measurements!$J$3)*(ROW(Measurements!$C$4:$C$502)-ROW(Measurements!$C$3)),ROWS(Measurements!A$4:$L12))), "")</f>
        <v/>
      </c>
      <c r="B12" t="str">
        <f>IF(ROWS(Measurements!A$4:$L12)&lt;=Measurements!$J$4, INDEX(Measurements!$E$4:$E$502,_xlfn.AGGREGATE(15,3,(Measurements!$C$4:$C$502=Measurements!$J$3)/(Measurements!$C$4:$C$502=Measurements!$J$3)*(ROW(Measurements!$C$4:$C$502)-ROW(Measurements!$C$3)),ROWS(Measurements!A$4:$L12))), "")</f>
        <v/>
      </c>
      <c r="C12" t="str">
        <f t="shared" si="0"/>
        <v/>
      </c>
      <c r="D12" t="str">
        <f t="shared" si="1"/>
        <v/>
      </c>
      <c r="E12" t="str">
        <f>IF(ROWS(Measurements!A$4:$L12)&lt;=Measurements!$J$4, INDEX(Measurements!$F$4:$F$502,_xlfn.AGGREGATE(15,3,(Measurements!$C$4:$C$502=Measurements!$J$3)/(Measurements!$C$4:$C$502=Measurements!$J$3)*(ROW(Measurements!$C$4:$C$502)-ROW(Measurements!$C$3)),ROWS(Measurements!A$4:$L12))), "")</f>
        <v/>
      </c>
      <c r="F12" t="str">
        <f t="shared" si="2"/>
        <v/>
      </c>
      <c r="G12" t="str">
        <f t="shared" si="3"/>
        <v/>
      </c>
      <c r="H12" t="str">
        <f>IF(ROWS(Measurements!A$4:$L12)&lt;=Measurements!$J$4, INDEX(Measurements!$G$4:$G$502,_xlfn.AGGREGATE(15,3,(Measurements!$C$4:$C$502=Measurements!$J$3)/(Measurements!$C$4:$C$502=Measurements!$J$3)*(ROW(Measurements!$C$4:$C$502)-ROW(Measurements!$C$3)),ROWS(Measurements!A$4:$L12))), "")</f>
        <v/>
      </c>
      <c r="I12" t="str">
        <f t="shared" si="4"/>
        <v/>
      </c>
      <c r="J12" t="str">
        <f t="shared" si="5"/>
        <v/>
      </c>
      <c r="L12" s="2" t="str">
        <f>IF(ROWS(Measurements!$L$4:L12)&lt;=Measurements!$K$4, INDEX(Measurements!$A$4:$A$502,_xlfn.AGGREGATE(15,3,(Measurements!$C$4:$C$502=Measurements!$K$3)/(Measurements!$C$4:$C$502=Measurements!$K$3)*(ROW(Measurements!$C$4:$C$502)-ROW(Measurements!$C$3)),ROWS(Measurements!$L$4:L12))), "")</f>
        <v/>
      </c>
      <c r="M12" t="str">
        <f>IF(ROWS(Measurements!$L$4:L12)&lt;=Measurements!$K$4, INDEX(Measurements!$E$4:$E$502,_xlfn.AGGREGATE(15,3,(Measurements!$C$4:$C$502=Measurements!$K$3)/(Measurements!$C$4:$C$502=Measurements!$K$3)*(ROW(Measurements!$C$4:$C$502)-ROW(Measurements!$C$3)),ROWS(Measurements!$L$4:L12))), "")</f>
        <v/>
      </c>
      <c r="N12" t="str">
        <f t="shared" si="6"/>
        <v/>
      </c>
      <c r="O12" t="str">
        <f t="shared" si="7"/>
        <v/>
      </c>
      <c r="P12" t="str">
        <f>IF(ROWS(Measurements!$L$4:L12)&lt;=Measurements!$K$4, INDEX(Measurements!$F$4:$F$502,_xlfn.AGGREGATE(15,3,(Measurements!$C$4:$C$502=Measurements!$K$3)/(Measurements!$C$4:$C$502=Measurements!$K$3)*(ROW(Measurements!$C$4:$C$502)-ROW(Measurements!$C$3)),ROWS(Measurements!$L$4:L12))), "")</f>
        <v/>
      </c>
      <c r="Q12" t="str">
        <f t="shared" si="8"/>
        <v/>
      </c>
      <c r="R12" t="str">
        <f t="shared" si="9"/>
        <v/>
      </c>
      <c r="S12" t="str">
        <f>IF(ROWS(Measurements!$L$4:L12)&lt;=Measurements!$K$4, INDEX(Measurements!$G$4:$G$502,_xlfn.AGGREGATE(15,3,(Measurements!$C$4:$C$502=Measurements!$K$3)/(Measurements!$C$4:$C$502=Measurements!$K$3)*(ROW(Measurements!$C$4:$C$502)-ROW(Measurements!$C$3)),ROWS(Measurements!$L$4:L12))), "")</f>
        <v/>
      </c>
      <c r="T12" t="str">
        <f t="shared" si="10"/>
        <v/>
      </c>
      <c r="U12" t="str">
        <f t="shared" si="11"/>
        <v/>
      </c>
      <c r="W12" s="2" t="str">
        <f>IF(ROWS(Measurements!$L$4:$L12)&lt;=Measurements!$I$4, INDEX(Measurements!$A$4:$A$502,_xlfn.AGGREGATE(15,3,(Measurements!$C$4:$C$502=Measurements!$I$3)/(Measurements!$C$4:$C$502=Measurements!$I$3)*(ROW(Measurements!$C$4:$C$502)-ROW(Measurements!$C$3)),ROWS(Measurements!$L$4:$L12))), "")</f>
        <v/>
      </c>
      <c r="X12" t="str">
        <f>IF(ROWS(Measurements!$L$4:$L12)&lt;=Measurements!$I$4, INDEX(Measurements!$E$4:$E$502,_xlfn.AGGREGATE(15,3,(Measurements!$C$4:$C$502=Measurements!$I$3)/(Measurements!$C$4:$C$502=Measurements!$I$3)*(ROW(Measurements!$C$4:$C$502)-ROW(Measurements!$C$3)),ROWS(Measurements!$L$4:$L12))), "")</f>
        <v/>
      </c>
      <c r="Y12" t="str">
        <f t="shared" si="12"/>
        <v/>
      </c>
      <c r="Z12" t="str">
        <f t="shared" si="13"/>
        <v/>
      </c>
      <c r="AA12" t="str">
        <f>IF(ROWS(Measurements!$L$4:$L12)&lt;=Measurements!$I$4, INDEX(Measurements!$F$4:$F$502,_xlfn.AGGREGATE(15,3,(Measurements!$C$4:$C$502=Measurements!$I$3)/(Measurements!$C$4:$C$502=Measurements!$I$3)*(ROW(Measurements!$C$4:$C$502)-ROW(Measurements!$C$3)),ROWS(Measurements!$L$4:$L12))), "")</f>
        <v/>
      </c>
      <c r="AB12" t="str">
        <f t="shared" si="14"/>
        <v/>
      </c>
      <c r="AC12" t="str">
        <f t="shared" si="15"/>
        <v/>
      </c>
      <c r="AD12" t="str">
        <f>IF(ROWS(Measurements!$L$4:L12)&lt;=Measurements!$I$4, INDEX(Measurements!$G$4:$G$502,_xlfn.AGGREGATE(15,3,(Measurements!$C$4:$C$502=Measurements!$I$3)/(Measurements!$C$4:$C$502=Measurements!$I$3)*(ROW(Measurements!$C$4:$C$502)-ROW(Measurements!$C$3)),ROWS(Measurements!$L$4:L12))), "")</f>
        <v/>
      </c>
      <c r="AE12" t="str">
        <f t="shared" si="16"/>
        <v/>
      </c>
      <c r="AF12" t="str">
        <f t="shared" si="17"/>
        <v/>
      </c>
    </row>
    <row r="13" spans="1:32" x14ac:dyDescent="0.2">
      <c r="A13" s="2" t="str">
        <f>IF(ROWS(Measurements!A$4:$L13)&lt;=Measurements!$J$4, INDEX(Measurements!$A$4:$A$502,_xlfn.AGGREGATE(15,3,(Measurements!$C$4:$C$502=Measurements!$J$3)/(Measurements!$C$4:$C$502=Measurements!$J$3)*(ROW(Measurements!$C$4:$C$502)-ROW(Measurements!$C$3)),ROWS(Measurements!A$4:$L13))), "")</f>
        <v/>
      </c>
      <c r="B13" t="str">
        <f>IF(ROWS(Measurements!A$4:$L13)&lt;=Measurements!$J$4, INDEX(Measurements!$E$4:$E$502,_xlfn.AGGREGATE(15,3,(Measurements!$C$4:$C$502=Measurements!$J$3)/(Measurements!$C$4:$C$502=Measurements!$J$3)*(ROW(Measurements!$C$4:$C$502)-ROW(Measurements!$C$3)),ROWS(Measurements!A$4:$L13))), "")</f>
        <v/>
      </c>
      <c r="C13" t="str">
        <f t="shared" si="0"/>
        <v/>
      </c>
      <c r="D13" t="str">
        <f t="shared" si="1"/>
        <v/>
      </c>
      <c r="E13" t="str">
        <f>IF(ROWS(Measurements!A$4:$L13)&lt;=Measurements!$J$4, INDEX(Measurements!$F$4:$F$502,_xlfn.AGGREGATE(15,3,(Measurements!$C$4:$C$502=Measurements!$J$3)/(Measurements!$C$4:$C$502=Measurements!$J$3)*(ROW(Measurements!$C$4:$C$502)-ROW(Measurements!$C$3)),ROWS(Measurements!A$4:$L13))), "")</f>
        <v/>
      </c>
      <c r="F13" t="str">
        <f t="shared" si="2"/>
        <v/>
      </c>
      <c r="G13" t="str">
        <f t="shared" si="3"/>
        <v/>
      </c>
      <c r="H13" t="str">
        <f>IF(ROWS(Measurements!A$4:$L13)&lt;=Measurements!$J$4, INDEX(Measurements!$G$4:$G$502,_xlfn.AGGREGATE(15,3,(Measurements!$C$4:$C$502=Measurements!$J$3)/(Measurements!$C$4:$C$502=Measurements!$J$3)*(ROW(Measurements!$C$4:$C$502)-ROW(Measurements!$C$3)),ROWS(Measurements!A$4:$L13))), "")</f>
        <v/>
      </c>
      <c r="I13" t="str">
        <f t="shared" si="4"/>
        <v/>
      </c>
      <c r="J13" t="str">
        <f t="shared" si="5"/>
        <v/>
      </c>
      <c r="L13" s="2" t="str">
        <f>IF(ROWS(Measurements!$L$4:L13)&lt;=Measurements!$K$4, INDEX(Measurements!$A$4:$A$502,_xlfn.AGGREGATE(15,3,(Measurements!$C$4:$C$502=Measurements!$K$3)/(Measurements!$C$4:$C$502=Measurements!$K$3)*(ROW(Measurements!$C$4:$C$502)-ROW(Measurements!$C$3)),ROWS(Measurements!$L$4:L13))), "")</f>
        <v/>
      </c>
      <c r="M13" t="str">
        <f>IF(ROWS(Measurements!$L$4:L13)&lt;=Measurements!$K$4, INDEX(Measurements!$E$4:$E$502,_xlfn.AGGREGATE(15,3,(Measurements!$C$4:$C$502=Measurements!$K$3)/(Measurements!$C$4:$C$502=Measurements!$K$3)*(ROW(Measurements!$C$4:$C$502)-ROW(Measurements!$C$3)),ROWS(Measurements!$L$4:L13))), "")</f>
        <v/>
      </c>
      <c r="N13" t="str">
        <f t="shared" si="6"/>
        <v/>
      </c>
      <c r="O13" t="str">
        <f t="shared" si="7"/>
        <v/>
      </c>
      <c r="P13" t="str">
        <f>IF(ROWS(Measurements!$L$4:L13)&lt;=Measurements!$K$4, INDEX(Measurements!$F$4:$F$502,_xlfn.AGGREGATE(15,3,(Measurements!$C$4:$C$502=Measurements!$K$3)/(Measurements!$C$4:$C$502=Measurements!$K$3)*(ROW(Measurements!$C$4:$C$502)-ROW(Measurements!$C$3)),ROWS(Measurements!$L$4:L13))), "")</f>
        <v/>
      </c>
      <c r="Q13" t="str">
        <f t="shared" si="8"/>
        <v/>
      </c>
      <c r="R13" t="str">
        <f t="shared" si="9"/>
        <v/>
      </c>
      <c r="S13" t="str">
        <f>IF(ROWS(Measurements!$L$4:L13)&lt;=Measurements!$K$4, INDEX(Measurements!$G$4:$G$502,_xlfn.AGGREGATE(15,3,(Measurements!$C$4:$C$502=Measurements!$K$3)/(Measurements!$C$4:$C$502=Measurements!$K$3)*(ROW(Measurements!$C$4:$C$502)-ROW(Measurements!$C$3)),ROWS(Measurements!$L$4:L13))), "")</f>
        <v/>
      </c>
      <c r="T13" t="str">
        <f t="shared" si="10"/>
        <v/>
      </c>
      <c r="U13" t="str">
        <f t="shared" si="11"/>
        <v/>
      </c>
      <c r="W13" s="2" t="str">
        <f>IF(ROWS(Measurements!$L$4:$L13)&lt;=Measurements!$I$4, INDEX(Measurements!$A$4:$A$502,_xlfn.AGGREGATE(15,3,(Measurements!$C$4:$C$502=Measurements!$I$3)/(Measurements!$C$4:$C$502=Measurements!$I$3)*(ROW(Measurements!$C$4:$C$502)-ROW(Measurements!$C$3)),ROWS(Measurements!$L$4:$L13))), "")</f>
        <v/>
      </c>
      <c r="X13" t="str">
        <f>IF(ROWS(Measurements!$L$4:$L13)&lt;=Measurements!$I$4, INDEX(Measurements!$E$4:$E$502,_xlfn.AGGREGATE(15,3,(Measurements!$C$4:$C$502=Measurements!$I$3)/(Measurements!$C$4:$C$502=Measurements!$I$3)*(ROW(Measurements!$C$4:$C$502)-ROW(Measurements!$C$3)),ROWS(Measurements!$L$4:$L13))), "")</f>
        <v/>
      </c>
      <c r="Y13" t="str">
        <f t="shared" si="12"/>
        <v/>
      </c>
      <c r="Z13" t="str">
        <f t="shared" si="13"/>
        <v/>
      </c>
      <c r="AA13" t="str">
        <f>IF(ROWS(Measurements!$L$4:$L13)&lt;=Measurements!$I$4, INDEX(Measurements!$F$4:$F$502,_xlfn.AGGREGATE(15,3,(Measurements!$C$4:$C$502=Measurements!$I$3)/(Measurements!$C$4:$C$502=Measurements!$I$3)*(ROW(Measurements!$C$4:$C$502)-ROW(Measurements!$C$3)),ROWS(Measurements!$L$4:$L13))), "")</f>
        <v/>
      </c>
      <c r="AB13" t="str">
        <f t="shared" si="14"/>
        <v/>
      </c>
      <c r="AC13" t="str">
        <f t="shared" si="15"/>
        <v/>
      </c>
      <c r="AD13" t="str">
        <f>IF(ROWS(Measurements!$L$4:L13)&lt;=Measurements!$I$4, INDEX(Measurements!$G$4:$G$502,_xlfn.AGGREGATE(15,3,(Measurements!$C$4:$C$502=Measurements!$I$3)/(Measurements!$C$4:$C$502=Measurements!$I$3)*(ROW(Measurements!$C$4:$C$502)-ROW(Measurements!$C$3)),ROWS(Measurements!$L$4:L13))), "")</f>
        <v/>
      </c>
      <c r="AE13" t="str">
        <f t="shared" si="16"/>
        <v/>
      </c>
      <c r="AF13" t="str">
        <f t="shared" si="17"/>
        <v/>
      </c>
    </row>
    <row r="14" spans="1:32" x14ac:dyDescent="0.2">
      <c r="A14" s="2" t="str">
        <f>IF(ROWS(Measurements!A$4:$L14)&lt;=Measurements!$J$4, INDEX(Measurements!$A$4:$A$502,_xlfn.AGGREGATE(15,3,(Measurements!$C$4:$C$502=Measurements!$J$3)/(Measurements!$C$4:$C$502=Measurements!$J$3)*(ROW(Measurements!$C$4:$C$502)-ROW(Measurements!$C$3)),ROWS(Measurements!A$4:$L14))), "")</f>
        <v/>
      </c>
      <c r="B14" t="str">
        <f>IF(ROWS(Measurements!A$4:$L14)&lt;=Measurements!$J$4, INDEX(Measurements!$E$4:$E$502,_xlfn.AGGREGATE(15,3,(Measurements!$C$4:$C$502=Measurements!$J$3)/(Measurements!$C$4:$C$502=Measurements!$J$3)*(ROW(Measurements!$C$4:$C$502)-ROW(Measurements!$C$3)),ROWS(Measurements!A$4:$L14))), "")</f>
        <v/>
      </c>
      <c r="C14" t="str">
        <f t="shared" si="0"/>
        <v/>
      </c>
      <c r="D14" t="str">
        <f t="shared" si="1"/>
        <v/>
      </c>
      <c r="E14" t="str">
        <f>IF(ROWS(Measurements!A$4:$L14)&lt;=Measurements!$J$4, INDEX(Measurements!$F$4:$F$502,_xlfn.AGGREGATE(15,3,(Measurements!$C$4:$C$502=Measurements!$J$3)/(Measurements!$C$4:$C$502=Measurements!$J$3)*(ROW(Measurements!$C$4:$C$502)-ROW(Measurements!$C$3)),ROWS(Measurements!A$4:$L14))), "")</f>
        <v/>
      </c>
      <c r="F14" t="str">
        <f t="shared" si="2"/>
        <v/>
      </c>
      <c r="G14" t="str">
        <f t="shared" si="3"/>
        <v/>
      </c>
      <c r="H14" t="str">
        <f>IF(ROWS(Measurements!A$4:$L14)&lt;=Measurements!$J$4, INDEX(Measurements!$G$4:$G$502,_xlfn.AGGREGATE(15,3,(Measurements!$C$4:$C$502=Measurements!$J$3)/(Measurements!$C$4:$C$502=Measurements!$J$3)*(ROW(Measurements!$C$4:$C$502)-ROW(Measurements!$C$3)),ROWS(Measurements!A$4:$L14))), "")</f>
        <v/>
      </c>
      <c r="I14" t="str">
        <f t="shared" si="4"/>
        <v/>
      </c>
      <c r="J14" t="str">
        <f t="shared" si="5"/>
        <v/>
      </c>
      <c r="L14" s="2" t="str">
        <f>IF(ROWS(Measurements!$L$4:L14)&lt;=Measurements!$K$4, INDEX(Measurements!$A$4:$A$502,_xlfn.AGGREGATE(15,3,(Measurements!$C$4:$C$502=Measurements!$K$3)/(Measurements!$C$4:$C$502=Measurements!$K$3)*(ROW(Measurements!$C$4:$C$502)-ROW(Measurements!$C$3)),ROWS(Measurements!$L$4:L14))), "")</f>
        <v/>
      </c>
      <c r="M14" t="str">
        <f>IF(ROWS(Measurements!$L$4:L14)&lt;=Measurements!$K$4, INDEX(Measurements!$E$4:$E$502,_xlfn.AGGREGATE(15,3,(Measurements!$C$4:$C$502=Measurements!$K$3)/(Measurements!$C$4:$C$502=Measurements!$K$3)*(ROW(Measurements!$C$4:$C$502)-ROW(Measurements!$C$3)),ROWS(Measurements!$L$4:L14))), "")</f>
        <v/>
      </c>
      <c r="N14" t="str">
        <f t="shared" si="6"/>
        <v/>
      </c>
      <c r="O14" t="str">
        <f t="shared" si="7"/>
        <v/>
      </c>
      <c r="P14" t="str">
        <f>IF(ROWS(Measurements!$L$4:L14)&lt;=Measurements!$K$4, INDEX(Measurements!$F$4:$F$502,_xlfn.AGGREGATE(15,3,(Measurements!$C$4:$C$502=Measurements!$K$3)/(Measurements!$C$4:$C$502=Measurements!$K$3)*(ROW(Measurements!$C$4:$C$502)-ROW(Measurements!$C$3)),ROWS(Measurements!$L$4:L14))), "")</f>
        <v/>
      </c>
      <c r="Q14" t="str">
        <f t="shared" si="8"/>
        <v/>
      </c>
      <c r="R14" t="str">
        <f t="shared" si="9"/>
        <v/>
      </c>
      <c r="S14" t="str">
        <f>IF(ROWS(Measurements!$L$4:L14)&lt;=Measurements!$K$4, INDEX(Measurements!$G$4:$G$502,_xlfn.AGGREGATE(15,3,(Measurements!$C$4:$C$502=Measurements!$K$3)/(Measurements!$C$4:$C$502=Measurements!$K$3)*(ROW(Measurements!$C$4:$C$502)-ROW(Measurements!$C$3)),ROWS(Measurements!$L$4:L14))), "")</f>
        <v/>
      </c>
      <c r="T14" t="str">
        <f t="shared" si="10"/>
        <v/>
      </c>
      <c r="U14" t="str">
        <f t="shared" si="11"/>
        <v/>
      </c>
      <c r="W14" s="2" t="str">
        <f>IF(ROWS(Measurements!$L$4:$L14)&lt;=Measurements!$I$4, INDEX(Measurements!$A$4:$A$502,_xlfn.AGGREGATE(15,3,(Measurements!$C$4:$C$502=Measurements!$I$3)/(Measurements!$C$4:$C$502=Measurements!$I$3)*(ROW(Measurements!$C$4:$C$502)-ROW(Measurements!$C$3)),ROWS(Measurements!$L$4:$L14))), "")</f>
        <v/>
      </c>
      <c r="X14" t="str">
        <f>IF(ROWS(Measurements!$L$4:$L14)&lt;=Measurements!$I$4, INDEX(Measurements!$E$4:$E$502,_xlfn.AGGREGATE(15,3,(Measurements!$C$4:$C$502=Measurements!$I$3)/(Measurements!$C$4:$C$502=Measurements!$I$3)*(ROW(Measurements!$C$4:$C$502)-ROW(Measurements!$C$3)),ROWS(Measurements!$L$4:$L14))), "")</f>
        <v/>
      </c>
      <c r="Y14" t="str">
        <f t="shared" si="12"/>
        <v/>
      </c>
      <c r="Z14" t="str">
        <f t="shared" si="13"/>
        <v/>
      </c>
      <c r="AA14" t="str">
        <f>IF(ROWS(Measurements!$L$4:$L14)&lt;=Measurements!$I$4, INDEX(Measurements!$F$4:$F$502,_xlfn.AGGREGATE(15,3,(Measurements!$C$4:$C$502=Measurements!$I$3)/(Measurements!$C$4:$C$502=Measurements!$I$3)*(ROW(Measurements!$C$4:$C$502)-ROW(Measurements!$C$3)),ROWS(Measurements!$L$4:$L14))), "")</f>
        <v/>
      </c>
      <c r="AB14" t="str">
        <f t="shared" si="14"/>
        <v/>
      </c>
      <c r="AC14" t="str">
        <f t="shared" si="15"/>
        <v/>
      </c>
      <c r="AD14" t="str">
        <f>IF(ROWS(Measurements!$L$4:L14)&lt;=Measurements!$I$4, INDEX(Measurements!$G$4:$G$502,_xlfn.AGGREGATE(15,3,(Measurements!$C$4:$C$502=Measurements!$I$3)/(Measurements!$C$4:$C$502=Measurements!$I$3)*(ROW(Measurements!$C$4:$C$502)-ROW(Measurements!$C$3)),ROWS(Measurements!$L$4:L14))), "")</f>
        <v/>
      </c>
      <c r="AE14" t="str">
        <f t="shared" si="16"/>
        <v/>
      </c>
      <c r="AF14" t="str">
        <f t="shared" si="17"/>
        <v/>
      </c>
    </row>
    <row r="15" spans="1:32" x14ac:dyDescent="0.2">
      <c r="A15" s="2" t="str">
        <f>IF(ROWS(Measurements!A$4:$L15)&lt;=Measurements!$J$4, INDEX(Measurements!$A$4:$A$502,_xlfn.AGGREGATE(15,3,(Measurements!$C$4:$C$502=Measurements!$J$3)/(Measurements!$C$4:$C$502=Measurements!$J$3)*(ROW(Measurements!$C$4:$C$502)-ROW(Measurements!$C$3)),ROWS(Measurements!A$4:$L15))), "")</f>
        <v/>
      </c>
      <c r="B15" t="str">
        <f>IF(ROWS(Measurements!A$4:$L15)&lt;=Measurements!$J$4, INDEX(Measurements!$E$4:$E$502,_xlfn.AGGREGATE(15,3,(Measurements!$C$4:$C$502=Measurements!$J$3)/(Measurements!$C$4:$C$502=Measurements!$J$3)*(ROW(Measurements!$C$4:$C$502)-ROW(Measurements!$C$3)),ROWS(Measurements!A$4:$L15))), "")</f>
        <v/>
      </c>
      <c r="C15" t="str">
        <f t="shared" si="0"/>
        <v/>
      </c>
      <c r="D15" t="str">
        <f t="shared" si="1"/>
        <v/>
      </c>
      <c r="E15" t="str">
        <f>IF(ROWS(Measurements!A$4:$L15)&lt;=Measurements!$J$4, INDEX(Measurements!$F$4:$F$502,_xlfn.AGGREGATE(15,3,(Measurements!$C$4:$C$502=Measurements!$J$3)/(Measurements!$C$4:$C$502=Measurements!$J$3)*(ROW(Measurements!$C$4:$C$502)-ROW(Measurements!$C$3)),ROWS(Measurements!A$4:$L15))), "")</f>
        <v/>
      </c>
      <c r="F15" t="str">
        <f t="shared" si="2"/>
        <v/>
      </c>
      <c r="G15" t="str">
        <f t="shared" si="3"/>
        <v/>
      </c>
      <c r="H15" t="str">
        <f>IF(ROWS(Measurements!A$4:$L15)&lt;=Measurements!$J$4, INDEX(Measurements!$G$4:$G$502,_xlfn.AGGREGATE(15,3,(Measurements!$C$4:$C$502=Measurements!$J$3)/(Measurements!$C$4:$C$502=Measurements!$J$3)*(ROW(Measurements!$C$4:$C$502)-ROW(Measurements!$C$3)),ROWS(Measurements!A$4:$L15))), "")</f>
        <v/>
      </c>
      <c r="I15" t="str">
        <f t="shared" si="4"/>
        <v/>
      </c>
      <c r="J15" t="str">
        <f t="shared" si="5"/>
        <v/>
      </c>
      <c r="L15" s="2" t="str">
        <f>IF(ROWS(Measurements!$L$4:L15)&lt;=Measurements!$K$4, INDEX(Measurements!$A$4:$A$502,_xlfn.AGGREGATE(15,3,(Measurements!$C$4:$C$502=Measurements!$K$3)/(Measurements!$C$4:$C$502=Measurements!$K$3)*(ROW(Measurements!$C$4:$C$502)-ROW(Measurements!$C$3)),ROWS(Measurements!$L$4:L15))), "")</f>
        <v/>
      </c>
      <c r="M15" t="str">
        <f>IF(ROWS(Measurements!$L$4:L15)&lt;=Measurements!$K$4, INDEX(Measurements!$E$4:$E$502,_xlfn.AGGREGATE(15,3,(Measurements!$C$4:$C$502=Measurements!$K$3)/(Measurements!$C$4:$C$502=Measurements!$K$3)*(ROW(Measurements!$C$4:$C$502)-ROW(Measurements!$C$3)),ROWS(Measurements!$L$4:L15))), "")</f>
        <v/>
      </c>
      <c r="N15" t="str">
        <f t="shared" si="6"/>
        <v/>
      </c>
      <c r="O15" t="str">
        <f t="shared" si="7"/>
        <v/>
      </c>
      <c r="P15" t="str">
        <f>IF(ROWS(Measurements!$L$4:L15)&lt;=Measurements!$K$4, INDEX(Measurements!$F$4:$F$502,_xlfn.AGGREGATE(15,3,(Measurements!$C$4:$C$502=Measurements!$K$3)/(Measurements!$C$4:$C$502=Measurements!$K$3)*(ROW(Measurements!$C$4:$C$502)-ROW(Measurements!$C$3)),ROWS(Measurements!$L$4:L15))), "")</f>
        <v/>
      </c>
      <c r="Q15" t="str">
        <f t="shared" si="8"/>
        <v/>
      </c>
      <c r="R15" t="str">
        <f t="shared" si="9"/>
        <v/>
      </c>
      <c r="S15" t="str">
        <f>IF(ROWS(Measurements!$L$4:L15)&lt;=Measurements!$K$4, INDEX(Measurements!$G$4:$G$502,_xlfn.AGGREGATE(15,3,(Measurements!$C$4:$C$502=Measurements!$K$3)/(Measurements!$C$4:$C$502=Measurements!$K$3)*(ROW(Measurements!$C$4:$C$502)-ROW(Measurements!$C$3)),ROWS(Measurements!$L$4:L15))), "")</f>
        <v/>
      </c>
      <c r="T15" t="str">
        <f t="shared" si="10"/>
        <v/>
      </c>
      <c r="U15" t="str">
        <f t="shared" si="11"/>
        <v/>
      </c>
      <c r="W15" s="2" t="str">
        <f>IF(ROWS(Measurements!$L$4:$L15)&lt;=Measurements!$I$4, INDEX(Measurements!$A$4:$A$502,_xlfn.AGGREGATE(15,3,(Measurements!$C$4:$C$502=Measurements!$I$3)/(Measurements!$C$4:$C$502=Measurements!$I$3)*(ROW(Measurements!$C$4:$C$502)-ROW(Measurements!$C$3)),ROWS(Measurements!$L$4:$L15))), "")</f>
        <v/>
      </c>
      <c r="X15" t="str">
        <f>IF(ROWS(Measurements!$L$4:$L15)&lt;=Measurements!$I$4, INDEX(Measurements!$E$4:$E$502,_xlfn.AGGREGATE(15,3,(Measurements!$C$4:$C$502=Measurements!$I$3)/(Measurements!$C$4:$C$502=Measurements!$I$3)*(ROW(Measurements!$C$4:$C$502)-ROW(Measurements!$C$3)),ROWS(Measurements!$L$4:$L15))), "")</f>
        <v/>
      </c>
      <c r="Y15" t="str">
        <f t="shared" si="12"/>
        <v/>
      </c>
      <c r="Z15" t="str">
        <f t="shared" si="13"/>
        <v/>
      </c>
      <c r="AA15" t="str">
        <f>IF(ROWS(Measurements!$L$4:$L15)&lt;=Measurements!$I$4, INDEX(Measurements!$F$4:$F$502,_xlfn.AGGREGATE(15,3,(Measurements!$C$4:$C$502=Measurements!$I$3)/(Measurements!$C$4:$C$502=Measurements!$I$3)*(ROW(Measurements!$C$4:$C$502)-ROW(Measurements!$C$3)),ROWS(Measurements!$L$4:$L15))), "")</f>
        <v/>
      </c>
      <c r="AB15" t="str">
        <f t="shared" si="14"/>
        <v/>
      </c>
      <c r="AC15" t="str">
        <f t="shared" si="15"/>
        <v/>
      </c>
      <c r="AD15" t="str">
        <f>IF(ROWS(Measurements!$L$4:L15)&lt;=Measurements!$I$4, INDEX(Measurements!$G$4:$G$502,_xlfn.AGGREGATE(15,3,(Measurements!$C$4:$C$502=Measurements!$I$3)/(Measurements!$C$4:$C$502=Measurements!$I$3)*(ROW(Measurements!$C$4:$C$502)-ROW(Measurements!$C$3)),ROWS(Measurements!$L$4:L15))), "")</f>
        <v/>
      </c>
      <c r="AE15" t="str">
        <f t="shared" si="16"/>
        <v/>
      </c>
      <c r="AF15" t="str">
        <f t="shared" si="17"/>
        <v/>
      </c>
    </row>
    <row r="16" spans="1:32" x14ac:dyDescent="0.2">
      <c r="A16" s="2" t="str">
        <f>IF(ROWS(Measurements!A$4:$L16)&lt;=Measurements!$J$4, INDEX(Measurements!$A$4:$A$502,_xlfn.AGGREGATE(15,3,(Measurements!$C$4:$C$502=Measurements!$J$3)/(Measurements!$C$4:$C$502=Measurements!$J$3)*(ROW(Measurements!$C$4:$C$502)-ROW(Measurements!$C$3)),ROWS(Measurements!A$4:$L16))), "")</f>
        <v/>
      </c>
      <c r="B16" t="str">
        <f>IF(ROWS(Measurements!A$4:$L16)&lt;=Measurements!$J$4, INDEX(Measurements!$E$4:$E$502,_xlfn.AGGREGATE(15,3,(Measurements!$C$4:$C$502=Measurements!$J$3)/(Measurements!$C$4:$C$502=Measurements!$J$3)*(ROW(Measurements!$C$4:$C$502)-ROW(Measurements!$C$3)),ROWS(Measurements!A$4:$L16))), "")</f>
        <v/>
      </c>
      <c r="C16" t="str">
        <f t="shared" si="0"/>
        <v/>
      </c>
      <c r="D16" t="str">
        <f t="shared" si="1"/>
        <v/>
      </c>
      <c r="E16" t="str">
        <f>IF(ROWS(Measurements!A$4:$L16)&lt;=Measurements!$J$4, INDEX(Measurements!$F$4:$F$502,_xlfn.AGGREGATE(15,3,(Measurements!$C$4:$C$502=Measurements!$J$3)/(Measurements!$C$4:$C$502=Measurements!$J$3)*(ROW(Measurements!$C$4:$C$502)-ROW(Measurements!$C$3)),ROWS(Measurements!A$4:$L16))), "")</f>
        <v/>
      </c>
      <c r="F16" t="str">
        <f t="shared" si="2"/>
        <v/>
      </c>
      <c r="G16" t="str">
        <f t="shared" si="3"/>
        <v/>
      </c>
      <c r="H16" t="str">
        <f>IF(ROWS(Measurements!A$4:$L16)&lt;=Measurements!$J$4, INDEX(Measurements!$G$4:$G$502,_xlfn.AGGREGATE(15,3,(Measurements!$C$4:$C$502=Measurements!$J$3)/(Measurements!$C$4:$C$502=Measurements!$J$3)*(ROW(Measurements!$C$4:$C$502)-ROW(Measurements!$C$3)),ROWS(Measurements!A$4:$L16))), "")</f>
        <v/>
      </c>
      <c r="I16" t="str">
        <f t="shared" si="4"/>
        <v/>
      </c>
      <c r="J16" t="str">
        <f t="shared" si="5"/>
        <v/>
      </c>
      <c r="L16" s="2" t="str">
        <f>IF(ROWS(Measurements!$L$4:L16)&lt;=Measurements!$K$4, INDEX(Measurements!$A$4:$A$502,_xlfn.AGGREGATE(15,3,(Measurements!$C$4:$C$502=Measurements!$K$3)/(Measurements!$C$4:$C$502=Measurements!$K$3)*(ROW(Measurements!$C$4:$C$502)-ROW(Measurements!$C$3)),ROWS(Measurements!$L$4:L16))), "")</f>
        <v/>
      </c>
      <c r="M16" t="str">
        <f>IF(ROWS(Measurements!$L$4:L16)&lt;=Measurements!$K$4, INDEX(Measurements!$E$4:$E$502,_xlfn.AGGREGATE(15,3,(Measurements!$C$4:$C$502=Measurements!$K$3)/(Measurements!$C$4:$C$502=Measurements!$K$3)*(ROW(Measurements!$C$4:$C$502)-ROW(Measurements!$C$3)),ROWS(Measurements!$L$4:L16))), "")</f>
        <v/>
      </c>
      <c r="N16" t="str">
        <f t="shared" si="6"/>
        <v/>
      </c>
      <c r="O16" t="str">
        <f t="shared" si="7"/>
        <v/>
      </c>
      <c r="P16" t="str">
        <f>IF(ROWS(Measurements!$L$4:L16)&lt;=Measurements!$K$4, INDEX(Measurements!$F$4:$F$502,_xlfn.AGGREGATE(15,3,(Measurements!$C$4:$C$502=Measurements!$K$3)/(Measurements!$C$4:$C$502=Measurements!$K$3)*(ROW(Measurements!$C$4:$C$502)-ROW(Measurements!$C$3)),ROWS(Measurements!$L$4:L16))), "")</f>
        <v/>
      </c>
      <c r="Q16" t="str">
        <f t="shared" si="8"/>
        <v/>
      </c>
      <c r="R16" t="str">
        <f t="shared" si="9"/>
        <v/>
      </c>
      <c r="S16" t="str">
        <f>IF(ROWS(Measurements!$L$4:L16)&lt;=Measurements!$K$4, INDEX(Measurements!$G$4:$G$502,_xlfn.AGGREGATE(15,3,(Measurements!$C$4:$C$502=Measurements!$K$3)/(Measurements!$C$4:$C$502=Measurements!$K$3)*(ROW(Measurements!$C$4:$C$502)-ROW(Measurements!$C$3)),ROWS(Measurements!$L$4:L16))), "")</f>
        <v/>
      </c>
      <c r="T16" t="str">
        <f t="shared" si="10"/>
        <v/>
      </c>
      <c r="U16" t="str">
        <f t="shared" si="11"/>
        <v/>
      </c>
      <c r="W16" s="2" t="str">
        <f>IF(ROWS(Measurements!$L$4:$L16)&lt;=Measurements!$I$4, INDEX(Measurements!$A$4:$A$502,_xlfn.AGGREGATE(15,3,(Measurements!$C$4:$C$502=Measurements!$I$3)/(Measurements!$C$4:$C$502=Measurements!$I$3)*(ROW(Measurements!$C$4:$C$502)-ROW(Measurements!$C$3)),ROWS(Measurements!$L$4:$L16))), "")</f>
        <v/>
      </c>
      <c r="X16" t="str">
        <f>IF(ROWS(Measurements!$L$4:$L16)&lt;=Measurements!$I$4, INDEX(Measurements!$E$4:$E$502,_xlfn.AGGREGATE(15,3,(Measurements!$C$4:$C$502=Measurements!$I$3)/(Measurements!$C$4:$C$502=Measurements!$I$3)*(ROW(Measurements!$C$4:$C$502)-ROW(Measurements!$C$3)),ROWS(Measurements!$L$4:$L16))), "")</f>
        <v/>
      </c>
      <c r="Y16" t="str">
        <f t="shared" si="12"/>
        <v/>
      </c>
      <c r="Z16" t="str">
        <f t="shared" si="13"/>
        <v/>
      </c>
      <c r="AA16" t="str">
        <f>IF(ROWS(Measurements!$L$4:$L16)&lt;=Measurements!$I$4, INDEX(Measurements!$F$4:$F$502,_xlfn.AGGREGATE(15,3,(Measurements!$C$4:$C$502=Measurements!$I$3)/(Measurements!$C$4:$C$502=Measurements!$I$3)*(ROW(Measurements!$C$4:$C$502)-ROW(Measurements!$C$3)),ROWS(Measurements!$L$4:$L16))), "")</f>
        <v/>
      </c>
      <c r="AB16" t="str">
        <f t="shared" si="14"/>
        <v/>
      </c>
      <c r="AC16" t="str">
        <f t="shared" si="15"/>
        <v/>
      </c>
      <c r="AD16" t="str">
        <f>IF(ROWS(Measurements!$L$4:L16)&lt;=Measurements!$I$4, INDEX(Measurements!$G$4:$G$502,_xlfn.AGGREGATE(15,3,(Measurements!$C$4:$C$502=Measurements!$I$3)/(Measurements!$C$4:$C$502=Measurements!$I$3)*(ROW(Measurements!$C$4:$C$502)-ROW(Measurements!$C$3)),ROWS(Measurements!$L$4:L16))), "")</f>
        <v/>
      </c>
      <c r="AE16" t="str">
        <f t="shared" si="16"/>
        <v/>
      </c>
      <c r="AF16" t="str">
        <f t="shared" si="17"/>
        <v/>
      </c>
    </row>
    <row r="17" spans="1:32" x14ac:dyDescent="0.2">
      <c r="A17" s="2" t="str">
        <f>IF(ROWS(Measurements!A$4:$L17)&lt;=Measurements!$J$4, INDEX(Measurements!$A$4:$A$502,_xlfn.AGGREGATE(15,3,(Measurements!$C$4:$C$502=Measurements!$J$3)/(Measurements!$C$4:$C$502=Measurements!$J$3)*(ROW(Measurements!$C$4:$C$502)-ROW(Measurements!$C$3)),ROWS(Measurements!A$4:$L17))), "")</f>
        <v/>
      </c>
      <c r="B17" t="str">
        <f>IF(ROWS(Measurements!A$4:$L17)&lt;=Measurements!$J$4, INDEX(Measurements!$E$4:$E$502,_xlfn.AGGREGATE(15,3,(Measurements!$C$4:$C$502=Measurements!$J$3)/(Measurements!$C$4:$C$502=Measurements!$J$3)*(ROW(Measurements!$C$4:$C$502)-ROW(Measurements!$C$3)),ROWS(Measurements!A$4:$L17))), "")</f>
        <v/>
      </c>
      <c r="C17" t="str">
        <f t="shared" si="0"/>
        <v/>
      </c>
      <c r="D17" t="str">
        <f t="shared" si="1"/>
        <v/>
      </c>
      <c r="E17" t="str">
        <f>IF(ROWS(Measurements!A$4:$L17)&lt;=Measurements!$J$4, INDEX(Measurements!$F$4:$F$502,_xlfn.AGGREGATE(15,3,(Measurements!$C$4:$C$502=Measurements!$J$3)/(Measurements!$C$4:$C$502=Measurements!$J$3)*(ROW(Measurements!$C$4:$C$502)-ROW(Measurements!$C$3)),ROWS(Measurements!A$4:$L17))), "")</f>
        <v/>
      </c>
      <c r="F17" t="str">
        <f t="shared" si="2"/>
        <v/>
      </c>
      <c r="G17" t="str">
        <f t="shared" si="3"/>
        <v/>
      </c>
      <c r="H17" t="str">
        <f>IF(ROWS(Measurements!A$4:$L17)&lt;=Measurements!$J$4, INDEX(Measurements!$G$4:$G$502,_xlfn.AGGREGATE(15,3,(Measurements!$C$4:$C$502=Measurements!$J$3)/(Measurements!$C$4:$C$502=Measurements!$J$3)*(ROW(Measurements!$C$4:$C$502)-ROW(Measurements!$C$3)),ROWS(Measurements!A$4:$L17))), "")</f>
        <v/>
      </c>
      <c r="I17" t="str">
        <f t="shared" si="4"/>
        <v/>
      </c>
      <c r="J17" t="str">
        <f t="shared" si="5"/>
        <v/>
      </c>
      <c r="L17" s="2" t="str">
        <f>IF(ROWS(Measurements!$L$4:L17)&lt;=Measurements!$K$4, INDEX(Measurements!$A$4:$A$502,_xlfn.AGGREGATE(15,3,(Measurements!$C$4:$C$502=Measurements!$K$3)/(Measurements!$C$4:$C$502=Measurements!$K$3)*(ROW(Measurements!$C$4:$C$502)-ROW(Measurements!$C$3)),ROWS(Measurements!$L$4:L17))), "")</f>
        <v/>
      </c>
      <c r="M17" t="str">
        <f>IF(ROWS(Measurements!$L$4:L17)&lt;=Measurements!$K$4, INDEX(Measurements!$E$4:$E$502,_xlfn.AGGREGATE(15,3,(Measurements!$C$4:$C$502=Measurements!$K$3)/(Measurements!$C$4:$C$502=Measurements!$K$3)*(ROW(Measurements!$C$4:$C$502)-ROW(Measurements!$C$3)),ROWS(Measurements!$L$4:L17))), "")</f>
        <v/>
      </c>
      <c r="N17" t="str">
        <f t="shared" si="6"/>
        <v/>
      </c>
      <c r="O17" t="str">
        <f t="shared" si="7"/>
        <v/>
      </c>
      <c r="P17" t="str">
        <f>IF(ROWS(Measurements!$L$4:L17)&lt;=Measurements!$K$4, INDEX(Measurements!$F$4:$F$502,_xlfn.AGGREGATE(15,3,(Measurements!$C$4:$C$502=Measurements!$K$3)/(Measurements!$C$4:$C$502=Measurements!$K$3)*(ROW(Measurements!$C$4:$C$502)-ROW(Measurements!$C$3)),ROWS(Measurements!$L$4:L17))), "")</f>
        <v/>
      </c>
      <c r="Q17" t="str">
        <f t="shared" si="8"/>
        <v/>
      </c>
      <c r="R17" t="str">
        <f t="shared" si="9"/>
        <v/>
      </c>
      <c r="S17" t="str">
        <f>IF(ROWS(Measurements!$L$4:L17)&lt;=Measurements!$K$4, INDEX(Measurements!$G$4:$G$502,_xlfn.AGGREGATE(15,3,(Measurements!$C$4:$C$502=Measurements!$K$3)/(Measurements!$C$4:$C$502=Measurements!$K$3)*(ROW(Measurements!$C$4:$C$502)-ROW(Measurements!$C$3)),ROWS(Measurements!$L$4:L17))), "")</f>
        <v/>
      </c>
      <c r="T17" t="str">
        <f t="shared" si="10"/>
        <v/>
      </c>
      <c r="U17" t="str">
        <f t="shared" si="11"/>
        <v/>
      </c>
      <c r="W17" s="2" t="str">
        <f>IF(ROWS(Measurements!$L$4:$L17)&lt;=Measurements!$I$4, INDEX(Measurements!$A$4:$A$502,_xlfn.AGGREGATE(15,3,(Measurements!$C$4:$C$502=Measurements!$I$3)/(Measurements!$C$4:$C$502=Measurements!$I$3)*(ROW(Measurements!$C$4:$C$502)-ROW(Measurements!$C$3)),ROWS(Measurements!$L$4:$L17))), "")</f>
        <v/>
      </c>
      <c r="X17" t="str">
        <f>IF(ROWS(Measurements!$L$4:$L17)&lt;=Measurements!$I$4, INDEX(Measurements!$E$4:$E$502,_xlfn.AGGREGATE(15,3,(Measurements!$C$4:$C$502=Measurements!$I$3)/(Measurements!$C$4:$C$502=Measurements!$I$3)*(ROW(Measurements!$C$4:$C$502)-ROW(Measurements!$C$3)),ROWS(Measurements!$L$4:$L17))), "")</f>
        <v/>
      </c>
      <c r="Y17" t="str">
        <f t="shared" si="12"/>
        <v/>
      </c>
      <c r="Z17" t="str">
        <f t="shared" si="13"/>
        <v/>
      </c>
      <c r="AA17" t="str">
        <f>IF(ROWS(Measurements!$L$4:$L17)&lt;=Measurements!$I$4, INDEX(Measurements!$F$4:$F$502,_xlfn.AGGREGATE(15,3,(Measurements!$C$4:$C$502=Measurements!$I$3)/(Measurements!$C$4:$C$502=Measurements!$I$3)*(ROW(Measurements!$C$4:$C$502)-ROW(Measurements!$C$3)),ROWS(Measurements!$L$4:$L17))), "")</f>
        <v/>
      </c>
      <c r="AB17" t="str">
        <f t="shared" si="14"/>
        <v/>
      </c>
      <c r="AC17" t="str">
        <f t="shared" si="15"/>
        <v/>
      </c>
      <c r="AD17" t="str">
        <f>IF(ROWS(Measurements!$L$4:L17)&lt;=Measurements!$I$4, INDEX(Measurements!$G$4:$G$502,_xlfn.AGGREGATE(15,3,(Measurements!$C$4:$C$502=Measurements!$I$3)/(Measurements!$C$4:$C$502=Measurements!$I$3)*(ROW(Measurements!$C$4:$C$502)-ROW(Measurements!$C$3)),ROWS(Measurements!$L$4:L17))), "")</f>
        <v/>
      </c>
      <c r="AE17" t="str">
        <f t="shared" si="16"/>
        <v/>
      </c>
      <c r="AF17" t="str">
        <f t="shared" si="17"/>
        <v/>
      </c>
    </row>
    <row r="18" spans="1:32" x14ac:dyDescent="0.2">
      <c r="A18" s="2" t="str">
        <f>IF(ROWS(Measurements!A$4:$L18)&lt;=Measurements!$J$4, INDEX(Measurements!$A$4:$A$502,_xlfn.AGGREGATE(15,3,(Measurements!$C$4:$C$502=Measurements!$J$3)/(Measurements!$C$4:$C$502=Measurements!$J$3)*(ROW(Measurements!$C$4:$C$502)-ROW(Measurements!$C$3)),ROWS(Measurements!A$4:$L18))), "")</f>
        <v/>
      </c>
      <c r="B18" t="str">
        <f>IF(ROWS(Measurements!A$4:$L18)&lt;=Measurements!$J$4, INDEX(Measurements!$E$4:$E$502,_xlfn.AGGREGATE(15,3,(Measurements!$C$4:$C$502=Measurements!$J$3)/(Measurements!$C$4:$C$502=Measurements!$J$3)*(ROW(Measurements!$C$4:$C$502)-ROW(Measurements!$C$3)),ROWS(Measurements!A$4:$L18))), "")</f>
        <v/>
      </c>
      <c r="C18" t="str">
        <f t="shared" si="0"/>
        <v/>
      </c>
      <c r="D18" t="str">
        <f t="shared" si="1"/>
        <v/>
      </c>
      <c r="E18" t="str">
        <f>IF(ROWS(Measurements!A$4:$L18)&lt;=Measurements!$J$4, INDEX(Measurements!$F$4:$F$502,_xlfn.AGGREGATE(15,3,(Measurements!$C$4:$C$502=Measurements!$J$3)/(Measurements!$C$4:$C$502=Measurements!$J$3)*(ROW(Measurements!$C$4:$C$502)-ROW(Measurements!$C$3)),ROWS(Measurements!A$4:$L18))), "")</f>
        <v/>
      </c>
      <c r="F18" t="str">
        <f t="shared" si="2"/>
        <v/>
      </c>
      <c r="G18" t="str">
        <f t="shared" si="3"/>
        <v/>
      </c>
      <c r="H18" t="str">
        <f>IF(ROWS(Measurements!A$4:$L18)&lt;=Measurements!$J$4, INDEX(Measurements!$G$4:$G$502,_xlfn.AGGREGATE(15,3,(Measurements!$C$4:$C$502=Measurements!$J$3)/(Measurements!$C$4:$C$502=Measurements!$J$3)*(ROW(Measurements!$C$4:$C$502)-ROW(Measurements!$C$3)),ROWS(Measurements!A$4:$L18))), "")</f>
        <v/>
      </c>
      <c r="I18" t="str">
        <f t="shared" si="4"/>
        <v/>
      </c>
      <c r="J18" t="str">
        <f t="shared" si="5"/>
        <v/>
      </c>
      <c r="L18" s="2" t="str">
        <f>IF(ROWS(Measurements!$L$4:L18)&lt;=Measurements!$K$4, INDEX(Measurements!$A$4:$A$502,_xlfn.AGGREGATE(15,3,(Measurements!$C$4:$C$502=Measurements!$K$3)/(Measurements!$C$4:$C$502=Measurements!$K$3)*(ROW(Measurements!$C$4:$C$502)-ROW(Measurements!$C$3)),ROWS(Measurements!$L$4:L18))), "")</f>
        <v/>
      </c>
      <c r="M18" t="str">
        <f>IF(ROWS(Measurements!$L$4:L18)&lt;=Measurements!$K$4, INDEX(Measurements!$E$4:$E$502,_xlfn.AGGREGATE(15,3,(Measurements!$C$4:$C$502=Measurements!$K$3)/(Measurements!$C$4:$C$502=Measurements!$K$3)*(ROW(Measurements!$C$4:$C$502)-ROW(Measurements!$C$3)),ROWS(Measurements!$L$4:L18))), "")</f>
        <v/>
      </c>
      <c r="N18" t="str">
        <f t="shared" si="6"/>
        <v/>
      </c>
      <c r="O18" t="str">
        <f t="shared" si="7"/>
        <v/>
      </c>
      <c r="P18" t="str">
        <f>IF(ROWS(Measurements!$L$4:L18)&lt;=Measurements!$K$4, INDEX(Measurements!$F$4:$F$502,_xlfn.AGGREGATE(15,3,(Measurements!$C$4:$C$502=Measurements!$K$3)/(Measurements!$C$4:$C$502=Measurements!$K$3)*(ROW(Measurements!$C$4:$C$502)-ROW(Measurements!$C$3)),ROWS(Measurements!$L$4:L18))), "")</f>
        <v/>
      </c>
      <c r="Q18" t="str">
        <f t="shared" si="8"/>
        <v/>
      </c>
      <c r="R18" t="str">
        <f t="shared" si="9"/>
        <v/>
      </c>
      <c r="S18" t="str">
        <f>IF(ROWS(Measurements!$L$4:L18)&lt;=Measurements!$K$4, INDEX(Measurements!$G$4:$G$502,_xlfn.AGGREGATE(15,3,(Measurements!$C$4:$C$502=Measurements!$K$3)/(Measurements!$C$4:$C$502=Measurements!$K$3)*(ROW(Measurements!$C$4:$C$502)-ROW(Measurements!$C$3)),ROWS(Measurements!$L$4:L18))), "")</f>
        <v/>
      </c>
      <c r="T18" t="str">
        <f t="shared" si="10"/>
        <v/>
      </c>
      <c r="U18" t="str">
        <f t="shared" si="11"/>
        <v/>
      </c>
      <c r="W18" s="2" t="str">
        <f>IF(ROWS(Measurements!$L$4:$L18)&lt;=Measurements!$I$4, INDEX(Measurements!$A$4:$A$502,_xlfn.AGGREGATE(15,3,(Measurements!$C$4:$C$502=Measurements!$I$3)/(Measurements!$C$4:$C$502=Measurements!$I$3)*(ROW(Measurements!$C$4:$C$502)-ROW(Measurements!$C$3)),ROWS(Measurements!$L$4:$L18))), "")</f>
        <v/>
      </c>
      <c r="X18" t="str">
        <f>IF(ROWS(Measurements!$L$4:$L18)&lt;=Measurements!$I$4, INDEX(Measurements!$E$4:$E$502,_xlfn.AGGREGATE(15,3,(Measurements!$C$4:$C$502=Measurements!$I$3)/(Measurements!$C$4:$C$502=Measurements!$I$3)*(ROW(Measurements!$C$4:$C$502)-ROW(Measurements!$C$3)),ROWS(Measurements!$L$4:$L18))), "")</f>
        <v/>
      </c>
      <c r="Y18" t="str">
        <f t="shared" si="12"/>
        <v/>
      </c>
      <c r="Z18" t="str">
        <f t="shared" si="13"/>
        <v/>
      </c>
      <c r="AA18" t="str">
        <f>IF(ROWS(Measurements!$L$4:$L18)&lt;=Measurements!$I$4, INDEX(Measurements!$F$4:$F$502,_xlfn.AGGREGATE(15,3,(Measurements!$C$4:$C$502=Measurements!$I$3)/(Measurements!$C$4:$C$502=Measurements!$I$3)*(ROW(Measurements!$C$4:$C$502)-ROW(Measurements!$C$3)),ROWS(Measurements!$L$4:$L18))), "")</f>
        <v/>
      </c>
      <c r="AB18" t="str">
        <f t="shared" si="14"/>
        <v/>
      </c>
      <c r="AC18" t="str">
        <f t="shared" si="15"/>
        <v/>
      </c>
      <c r="AD18" t="str">
        <f>IF(ROWS(Measurements!$L$4:L18)&lt;=Measurements!$I$4, INDEX(Measurements!$G$4:$G$502,_xlfn.AGGREGATE(15,3,(Measurements!$C$4:$C$502=Measurements!$I$3)/(Measurements!$C$4:$C$502=Measurements!$I$3)*(ROW(Measurements!$C$4:$C$502)-ROW(Measurements!$C$3)),ROWS(Measurements!$L$4:L18))), "")</f>
        <v/>
      </c>
      <c r="AE18" t="str">
        <f t="shared" si="16"/>
        <v/>
      </c>
      <c r="AF18" t="str">
        <f t="shared" si="17"/>
        <v/>
      </c>
    </row>
    <row r="19" spans="1:32" x14ac:dyDescent="0.2">
      <c r="A19" s="2" t="str">
        <f>IF(ROWS(Measurements!A$4:$L19)&lt;=Measurements!$J$4, INDEX(Measurements!$A$4:$A$502,_xlfn.AGGREGATE(15,3,(Measurements!$C$4:$C$502=Measurements!$J$3)/(Measurements!$C$4:$C$502=Measurements!$J$3)*(ROW(Measurements!$C$4:$C$502)-ROW(Measurements!$C$3)),ROWS(Measurements!A$4:$L19))), "")</f>
        <v/>
      </c>
      <c r="B19" t="str">
        <f>IF(ROWS(Measurements!A$4:$L19)&lt;=Measurements!$J$4, INDEX(Measurements!$E$4:$E$502,_xlfn.AGGREGATE(15,3,(Measurements!$C$4:$C$502=Measurements!$J$3)/(Measurements!$C$4:$C$502=Measurements!$J$3)*(ROW(Measurements!$C$4:$C$502)-ROW(Measurements!$C$3)),ROWS(Measurements!A$4:$L19))), "")</f>
        <v/>
      </c>
      <c r="C19" t="str">
        <f t="shared" si="0"/>
        <v/>
      </c>
      <c r="D19" t="str">
        <f t="shared" si="1"/>
        <v/>
      </c>
      <c r="E19" t="str">
        <f>IF(ROWS(Measurements!A$4:$L19)&lt;=Measurements!$J$4, INDEX(Measurements!$F$4:$F$502,_xlfn.AGGREGATE(15,3,(Measurements!$C$4:$C$502=Measurements!$J$3)/(Measurements!$C$4:$C$502=Measurements!$J$3)*(ROW(Measurements!$C$4:$C$502)-ROW(Measurements!$C$3)),ROWS(Measurements!A$4:$L19))), "")</f>
        <v/>
      </c>
      <c r="F19" t="str">
        <f t="shared" si="2"/>
        <v/>
      </c>
      <c r="G19" t="str">
        <f t="shared" si="3"/>
        <v/>
      </c>
      <c r="H19" t="str">
        <f>IF(ROWS(Measurements!A$4:$L19)&lt;=Measurements!$J$4, INDEX(Measurements!$G$4:$G$502,_xlfn.AGGREGATE(15,3,(Measurements!$C$4:$C$502=Measurements!$J$3)/(Measurements!$C$4:$C$502=Measurements!$J$3)*(ROW(Measurements!$C$4:$C$502)-ROW(Measurements!$C$3)),ROWS(Measurements!A$4:$L19))), "")</f>
        <v/>
      </c>
      <c r="I19" t="str">
        <f t="shared" si="4"/>
        <v/>
      </c>
      <c r="J19" t="str">
        <f t="shared" si="5"/>
        <v/>
      </c>
      <c r="L19" s="2" t="str">
        <f>IF(ROWS(Measurements!$L$4:L19)&lt;=Measurements!$K$4, INDEX(Measurements!$A$4:$A$502,_xlfn.AGGREGATE(15,3,(Measurements!$C$4:$C$502=Measurements!$K$3)/(Measurements!$C$4:$C$502=Measurements!$K$3)*(ROW(Measurements!$C$4:$C$502)-ROW(Measurements!$C$3)),ROWS(Measurements!$L$4:L19))), "")</f>
        <v/>
      </c>
      <c r="M19" t="str">
        <f>IF(ROWS(Measurements!$L$4:L19)&lt;=Measurements!$K$4, INDEX(Measurements!$E$4:$E$502,_xlfn.AGGREGATE(15,3,(Measurements!$C$4:$C$502=Measurements!$K$3)/(Measurements!$C$4:$C$502=Measurements!$K$3)*(ROW(Measurements!$C$4:$C$502)-ROW(Measurements!$C$3)),ROWS(Measurements!$L$4:L19))), "")</f>
        <v/>
      </c>
      <c r="N19" t="str">
        <f t="shared" si="6"/>
        <v/>
      </c>
      <c r="O19" t="str">
        <f t="shared" si="7"/>
        <v/>
      </c>
      <c r="P19" t="str">
        <f>IF(ROWS(Measurements!$L$4:L19)&lt;=Measurements!$K$4, INDEX(Measurements!$F$4:$F$502,_xlfn.AGGREGATE(15,3,(Measurements!$C$4:$C$502=Measurements!$K$3)/(Measurements!$C$4:$C$502=Measurements!$K$3)*(ROW(Measurements!$C$4:$C$502)-ROW(Measurements!$C$3)),ROWS(Measurements!$L$4:L19))), "")</f>
        <v/>
      </c>
      <c r="Q19" t="str">
        <f t="shared" si="8"/>
        <v/>
      </c>
      <c r="R19" t="str">
        <f t="shared" si="9"/>
        <v/>
      </c>
      <c r="S19" t="str">
        <f>IF(ROWS(Measurements!$L$4:L19)&lt;=Measurements!$K$4, INDEX(Measurements!$G$4:$G$502,_xlfn.AGGREGATE(15,3,(Measurements!$C$4:$C$502=Measurements!$K$3)/(Measurements!$C$4:$C$502=Measurements!$K$3)*(ROW(Measurements!$C$4:$C$502)-ROW(Measurements!$C$3)),ROWS(Measurements!$L$4:L19))), "")</f>
        <v/>
      </c>
      <c r="T19" t="str">
        <f t="shared" si="10"/>
        <v/>
      </c>
      <c r="U19" t="str">
        <f t="shared" si="11"/>
        <v/>
      </c>
      <c r="W19" s="2" t="str">
        <f>IF(ROWS(Measurements!$L$4:$L19)&lt;=Measurements!$I$4, INDEX(Measurements!$A$4:$A$502,_xlfn.AGGREGATE(15,3,(Measurements!$C$4:$C$502=Measurements!$I$3)/(Measurements!$C$4:$C$502=Measurements!$I$3)*(ROW(Measurements!$C$4:$C$502)-ROW(Measurements!$C$3)),ROWS(Measurements!$L$4:$L19))), "")</f>
        <v/>
      </c>
      <c r="X19" t="str">
        <f>IF(ROWS(Measurements!$L$4:$L19)&lt;=Measurements!$I$4, INDEX(Measurements!$E$4:$E$502,_xlfn.AGGREGATE(15,3,(Measurements!$C$4:$C$502=Measurements!$I$3)/(Measurements!$C$4:$C$502=Measurements!$I$3)*(ROW(Measurements!$C$4:$C$502)-ROW(Measurements!$C$3)),ROWS(Measurements!$L$4:$L19))), "")</f>
        <v/>
      </c>
      <c r="Y19" t="str">
        <f t="shared" si="12"/>
        <v/>
      </c>
      <c r="Z19" t="str">
        <f t="shared" si="13"/>
        <v/>
      </c>
      <c r="AA19" t="str">
        <f>IF(ROWS(Measurements!$L$4:$L19)&lt;=Measurements!$I$4, INDEX(Measurements!$F$4:$F$502,_xlfn.AGGREGATE(15,3,(Measurements!$C$4:$C$502=Measurements!$I$3)/(Measurements!$C$4:$C$502=Measurements!$I$3)*(ROW(Measurements!$C$4:$C$502)-ROW(Measurements!$C$3)),ROWS(Measurements!$L$4:$L19))), "")</f>
        <v/>
      </c>
      <c r="AB19" t="str">
        <f t="shared" si="14"/>
        <v/>
      </c>
      <c r="AC19" t="str">
        <f t="shared" si="15"/>
        <v/>
      </c>
      <c r="AD19" t="str">
        <f>IF(ROWS(Measurements!$L$4:L19)&lt;=Measurements!$I$4, INDEX(Measurements!$G$4:$G$502,_xlfn.AGGREGATE(15,3,(Measurements!$C$4:$C$502=Measurements!$I$3)/(Measurements!$C$4:$C$502=Measurements!$I$3)*(ROW(Measurements!$C$4:$C$502)-ROW(Measurements!$C$3)),ROWS(Measurements!$L$4:L19))), "")</f>
        <v/>
      </c>
      <c r="AE19" t="str">
        <f t="shared" si="16"/>
        <v/>
      </c>
      <c r="AF19" t="str">
        <f t="shared" si="17"/>
        <v/>
      </c>
    </row>
    <row r="20" spans="1:32" x14ac:dyDescent="0.2">
      <c r="A20" s="2" t="str">
        <f>IF(ROWS(Measurements!A$4:$L20)&lt;=Measurements!$J$4, INDEX(Measurements!$A$4:$A$502,_xlfn.AGGREGATE(15,3,(Measurements!$C$4:$C$502=Measurements!$J$3)/(Measurements!$C$4:$C$502=Measurements!$J$3)*(ROW(Measurements!$C$4:$C$502)-ROW(Measurements!$C$3)),ROWS(Measurements!A$4:$L20))), "")</f>
        <v/>
      </c>
      <c r="B20" t="str">
        <f>IF(ROWS(Measurements!A$4:$L20)&lt;=Measurements!$J$4, INDEX(Measurements!$E$4:$E$502,_xlfn.AGGREGATE(15,3,(Measurements!$C$4:$C$502=Measurements!$J$3)/(Measurements!$C$4:$C$502=Measurements!$J$3)*(ROW(Measurements!$C$4:$C$502)-ROW(Measurements!$C$3)),ROWS(Measurements!A$4:$L20))), "")</f>
        <v/>
      </c>
      <c r="C20" t="str">
        <f t="shared" si="0"/>
        <v/>
      </c>
      <c r="D20" t="str">
        <f t="shared" si="1"/>
        <v/>
      </c>
      <c r="E20" t="str">
        <f>IF(ROWS(Measurements!A$4:$L20)&lt;=Measurements!$J$4, INDEX(Measurements!$F$4:$F$502,_xlfn.AGGREGATE(15,3,(Measurements!$C$4:$C$502=Measurements!$J$3)/(Measurements!$C$4:$C$502=Measurements!$J$3)*(ROW(Measurements!$C$4:$C$502)-ROW(Measurements!$C$3)),ROWS(Measurements!A$4:$L20))), "")</f>
        <v/>
      </c>
      <c r="F20" t="str">
        <f t="shared" si="2"/>
        <v/>
      </c>
      <c r="G20" t="str">
        <f t="shared" si="3"/>
        <v/>
      </c>
      <c r="H20" t="str">
        <f>IF(ROWS(Measurements!A$4:$L20)&lt;=Measurements!$J$4, INDEX(Measurements!$G$4:$G$502,_xlfn.AGGREGATE(15,3,(Measurements!$C$4:$C$502=Measurements!$J$3)/(Measurements!$C$4:$C$502=Measurements!$J$3)*(ROW(Measurements!$C$4:$C$502)-ROW(Measurements!$C$3)),ROWS(Measurements!A$4:$L20))), "")</f>
        <v/>
      </c>
      <c r="I20" t="str">
        <f t="shared" si="4"/>
        <v/>
      </c>
      <c r="J20" t="str">
        <f t="shared" si="5"/>
        <v/>
      </c>
      <c r="L20" s="2" t="str">
        <f>IF(ROWS(Measurements!$L$4:L20)&lt;=Measurements!$K$4, INDEX(Measurements!$A$4:$A$502,_xlfn.AGGREGATE(15,3,(Measurements!$C$4:$C$502=Measurements!$K$3)/(Measurements!$C$4:$C$502=Measurements!$K$3)*(ROW(Measurements!$C$4:$C$502)-ROW(Measurements!$C$3)),ROWS(Measurements!$L$4:L20))), "")</f>
        <v/>
      </c>
      <c r="M20" t="str">
        <f>IF(ROWS(Measurements!$L$4:L20)&lt;=Measurements!$K$4, INDEX(Measurements!$E$4:$E$502,_xlfn.AGGREGATE(15,3,(Measurements!$C$4:$C$502=Measurements!$K$3)/(Measurements!$C$4:$C$502=Measurements!$K$3)*(ROW(Measurements!$C$4:$C$502)-ROW(Measurements!$C$3)),ROWS(Measurements!$L$4:L20))), "")</f>
        <v/>
      </c>
      <c r="N20" t="str">
        <f t="shared" si="6"/>
        <v/>
      </c>
      <c r="O20" t="str">
        <f t="shared" si="7"/>
        <v/>
      </c>
      <c r="P20" t="str">
        <f>IF(ROWS(Measurements!$L$4:L20)&lt;=Measurements!$K$4, INDEX(Measurements!$F$4:$F$502,_xlfn.AGGREGATE(15,3,(Measurements!$C$4:$C$502=Measurements!$K$3)/(Measurements!$C$4:$C$502=Measurements!$K$3)*(ROW(Measurements!$C$4:$C$502)-ROW(Measurements!$C$3)),ROWS(Measurements!$L$4:L20))), "")</f>
        <v/>
      </c>
      <c r="Q20" t="str">
        <f t="shared" si="8"/>
        <v/>
      </c>
      <c r="R20" t="str">
        <f t="shared" si="9"/>
        <v/>
      </c>
      <c r="S20" t="str">
        <f>IF(ROWS(Measurements!$L$4:L20)&lt;=Measurements!$K$4, INDEX(Measurements!$G$4:$G$502,_xlfn.AGGREGATE(15,3,(Measurements!$C$4:$C$502=Measurements!$K$3)/(Measurements!$C$4:$C$502=Measurements!$K$3)*(ROW(Measurements!$C$4:$C$502)-ROW(Measurements!$C$3)),ROWS(Measurements!$L$4:L20))), "")</f>
        <v/>
      </c>
      <c r="T20" t="str">
        <f t="shared" si="10"/>
        <v/>
      </c>
      <c r="U20" t="str">
        <f t="shared" si="11"/>
        <v/>
      </c>
      <c r="W20" s="2" t="str">
        <f>IF(ROWS(Measurements!$L$4:$L20)&lt;=Measurements!$I$4, INDEX(Measurements!$A$4:$A$502,_xlfn.AGGREGATE(15,3,(Measurements!$C$4:$C$502=Measurements!$I$3)/(Measurements!$C$4:$C$502=Measurements!$I$3)*(ROW(Measurements!$C$4:$C$502)-ROW(Measurements!$C$3)),ROWS(Measurements!$L$4:$L20))), "")</f>
        <v/>
      </c>
      <c r="X20" t="str">
        <f>IF(ROWS(Measurements!$L$4:$L20)&lt;=Measurements!$I$4, INDEX(Measurements!$E$4:$E$502,_xlfn.AGGREGATE(15,3,(Measurements!$C$4:$C$502=Measurements!$I$3)/(Measurements!$C$4:$C$502=Measurements!$I$3)*(ROW(Measurements!$C$4:$C$502)-ROW(Measurements!$C$3)),ROWS(Measurements!$L$4:$L20))), "")</f>
        <v/>
      </c>
      <c r="Y20" t="str">
        <f t="shared" si="12"/>
        <v/>
      </c>
      <c r="Z20" t="str">
        <f t="shared" si="13"/>
        <v/>
      </c>
      <c r="AA20" t="str">
        <f>IF(ROWS(Measurements!$L$4:$L20)&lt;=Measurements!$I$4, INDEX(Measurements!$F$4:$F$502,_xlfn.AGGREGATE(15,3,(Measurements!$C$4:$C$502=Measurements!$I$3)/(Measurements!$C$4:$C$502=Measurements!$I$3)*(ROW(Measurements!$C$4:$C$502)-ROW(Measurements!$C$3)),ROWS(Measurements!$L$4:$L20))), "")</f>
        <v/>
      </c>
      <c r="AB20" t="str">
        <f t="shared" si="14"/>
        <v/>
      </c>
      <c r="AC20" t="str">
        <f t="shared" si="15"/>
        <v/>
      </c>
      <c r="AD20" t="str">
        <f>IF(ROWS(Measurements!$L$4:L20)&lt;=Measurements!$I$4, INDEX(Measurements!$G$4:$G$502,_xlfn.AGGREGATE(15,3,(Measurements!$C$4:$C$502=Measurements!$I$3)/(Measurements!$C$4:$C$502=Measurements!$I$3)*(ROW(Measurements!$C$4:$C$502)-ROW(Measurements!$C$3)),ROWS(Measurements!$L$4:L20))), "")</f>
        <v/>
      </c>
      <c r="AE20" t="str">
        <f t="shared" si="16"/>
        <v/>
      </c>
      <c r="AF20" t="str">
        <f t="shared" si="17"/>
        <v/>
      </c>
    </row>
    <row r="21" spans="1:32" x14ac:dyDescent="0.2">
      <c r="A21" s="2" t="str">
        <f>IF(ROWS(Measurements!A$4:$L21)&lt;=Measurements!$J$4, INDEX(Measurements!$A$4:$A$502,_xlfn.AGGREGATE(15,3,(Measurements!$C$4:$C$502=Measurements!$J$3)/(Measurements!$C$4:$C$502=Measurements!$J$3)*(ROW(Measurements!$C$4:$C$502)-ROW(Measurements!$C$3)),ROWS(Measurements!A$4:$L21))), "")</f>
        <v/>
      </c>
      <c r="B21" t="str">
        <f>IF(ROWS(Measurements!A$4:$L21)&lt;=Measurements!$J$4, INDEX(Measurements!$E$4:$E$502,_xlfn.AGGREGATE(15,3,(Measurements!$C$4:$C$502=Measurements!$J$3)/(Measurements!$C$4:$C$502=Measurements!$J$3)*(ROW(Measurements!$C$4:$C$502)-ROW(Measurements!$C$3)),ROWS(Measurements!A$4:$L21))), "")</f>
        <v/>
      </c>
      <c r="C21" t="str">
        <f t="shared" si="0"/>
        <v/>
      </c>
      <c r="D21" t="str">
        <f t="shared" si="1"/>
        <v/>
      </c>
      <c r="E21" t="str">
        <f>IF(ROWS(Measurements!A$4:$L21)&lt;=Measurements!$J$4, INDEX(Measurements!$F$4:$F$502,_xlfn.AGGREGATE(15,3,(Measurements!$C$4:$C$502=Measurements!$J$3)/(Measurements!$C$4:$C$502=Measurements!$J$3)*(ROW(Measurements!$C$4:$C$502)-ROW(Measurements!$C$3)),ROWS(Measurements!A$4:$L21))), "")</f>
        <v/>
      </c>
      <c r="F21" t="str">
        <f t="shared" si="2"/>
        <v/>
      </c>
      <c r="G21" t="str">
        <f t="shared" si="3"/>
        <v/>
      </c>
      <c r="H21" t="str">
        <f>IF(ROWS(Measurements!A$4:$L21)&lt;=Measurements!$J$4, INDEX(Measurements!$G$4:$G$502,_xlfn.AGGREGATE(15,3,(Measurements!$C$4:$C$502=Measurements!$J$3)/(Measurements!$C$4:$C$502=Measurements!$J$3)*(ROW(Measurements!$C$4:$C$502)-ROW(Measurements!$C$3)),ROWS(Measurements!A$4:$L21))), "")</f>
        <v/>
      </c>
      <c r="I21" t="str">
        <f t="shared" si="4"/>
        <v/>
      </c>
      <c r="J21" t="str">
        <f t="shared" si="5"/>
        <v/>
      </c>
      <c r="L21" s="2" t="str">
        <f>IF(ROWS(Measurements!$L$4:L21)&lt;=Measurements!$K$4, INDEX(Measurements!$A$4:$A$502,_xlfn.AGGREGATE(15,3,(Measurements!$C$4:$C$502=Measurements!$K$3)/(Measurements!$C$4:$C$502=Measurements!$K$3)*(ROW(Measurements!$C$4:$C$502)-ROW(Measurements!$C$3)),ROWS(Measurements!$L$4:L21))), "")</f>
        <v/>
      </c>
      <c r="M21" t="str">
        <f>IF(ROWS(Measurements!$L$4:L21)&lt;=Measurements!$K$4, INDEX(Measurements!$E$4:$E$502,_xlfn.AGGREGATE(15,3,(Measurements!$C$4:$C$502=Measurements!$K$3)/(Measurements!$C$4:$C$502=Measurements!$K$3)*(ROW(Measurements!$C$4:$C$502)-ROW(Measurements!$C$3)),ROWS(Measurements!$L$4:L21))), "")</f>
        <v/>
      </c>
      <c r="N21" t="str">
        <f t="shared" si="6"/>
        <v/>
      </c>
      <c r="O21" t="str">
        <f t="shared" si="7"/>
        <v/>
      </c>
      <c r="P21" t="str">
        <f>IF(ROWS(Measurements!$L$4:L21)&lt;=Measurements!$K$4, INDEX(Measurements!$F$4:$F$502,_xlfn.AGGREGATE(15,3,(Measurements!$C$4:$C$502=Measurements!$K$3)/(Measurements!$C$4:$C$502=Measurements!$K$3)*(ROW(Measurements!$C$4:$C$502)-ROW(Measurements!$C$3)),ROWS(Measurements!$L$4:L21))), "")</f>
        <v/>
      </c>
      <c r="Q21" t="str">
        <f t="shared" si="8"/>
        <v/>
      </c>
      <c r="R21" t="str">
        <f t="shared" si="9"/>
        <v/>
      </c>
      <c r="S21" t="str">
        <f>IF(ROWS(Measurements!$L$4:L21)&lt;=Measurements!$K$4, INDEX(Measurements!$G$4:$G$502,_xlfn.AGGREGATE(15,3,(Measurements!$C$4:$C$502=Measurements!$K$3)/(Measurements!$C$4:$C$502=Measurements!$K$3)*(ROW(Measurements!$C$4:$C$502)-ROW(Measurements!$C$3)),ROWS(Measurements!$L$4:L21))), "")</f>
        <v/>
      </c>
      <c r="T21" t="str">
        <f t="shared" si="10"/>
        <v/>
      </c>
      <c r="U21" t="str">
        <f t="shared" si="11"/>
        <v/>
      </c>
      <c r="W21" s="2" t="str">
        <f>IF(ROWS(Measurements!$L$4:$L21)&lt;=Measurements!$I$4, INDEX(Measurements!$A$4:$A$502,_xlfn.AGGREGATE(15,3,(Measurements!$C$4:$C$502=Measurements!$I$3)/(Measurements!$C$4:$C$502=Measurements!$I$3)*(ROW(Measurements!$C$4:$C$502)-ROW(Measurements!$C$3)),ROWS(Measurements!$L$4:$L21))), "")</f>
        <v/>
      </c>
      <c r="X21" t="str">
        <f>IF(ROWS(Measurements!$L$4:$L21)&lt;=Measurements!$I$4, INDEX(Measurements!$E$4:$E$502,_xlfn.AGGREGATE(15,3,(Measurements!$C$4:$C$502=Measurements!$I$3)/(Measurements!$C$4:$C$502=Measurements!$I$3)*(ROW(Measurements!$C$4:$C$502)-ROW(Measurements!$C$3)),ROWS(Measurements!$L$4:$L21))), "")</f>
        <v/>
      </c>
      <c r="Y21" t="str">
        <f t="shared" si="12"/>
        <v/>
      </c>
      <c r="Z21" t="str">
        <f t="shared" si="13"/>
        <v/>
      </c>
      <c r="AA21" t="str">
        <f>IF(ROWS(Measurements!$L$4:$L21)&lt;=Measurements!$I$4, INDEX(Measurements!$F$4:$F$502,_xlfn.AGGREGATE(15,3,(Measurements!$C$4:$C$502=Measurements!$I$3)/(Measurements!$C$4:$C$502=Measurements!$I$3)*(ROW(Measurements!$C$4:$C$502)-ROW(Measurements!$C$3)),ROWS(Measurements!$L$4:$L21))), "")</f>
        <v/>
      </c>
      <c r="AB21" t="str">
        <f t="shared" si="14"/>
        <v/>
      </c>
      <c r="AC21" t="str">
        <f t="shared" si="15"/>
        <v/>
      </c>
      <c r="AD21" t="str">
        <f>IF(ROWS(Measurements!$L$4:L21)&lt;=Measurements!$I$4, INDEX(Measurements!$G$4:$G$502,_xlfn.AGGREGATE(15,3,(Measurements!$C$4:$C$502=Measurements!$I$3)/(Measurements!$C$4:$C$502=Measurements!$I$3)*(ROW(Measurements!$C$4:$C$502)-ROW(Measurements!$C$3)),ROWS(Measurements!$L$4:L21))), "")</f>
        <v/>
      </c>
      <c r="AE21" t="str">
        <f t="shared" si="16"/>
        <v/>
      </c>
      <c r="AF21" t="str">
        <f t="shared" si="17"/>
        <v/>
      </c>
    </row>
    <row r="22" spans="1:32" x14ac:dyDescent="0.2">
      <c r="A22" s="2" t="str">
        <f>IF(ROWS(Measurements!A$4:$L22)&lt;=Measurements!$J$4, INDEX(Measurements!$A$4:$A$502,_xlfn.AGGREGATE(15,3,(Measurements!$C$4:$C$502=Measurements!$J$3)/(Measurements!$C$4:$C$502=Measurements!$J$3)*(ROW(Measurements!$C$4:$C$502)-ROW(Measurements!$C$3)),ROWS(Measurements!A$4:$L22))), "")</f>
        <v/>
      </c>
      <c r="B22" t="str">
        <f>IF(ROWS(Measurements!A$4:$L22)&lt;=Measurements!$J$4, INDEX(Measurements!$E$4:$E$502,_xlfn.AGGREGATE(15,3,(Measurements!$C$4:$C$502=Measurements!$J$3)/(Measurements!$C$4:$C$502=Measurements!$J$3)*(ROW(Measurements!$C$4:$C$502)-ROW(Measurements!$C$3)),ROWS(Measurements!A$4:$L22))), "")</f>
        <v/>
      </c>
      <c r="C22" t="str">
        <f t="shared" si="0"/>
        <v/>
      </c>
      <c r="D22" t="str">
        <f t="shared" si="1"/>
        <v/>
      </c>
      <c r="E22" t="str">
        <f>IF(ROWS(Measurements!A$4:$L22)&lt;=Measurements!$J$4, INDEX(Measurements!$F$4:$F$502,_xlfn.AGGREGATE(15,3,(Measurements!$C$4:$C$502=Measurements!$J$3)/(Measurements!$C$4:$C$502=Measurements!$J$3)*(ROW(Measurements!$C$4:$C$502)-ROW(Measurements!$C$3)),ROWS(Measurements!A$4:$L22))), "")</f>
        <v/>
      </c>
      <c r="F22" t="str">
        <f t="shared" si="2"/>
        <v/>
      </c>
      <c r="G22" t="str">
        <f t="shared" si="3"/>
        <v/>
      </c>
      <c r="H22" t="str">
        <f>IF(ROWS(Measurements!A$4:$L22)&lt;=Measurements!$J$4, INDEX(Measurements!$G$4:$G$502,_xlfn.AGGREGATE(15,3,(Measurements!$C$4:$C$502=Measurements!$J$3)/(Measurements!$C$4:$C$502=Measurements!$J$3)*(ROW(Measurements!$C$4:$C$502)-ROW(Measurements!$C$3)),ROWS(Measurements!A$4:$L22))), "")</f>
        <v/>
      </c>
      <c r="I22" t="str">
        <f t="shared" si="4"/>
        <v/>
      </c>
      <c r="J22" t="str">
        <f t="shared" si="5"/>
        <v/>
      </c>
      <c r="L22" s="2" t="str">
        <f>IF(ROWS(Measurements!$L$4:L22)&lt;=Measurements!$K$4, INDEX(Measurements!$A$4:$A$502,_xlfn.AGGREGATE(15,3,(Measurements!$C$4:$C$502=Measurements!$K$3)/(Measurements!$C$4:$C$502=Measurements!$K$3)*(ROW(Measurements!$C$4:$C$502)-ROW(Measurements!$C$3)),ROWS(Measurements!$L$4:L22))), "")</f>
        <v/>
      </c>
      <c r="M22" t="str">
        <f>IF(ROWS(Measurements!$L$4:L22)&lt;=Measurements!$K$4, INDEX(Measurements!$E$4:$E$502,_xlfn.AGGREGATE(15,3,(Measurements!$C$4:$C$502=Measurements!$K$3)/(Measurements!$C$4:$C$502=Measurements!$K$3)*(ROW(Measurements!$C$4:$C$502)-ROW(Measurements!$C$3)),ROWS(Measurements!$L$4:L22))), "")</f>
        <v/>
      </c>
      <c r="N22" t="str">
        <f t="shared" si="6"/>
        <v/>
      </c>
      <c r="O22" t="str">
        <f t="shared" si="7"/>
        <v/>
      </c>
      <c r="P22" t="str">
        <f>IF(ROWS(Measurements!$L$4:L22)&lt;=Measurements!$K$4, INDEX(Measurements!$F$4:$F$502,_xlfn.AGGREGATE(15,3,(Measurements!$C$4:$C$502=Measurements!$K$3)/(Measurements!$C$4:$C$502=Measurements!$K$3)*(ROW(Measurements!$C$4:$C$502)-ROW(Measurements!$C$3)),ROWS(Measurements!$L$4:L22))), "")</f>
        <v/>
      </c>
      <c r="Q22" t="str">
        <f t="shared" si="8"/>
        <v/>
      </c>
      <c r="R22" t="str">
        <f t="shared" si="9"/>
        <v/>
      </c>
      <c r="S22" t="str">
        <f>IF(ROWS(Measurements!$L$4:L22)&lt;=Measurements!$K$4, INDEX(Measurements!$G$4:$G$502,_xlfn.AGGREGATE(15,3,(Measurements!$C$4:$C$502=Measurements!$K$3)/(Measurements!$C$4:$C$502=Measurements!$K$3)*(ROW(Measurements!$C$4:$C$502)-ROW(Measurements!$C$3)),ROWS(Measurements!$L$4:L22))), "")</f>
        <v/>
      </c>
      <c r="T22" t="str">
        <f t="shared" si="10"/>
        <v/>
      </c>
      <c r="U22" t="str">
        <f t="shared" si="11"/>
        <v/>
      </c>
      <c r="W22" s="2" t="str">
        <f>IF(ROWS(Measurements!$L$4:$L22)&lt;=Measurements!$I$4, INDEX(Measurements!$A$4:$A$502,_xlfn.AGGREGATE(15,3,(Measurements!$C$4:$C$502=Measurements!$I$3)/(Measurements!$C$4:$C$502=Measurements!$I$3)*(ROW(Measurements!$C$4:$C$502)-ROW(Measurements!$C$3)),ROWS(Measurements!$L$4:$L22))), "")</f>
        <v/>
      </c>
      <c r="X22" t="str">
        <f>IF(ROWS(Measurements!$L$4:$L22)&lt;=Measurements!$I$4, INDEX(Measurements!$E$4:$E$502,_xlfn.AGGREGATE(15,3,(Measurements!$C$4:$C$502=Measurements!$I$3)/(Measurements!$C$4:$C$502=Measurements!$I$3)*(ROW(Measurements!$C$4:$C$502)-ROW(Measurements!$C$3)),ROWS(Measurements!$L$4:$L22))), "")</f>
        <v/>
      </c>
      <c r="Y22" t="str">
        <f t="shared" si="12"/>
        <v/>
      </c>
      <c r="Z22" t="str">
        <f t="shared" si="13"/>
        <v/>
      </c>
      <c r="AA22" t="str">
        <f>IF(ROWS(Measurements!$L$4:$L22)&lt;=Measurements!$I$4, INDEX(Measurements!$F$4:$F$502,_xlfn.AGGREGATE(15,3,(Measurements!$C$4:$C$502=Measurements!$I$3)/(Measurements!$C$4:$C$502=Measurements!$I$3)*(ROW(Measurements!$C$4:$C$502)-ROW(Measurements!$C$3)),ROWS(Measurements!$L$4:$L22))), "")</f>
        <v/>
      </c>
      <c r="AB22" t="str">
        <f t="shared" si="14"/>
        <v/>
      </c>
      <c r="AC22" t="str">
        <f t="shared" si="15"/>
        <v/>
      </c>
      <c r="AD22" t="str">
        <f>IF(ROWS(Measurements!$L$4:L22)&lt;=Measurements!$I$4, INDEX(Measurements!$G$4:$G$502,_xlfn.AGGREGATE(15,3,(Measurements!$C$4:$C$502=Measurements!$I$3)/(Measurements!$C$4:$C$502=Measurements!$I$3)*(ROW(Measurements!$C$4:$C$502)-ROW(Measurements!$C$3)),ROWS(Measurements!$L$4:L22))), "")</f>
        <v/>
      </c>
      <c r="AE22" t="str">
        <f t="shared" si="16"/>
        <v/>
      </c>
      <c r="AF22" t="str">
        <f t="shared" si="17"/>
        <v/>
      </c>
    </row>
    <row r="23" spans="1:32" x14ac:dyDescent="0.2">
      <c r="A23" s="2" t="str">
        <f>IF(ROWS(Measurements!A$4:$L23)&lt;=Measurements!$J$4, INDEX(Measurements!$A$4:$A$502,_xlfn.AGGREGATE(15,3,(Measurements!$C$4:$C$502=Measurements!$J$3)/(Measurements!$C$4:$C$502=Measurements!$J$3)*(ROW(Measurements!$C$4:$C$502)-ROW(Measurements!$C$3)),ROWS(Measurements!A$4:$L23))), "")</f>
        <v/>
      </c>
      <c r="B23" t="str">
        <f>IF(ROWS(Measurements!A$4:$L23)&lt;=Measurements!$J$4, INDEX(Measurements!$E$4:$E$502,_xlfn.AGGREGATE(15,3,(Measurements!$C$4:$C$502=Measurements!$J$3)/(Measurements!$C$4:$C$502=Measurements!$J$3)*(ROW(Measurements!$C$4:$C$502)-ROW(Measurements!$C$3)),ROWS(Measurements!A$4:$L23))), "")</f>
        <v/>
      </c>
      <c r="C23" t="str">
        <f t="shared" si="0"/>
        <v/>
      </c>
      <c r="D23" t="str">
        <f t="shared" si="1"/>
        <v/>
      </c>
      <c r="E23" t="str">
        <f>IF(ROWS(Measurements!A$4:$L23)&lt;=Measurements!$J$4, INDEX(Measurements!$F$4:$F$502,_xlfn.AGGREGATE(15,3,(Measurements!$C$4:$C$502=Measurements!$J$3)/(Measurements!$C$4:$C$502=Measurements!$J$3)*(ROW(Measurements!$C$4:$C$502)-ROW(Measurements!$C$3)),ROWS(Measurements!A$4:$L23))), "")</f>
        <v/>
      </c>
      <c r="F23" t="str">
        <f t="shared" si="2"/>
        <v/>
      </c>
      <c r="G23" t="str">
        <f t="shared" si="3"/>
        <v/>
      </c>
      <c r="H23" t="str">
        <f>IF(ROWS(Measurements!A$4:$L23)&lt;=Measurements!$J$4, INDEX(Measurements!$G$4:$G$502,_xlfn.AGGREGATE(15,3,(Measurements!$C$4:$C$502=Measurements!$J$3)/(Measurements!$C$4:$C$502=Measurements!$J$3)*(ROW(Measurements!$C$4:$C$502)-ROW(Measurements!$C$3)),ROWS(Measurements!A$4:$L23))), "")</f>
        <v/>
      </c>
      <c r="I23" t="str">
        <f t="shared" si="4"/>
        <v/>
      </c>
      <c r="J23" t="str">
        <f t="shared" si="5"/>
        <v/>
      </c>
      <c r="L23" s="2" t="str">
        <f>IF(ROWS(Measurements!$L$4:L23)&lt;=Measurements!$K$4, INDEX(Measurements!$A$4:$A$502,_xlfn.AGGREGATE(15,3,(Measurements!$C$4:$C$502=Measurements!$K$3)/(Measurements!$C$4:$C$502=Measurements!$K$3)*(ROW(Measurements!$C$4:$C$502)-ROW(Measurements!$C$3)),ROWS(Measurements!$L$4:L23))), "")</f>
        <v/>
      </c>
      <c r="M23" t="str">
        <f>IF(ROWS(Measurements!$L$4:L23)&lt;=Measurements!$K$4, INDEX(Measurements!$E$4:$E$502,_xlfn.AGGREGATE(15,3,(Measurements!$C$4:$C$502=Measurements!$K$3)/(Measurements!$C$4:$C$502=Measurements!$K$3)*(ROW(Measurements!$C$4:$C$502)-ROW(Measurements!$C$3)),ROWS(Measurements!$L$4:L23))), "")</f>
        <v/>
      </c>
      <c r="N23" t="str">
        <f t="shared" si="6"/>
        <v/>
      </c>
      <c r="O23" t="str">
        <f t="shared" si="7"/>
        <v/>
      </c>
      <c r="P23" t="str">
        <f>IF(ROWS(Measurements!$L$4:L23)&lt;=Measurements!$K$4, INDEX(Measurements!$F$4:$F$502,_xlfn.AGGREGATE(15,3,(Measurements!$C$4:$C$502=Measurements!$K$3)/(Measurements!$C$4:$C$502=Measurements!$K$3)*(ROW(Measurements!$C$4:$C$502)-ROW(Measurements!$C$3)),ROWS(Measurements!$L$4:L23))), "")</f>
        <v/>
      </c>
      <c r="Q23" t="str">
        <f t="shared" si="8"/>
        <v/>
      </c>
      <c r="R23" t="str">
        <f t="shared" si="9"/>
        <v/>
      </c>
      <c r="S23" t="str">
        <f>IF(ROWS(Measurements!$L$4:L23)&lt;=Measurements!$K$4, INDEX(Measurements!$G$4:$G$502,_xlfn.AGGREGATE(15,3,(Measurements!$C$4:$C$502=Measurements!$K$3)/(Measurements!$C$4:$C$502=Measurements!$K$3)*(ROW(Measurements!$C$4:$C$502)-ROW(Measurements!$C$3)),ROWS(Measurements!$L$4:L23))), "")</f>
        <v/>
      </c>
      <c r="T23" t="str">
        <f t="shared" si="10"/>
        <v/>
      </c>
      <c r="U23" t="str">
        <f t="shared" si="11"/>
        <v/>
      </c>
      <c r="W23" s="2" t="str">
        <f>IF(ROWS(Measurements!$L$4:$L23)&lt;=Measurements!$I$4, INDEX(Measurements!$A$4:$A$502,_xlfn.AGGREGATE(15,3,(Measurements!$C$4:$C$502=Measurements!$I$3)/(Measurements!$C$4:$C$502=Measurements!$I$3)*(ROW(Measurements!$C$4:$C$502)-ROW(Measurements!$C$3)),ROWS(Measurements!$L$4:$L23))), "")</f>
        <v/>
      </c>
      <c r="X23" t="str">
        <f>IF(ROWS(Measurements!$L$4:$L23)&lt;=Measurements!$I$4, INDEX(Measurements!$E$4:$E$502,_xlfn.AGGREGATE(15,3,(Measurements!$C$4:$C$502=Measurements!$I$3)/(Measurements!$C$4:$C$502=Measurements!$I$3)*(ROW(Measurements!$C$4:$C$502)-ROW(Measurements!$C$3)),ROWS(Measurements!$L$4:$L23))), "")</f>
        <v/>
      </c>
      <c r="Y23" t="str">
        <f t="shared" si="12"/>
        <v/>
      </c>
      <c r="Z23" t="str">
        <f t="shared" si="13"/>
        <v/>
      </c>
      <c r="AA23" t="str">
        <f>IF(ROWS(Measurements!$L$4:$L23)&lt;=Measurements!$I$4, INDEX(Measurements!$F$4:$F$502,_xlfn.AGGREGATE(15,3,(Measurements!$C$4:$C$502=Measurements!$I$3)/(Measurements!$C$4:$C$502=Measurements!$I$3)*(ROW(Measurements!$C$4:$C$502)-ROW(Measurements!$C$3)),ROWS(Measurements!$L$4:$L23))), "")</f>
        <v/>
      </c>
      <c r="AB23" t="str">
        <f t="shared" si="14"/>
        <v/>
      </c>
      <c r="AC23" t="str">
        <f t="shared" si="15"/>
        <v/>
      </c>
      <c r="AD23" t="str">
        <f>IF(ROWS(Measurements!$L$4:L23)&lt;=Measurements!$I$4, INDEX(Measurements!$G$4:$G$502,_xlfn.AGGREGATE(15,3,(Measurements!$C$4:$C$502=Measurements!$I$3)/(Measurements!$C$4:$C$502=Measurements!$I$3)*(ROW(Measurements!$C$4:$C$502)-ROW(Measurements!$C$3)),ROWS(Measurements!$L$4:L23))), "")</f>
        <v/>
      </c>
      <c r="AE23" t="str">
        <f t="shared" si="16"/>
        <v/>
      </c>
      <c r="AF23" t="str">
        <f t="shared" si="17"/>
        <v/>
      </c>
    </row>
    <row r="24" spans="1:32" x14ac:dyDescent="0.2">
      <c r="A24" s="2" t="str">
        <f>IF(ROWS(Measurements!A$4:$L24)&lt;=Measurements!$J$4, INDEX(Measurements!$A$4:$A$502,_xlfn.AGGREGATE(15,3,(Measurements!$C$4:$C$502=Measurements!$J$3)/(Measurements!$C$4:$C$502=Measurements!$J$3)*(ROW(Measurements!$C$4:$C$502)-ROW(Measurements!$C$3)),ROWS(Measurements!A$4:$L24))), "")</f>
        <v/>
      </c>
      <c r="B24" t="str">
        <f>IF(ROWS(Measurements!A$4:$L24)&lt;=Measurements!$J$4, INDEX(Measurements!$E$4:$E$502,_xlfn.AGGREGATE(15,3,(Measurements!$C$4:$C$502=Measurements!$J$3)/(Measurements!$C$4:$C$502=Measurements!$J$3)*(ROW(Measurements!$C$4:$C$502)-ROW(Measurements!$C$3)),ROWS(Measurements!A$4:$L24))), "")</f>
        <v/>
      </c>
      <c r="C24" t="str">
        <f t="shared" si="0"/>
        <v/>
      </c>
      <c r="D24" t="str">
        <f t="shared" si="1"/>
        <v/>
      </c>
      <c r="E24" t="str">
        <f>IF(ROWS(Measurements!A$4:$L24)&lt;=Measurements!$J$4, INDEX(Measurements!$F$4:$F$502,_xlfn.AGGREGATE(15,3,(Measurements!$C$4:$C$502=Measurements!$J$3)/(Measurements!$C$4:$C$502=Measurements!$J$3)*(ROW(Measurements!$C$4:$C$502)-ROW(Measurements!$C$3)),ROWS(Measurements!A$4:$L24))), "")</f>
        <v/>
      </c>
      <c r="F24" t="str">
        <f t="shared" si="2"/>
        <v/>
      </c>
      <c r="G24" t="str">
        <f t="shared" si="3"/>
        <v/>
      </c>
      <c r="H24" t="str">
        <f>IF(ROWS(Measurements!A$4:$L24)&lt;=Measurements!$J$4, INDEX(Measurements!$G$4:$G$502,_xlfn.AGGREGATE(15,3,(Measurements!$C$4:$C$502=Measurements!$J$3)/(Measurements!$C$4:$C$502=Measurements!$J$3)*(ROW(Measurements!$C$4:$C$502)-ROW(Measurements!$C$3)),ROWS(Measurements!A$4:$L24))), "")</f>
        <v/>
      </c>
      <c r="I24" t="str">
        <f t="shared" si="4"/>
        <v/>
      </c>
      <c r="J24" t="str">
        <f t="shared" si="5"/>
        <v/>
      </c>
      <c r="L24" s="2" t="str">
        <f>IF(ROWS(Measurements!$L$4:L24)&lt;=Measurements!$K$4, INDEX(Measurements!$A$4:$A$502,_xlfn.AGGREGATE(15,3,(Measurements!$C$4:$C$502=Measurements!$K$3)/(Measurements!$C$4:$C$502=Measurements!$K$3)*(ROW(Measurements!$C$4:$C$502)-ROW(Measurements!$C$3)),ROWS(Measurements!$L$4:L24))), "")</f>
        <v/>
      </c>
      <c r="M24" t="str">
        <f>IF(ROWS(Measurements!$L$4:L24)&lt;=Measurements!$K$4, INDEX(Measurements!$E$4:$E$502,_xlfn.AGGREGATE(15,3,(Measurements!$C$4:$C$502=Measurements!$K$3)/(Measurements!$C$4:$C$502=Measurements!$K$3)*(ROW(Measurements!$C$4:$C$502)-ROW(Measurements!$C$3)),ROWS(Measurements!$L$4:L24))), "")</f>
        <v/>
      </c>
      <c r="N24" t="str">
        <f t="shared" si="6"/>
        <v/>
      </c>
      <c r="O24" t="str">
        <f t="shared" si="7"/>
        <v/>
      </c>
      <c r="P24" t="str">
        <f>IF(ROWS(Measurements!$L$4:L24)&lt;=Measurements!$K$4, INDEX(Measurements!$F$4:$F$502,_xlfn.AGGREGATE(15,3,(Measurements!$C$4:$C$502=Measurements!$K$3)/(Measurements!$C$4:$C$502=Measurements!$K$3)*(ROW(Measurements!$C$4:$C$502)-ROW(Measurements!$C$3)),ROWS(Measurements!$L$4:L24))), "")</f>
        <v/>
      </c>
      <c r="Q24" t="str">
        <f t="shared" si="8"/>
        <v/>
      </c>
      <c r="R24" t="str">
        <f t="shared" si="9"/>
        <v/>
      </c>
      <c r="S24" t="str">
        <f>IF(ROWS(Measurements!$L$4:L24)&lt;=Measurements!$K$4, INDEX(Measurements!$G$4:$G$502,_xlfn.AGGREGATE(15,3,(Measurements!$C$4:$C$502=Measurements!$K$3)/(Measurements!$C$4:$C$502=Measurements!$K$3)*(ROW(Measurements!$C$4:$C$502)-ROW(Measurements!$C$3)),ROWS(Measurements!$L$4:L24))), "")</f>
        <v/>
      </c>
      <c r="T24" t="str">
        <f t="shared" si="10"/>
        <v/>
      </c>
      <c r="U24" t="str">
        <f t="shared" si="11"/>
        <v/>
      </c>
      <c r="W24" s="2" t="str">
        <f>IF(ROWS(Measurements!$L$4:$L24)&lt;=Measurements!$I$4, INDEX(Measurements!$A$4:$A$502,_xlfn.AGGREGATE(15,3,(Measurements!$C$4:$C$502=Measurements!$I$3)/(Measurements!$C$4:$C$502=Measurements!$I$3)*(ROW(Measurements!$C$4:$C$502)-ROW(Measurements!$C$3)),ROWS(Measurements!$L$4:$L24))), "")</f>
        <v/>
      </c>
      <c r="X24" t="str">
        <f>IF(ROWS(Measurements!$L$4:$L24)&lt;=Measurements!$I$4, INDEX(Measurements!$E$4:$E$502,_xlfn.AGGREGATE(15,3,(Measurements!$C$4:$C$502=Measurements!$I$3)/(Measurements!$C$4:$C$502=Measurements!$I$3)*(ROW(Measurements!$C$4:$C$502)-ROW(Measurements!$C$3)),ROWS(Measurements!$L$4:$L24))), "")</f>
        <v/>
      </c>
      <c r="Y24" t="str">
        <f t="shared" si="12"/>
        <v/>
      </c>
      <c r="Z24" t="str">
        <f t="shared" si="13"/>
        <v/>
      </c>
      <c r="AA24" t="str">
        <f>IF(ROWS(Measurements!$L$4:$L24)&lt;=Measurements!$I$4, INDEX(Measurements!$F$4:$F$502,_xlfn.AGGREGATE(15,3,(Measurements!$C$4:$C$502=Measurements!$I$3)/(Measurements!$C$4:$C$502=Measurements!$I$3)*(ROW(Measurements!$C$4:$C$502)-ROW(Measurements!$C$3)),ROWS(Measurements!$L$4:$L24))), "")</f>
        <v/>
      </c>
      <c r="AB24" t="str">
        <f t="shared" si="14"/>
        <v/>
      </c>
      <c r="AC24" t="str">
        <f t="shared" si="15"/>
        <v/>
      </c>
      <c r="AD24" t="str">
        <f>IF(ROWS(Measurements!$L$4:L24)&lt;=Measurements!$I$4, INDEX(Measurements!$G$4:$G$502,_xlfn.AGGREGATE(15,3,(Measurements!$C$4:$C$502=Measurements!$I$3)/(Measurements!$C$4:$C$502=Measurements!$I$3)*(ROW(Measurements!$C$4:$C$502)-ROW(Measurements!$C$3)),ROWS(Measurements!$L$4:L24))), "")</f>
        <v/>
      </c>
      <c r="AE24" t="str">
        <f t="shared" si="16"/>
        <v/>
      </c>
      <c r="AF24" t="str">
        <f t="shared" si="17"/>
        <v/>
      </c>
    </row>
    <row r="25" spans="1:32" x14ac:dyDescent="0.2">
      <c r="A25" s="2" t="str">
        <f>IF(ROWS(Measurements!A$4:$L25)&lt;=Measurements!$J$4, INDEX(Measurements!$A$4:$A$502,_xlfn.AGGREGATE(15,3,(Measurements!$C$4:$C$502=Measurements!$J$3)/(Measurements!$C$4:$C$502=Measurements!$J$3)*(ROW(Measurements!$C$4:$C$502)-ROW(Measurements!$C$3)),ROWS(Measurements!A$4:$L25))), "")</f>
        <v/>
      </c>
      <c r="B25" t="str">
        <f>IF(ROWS(Measurements!A$4:$L25)&lt;=Measurements!$J$4, INDEX(Measurements!$E$4:$E$502,_xlfn.AGGREGATE(15,3,(Measurements!$C$4:$C$502=Measurements!$J$3)/(Measurements!$C$4:$C$502=Measurements!$J$3)*(ROW(Measurements!$C$4:$C$502)-ROW(Measurements!$C$3)),ROWS(Measurements!A$4:$L25))), "")</f>
        <v/>
      </c>
      <c r="C25" t="str">
        <f t="shared" si="0"/>
        <v/>
      </c>
      <c r="D25" t="str">
        <f t="shared" si="1"/>
        <v/>
      </c>
      <c r="E25" t="str">
        <f>IF(ROWS(Measurements!A$4:$L25)&lt;=Measurements!$J$4, INDEX(Measurements!$F$4:$F$502,_xlfn.AGGREGATE(15,3,(Measurements!$C$4:$C$502=Measurements!$J$3)/(Measurements!$C$4:$C$502=Measurements!$J$3)*(ROW(Measurements!$C$4:$C$502)-ROW(Measurements!$C$3)),ROWS(Measurements!A$4:$L25))), "")</f>
        <v/>
      </c>
      <c r="F25" t="str">
        <f t="shared" si="2"/>
        <v/>
      </c>
      <c r="G25" t="str">
        <f t="shared" si="3"/>
        <v/>
      </c>
      <c r="H25" t="str">
        <f>IF(ROWS(Measurements!A$4:$L25)&lt;=Measurements!$J$4, INDEX(Measurements!$G$4:$G$502,_xlfn.AGGREGATE(15,3,(Measurements!$C$4:$C$502=Measurements!$J$3)/(Measurements!$C$4:$C$502=Measurements!$J$3)*(ROW(Measurements!$C$4:$C$502)-ROW(Measurements!$C$3)),ROWS(Measurements!A$4:$L25))), "")</f>
        <v/>
      </c>
      <c r="I25" t="str">
        <f t="shared" si="4"/>
        <v/>
      </c>
      <c r="J25" t="str">
        <f t="shared" si="5"/>
        <v/>
      </c>
      <c r="L25" s="2" t="str">
        <f>IF(ROWS(Measurements!$L$4:L25)&lt;=Measurements!$K$4, INDEX(Measurements!$A$4:$A$502,_xlfn.AGGREGATE(15,3,(Measurements!$C$4:$C$502=Measurements!$K$3)/(Measurements!$C$4:$C$502=Measurements!$K$3)*(ROW(Measurements!$C$4:$C$502)-ROW(Measurements!$C$3)),ROWS(Measurements!$L$4:L25))), "")</f>
        <v/>
      </c>
      <c r="M25" t="str">
        <f>IF(ROWS(Measurements!$L$4:L25)&lt;=Measurements!$K$4, INDEX(Measurements!$E$4:$E$502,_xlfn.AGGREGATE(15,3,(Measurements!$C$4:$C$502=Measurements!$K$3)/(Measurements!$C$4:$C$502=Measurements!$K$3)*(ROW(Measurements!$C$4:$C$502)-ROW(Measurements!$C$3)),ROWS(Measurements!$L$4:L25))), "")</f>
        <v/>
      </c>
      <c r="N25" t="str">
        <f t="shared" si="6"/>
        <v/>
      </c>
      <c r="O25" t="str">
        <f t="shared" si="7"/>
        <v/>
      </c>
      <c r="P25" t="str">
        <f>IF(ROWS(Measurements!$L$4:L25)&lt;=Measurements!$K$4, INDEX(Measurements!$F$4:$F$502,_xlfn.AGGREGATE(15,3,(Measurements!$C$4:$C$502=Measurements!$K$3)/(Measurements!$C$4:$C$502=Measurements!$K$3)*(ROW(Measurements!$C$4:$C$502)-ROW(Measurements!$C$3)),ROWS(Measurements!$L$4:L25))), "")</f>
        <v/>
      </c>
      <c r="Q25" t="str">
        <f t="shared" si="8"/>
        <v/>
      </c>
      <c r="R25" t="str">
        <f t="shared" si="9"/>
        <v/>
      </c>
      <c r="S25" t="str">
        <f>IF(ROWS(Measurements!$L$4:L25)&lt;=Measurements!$K$4, INDEX(Measurements!$G$4:$G$502,_xlfn.AGGREGATE(15,3,(Measurements!$C$4:$C$502=Measurements!$K$3)/(Measurements!$C$4:$C$502=Measurements!$K$3)*(ROW(Measurements!$C$4:$C$502)-ROW(Measurements!$C$3)),ROWS(Measurements!$L$4:L25))), "")</f>
        <v/>
      </c>
      <c r="T25" t="str">
        <f t="shared" si="10"/>
        <v/>
      </c>
      <c r="U25" t="str">
        <f t="shared" si="11"/>
        <v/>
      </c>
      <c r="W25" s="2" t="str">
        <f>IF(ROWS(Measurements!$L$4:$L25)&lt;=Measurements!$I$4, INDEX(Measurements!$A$4:$A$502,_xlfn.AGGREGATE(15,3,(Measurements!$C$4:$C$502=Measurements!$I$3)/(Measurements!$C$4:$C$502=Measurements!$I$3)*(ROW(Measurements!$C$4:$C$502)-ROW(Measurements!$C$3)),ROWS(Measurements!$L$4:$L25))), "")</f>
        <v/>
      </c>
      <c r="X25" t="str">
        <f>IF(ROWS(Measurements!$L$4:$L25)&lt;=Measurements!$I$4, INDEX(Measurements!$E$4:$E$502,_xlfn.AGGREGATE(15,3,(Measurements!$C$4:$C$502=Measurements!$I$3)/(Measurements!$C$4:$C$502=Measurements!$I$3)*(ROW(Measurements!$C$4:$C$502)-ROW(Measurements!$C$3)),ROWS(Measurements!$L$4:$L25))), "")</f>
        <v/>
      </c>
      <c r="Y25" t="str">
        <f t="shared" si="12"/>
        <v/>
      </c>
      <c r="Z25" t="str">
        <f t="shared" si="13"/>
        <v/>
      </c>
      <c r="AA25" t="str">
        <f>IF(ROWS(Measurements!$L$4:$L25)&lt;=Measurements!$I$4, INDEX(Measurements!$F$4:$F$502,_xlfn.AGGREGATE(15,3,(Measurements!$C$4:$C$502=Measurements!$I$3)/(Measurements!$C$4:$C$502=Measurements!$I$3)*(ROW(Measurements!$C$4:$C$502)-ROW(Measurements!$C$3)),ROWS(Measurements!$L$4:$L25))), "")</f>
        <v/>
      </c>
      <c r="AB25" t="str">
        <f t="shared" si="14"/>
        <v/>
      </c>
      <c r="AC25" t="str">
        <f t="shared" si="15"/>
        <v/>
      </c>
      <c r="AD25" t="str">
        <f>IF(ROWS(Measurements!$L$4:L25)&lt;=Measurements!$I$4, INDEX(Measurements!$G$4:$G$502,_xlfn.AGGREGATE(15,3,(Measurements!$C$4:$C$502=Measurements!$I$3)/(Measurements!$C$4:$C$502=Measurements!$I$3)*(ROW(Measurements!$C$4:$C$502)-ROW(Measurements!$C$3)),ROWS(Measurements!$L$4:L25))), "")</f>
        <v/>
      </c>
      <c r="AE25" t="str">
        <f t="shared" si="16"/>
        <v/>
      </c>
      <c r="AF25" t="str">
        <f t="shared" si="17"/>
        <v/>
      </c>
    </row>
    <row r="26" spans="1:32" x14ac:dyDescent="0.2">
      <c r="A26" s="2" t="str">
        <f>IF(ROWS(Measurements!A$4:$L26)&lt;=Measurements!$J$4, INDEX(Measurements!$A$4:$A$502,_xlfn.AGGREGATE(15,3,(Measurements!$C$4:$C$502=Measurements!$J$3)/(Measurements!$C$4:$C$502=Measurements!$J$3)*(ROW(Measurements!$C$4:$C$502)-ROW(Measurements!$C$3)),ROWS(Measurements!A$4:$L26))), "")</f>
        <v/>
      </c>
      <c r="B26" t="str">
        <f>IF(ROWS(Measurements!A$4:$L26)&lt;=Measurements!$J$4, INDEX(Measurements!$E$4:$E$502,_xlfn.AGGREGATE(15,3,(Measurements!$C$4:$C$502=Measurements!$J$3)/(Measurements!$C$4:$C$502=Measurements!$J$3)*(ROW(Measurements!$C$4:$C$502)-ROW(Measurements!$C$3)),ROWS(Measurements!A$4:$L26))), "")</f>
        <v/>
      </c>
      <c r="C26" t="str">
        <f t="shared" si="0"/>
        <v/>
      </c>
      <c r="D26" t="str">
        <f t="shared" si="1"/>
        <v/>
      </c>
      <c r="E26" t="str">
        <f>IF(ROWS(Measurements!A$4:$L26)&lt;=Measurements!$J$4, INDEX(Measurements!$F$4:$F$502,_xlfn.AGGREGATE(15,3,(Measurements!$C$4:$C$502=Measurements!$J$3)/(Measurements!$C$4:$C$502=Measurements!$J$3)*(ROW(Measurements!$C$4:$C$502)-ROW(Measurements!$C$3)),ROWS(Measurements!A$4:$L26))), "")</f>
        <v/>
      </c>
      <c r="F26" t="str">
        <f t="shared" si="2"/>
        <v/>
      </c>
      <c r="G26" t="str">
        <f t="shared" si="3"/>
        <v/>
      </c>
      <c r="H26" t="str">
        <f>IF(ROWS(Measurements!A$4:$L26)&lt;=Measurements!$J$4, INDEX(Measurements!$G$4:$G$502,_xlfn.AGGREGATE(15,3,(Measurements!$C$4:$C$502=Measurements!$J$3)/(Measurements!$C$4:$C$502=Measurements!$J$3)*(ROW(Measurements!$C$4:$C$502)-ROW(Measurements!$C$3)),ROWS(Measurements!A$4:$L26))), "")</f>
        <v/>
      </c>
      <c r="I26" t="str">
        <f t="shared" si="4"/>
        <v/>
      </c>
      <c r="J26" t="str">
        <f t="shared" si="5"/>
        <v/>
      </c>
      <c r="L26" s="2" t="str">
        <f>IF(ROWS(Measurements!$L$4:L26)&lt;=Measurements!$K$4, INDEX(Measurements!$A$4:$A$502,_xlfn.AGGREGATE(15,3,(Measurements!$C$4:$C$502=Measurements!$K$3)/(Measurements!$C$4:$C$502=Measurements!$K$3)*(ROW(Measurements!$C$4:$C$502)-ROW(Measurements!$C$3)),ROWS(Measurements!$L$4:L26))), "")</f>
        <v/>
      </c>
      <c r="M26" t="str">
        <f>IF(ROWS(Measurements!$L$4:L26)&lt;=Measurements!$K$4, INDEX(Measurements!$E$4:$E$502,_xlfn.AGGREGATE(15,3,(Measurements!$C$4:$C$502=Measurements!$K$3)/(Measurements!$C$4:$C$502=Measurements!$K$3)*(ROW(Measurements!$C$4:$C$502)-ROW(Measurements!$C$3)),ROWS(Measurements!$L$4:L26))), "")</f>
        <v/>
      </c>
      <c r="N26" t="str">
        <f t="shared" si="6"/>
        <v/>
      </c>
      <c r="O26" t="str">
        <f t="shared" si="7"/>
        <v/>
      </c>
      <c r="P26" t="str">
        <f>IF(ROWS(Measurements!$L$4:L26)&lt;=Measurements!$K$4, INDEX(Measurements!$F$4:$F$502,_xlfn.AGGREGATE(15,3,(Measurements!$C$4:$C$502=Measurements!$K$3)/(Measurements!$C$4:$C$502=Measurements!$K$3)*(ROW(Measurements!$C$4:$C$502)-ROW(Measurements!$C$3)),ROWS(Measurements!$L$4:L26))), "")</f>
        <v/>
      </c>
      <c r="Q26" t="str">
        <f t="shared" si="8"/>
        <v/>
      </c>
      <c r="R26" t="str">
        <f t="shared" si="9"/>
        <v/>
      </c>
      <c r="S26" t="str">
        <f>IF(ROWS(Measurements!$L$4:L26)&lt;=Measurements!$K$4, INDEX(Measurements!$G$4:$G$502,_xlfn.AGGREGATE(15,3,(Measurements!$C$4:$C$502=Measurements!$K$3)/(Measurements!$C$4:$C$502=Measurements!$K$3)*(ROW(Measurements!$C$4:$C$502)-ROW(Measurements!$C$3)),ROWS(Measurements!$L$4:L26))), "")</f>
        <v/>
      </c>
      <c r="T26" t="str">
        <f t="shared" si="10"/>
        <v/>
      </c>
      <c r="U26" t="str">
        <f t="shared" si="11"/>
        <v/>
      </c>
      <c r="W26" s="2" t="str">
        <f>IF(ROWS(Measurements!$L$4:$L26)&lt;=Measurements!$I$4, INDEX(Measurements!$A$4:$A$502,_xlfn.AGGREGATE(15,3,(Measurements!$C$4:$C$502=Measurements!$I$3)/(Measurements!$C$4:$C$502=Measurements!$I$3)*(ROW(Measurements!$C$4:$C$502)-ROW(Measurements!$C$3)),ROWS(Measurements!$L$4:$L26))), "")</f>
        <v/>
      </c>
      <c r="X26" t="str">
        <f>IF(ROWS(Measurements!$L$4:$L26)&lt;=Measurements!$I$4, INDEX(Measurements!$E$4:$E$502,_xlfn.AGGREGATE(15,3,(Measurements!$C$4:$C$502=Measurements!$I$3)/(Measurements!$C$4:$C$502=Measurements!$I$3)*(ROW(Measurements!$C$4:$C$502)-ROW(Measurements!$C$3)),ROWS(Measurements!$L$4:$L26))), "")</f>
        <v/>
      </c>
      <c r="Y26" t="str">
        <f t="shared" si="12"/>
        <v/>
      </c>
      <c r="Z26" t="str">
        <f t="shared" si="13"/>
        <v/>
      </c>
      <c r="AA26" t="str">
        <f>IF(ROWS(Measurements!$L$4:$L26)&lt;=Measurements!$I$4, INDEX(Measurements!$F$4:$F$502,_xlfn.AGGREGATE(15,3,(Measurements!$C$4:$C$502=Measurements!$I$3)/(Measurements!$C$4:$C$502=Measurements!$I$3)*(ROW(Measurements!$C$4:$C$502)-ROW(Measurements!$C$3)),ROWS(Measurements!$L$4:$L26))), "")</f>
        <v/>
      </c>
      <c r="AB26" t="str">
        <f t="shared" si="14"/>
        <v/>
      </c>
      <c r="AC26" t="str">
        <f t="shared" si="15"/>
        <v/>
      </c>
      <c r="AD26" t="str">
        <f>IF(ROWS(Measurements!$L$4:L26)&lt;=Measurements!$I$4, INDEX(Measurements!$G$4:$G$502,_xlfn.AGGREGATE(15,3,(Measurements!$C$4:$C$502=Measurements!$I$3)/(Measurements!$C$4:$C$502=Measurements!$I$3)*(ROW(Measurements!$C$4:$C$502)-ROW(Measurements!$C$3)),ROWS(Measurements!$L$4:L26))), "")</f>
        <v/>
      </c>
      <c r="AE26" t="str">
        <f t="shared" si="16"/>
        <v/>
      </c>
      <c r="AF26" t="str">
        <f t="shared" si="17"/>
        <v/>
      </c>
    </row>
    <row r="27" spans="1:32" x14ac:dyDescent="0.2">
      <c r="A27" s="2" t="str">
        <f>IF(ROWS(Measurements!A$4:$L27)&lt;=Measurements!$J$4, INDEX(Measurements!$A$4:$A$502,_xlfn.AGGREGATE(15,3,(Measurements!$C$4:$C$502=Measurements!$J$3)/(Measurements!$C$4:$C$502=Measurements!$J$3)*(ROW(Measurements!$C$4:$C$502)-ROW(Measurements!$C$3)),ROWS(Measurements!A$4:$L27))), "")</f>
        <v/>
      </c>
      <c r="B27" t="str">
        <f>IF(ROWS(Measurements!A$4:$L27)&lt;=Measurements!$J$4, INDEX(Measurements!$E$4:$E$502,_xlfn.AGGREGATE(15,3,(Measurements!$C$4:$C$502=Measurements!$J$3)/(Measurements!$C$4:$C$502=Measurements!$J$3)*(ROW(Measurements!$C$4:$C$502)-ROW(Measurements!$C$3)),ROWS(Measurements!A$4:$L27))), "")</f>
        <v/>
      </c>
      <c r="C27" t="str">
        <f t="shared" si="0"/>
        <v/>
      </c>
      <c r="D27" t="str">
        <f t="shared" si="1"/>
        <v/>
      </c>
      <c r="E27" t="str">
        <f>IF(ROWS(Measurements!A$4:$L27)&lt;=Measurements!$J$4, INDEX(Measurements!$F$4:$F$502,_xlfn.AGGREGATE(15,3,(Measurements!$C$4:$C$502=Measurements!$J$3)/(Measurements!$C$4:$C$502=Measurements!$J$3)*(ROW(Measurements!$C$4:$C$502)-ROW(Measurements!$C$3)),ROWS(Measurements!A$4:$L27))), "")</f>
        <v/>
      </c>
      <c r="F27" t="str">
        <f t="shared" si="2"/>
        <v/>
      </c>
      <c r="G27" t="str">
        <f t="shared" si="3"/>
        <v/>
      </c>
      <c r="H27" t="str">
        <f>IF(ROWS(Measurements!A$4:$L27)&lt;=Measurements!$J$4, INDEX(Measurements!$G$4:$G$502,_xlfn.AGGREGATE(15,3,(Measurements!$C$4:$C$502=Measurements!$J$3)/(Measurements!$C$4:$C$502=Measurements!$J$3)*(ROW(Measurements!$C$4:$C$502)-ROW(Measurements!$C$3)),ROWS(Measurements!A$4:$L27))), "")</f>
        <v/>
      </c>
      <c r="I27" t="str">
        <f t="shared" si="4"/>
        <v/>
      </c>
      <c r="J27" t="str">
        <f t="shared" si="5"/>
        <v/>
      </c>
      <c r="L27" s="2" t="str">
        <f>IF(ROWS(Measurements!$L$4:L27)&lt;=Measurements!$K$4, INDEX(Measurements!$A$4:$A$502,_xlfn.AGGREGATE(15,3,(Measurements!$C$4:$C$502=Measurements!$K$3)/(Measurements!$C$4:$C$502=Measurements!$K$3)*(ROW(Measurements!$C$4:$C$502)-ROW(Measurements!$C$3)),ROWS(Measurements!$L$4:L27))), "")</f>
        <v/>
      </c>
      <c r="M27" t="str">
        <f>IF(ROWS(Measurements!$L$4:L27)&lt;=Measurements!$K$4, INDEX(Measurements!$E$4:$E$502,_xlfn.AGGREGATE(15,3,(Measurements!$C$4:$C$502=Measurements!$K$3)/(Measurements!$C$4:$C$502=Measurements!$K$3)*(ROW(Measurements!$C$4:$C$502)-ROW(Measurements!$C$3)),ROWS(Measurements!$L$4:L27))), "")</f>
        <v/>
      </c>
      <c r="N27" t="str">
        <f t="shared" si="6"/>
        <v/>
      </c>
      <c r="O27" t="str">
        <f t="shared" si="7"/>
        <v/>
      </c>
      <c r="P27" t="str">
        <f>IF(ROWS(Measurements!$L$4:L27)&lt;=Measurements!$K$4, INDEX(Measurements!$F$4:$F$502,_xlfn.AGGREGATE(15,3,(Measurements!$C$4:$C$502=Measurements!$K$3)/(Measurements!$C$4:$C$502=Measurements!$K$3)*(ROW(Measurements!$C$4:$C$502)-ROW(Measurements!$C$3)),ROWS(Measurements!$L$4:L27))), "")</f>
        <v/>
      </c>
      <c r="Q27" t="str">
        <f t="shared" si="8"/>
        <v/>
      </c>
      <c r="R27" t="str">
        <f t="shared" si="9"/>
        <v/>
      </c>
      <c r="S27" t="str">
        <f>IF(ROWS(Measurements!$L$4:L27)&lt;=Measurements!$K$4, INDEX(Measurements!$G$4:$G$502,_xlfn.AGGREGATE(15,3,(Measurements!$C$4:$C$502=Measurements!$K$3)/(Measurements!$C$4:$C$502=Measurements!$K$3)*(ROW(Measurements!$C$4:$C$502)-ROW(Measurements!$C$3)),ROWS(Measurements!$L$4:L27))), "")</f>
        <v/>
      </c>
      <c r="T27" t="str">
        <f t="shared" si="10"/>
        <v/>
      </c>
      <c r="U27" t="str">
        <f t="shared" si="11"/>
        <v/>
      </c>
      <c r="W27" s="2" t="str">
        <f>IF(ROWS(Measurements!$L$4:$L27)&lt;=Measurements!$I$4, INDEX(Measurements!$A$4:$A$502,_xlfn.AGGREGATE(15,3,(Measurements!$C$4:$C$502=Measurements!$I$3)/(Measurements!$C$4:$C$502=Measurements!$I$3)*(ROW(Measurements!$C$4:$C$502)-ROW(Measurements!$C$3)),ROWS(Measurements!$L$4:$L27))), "")</f>
        <v/>
      </c>
      <c r="X27" t="str">
        <f>IF(ROWS(Measurements!$L$4:$L27)&lt;=Measurements!$I$4, INDEX(Measurements!$E$4:$E$502,_xlfn.AGGREGATE(15,3,(Measurements!$C$4:$C$502=Measurements!$I$3)/(Measurements!$C$4:$C$502=Measurements!$I$3)*(ROW(Measurements!$C$4:$C$502)-ROW(Measurements!$C$3)),ROWS(Measurements!$L$4:$L27))), "")</f>
        <v/>
      </c>
      <c r="Y27" t="str">
        <f t="shared" si="12"/>
        <v/>
      </c>
      <c r="Z27" t="str">
        <f t="shared" si="13"/>
        <v/>
      </c>
      <c r="AA27" t="str">
        <f>IF(ROWS(Measurements!$L$4:$L27)&lt;=Measurements!$I$4, INDEX(Measurements!$F$4:$F$502,_xlfn.AGGREGATE(15,3,(Measurements!$C$4:$C$502=Measurements!$I$3)/(Measurements!$C$4:$C$502=Measurements!$I$3)*(ROW(Measurements!$C$4:$C$502)-ROW(Measurements!$C$3)),ROWS(Measurements!$L$4:$L27))), "")</f>
        <v/>
      </c>
      <c r="AB27" t="str">
        <f t="shared" si="14"/>
        <v/>
      </c>
      <c r="AC27" t="str">
        <f t="shared" si="15"/>
        <v/>
      </c>
      <c r="AD27" t="str">
        <f>IF(ROWS(Measurements!$L$4:L27)&lt;=Measurements!$I$4, INDEX(Measurements!$G$4:$G$502,_xlfn.AGGREGATE(15,3,(Measurements!$C$4:$C$502=Measurements!$I$3)/(Measurements!$C$4:$C$502=Measurements!$I$3)*(ROW(Measurements!$C$4:$C$502)-ROW(Measurements!$C$3)),ROWS(Measurements!$L$4:L27))), "")</f>
        <v/>
      </c>
      <c r="AE27" t="str">
        <f t="shared" si="16"/>
        <v/>
      </c>
      <c r="AF27" t="str">
        <f t="shared" si="17"/>
        <v/>
      </c>
    </row>
    <row r="28" spans="1:32" x14ac:dyDescent="0.2">
      <c r="A28" s="2" t="str">
        <f>IF(ROWS(Measurements!A$4:$L28)&lt;=Measurements!$J$4, INDEX(Measurements!$A$4:$A$502,_xlfn.AGGREGATE(15,3,(Measurements!$C$4:$C$502=Measurements!$J$3)/(Measurements!$C$4:$C$502=Measurements!$J$3)*(ROW(Measurements!$C$4:$C$502)-ROW(Measurements!$C$3)),ROWS(Measurements!A$4:$L28))), "")</f>
        <v/>
      </c>
      <c r="B28" t="str">
        <f>IF(ROWS(Measurements!A$4:$L28)&lt;=Measurements!$J$4, INDEX(Measurements!$E$4:$E$502,_xlfn.AGGREGATE(15,3,(Measurements!$C$4:$C$502=Measurements!$J$3)/(Measurements!$C$4:$C$502=Measurements!$J$3)*(ROW(Measurements!$C$4:$C$502)-ROW(Measurements!$C$3)),ROWS(Measurements!A$4:$L28))), "")</f>
        <v/>
      </c>
      <c r="C28" t="str">
        <f t="shared" si="0"/>
        <v/>
      </c>
      <c r="D28" t="str">
        <f t="shared" si="1"/>
        <v/>
      </c>
      <c r="E28" t="str">
        <f>IF(ROWS(Measurements!A$4:$L28)&lt;=Measurements!$J$4, INDEX(Measurements!$F$4:$F$502,_xlfn.AGGREGATE(15,3,(Measurements!$C$4:$C$502=Measurements!$J$3)/(Measurements!$C$4:$C$502=Measurements!$J$3)*(ROW(Measurements!$C$4:$C$502)-ROW(Measurements!$C$3)),ROWS(Measurements!A$4:$L28))), "")</f>
        <v/>
      </c>
      <c r="F28" t="str">
        <f t="shared" si="2"/>
        <v/>
      </c>
      <c r="G28" t="str">
        <f t="shared" si="3"/>
        <v/>
      </c>
      <c r="H28" t="str">
        <f>IF(ROWS(Measurements!A$4:$L28)&lt;=Measurements!$J$4, INDEX(Measurements!$G$4:$G$502,_xlfn.AGGREGATE(15,3,(Measurements!$C$4:$C$502=Measurements!$J$3)/(Measurements!$C$4:$C$502=Measurements!$J$3)*(ROW(Measurements!$C$4:$C$502)-ROW(Measurements!$C$3)),ROWS(Measurements!A$4:$L28))), "")</f>
        <v/>
      </c>
      <c r="I28" t="str">
        <f t="shared" si="4"/>
        <v/>
      </c>
      <c r="J28" t="str">
        <f t="shared" si="5"/>
        <v/>
      </c>
      <c r="L28" s="2" t="str">
        <f>IF(ROWS(Measurements!$L$4:L28)&lt;=Measurements!$K$4, INDEX(Measurements!$A$4:$A$502,_xlfn.AGGREGATE(15,3,(Measurements!$C$4:$C$502=Measurements!$K$3)/(Measurements!$C$4:$C$502=Measurements!$K$3)*(ROW(Measurements!$C$4:$C$502)-ROW(Measurements!$C$3)),ROWS(Measurements!$L$4:L28))), "")</f>
        <v/>
      </c>
      <c r="M28" t="str">
        <f>IF(ROWS(Measurements!$L$4:L28)&lt;=Measurements!$K$4, INDEX(Measurements!$E$4:$E$502,_xlfn.AGGREGATE(15,3,(Measurements!$C$4:$C$502=Measurements!$K$3)/(Measurements!$C$4:$C$502=Measurements!$K$3)*(ROW(Measurements!$C$4:$C$502)-ROW(Measurements!$C$3)),ROWS(Measurements!$L$4:L28))), "")</f>
        <v/>
      </c>
      <c r="N28" t="str">
        <f t="shared" si="6"/>
        <v/>
      </c>
      <c r="O28" t="str">
        <f t="shared" si="7"/>
        <v/>
      </c>
      <c r="P28" t="str">
        <f>IF(ROWS(Measurements!$L$4:L28)&lt;=Measurements!$K$4, INDEX(Measurements!$F$4:$F$502,_xlfn.AGGREGATE(15,3,(Measurements!$C$4:$C$502=Measurements!$K$3)/(Measurements!$C$4:$C$502=Measurements!$K$3)*(ROW(Measurements!$C$4:$C$502)-ROW(Measurements!$C$3)),ROWS(Measurements!$L$4:L28))), "")</f>
        <v/>
      </c>
      <c r="Q28" t="str">
        <f t="shared" si="8"/>
        <v/>
      </c>
      <c r="R28" t="str">
        <f t="shared" si="9"/>
        <v/>
      </c>
      <c r="S28" t="str">
        <f>IF(ROWS(Measurements!$L$4:L28)&lt;=Measurements!$K$4, INDEX(Measurements!$G$4:$G$502,_xlfn.AGGREGATE(15,3,(Measurements!$C$4:$C$502=Measurements!$K$3)/(Measurements!$C$4:$C$502=Measurements!$K$3)*(ROW(Measurements!$C$4:$C$502)-ROW(Measurements!$C$3)),ROWS(Measurements!$L$4:L28))), "")</f>
        <v/>
      </c>
      <c r="T28" t="str">
        <f t="shared" si="10"/>
        <v/>
      </c>
      <c r="U28" t="str">
        <f t="shared" si="11"/>
        <v/>
      </c>
      <c r="W28" s="2" t="str">
        <f>IF(ROWS(Measurements!$L$4:$L28)&lt;=Measurements!$I$4, INDEX(Measurements!$A$4:$A$502,_xlfn.AGGREGATE(15,3,(Measurements!$C$4:$C$502=Measurements!$I$3)/(Measurements!$C$4:$C$502=Measurements!$I$3)*(ROW(Measurements!$C$4:$C$502)-ROW(Measurements!$C$3)),ROWS(Measurements!$L$4:$L28))), "")</f>
        <v/>
      </c>
      <c r="X28" t="str">
        <f>IF(ROWS(Measurements!$L$4:$L28)&lt;=Measurements!$I$4, INDEX(Measurements!$E$4:$E$502,_xlfn.AGGREGATE(15,3,(Measurements!$C$4:$C$502=Measurements!$I$3)/(Measurements!$C$4:$C$502=Measurements!$I$3)*(ROW(Measurements!$C$4:$C$502)-ROW(Measurements!$C$3)),ROWS(Measurements!$L$4:$L28))), "")</f>
        <v/>
      </c>
      <c r="Y28" t="str">
        <f t="shared" si="12"/>
        <v/>
      </c>
      <c r="Z28" t="str">
        <f t="shared" si="13"/>
        <v/>
      </c>
      <c r="AA28" t="str">
        <f>IF(ROWS(Measurements!$L$4:$L28)&lt;=Measurements!$I$4, INDEX(Measurements!$F$4:$F$502,_xlfn.AGGREGATE(15,3,(Measurements!$C$4:$C$502=Measurements!$I$3)/(Measurements!$C$4:$C$502=Measurements!$I$3)*(ROW(Measurements!$C$4:$C$502)-ROW(Measurements!$C$3)),ROWS(Measurements!$L$4:$L28))), "")</f>
        <v/>
      </c>
      <c r="AB28" t="str">
        <f t="shared" si="14"/>
        <v/>
      </c>
      <c r="AC28" t="str">
        <f t="shared" si="15"/>
        <v/>
      </c>
      <c r="AD28" t="str">
        <f>IF(ROWS(Measurements!$L$4:L28)&lt;=Measurements!$I$4, INDEX(Measurements!$G$4:$G$502,_xlfn.AGGREGATE(15,3,(Measurements!$C$4:$C$502=Measurements!$I$3)/(Measurements!$C$4:$C$502=Measurements!$I$3)*(ROW(Measurements!$C$4:$C$502)-ROW(Measurements!$C$3)),ROWS(Measurements!$L$4:L28))), "")</f>
        <v/>
      </c>
      <c r="AE28" t="str">
        <f t="shared" si="16"/>
        <v/>
      </c>
      <c r="AF28" t="str">
        <f t="shared" si="17"/>
        <v/>
      </c>
    </row>
    <row r="29" spans="1:32" x14ac:dyDescent="0.2">
      <c r="A29" s="2" t="str">
        <f>IF(ROWS(Measurements!A$4:$L29)&lt;=Measurements!$J$4, INDEX(Measurements!$A$4:$A$502,_xlfn.AGGREGATE(15,3,(Measurements!$C$4:$C$502=Measurements!$J$3)/(Measurements!$C$4:$C$502=Measurements!$J$3)*(ROW(Measurements!$C$4:$C$502)-ROW(Measurements!$C$3)),ROWS(Measurements!A$4:$L29))), "")</f>
        <v/>
      </c>
      <c r="B29" t="str">
        <f>IF(ROWS(Measurements!A$4:$L29)&lt;=Measurements!$J$4, INDEX(Measurements!$E$4:$E$502,_xlfn.AGGREGATE(15,3,(Measurements!$C$4:$C$502=Measurements!$J$3)/(Measurements!$C$4:$C$502=Measurements!$J$3)*(ROW(Measurements!$C$4:$C$502)-ROW(Measurements!$C$3)),ROWS(Measurements!A$4:$L29))), "")</f>
        <v/>
      </c>
      <c r="C29" t="str">
        <f t="shared" si="0"/>
        <v/>
      </c>
      <c r="D29" t="str">
        <f t="shared" si="1"/>
        <v/>
      </c>
      <c r="E29" t="str">
        <f>IF(ROWS(Measurements!A$4:$L29)&lt;=Measurements!$J$4, INDEX(Measurements!$F$4:$F$502,_xlfn.AGGREGATE(15,3,(Measurements!$C$4:$C$502=Measurements!$J$3)/(Measurements!$C$4:$C$502=Measurements!$J$3)*(ROW(Measurements!$C$4:$C$502)-ROW(Measurements!$C$3)),ROWS(Measurements!A$4:$L29))), "")</f>
        <v/>
      </c>
      <c r="F29" t="str">
        <f t="shared" si="2"/>
        <v/>
      </c>
      <c r="G29" t="str">
        <f t="shared" si="3"/>
        <v/>
      </c>
      <c r="H29" t="str">
        <f>IF(ROWS(Measurements!A$4:$L29)&lt;=Measurements!$J$4, INDEX(Measurements!$G$4:$G$502,_xlfn.AGGREGATE(15,3,(Measurements!$C$4:$C$502=Measurements!$J$3)/(Measurements!$C$4:$C$502=Measurements!$J$3)*(ROW(Measurements!$C$4:$C$502)-ROW(Measurements!$C$3)),ROWS(Measurements!A$4:$L29))), "")</f>
        <v/>
      </c>
      <c r="I29" t="str">
        <f t="shared" si="4"/>
        <v/>
      </c>
      <c r="J29" t="str">
        <f t="shared" si="5"/>
        <v/>
      </c>
      <c r="L29" s="2" t="str">
        <f>IF(ROWS(Measurements!$L$4:L29)&lt;=Measurements!$K$4, INDEX(Measurements!$A$4:$A$502,_xlfn.AGGREGATE(15,3,(Measurements!$C$4:$C$502=Measurements!$K$3)/(Measurements!$C$4:$C$502=Measurements!$K$3)*(ROW(Measurements!$C$4:$C$502)-ROW(Measurements!$C$3)),ROWS(Measurements!$L$4:L29))), "")</f>
        <v/>
      </c>
      <c r="M29" t="str">
        <f>IF(ROWS(Measurements!$L$4:L29)&lt;=Measurements!$K$4, INDEX(Measurements!$E$4:$E$502,_xlfn.AGGREGATE(15,3,(Measurements!$C$4:$C$502=Measurements!$K$3)/(Measurements!$C$4:$C$502=Measurements!$K$3)*(ROW(Measurements!$C$4:$C$502)-ROW(Measurements!$C$3)),ROWS(Measurements!$L$4:L29))), "")</f>
        <v/>
      </c>
      <c r="N29" t="str">
        <f t="shared" si="6"/>
        <v/>
      </c>
      <c r="O29" t="str">
        <f t="shared" si="7"/>
        <v/>
      </c>
      <c r="P29" t="str">
        <f>IF(ROWS(Measurements!$L$4:L29)&lt;=Measurements!$K$4, INDEX(Measurements!$F$4:$F$502,_xlfn.AGGREGATE(15,3,(Measurements!$C$4:$C$502=Measurements!$K$3)/(Measurements!$C$4:$C$502=Measurements!$K$3)*(ROW(Measurements!$C$4:$C$502)-ROW(Measurements!$C$3)),ROWS(Measurements!$L$4:L29))), "")</f>
        <v/>
      </c>
      <c r="Q29" t="str">
        <f t="shared" si="8"/>
        <v/>
      </c>
      <c r="R29" t="str">
        <f t="shared" si="9"/>
        <v/>
      </c>
      <c r="S29" t="str">
        <f>IF(ROWS(Measurements!$L$4:L29)&lt;=Measurements!$K$4, INDEX(Measurements!$G$4:$G$502,_xlfn.AGGREGATE(15,3,(Measurements!$C$4:$C$502=Measurements!$K$3)/(Measurements!$C$4:$C$502=Measurements!$K$3)*(ROW(Measurements!$C$4:$C$502)-ROW(Measurements!$C$3)),ROWS(Measurements!$L$4:L29))), "")</f>
        <v/>
      </c>
      <c r="T29" t="str">
        <f t="shared" si="10"/>
        <v/>
      </c>
      <c r="U29" t="str">
        <f t="shared" si="11"/>
        <v/>
      </c>
      <c r="W29" s="2" t="str">
        <f>IF(ROWS(Measurements!$L$4:$L29)&lt;=Measurements!$I$4, INDEX(Measurements!$A$4:$A$502,_xlfn.AGGREGATE(15,3,(Measurements!$C$4:$C$502=Measurements!$I$3)/(Measurements!$C$4:$C$502=Measurements!$I$3)*(ROW(Measurements!$C$4:$C$502)-ROW(Measurements!$C$3)),ROWS(Measurements!$L$4:$L29))), "")</f>
        <v/>
      </c>
      <c r="X29" t="str">
        <f>IF(ROWS(Measurements!$L$4:$L29)&lt;=Measurements!$I$4, INDEX(Measurements!$E$4:$E$502,_xlfn.AGGREGATE(15,3,(Measurements!$C$4:$C$502=Measurements!$I$3)/(Measurements!$C$4:$C$502=Measurements!$I$3)*(ROW(Measurements!$C$4:$C$502)-ROW(Measurements!$C$3)),ROWS(Measurements!$L$4:$L29))), "")</f>
        <v/>
      </c>
      <c r="Y29" t="str">
        <f t="shared" si="12"/>
        <v/>
      </c>
      <c r="Z29" t="str">
        <f t="shared" si="13"/>
        <v/>
      </c>
      <c r="AA29" t="str">
        <f>IF(ROWS(Measurements!$L$4:$L29)&lt;=Measurements!$I$4, INDEX(Measurements!$F$4:$F$502,_xlfn.AGGREGATE(15,3,(Measurements!$C$4:$C$502=Measurements!$I$3)/(Measurements!$C$4:$C$502=Measurements!$I$3)*(ROW(Measurements!$C$4:$C$502)-ROW(Measurements!$C$3)),ROWS(Measurements!$L$4:$L29))), "")</f>
        <v/>
      </c>
      <c r="AB29" t="str">
        <f t="shared" si="14"/>
        <v/>
      </c>
      <c r="AC29" t="str">
        <f t="shared" si="15"/>
        <v/>
      </c>
      <c r="AD29" t="str">
        <f>IF(ROWS(Measurements!$L$4:L29)&lt;=Measurements!$I$4, INDEX(Measurements!$G$4:$G$502,_xlfn.AGGREGATE(15,3,(Measurements!$C$4:$C$502=Measurements!$I$3)/(Measurements!$C$4:$C$502=Measurements!$I$3)*(ROW(Measurements!$C$4:$C$502)-ROW(Measurements!$C$3)),ROWS(Measurements!$L$4:L29))), "")</f>
        <v/>
      </c>
      <c r="AE29" t="str">
        <f t="shared" si="16"/>
        <v/>
      </c>
      <c r="AF29" t="str">
        <f t="shared" si="17"/>
        <v/>
      </c>
    </row>
    <row r="30" spans="1:32" x14ac:dyDescent="0.2">
      <c r="A30" s="2" t="str">
        <f>IF(ROWS(Measurements!A$4:$L30)&lt;=Measurements!$J$4, INDEX(Measurements!$A$4:$A$502,_xlfn.AGGREGATE(15,3,(Measurements!$C$4:$C$502=Measurements!$J$3)/(Measurements!$C$4:$C$502=Measurements!$J$3)*(ROW(Measurements!$C$4:$C$502)-ROW(Measurements!$C$3)),ROWS(Measurements!A$4:$L30))), "")</f>
        <v/>
      </c>
      <c r="B30" t="str">
        <f>IF(ROWS(Measurements!A$4:$L30)&lt;=Measurements!$J$4, INDEX(Measurements!$E$4:$E$502,_xlfn.AGGREGATE(15,3,(Measurements!$C$4:$C$502=Measurements!$J$3)/(Measurements!$C$4:$C$502=Measurements!$J$3)*(ROW(Measurements!$C$4:$C$502)-ROW(Measurements!$C$3)),ROWS(Measurements!A$4:$L30))), "")</f>
        <v/>
      </c>
      <c r="C30" t="str">
        <f t="shared" si="0"/>
        <v/>
      </c>
      <c r="D30" t="str">
        <f t="shared" si="1"/>
        <v/>
      </c>
      <c r="E30" t="str">
        <f>IF(ROWS(Measurements!A$4:$L30)&lt;=Measurements!$J$4, INDEX(Measurements!$F$4:$F$502,_xlfn.AGGREGATE(15,3,(Measurements!$C$4:$C$502=Measurements!$J$3)/(Measurements!$C$4:$C$502=Measurements!$J$3)*(ROW(Measurements!$C$4:$C$502)-ROW(Measurements!$C$3)),ROWS(Measurements!A$4:$L30))), "")</f>
        <v/>
      </c>
      <c r="F30" t="str">
        <f t="shared" si="2"/>
        <v/>
      </c>
      <c r="G30" t="str">
        <f t="shared" si="3"/>
        <v/>
      </c>
      <c r="H30" t="str">
        <f>IF(ROWS(Measurements!A$4:$L30)&lt;=Measurements!$J$4, INDEX(Measurements!$G$4:$G$502,_xlfn.AGGREGATE(15,3,(Measurements!$C$4:$C$502=Measurements!$J$3)/(Measurements!$C$4:$C$502=Measurements!$J$3)*(ROW(Measurements!$C$4:$C$502)-ROW(Measurements!$C$3)),ROWS(Measurements!A$4:$L30))), "")</f>
        <v/>
      </c>
      <c r="I30" t="str">
        <f t="shared" si="4"/>
        <v/>
      </c>
      <c r="J30" t="str">
        <f t="shared" si="5"/>
        <v/>
      </c>
      <c r="L30" s="2" t="str">
        <f>IF(ROWS(Measurements!$L$4:L30)&lt;=Measurements!$K$4, INDEX(Measurements!$A$4:$A$502,_xlfn.AGGREGATE(15,3,(Measurements!$C$4:$C$502=Measurements!$K$3)/(Measurements!$C$4:$C$502=Measurements!$K$3)*(ROW(Measurements!$C$4:$C$502)-ROW(Measurements!$C$3)),ROWS(Measurements!$L$4:L30))), "")</f>
        <v/>
      </c>
      <c r="M30" t="str">
        <f>IF(ROWS(Measurements!$L$4:L30)&lt;=Measurements!$K$4, INDEX(Measurements!$E$4:$E$502,_xlfn.AGGREGATE(15,3,(Measurements!$C$4:$C$502=Measurements!$K$3)/(Measurements!$C$4:$C$502=Measurements!$K$3)*(ROW(Measurements!$C$4:$C$502)-ROW(Measurements!$C$3)),ROWS(Measurements!$L$4:L30))), "")</f>
        <v/>
      </c>
      <c r="N30" t="str">
        <f t="shared" si="6"/>
        <v/>
      </c>
      <c r="O30" t="str">
        <f t="shared" si="7"/>
        <v/>
      </c>
      <c r="P30" t="str">
        <f>IF(ROWS(Measurements!$L$4:L30)&lt;=Measurements!$K$4, INDEX(Measurements!$F$4:$F$502,_xlfn.AGGREGATE(15,3,(Measurements!$C$4:$C$502=Measurements!$K$3)/(Measurements!$C$4:$C$502=Measurements!$K$3)*(ROW(Measurements!$C$4:$C$502)-ROW(Measurements!$C$3)),ROWS(Measurements!$L$4:L30))), "")</f>
        <v/>
      </c>
      <c r="Q30" t="str">
        <f t="shared" si="8"/>
        <v/>
      </c>
      <c r="R30" t="str">
        <f t="shared" si="9"/>
        <v/>
      </c>
      <c r="S30" t="str">
        <f>IF(ROWS(Measurements!$L$4:L30)&lt;=Measurements!$K$4, INDEX(Measurements!$G$4:$G$502,_xlfn.AGGREGATE(15,3,(Measurements!$C$4:$C$502=Measurements!$K$3)/(Measurements!$C$4:$C$502=Measurements!$K$3)*(ROW(Measurements!$C$4:$C$502)-ROW(Measurements!$C$3)),ROWS(Measurements!$L$4:L30))), "")</f>
        <v/>
      </c>
      <c r="T30" t="str">
        <f t="shared" si="10"/>
        <v/>
      </c>
      <c r="U30" t="str">
        <f t="shared" si="11"/>
        <v/>
      </c>
      <c r="W30" s="2" t="str">
        <f>IF(ROWS(Measurements!$L$4:$L30)&lt;=Measurements!$I$4, INDEX(Measurements!$A$4:$A$502,_xlfn.AGGREGATE(15,3,(Measurements!$C$4:$C$502=Measurements!$I$3)/(Measurements!$C$4:$C$502=Measurements!$I$3)*(ROW(Measurements!$C$4:$C$502)-ROW(Measurements!$C$3)),ROWS(Measurements!$L$4:$L30))), "")</f>
        <v/>
      </c>
      <c r="X30" t="str">
        <f>IF(ROWS(Measurements!$L$4:$L30)&lt;=Measurements!$I$4, INDEX(Measurements!$E$4:$E$502,_xlfn.AGGREGATE(15,3,(Measurements!$C$4:$C$502=Measurements!$I$3)/(Measurements!$C$4:$C$502=Measurements!$I$3)*(ROW(Measurements!$C$4:$C$502)-ROW(Measurements!$C$3)),ROWS(Measurements!$L$4:$L30))), "")</f>
        <v/>
      </c>
      <c r="Y30" t="str">
        <f t="shared" si="12"/>
        <v/>
      </c>
      <c r="Z30" t="str">
        <f t="shared" si="13"/>
        <v/>
      </c>
      <c r="AA30" t="str">
        <f>IF(ROWS(Measurements!$L$4:$L30)&lt;=Measurements!$I$4, INDEX(Measurements!$F$4:$F$502,_xlfn.AGGREGATE(15,3,(Measurements!$C$4:$C$502=Measurements!$I$3)/(Measurements!$C$4:$C$502=Measurements!$I$3)*(ROW(Measurements!$C$4:$C$502)-ROW(Measurements!$C$3)),ROWS(Measurements!$L$4:$L30))), "")</f>
        <v/>
      </c>
      <c r="AB30" t="str">
        <f t="shared" si="14"/>
        <v/>
      </c>
      <c r="AC30" t="str">
        <f t="shared" si="15"/>
        <v/>
      </c>
      <c r="AD30" t="str">
        <f>IF(ROWS(Measurements!$L$4:L30)&lt;=Measurements!$I$4, INDEX(Measurements!$G$4:$G$502,_xlfn.AGGREGATE(15,3,(Measurements!$C$4:$C$502=Measurements!$I$3)/(Measurements!$C$4:$C$502=Measurements!$I$3)*(ROW(Measurements!$C$4:$C$502)-ROW(Measurements!$C$3)),ROWS(Measurements!$L$4:L30))), "")</f>
        <v/>
      </c>
      <c r="AE30" t="str">
        <f t="shared" si="16"/>
        <v/>
      </c>
      <c r="AF30" t="str">
        <f t="shared" si="17"/>
        <v/>
      </c>
    </row>
    <row r="31" spans="1:32" x14ac:dyDescent="0.2">
      <c r="A31" s="2" t="str">
        <f>IF(ROWS(Measurements!A$4:$L31)&lt;=Measurements!$J$4, INDEX(Measurements!$A$4:$A$502,_xlfn.AGGREGATE(15,3,(Measurements!$C$4:$C$502=Measurements!$J$3)/(Measurements!$C$4:$C$502=Measurements!$J$3)*(ROW(Measurements!$C$4:$C$502)-ROW(Measurements!$C$3)),ROWS(Measurements!A$4:$L31))), "")</f>
        <v/>
      </c>
      <c r="B31" t="str">
        <f>IF(ROWS(Measurements!A$4:$L31)&lt;=Measurements!$J$4, INDEX(Measurements!$E$4:$E$502,_xlfn.AGGREGATE(15,3,(Measurements!$C$4:$C$502=Measurements!$J$3)/(Measurements!$C$4:$C$502=Measurements!$J$3)*(ROW(Measurements!$C$4:$C$502)-ROW(Measurements!$C$3)),ROWS(Measurements!A$4:$L31))), "")</f>
        <v/>
      </c>
      <c r="C31" t="str">
        <f t="shared" si="0"/>
        <v/>
      </c>
      <c r="D31" t="str">
        <f t="shared" si="1"/>
        <v/>
      </c>
      <c r="E31" t="str">
        <f>IF(ROWS(Measurements!A$4:$L31)&lt;=Measurements!$J$4, INDEX(Measurements!$F$4:$F$502,_xlfn.AGGREGATE(15,3,(Measurements!$C$4:$C$502=Measurements!$J$3)/(Measurements!$C$4:$C$502=Measurements!$J$3)*(ROW(Measurements!$C$4:$C$502)-ROW(Measurements!$C$3)),ROWS(Measurements!A$4:$L31))), "")</f>
        <v/>
      </c>
      <c r="F31" t="str">
        <f t="shared" si="2"/>
        <v/>
      </c>
      <c r="G31" t="str">
        <f t="shared" si="3"/>
        <v/>
      </c>
      <c r="H31" t="str">
        <f>IF(ROWS(Measurements!A$4:$L31)&lt;=Measurements!$J$4, INDEX(Measurements!$G$4:$G$502,_xlfn.AGGREGATE(15,3,(Measurements!$C$4:$C$502=Measurements!$J$3)/(Measurements!$C$4:$C$502=Measurements!$J$3)*(ROW(Measurements!$C$4:$C$502)-ROW(Measurements!$C$3)),ROWS(Measurements!A$4:$L31))), "")</f>
        <v/>
      </c>
      <c r="I31" t="str">
        <f t="shared" si="4"/>
        <v/>
      </c>
      <c r="J31" t="str">
        <f t="shared" si="5"/>
        <v/>
      </c>
      <c r="L31" s="2" t="str">
        <f>IF(ROWS(Measurements!$L$4:L31)&lt;=Measurements!$K$4, INDEX(Measurements!$A$4:$A$502,_xlfn.AGGREGATE(15,3,(Measurements!$C$4:$C$502=Measurements!$K$3)/(Measurements!$C$4:$C$502=Measurements!$K$3)*(ROW(Measurements!$C$4:$C$502)-ROW(Measurements!$C$3)),ROWS(Measurements!$L$4:L31))), "")</f>
        <v/>
      </c>
      <c r="M31" t="str">
        <f>IF(ROWS(Measurements!$L$4:L31)&lt;=Measurements!$K$4, INDEX(Measurements!$E$4:$E$502,_xlfn.AGGREGATE(15,3,(Measurements!$C$4:$C$502=Measurements!$K$3)/(Measurements!$C$4:$C$502=Measurements!$K$3)*(ROW(Measurements!$C$4:$C$502)-ROW(Measurements!$C$3)),ROWS(Measurements!$L$4:L31))), "")</f>
        <v/>
      </c>
      <c r="N31" t="str">
        <f t="shared" si="6"/>
        <v/>
      </c>
      <c r="O31" t="str">
        <f t="shared" si="7"/>
        <v/>
      </c>
      <c r="P31" t="str">
        <f>IF(ROWS(Measurements!$L$4:L31)&lt;=Measurements!$K$4, INDEX(Measurements!$F$4:$F$502,_xlfn.AGGREGATE(15,3,(Measurements!$C$4:$C$502=Measurements!$K$3)/(Measurements!$C$4:$C$502=Measurements!$K$3)*(ROW(Measurements!$C$4:$C$502)-ROW(Measurements!$C$3)),ROWS(Measurements!$L$4:L31))), "")</f>
        <v/>
      </c>
      <c r="Q31" t="str">
        <f t="shared" si="8"/>
        <v/>
      </c>
      <c r="R31" t="str">
        <f t="shared" si="9"/>
        <v/>
      </c>
      <c r="S31" t="str">
        <f>IF(ROWS(Measurements!$L$4:L31)&lt;=Measurements!$K$4, INDEX(Measurements!$G$4:$G$502,_xlfn.AGGREGATE(15,3,(Measurements!$C$4:$C$502=Measurements!$K$3)/(Measurements!$C$4:$C$502=Measurements!$K$3)*(ROW(Measurements!$C$4:$C$502)-ROW(Measurements!$C$3)),ROWS(Measurements!$L$4:L31))), "")</f>
        <v/>
      </c>
      <c r="T31" t="str">
        <f t="shared" si="10"/>
        <v/>
      </c>
      <c r="U31" t="str">
        <f t="shared" si="11"/>
        <v/>
      </c>
      <c r="W31" s="2" t="str">
        <f>IF(ROWS(Measurements!$L$4:$L31)&lt;=Measurements!$I$4, INDEX(Measurements!$A$4:$A$502,_xlfn.AGGREGATE(15,3,(Measurements!$C$4:$C$502=Measurements!$I$3)/(Measurements!$C$4:$C$502=Measurements!$I$3)*(ROW(Measurements!$C$4:$C$502)-ROW(Measurements!$C$3)),ROWS(Measurements!$L$4:$L31))), "")</f>
        <v/>
      </c>
      <c r="X31" t="str">
        <f>IF(ROWS(Measurements!$L$4:$L31)&lt;=Measurements!$I$4, INDEX(Measurements!$E$4:$E$502,_xlfn.AGGREGATE(15,3,(Measurements!$C$4:$C$502=Measurements!$I$3)/(Measurements!$C$4:$C$502=Measurements!$I$3)*(ROW(Measurements!$C$4:$C$502)-ROW(Measurements!$C$3)),ROWS(Measurements!$L$4:$L31))), "")</f>
        <v/>
      </c>
      <c r="Y31" t="str">
        <f t="shared" si="12"/>
        <v/>
      </c>
      <c r="Z31" t="str">
        <f t="shared" si="13"/>
        <v/>
      </c>
      <c r="AA31" t="str">
        <f>IF(ROWS(Measurements!$L$4:$L31)&lt;=Measurements!$I$4, INDEX(Measurements!$F$4:$F$502,_xlfn.AGGREGATE(15,3,(Measurements!$C$4:$C$502=Measurements!$I$3)/(Measurements!$C$4:$C$502=Measurements!$I$3)*(ROW(Measurements!$C$4:$C$502)-ROW(Measurements!$C$3)),ROWS(Measurements!$L$4:$L31))), "")</f>
        <v/>
      </c>
      <c r="AB31" t="str">
        <f t="shared" si="14"/>
        <v/>
      </c>
      <c r="AC31" t="str">
        <f t="shared" si="15"/>
        <v/>
      </c>
      <c r="AD31" t="str">
        <f>IF(ROWS(Measurements!$L$4:L31)&lt;=Measurements!$I$4, INDEX(Measurements!$G$4:$G$502,_xlfn.AGGREGATE(15,3,(Measurements!$C$4:$C$502=Measurements!$I$3)/(Measurements!$C$4:$C$502=Measurements!$I$3)*(ROW(Measurements!$C$4:$C$502)-ROW(Measurements!$C$3)),ROWS(Measurements!$L$4:L31))), "")</f>
        <v/>
      </c>
      <c r="AE31" t="str">
        <f t="shared" si="16"/>
        <v/>
      </c>
      <c r="AF31" t="str">
        <f t="shared" si="17"/>
        <v/>
      </c>
    </row>
    <row r="32" spans="1:32" x14ac:dyDescent="0.2">
      <c r="A32" s="2" t="str">
        <f>IF(ROWS(Measurements!A$4:$L32)&lt;=Measurements!$J$4, INDEX(Measurements!$A$4:$A$502,_xlfn.AGGREGATE(15,3,(Measurements!$C$4:$C$502=Measurements!$J$3)/(Measurements!$C$4:$C$502=Measurements!$J$3)*(ROW(Measurements!$C$4:$C$502)-ROW(Measurements!$C$3)),ROWS(Measurements!A$4:$L32))), "")</f>
        <v/>
      </c>
      <c r="B32" t="str">
        <f>IF(ROWS(Measurements!A$4:$L32)&lt;=Measurements!$J$4, INDEX(Measurements!$E$4:$E$502,_xlfn.AGGREGATE(15,3,(Measurements!$C$4:$C$502=Measurements!$J$3)/(Measurements!$C$4:$C$502=Measurements!$J$3)*(ROW(Measurements!$C$4:$C$502)-ROW(Measurements!$C$3)),ROWS(Measurements!A$4:$L32))), "")</f>
        <v/>
      </c>
      <c r="C32" t="str">
        <f t="shared" si="0"/>
        <v/>
      </c>
      <c r="D32" t="str">
        <f t="shared" si="1"/>
        <v/>
      </c>
      <c r="E32" t="str">
        <f>IF(ROWS(Measurements!A$4:$L32)&lt;=Measurements!$J$4, INDEX(Measurements!$F$4:$F$502,_xlfn.AGGREGATE(15,3,(Measurements!$C$4:$C$502=Measurements!$J$3)/(Measurements!$C$4:$C$502=Measurements!$J$3)*(ROW(Measurements!$C$4:$C$502)-ROW(Measurements!$C$3)),ROWS(Measurements!A$4:$L32))), "")</f>
        <v/>
      </c>
      <c r="F32" t="str">
        <f t="shared" si="2"/>
        <v/>
      </c>
      <c r="G32" t="str">
        <f t="shared" si="3"/>
        <v/>
      </c>
      <c r="H32" t="str">
        <f>IF(ROWS(Measurements!A$4:$L32)&lt;=Measurements!$J$4, INDEX(Measurements!$G$4:$G$502,_xlfn.AGGREGATE(15,3,(Measurements!$C$4:$C$502=Measurements!$J$3)/(Measurements!$C$4:$C$502=Measurements!$J$3)*(ROW(Measurements!$C$4:$C$502)-ROW(Measurements!$C$3)),ROWS(Measurements!A$4:$L32))), "")</f>
        <v/>
      </c>
      <c r="I32" t="str">
        <f t="shared" si="4"/>
        <v/>
      </c>
      <c r="J32" t="str">
        <f t="shared" si="5"/>
        <v/>
      </c>
      <c r="L32" s="2" t="str">
        <f>IF(ROWS(Measurements!$L$4:L32)&lt;=Measurements!$K$4, INDEX(Measurements!$A$4:$A$502,_xlfn.AGGREGATE(15,3,(Measurements!$C$4:$C$502=Measurements!$K$3)/(Measurements!$C$4:$C$502=Measurements!$K$3)*(ROW(Measurements!$C$4:$C$502)-ROW(Measurements!$C$3)),ROWS(Measurements!$L$4:L32))), "")</f>
        <v/>
      </c>
      <c r="M32" t="str">
        <f>IF(ROWS(Measurements!$L$4:L32)&lt;=Measurements!$K$4, INDEX(Measurements!$E$4:$E$502,_xlfn.AGGREGATE(15,3,(Measurements!$C$4:$C$502=Measurements!$K$3)/(Measurements!$C$4:$C$502=Measurements!$K$3)*(ROW(Measurements!$C$4:$C$502)-ROW(Measurements!$C$3)),ROWS(Measurements!$L$4:L32))), "")</f>
        <v/>
      </c>
      <c r="N32" t="str">
        <f t="shared" si="6"/>
        <v/>
      </c>
      <c r="O32" t="str">
        <f t="shared" si="7"/>
        <v/>
      </c>
      <c r="P32" t="str">
        <f>IF(ROWS(Measurements!$L$4:L32)&lt;=Measurements!$K$4, INDEX(Measurements!$F$4:$F$502,_xlfn.AGGREGATE(15,3,(Measurements!$C$4:$C$502=Measurements!$K$3)/(Measurements!$C$4:$C$502=Measurements!$K$3)*(ROW(Measurements!$C$4:$C$502)-ROW(Measurements!$C$3)),ROWS(Measurements!$L$4:L32))), "")</f>
        <v/>
      </c>
      <c r="Q32" t="str">
        <f t="shared" si="8"/>
        <v/>
      </c>
      <c r="R32" t="str">
        <f t="shared" si="9"/>
        <v/>
      </c>
      <c r="S32" t="str">
        <f>IF(ROWS(Measurements!$L$4:L32)&lt;=Measurements!$K$4, INDEX(Measurements!$G$4:$G$502,_xlfn.AGGREGATE(15,3,(Measurements!$C$4:$C$502=Measurements!$K$3)/(Measurements!$C$4:$C$502=Measurements!$K$3)*(ROW(Measurements!$C$4:$C$502)-ROW(Measurements!$C$3)),ROWS(Measurements!$L$4:L32))), "")</f>
        <v/>
      </c>
      <c r="T32" t="str">
        <f t="shared" si="10"/>
        <v/>
      </c>
      <c r="U32" t="str">
        <f t="shared" si="11"/>
        <v/>
      </c>
      <c r="W32" s="2" t="str">
        <f>IF(ROWS(Measurements!$L$4:$L32)&lt;=Measurements!$I$4, INDEX(Measurements!$A$4:$A$502,_xlfn.AGGREGATE(15,3,(Measurements!$C$4:$C$502=Measurements!$I$3)/(Measurements!$C$4:$C$502=Measurements!$I$3)*(ROW(Measurements!$C$4:$C$502)-ROW(Measurements!$C$3)),ROWS(Measurements!$L$4:$L32))), "")</f>
        <v/>
      </c>
      <c r="X32" t="str">
        <f>IF(ROWS(Measurements!$L$4:$L32)&lt;=Measurements!$I$4, INDEX(Measurements!$E$4:$E$502,_xlfn.AGGREGATE(15,3,(Measurements!$C$4:$C$502=Measurements!$I$3)/(Measurements!$C$4:$C$502=Measurements!$I$3)*(ROW(Measurements!$C$4:$C$502)-ROW(Measurements!$C$3)),ROWS(Measurements!$L$4:$L32))), "")</f>
        <v/>
      </c>
      <c r="Y32" t="str">
        <f t="shared" si="12"/>
        <v/>
      </c>
      <c r="Z32" t="str">
        <f t="shared" si="13"/>
        <v/>
      </c>
      <c r="AA32" t="str">
        <f>IF(ROWS(Measurements!$L$4:$L32)&lt;=Measurements!$I$4, INDEX(Measurements!$F$4:$F$502,_xlfn.AGGREGATE(15,3,(Measurements!$C$4:$C$502=Measurements!$I$3)/(Measurements!$C$4:$C$502=Measurements!$I$3)*(ROW(Measurements!$C$4:$C$502)-ROW(Measurements!$C$3)),ROWS(Measurements!$L$4:$L32))), "")</f>
        <v/>
      </c>
      <c r="AB32" t="str">
        <f t="shared" si="14"/>
        <v/>
      </c>
      <c r="AC32" t="str">
        <f t="shared" si="15"/>
        <v/>
      </c>
      <c r="AD32" t="str">
        <f>IF(ROWS(Measurements!$L$4:L32)&lt;=Measurements!$I$4, INDEX(Measurements!$G$4:$G$502,_xlfn.AGGREGATE(15,3,(Measurements!$C$4:$C$502=Measurements!$I$3)/(Measurements!$C$4:$C$502=Measurements!$I$3)*(ROW(Measurements!$C$4:$C$502)-ROW(Measurements!$C$3)),ROWS(Measurements!$L$4:L32))), "")</f>
        <v/>
      </c>
      <c r="AE32" t="str">
        <f t="shared" si="16"/>
        <v/>
      </c>
      <c r="AF32" t="str">
        <f t="shared" si="17"/>
        <v/>
      </c>
    </row>
    <row r="33" spans="1:32" x14ac:dyDescent="0.2">
      <c r="A33" s="2" t="str">
        <f>IF(ROWS(Measurements!A$4:$L33)&lt;=Measurements!$J$4, INDEX(Measurements!$A$4:$A$502,_xlfn.AGGREGATE(15,3,(Measurements!$C$4:$C$502=Measurements!$J$3)/(Measurements!$C$4:$C$502=Measurements!$J$3)*(ROW(Measurements!$C$4:$C$502)-ROW(Measurements!$C$3)),ROWS(Measurements!A$4:$L33))), "")</f>
        <v/>
      </c>
      <c r="B33" t="str">
        <f>IF(ROWS(Measurements!A$4:$L33)&lt;=Measurements!$J$4, INDEX(Measurements!$E$4:$E$502,_xlfn.AGGREGATE(15,3,(Measurements!$C$4:$C$502=Measurements!$J$3)/(Measurements!$C$4:$C$502=Measurements!$J$3)*(ROW(Measurements!$C$4:$C$502)-ROW(Measurements!$C$3)),ROWS(Measurements!A$4:$L33))), "")</f>
        <v/>
      </c>
      <c r="C33" t="str">
        <f t="shared" si="0"/>
        <v/>
      </c>
      <c r="D33" t="str">
        <f t="shared" si="1"/>
        <v/>
      </c>
      <c r="E33" t="str">
        <f>IF(ROWS(Measurements!A$4:$L33)&lt;=Measurements!$J$4, INDEX(Measurements!$F$4:$F$502,_xlfn.AGGREGATE(15,3,(Measurements!$C$4:$C$502=Measurements!$J$3)/(Measurements!$C$4:$C$502=Measurements!$J$3)*(ROW(Measurements!$C$4:$C$502)-ROW(Measurements!$C$3)),ROWS(Measurements!A$4:$L33))), "")</f>
        <v/>
      </c>
      <c r="F33" t="str">
        <f t="shared" si="2"/>
        <v/>
      </c>
      <c r="G33" t="str">
        <f t="shared" si="3"/>
        <v/>
      </c>
      <c r="H33" t="str">
        <f>IF(ROWS(Measurements!A$4:$L33)&lt;=Measurements!$J$4, INDEX(Measurements!$G$4:$G$502,_xlfn.AGGREGATE(15,3,(Measurements!$C$4:$C$502=Measurements!$J$3)/(Measurements!$C$4:$C$502=Measurements!$J$3)*(ROW(Measurements!$C$4:$C$502)-ROW(Measurements!$C$3)),ROWS(Measurements!A$4:$L33))), "")</f>
        <v/>
      </c>
      <c r="I33" t="str">
        <f t="shared" si="4"/>
        <v/>
      </c>
      <c r="J33" t="str">
        <f t="shared" si="5"/>
        <v/>
      </c>
      <c r="L33" s="2" t="str">
        <f>IF(ROWS(Measurements!$L$4:L33)&lt;=Measurements!$K$4, INDEX(Measurements!$A$4:$A$502,_xlfn.AGGREGATE(15,3,(Measurements!$C$4:$C$502=Measurements!$K$3)/(Measurements!$C$4:$C$502=Measurements!$K$3)*(ROW(Measurements!$C$4:$C$502)-ROW(Measurements!$C$3)),ROWS(Measurements!$L$4:L33))), "")</f>
        <v/>
      </c>
      <c r="M33" t="str">
        <f>IF(ROWS(Measurements!$L$4:L33)&lt;=Measurements!$K$4, INDEX(Measurements!$E$4:$E$502,_xlfn.AGGREGATE(15,3,(Measurements!$C$4:$C$502=Measurements!$K$3)/(Measurements!$C$4:$C$502=Measurements!$K$3)*(ROW(Measurements!$C$4:$C$502)-ROW(Measurements!$C$3)),ROWS(Measurements!$L$4:L33))), "")</f>
        <v/>
      </c>
      <c r="N33" t="str">
        <f t="shared" si="6"/>
        <v/>
      </c>
      <c r="O33" t="str">
        <f t="shared" si="7"/>
        <v/>
      </c>
      <c r="P33" t="str">
        <f>IF(ROWS(Measurements!$L$4:L33)&lt;=Measurements!$K$4, INDEX(Measurements!$F$4:$F$502,_xlfn.AGGREGATE(15,3,(Measurements!$C$4:$C$502=Measurements!$K$3)/(Measurements!$C$4:$C$502=Measurements!$K$3)*(ROW(Measurements!$C$4:$C$502)-ROW(Measurements!$C$3)),ROWS(Measurements!$L$4:L33))), "")</f>
        <v/>
      </c>
      <c r="Q33" t="str">
        <f t="shared" si="8"/>
        <v/>
      </c>
      <c r="R33" t="str">
        <f t="shared" si="9"/>
        <v/>
      </c>
      <c r="S33" t="str">
        <f>IF(ROWS(Measurements!$L$4:L33)&lt;=Measurements!$K$4, INDEX(Measurements!$G$4:$G$502,_xlfn.AGGREGATE(15,3,(Measurements!$C$4:$C$502=Measurements!$K$3)/(Measurements!$C$4:$C$502=Measurements!$K$3)*(ROW(Measurements!$C$4:$C$502)-ROW(Measurements!$C$3)),ROWS(Measurements!$L$4:L33))), "")</f>
        <v/>
      </c>
      <c r="T33" t="str">
        <f t="shared" si="10"/>
        <v/>
      </c>
      <c r="U33" t="str">
        <f t="shared" si="11"/>
        <v/>
      </c>
      <c r="W33" s="2" t="str">
        <f>IF(ROWS(Measurements!$L$4:$L33)&lt;=Measurements!$I$4, INDEX(Measurements!$A$4:$A$502,_xlfn.AGGREGATE(15,3,(Measurements!$C$4:$C$502=Measurements!$I$3)/(Measurements!$C$4:$C$502=Measurements!$I$3)*(ROW(Measurements!$C$4:$C$502)-ROW(Measurements!$C$3)),ROWS(Measurements!$L$4:$L33))), "")</f>
        <v/>
      </c>
      <c r="X33" t="str">
        <f>IF(ROWS(Measurements!$L$4:$L33)&lt;=Measurements!$I$4, INDEX(Measurements!$E$4:$E$502,_xlfn.AGGREGATE(15,3,(Measurements!$C$4:$C$502=Measurements!$I$3)/(Measurements!$C$4:$C$502=Measurements!$I$3)*(ROW(Measurements!$C$4:$C$502)-ROW(Measurements!$C$3)),ROWS(Measurements!$L$4:$L33))), "")</f>
        <v/>
      </c>
      <c r="Y33" t="str">
        <f t="shared" si="12"/>
        <v/>
      </c>
      <c r="Z33" t="str">
        <f t="shared" si="13"/>
        <v/>
      </c>
      <c r="AA33" t="str">
        <f>IF(ROWS(Measurements!$L$4:$L33)&lt;=Measurements!$I$4, INDEX(Measurements!$F$4:$F$502,_xlfn.AGGREGATE(15,3,(Measurements!$C$4:$C$502=Measurements!$I$3)/(Measurements!$C$4:$C$502=Measurements!$I$3)*(ROW(Measurements!$C$4:$C$502)-ROW(Measurements!$C$3)),ROWS(Measurements!$L$4:$L33))), "")</f>
        <v/>
      </c>
      <c r="AB33" t="str">
        <f t="shared" si="14"/>
        <v/>
      </c>
      <c r="AC33" t="str">
        <f t="shared" si="15"/>
        <v/>
      </c>
      <c r="AD33" t="str">
        <f>IF(ROWS(Measurements!$L$4:L33)&lt;=Measurements!$I$4, INDEX(Measurements!$G$4:$G$502,_xlfn.AGGREGATE(15,3,(Measurements!$C$4:$C$502=Measurements!$I$3)/(Measurements!$C$4:$C$502=Measurements!$I$3)*(ROW(Measurements!$C$4:$C$502)-ROW(Measurements!$C$3)),ROWS(Measurements!$L$4:L33))), "")</f>
        <v/>
      </c>
      <c r="AE33" t="str">
        <f t="shared" si="16"/>
        <v/>
      </c>
      <c r="AF33" t="str">
        <f t="shared" si="17"/>
        <v/>
      </c>
    </row>
    <row r="34" spans="1:32" x14ac:dyDescent="0.2">
      <c r="A34" s="2" t="str">
        <f>IF(ROWS(Measurements!A$4:$L34)&lt;=Measurements!$J$4, INDEX(Measurements!$A$4:$A$502,_xlfn.AGGREGATE(15,3,(Measurements!$C$4:$C$502=Measurements!$J$3)/(Measurements!$C$4:$C$502=Measurements!$J$3)*(ROW(Measurements!$C$4:$C$502)-ROW(Measurements!$C$3)),ROWS(Measurements!A$4:$L34))), "")</f>
        <v/>
      </c>
      <c r="B34" t="str">
        <f>IF(ROWS(Measurements!A$4:$L34)&lt;=Measurements!$J$4, INDEX(Measurements!$E$4:$E$502,_xlfn.AGGREGATE(15,3,(Measurements!$C$4:$C$502=Measurements!$J$3)/(Measurements!$C$4:$C$502=Measurements!$J$3)*(ROW(Measurements!$C$4:$C$502)-ROW(Measurements!$C$3)),ROWS(Measurements!A$4:$L34))), "")</f>
        <v/>
      </c>
      <c r="C34" t="str">
        <f t="shared" si="0"/>
        <v/>
      </c>
      <c r="D34" t="str">
        <f t="shared" si="1"/>
        <v/>
      </c>
      <c r="E34" t="str">
        <f>IF(ROWS(Measurements!A$4:$L34)&lt;=Measurements!$J$4, INDEX(Measurements!$F$4:$F$502,_xlfn.AGGREGATE(15,3,(Measurements!$C$4:$C$502=Measurements!$J$3)/(Measurements!$C$4:$C$502=Measurements!$J$3)*(ROW(Measurements!$C$4:$C$502)-ROW(Measurements!$C$3)),ROWS(Measurements!A$4:$L34))), "")</f>
        <v/>
      </c>
      <c r="F34" t="str">
        <f t="shared" si="2"/>
        <v/>
      </c>
      <c r="G34" t="str">
        <f t="shared" si="3"/>
        <v/>
      </c>
      <c r="H34" t="str">
        <f>IF(ROWS(Measurements!A$4:$L34)&lt;=Measurements!$J$4, INDEX(Measurements!$G$4:$G$502,_xlfn.AGGREGATE(15,3,(Measurements!$C$4:$C$502=Measurements!$J$3)/(Measurements!$C$4:$C$502=Measurements!$J$3)*(ROW(Measurements!$C$4:$C$502)-ROW(Measurements!$C$3)),ROWS(Measurements!A$4:$L34))), "")</f>
        <v/>
      </c>
      <c r="I34" t="str">
        <f t="shared" si="4"/>
        <v/>
      </c>
      <c r="J34" t="str">
        <f t="shared" si="5"/>
        <v/>
      </c>
      <c r="L34" s="2" t="str">
        <f>IF(ROWS(Measurements!$L$4:L34)&lt;=Measurements!$K$4, INDEX(Measurements!$A$4:$A$502,_xlfn.AGGREGATE(15,3,(Measurements!$C$4:$C$502=Measurements!$K$3)/(Measurements!$C$4:$C$502=Measurements!$K$3)*(ROW(Measurements!$C$4:$C$502)-ROW(Measurements!$C$3)),ROWS(Measurements!$L$4:L34))), "")</f>
        <v/>
      </c>
      <c r="M34" t="str">
        <f>IF(ROWS(Measurements!$L$4:L34)&lt;=Measurements!$K$4, INDEX(Measurements!$E$4:$E$502,_xlfn.AGGREGATE(15,3,(Measurements!$C$4:$C$502=Measurements!$K$3)/(Measurements!$C$4:$C$502=Measurements!$K$3)*(ROW(Measurements!$C$4:$C$502)-ROW(Measurements!$C$3)),ROWS(Measurements!$L$4:L34))), "")</f>
        <v/>
      </c>
      <c r="N34" t="str">
        <f t="shared" si="6"/>
        <v/>
      </c>
      <c r="O34" t="str">
        <f t="shared" si="7"/>
        <v/>
      </c>
      <c r="P34" t="str">
        <f>IF(ROWS(Measurements!$L$4:L34)&lt;=Measurements!$K$4, INDEX(Measurements!$F$4:$F$502,_xlfn.AGGREGATE(15,3,(Measurements!$C$4:$C$502=Measurements!$K$3)/(Measurements!$C$4:$C$502=Measurements!$K$3)*(ROW(Measurements!$C$4:$C$502)-ROW(Measurements!$C$3)),ROWS(Measurements!$L$4:L34))), "")</f>
        <v/>
      </c>
      <c r="Q34" t="str">
        <f t="shared" si="8"/>
        <v/>
      </c>
      <c r="R34" t="str">
        <f t="shared" si="9"/>
        <v/>
      </c>
      <c r="S34" t="str">
        <f>IF(ROWS(Measurements!$L$4:L34)&lt;=Measurements!$K$4, INDEX(Measurements!$G$4:$G$502,_xlfn.AGGREGATE(15,3,(Measurements!$C$4:$C$502=Measurements!$K$3)/(Measurements!$C$4:$C$502=Measurements!$K$3)*(ROW(Measurements!$C$4:$C$502)-ROW(Measurements!$C$3)),ROWS(Measurements!$L$4:L34))), "")</f>
        <v/>
      </c>
      <c r="T34" t="str">
        <f t="shared" si="10"/>
        <v/>
      </c>
      <c r="U34" t="str">
        <f t="shared" si="11"/>
        <v/>
      </c>
      <c r="W34" s="2" t="str">
        <f>IF(ROWS(Measurements!$L$4:$L34)&lt;=Measurements!$I$4, INDEX(Measurements!$A$4:$A$502,_xlfn.AGGREGATE(15,3,(Measurements!$C$4:$C$502=Measurements!$I$3)/(Measurements!$C$4:$C$502=Measurements!$I$3)*(ROW(Measurements!$C$4:$C$502)-ROW(Measurements!$C$3)),ROWS(Measurements!$L$4:$L34))), "")</f>
        <v/>
      </c>
      <c r="X34" t="str">
        <f>IF(ROWS(Measurements!$L$4:$L34)&lt;=Measurements!$I$4, INDEX(Measurements!$E$4:$E$502,_xlfn.AGGREGATE(15,3,(Measurements!$C$4:$C$502=Measurements!$I$3)/(Measurements!$C$4:$C$502=Measurements!$I$3)*(ROW(Measurements!$C$4:$C$502)-ROW(Measurements!$C$3)),ROWS(Measurements!$L$4:$L34))), "")</f>
        <v/>
      </c>
      <c r="Y34" t="str">
        <f t="shared" si="12"/>
        <v/>
      </c>
      <c r="Z34" t="str">
        <f t="shared" si="13"/>
        <v/>
      </c>
      <c r="AA34" t="str">
        <f>IF(ROWS(Measurements!$L$4:$L34)&lt;=Measurements!$I$4, INDEX(Measurements!$F$4:$F$502,_xlfn.AGGREGATE(15,3,(Measurements!$C$4:$C$502=Measurements!$I$3)/(Measurements!$C$4:$C$502=Measurements!$I$3)*(ROW(Measurements!$C$4:$C$502)-ROW(Measurements!$C$3)),ROWS(Measurements!$L$4:$L34))), "")</f>
        <v/>
      </c>
      <c r="AB34" t="str">
        <f t="shared" si="14"/>
        <v/>
      </c>
      <c r="AC34" t="str">
        <f t="shared" si="15"/>
        <v/>
      </c>
      <c r="AD34" t="str">
        <f>IF(ROWS(Measurements!$L$4:L34)&lt;=Measurements!$I$4, INDEX(Measurements!$G$4:$G$502,_xlfn.AGGREGATE(15,3,(Measurements!$C$4:$C$502=Measurements!$I$3)/(Measurements!$C$4:$C$502=Measurements!$I$3)*(ROW(Measurements!$C$4:$C$502)-ROW(Measurements!$C$3)),ROWS(Measurements!$L$4:L34))), "")</f>
        <v/>
      </c>
      <c r="AE34" t="str">
        <f t="shared" si="16"/>
        <v/>
      </c>
      <c r="AF34" t="str">
        <f t="shared" si="17"/>
        <v/>
      </c>
    </row>
    <row r="35" spans="1:32" x14ac:dyDescent="0.2">
      <c r="A35" s="2" t="str">
        <f>IF(ROWS(Measurements!A$4:$L35)&lt;=Measurements!$J$4, INDEX(Measurements!$A$4:$A$502,_xlfn.AGGREGATE(15,3,(Measurements!$C$4:$C$502=Measurements!$J$3)/(Measurements!$C$4:$C$502=Measurements!$J$3)*(ROW(Measurements!$C$4:$C$502)-ROW(Measurements!$C$3)),ROWS(Measurements!A$4:$L35))), "")</f>
        <v/>
      </c>
      <c r="B35" t="str">
        <f>IF(ROWS(Measurements!A$4:$L35)&lt;=Measurements!$J$4, INDEX(Measurements!$E$4:$E$502,_xlfn.AGGREGATE(15,3,(Measurements!$C$4:$C$502=Measurements!$J$3)/(Measurements!$C$4:$C$502=Measurements!$J$3)*(ROW(Measurements!$C$4:$C$502)-ROW(Measurements!$C$3)),ROWS(Measurements!A$4:$L35))), "")</f>
        <v/>
      </c>
      <c r="C35" t="str">
        <f t="shared" si="0"/>
        <v/>
      </c>
      <c r="D35" t="str">
        <f t="shared" si="1"/>
        <v/>
      </c>
      <c r="E35" t="str">
        <f>IF(ROWS(Measurements!A$4:$L35)&lt;=Measurements!$J$4, INDEX(Measurements!$F$4:$F$502,_xlfn.AGGREGATE(15,3,(Measurements!$C$4:$C$502=Measurements!$J$3)/(Measurements!$C$4:$C$502=Measurements!$J$3)*(ROW(Measurements!$C$4:$C$502)-ROW(Measurements!$C$3)),ROWS(Measurements!A$4:$L35))), "")</f>
        <v/>
      </c>
      <c r="F35" t="str">
        <f t="shared" si="2"/>
        <v/>
      </c>
      <c r="G35" t="str">
        <f t="shared" si="3"/>
        <v/>
      </c>
      <c r="H35" t="str">
        <f>IF(ROWS(Measurements!A$4:$L35)&lt;=Measurements!$J$4, INDEX(Measurements!$G$4:$G$502,_xlfn.AGGREGATE(15,3,(Measurements!$C$4:$C$502=Measurements!$J$3)/(Measurements!$C$4:$C$502=Measurements!$J$3)*(ROW(Measurements!$C$4:$C$502)-ROW(Measurements!$C$3)),ROWS(Measurements!A$4:$L35))), "")</f>
        <v/>
      </c>
      <c r="I35" t="str">
        <f t="shared" si="4"/>
        <v/>
      </c>
      <c r="J35" t="str">
        <f t="shared" si="5"/>
        <v/>
      </c>
      <c r="L35" s="2" t="str">
        <f>IF(ROWS(Measurements!$L$4:L35)&lt;=Measurements!$K$4, INDEX(Measurements!$A$4:$A$502,_xlfn.AGGREGATE(15,3,(Measurements!$C$4:$C$502=Measurements!$K$3)/(Measurements!$C$4:$C$502=Measurements!$K$3)*(ROW(Measurements!$C$4:$C$502)-ROW(Measurements!$C$3)),ROWS(Measurements!$L$4:L35))), "")</f>
        <v/>
      </c>
      <c r="M35" t="str">
        <f>IF(ROWS(Measurements!$L$4:L35)&lt;=Measurements!$K$4, INDEX(Measurements!$E$4:$E$502,_xlfn.AGGREGATE(15,3,(Measurements!$C$4:$C$502=Measurements!$K$3)/(Measurements!$C$4:$C$502=Measurements!$K$3)*(ROW(Measurements!$C$4:$C$502)-ROW(Measurements!$C$3)),ROWS(Measurements!$L$4:L35))), "")</f>
        <v/>
      </c>
      <c r="N35" t="str">
        <f t="shared" si="6"/>
        <v/>
      </c>
      <c r="O35" t="str">
        <f t="shared" si="7"/>
        <v/>
      </c>
      <c r="P35" t="str">
        <f>IF(ROWS(Measurements!$L$4:L35)&lt;=Measurements!$K$4, INDEX(Measurements!$F$4:$F$502,_xlfn.AGGREGATE(15,3,(Measurements!$C$4:$C$502=Measurements!$K$3)/(Measurements!$C$4:$C$502=Measurements!$K$3)*(ROW(Measurements!$C$4:$C$502)-ROW(Measurements!$C$3)),ROWS(Measurements!$L$4:L35))), "")</f>
        <v/>
      </c>
      <c r="Q35" t="str">
        <f t="shared" si="8"/>
        <v/>
      </c>
      <c r="R35" t="str">
        <f t="shared" si="9"/>
        <v/>
      </c>
      <c r="S35" t="str">
        <f>IF(ROWS(Measurements!$L$4:L35)&lt;=Measurements!$K$4, INDEX(Measurements!$G$4:$G$502,_xlfn.AGGREGATE(15,3,(Measurements!$C$4:$C$502=Measurements!$K$3)/(Measurements!$C$4:$C$502=Measurements!$K$3)*(ROW(Measurements!$C$4:$C$502)-ROW(Measurements!$C$3)),ROWS(Measurements!$L$4:L35))), "")</f>
        <v/>
      </c>
      <c r="T35" t="str">
        <f t="shared" si="10"/>
        <v/>
      </c>
      <c r="U35" t="str">
        <f t="shared" si="11"/>
        <v/>
      </c>
      <c r="W35" s="2" t="str">
        <f>IF(ROWS(Measurements!$L$4:$L35)&lt;=Measurements!$I$4, INDEX(Measurements!$A$4:$A$502,_xlfn.AGGREGATE(15,3,(Measurements!$C$4:$C$502=Measurements!$I$3)/(Measurements!$C$4:$C$502=Measurements!$I$3)*(ROW(Measurements!$C$4:$C$502)-ROW(Measurements!$C$3)),ROWS(Measurements!$L$4:$L35))), "")</f>
        <v/>
      </c>
      <c r="X35" t="str">
        <f>IF(ROWS(Measurements!$L$4:$L35)&lt;=Measurements!$I$4, INDEX(Measurements!$E$4:$E$502,_xlfn.AGGREGATE(15,3,(Measurements!$C$4:$C$502=Measurements!$I$3)/(Measurements!$C$4:$C$502=Measurements!$I$3)*(ROW(Measurements!$C$4:$C$502)-ROW(Measurements!$C$3)),ROWS(Measurements!$L$4:$L35))), "")</f>
        <v/>
      </c>
      <c r="Y35" t="str">
        <f t="shared" si="12"/>
        <v/>
      </c>
      <c r="Z35" t="str">
        <f t="shared" si="13"/>
        <v/>
      </c>
      <c r="AA35" t="str">
        <f>IF(ROWS(Measurements!$L$4:$L35)&lt;=Measurements!$I$4, INDEX(Measurements!$F$4:$F$502,_xlfn.AGGREGATE(15,3,(Measurements!$C$4:$C$502=Measurements!$I$3)/(Measurements!$C$4:$C$502=Measurements!$I$3)*(ROW(Measurements!$C$4:$C$502)-ROW(Measurements!$C$3)),ROWS(Measurements!$L$4:$L35))), "")</f>
        <v/>
      </c>
      <c r="AB35" t="str">
        <f t="shared" si="14"/>
        <v/>
      </c>
      <c r="AC35" t="str">
        <f t="shared" si="15"/>
        <v/>
      </c>
      <c r="AD35" t="str">
        <f>IF(ROWS(Measurements!$L$4:L35)&lt;=Measurements!$I$4, INDEX(Measurements!$G$4:$G$502,_xlfn.AGGREGATE(15,3,(Measurements!$C$4:$C$502=Measurements!$I$3)/(Measurements!$C$4:$C$502=Measurements!$I$3)*(ROW(Measurements!$C$4:$C$502)-ROW(Measurements!$C$3)),ROWS(Measurements!$L$4:L35))), "")</f>
        <v/>
      </c>
      <c r="AE35" t="str">
        <f t="shared" si="16"/>
        <v/>
      </c>
      <c r="AF35" t="str">
        <f t="shared" si="17"/>
        <v/>
      </c>
    </row>
    <row r="36" spans="1:32" x14ac:dyDescent="0.2">
      <c r="A36" s="2" t="str">
        <f>IF(ROWS(Measurements!A$4:$L36)&lt;=Measurements!$J$4, INDEX(Measurements!$A$4:$A$502,_xlfn.AGGREGATE(15,3,(Measurements!$C$4:$C$502=Measurements!$J$3)/(Measurements!$C$4:$C$502=Measurements!$J$3)*(ROW(Measurements!$C$4:$C$502)-ROW(Measurements!$C$3)),ROWS(Measurements!A$4:$L36))), "")</f>
        <v/>
      </c>
      <c r="B36" t="str">
        <f>IF(ROWS(Measurements!A$4:$L36)&lt;=Measurements!$J$4, INDEX(Measurements!$E$4:$E$502,_xlfn.AGGREGATE(15,3,(Measurements!$C$4:$C$502=Measurements!$J$3)/(Measurements!$C$4:$C$502=Measurements!$J$3)*(ROW(Measurements!$C$4:$C$502)-ROW(Measurements!$C$3)),ROWS(Measurements!A$4:$L36))), "")</f>
        <v/>
      </c>
      <c r="C36" t="str">
        <f t="shared" si="0"/>
        <v/>
      </c>
      <c r="D36" t="str">
        <f t="shared" si="1"/>
        <v/>
      </c>
      <c r="E36" t="str">
        <f>IF(ROWS(Measurements!A$4:$L36)&lt;=Measurements!$J$4, INDEX(Measurements!$F$4:$F$502,_xlfn.AGGREGATE(15,3,(Measurements!$C$4:$C$502=Measurements!$J$3)/(Measurements!$C$4:$C$502=Measurements!$J$3)*(ROW(Measurements!$C$4:$C$502)-ROW(Measurements!$C$3)),ROWS(Measurements!A$4:$L36))), "")</f>
        <v/>
      </c>
      <c r="F36" t="str">
        <f t="shared" si="2"/>
        <v/>
      </c>
      <c r="G36" t="str">
        <f t="shared" si="3"/>
        <v/>
      </c>
      <c r="H36" t="str">
        <f>IF(ROWS(Measurements!A$4:$L36)&lt;=Measurements!$J$4, INDEX(Measurements!$G$4:$G$502,_xlfn.AGGREGATE(15,3,(Measurements!$C$4:$C$502=Measurements!$J$3)/(Measurements!$C$4:$C$502=Measurements!$J$3)*(ROW(Measurements!$C$4:$C$502)-ROW(Measurements!$C$3)),ROWS(Measurements!A$4:$L36))), "")</f>
        <v/>
      </c>
      <c r="I36" t="str">
        <f t="shared" si="4"/>
        <v/>
      </c>
      <c r="J36" t="str">
        <f t="shared" si="5"/>
        <v/>
      </c>
      <c r="L36" s="2" t="str">
        <f>IF(ROWS(Measurements!$L$4:L36)&lt;=Measurements!$K$4, INDEX(Measurements!$A$4:$A$502,_xlfn.AGGREGATE(15,3,(Measurements!$C$4:$C$502=Measurements!$K$3)/(Measurements!$C$4:$C$502=Measurements!$K$3)*(ROW(Measurements!$C$4:$C$502)-ROW(Measurements!$C$3)),ROWS(Measurements!$L$4:L36))), "")</f>
        <v/>
      </c>
      <c r="M36" t="str">
        <f>IF(ROWS(Measurements!$L$4:L36)&lt;=Measurements!$K$4, INDEX(Measurements!$E$4:$E$502,_xlfn.AGGREGATE(15,3,(Measurements!$C$4:$C$502=Measurements!$K$3)/(Measurements!$C$4:$C$502=Measurements!$K$3)*(ROW(Measurements!$C$4:$C$502)-ROW(Measurements!$C$3)),ROWS(Measurements!$L$4:L36))), "")</f>
        <v/>
      </c>
      <c r="N36" t="str">
        <f t="shared" si="6"/>
        <v/>
      </c>
      <c r="O36" t="str">
        <f t="shared" si="7"/>
        <v/>
      </c>
      <c r="P36" t="str">
        <f>IF(ROWS(Measurements!$L$4:L36)&lt;=Measurements!$K$4, INDEX(Measurements!$F$4:$F$502,_xlfn.AGGREGATE(15,3,(Measurements!$C$4:$C$502=Measurements!$K$3)/(Measurements!$C$4:$C$502=Measurements!$K$3)*(ROW(Measurements!$C$4:$C$502)-ROW(Measurements!$C$3)),ROWS(Measurements!$L$4:L36))), "")</f>
        <v/>
      </c>
      <c r="Q36" t="str">
        <f t="shared" si="8"/>
        <v/>
      </c>
      <c r="R36" t="str">
        <f t="shared" si="9"/>
        <v/>
      </c>
      <c r="S36" t="str">
        <f>IF(ROWS(Measurements!$L$4:L36)&lt;=Measurements!$K$4, INDEX(Measurements!$G$4:$G$502,_xlfn.AGGREGATE(15,3,(Measurements!$C$4:$C$502=Measurements!$K$3)/(Measurements!$C$4:$C$502=Measurements!$K$3)*(ROW(Measurements!$C$4:$C$502)-ROW(Measurements!$C$3)),ROWS(Measurements!$L$4:L36))), "")</f>
        <v/>
      </c>
      <c r="T36" t="str">
        <f t="shared" si="10"/>
        <v/>
      </c>
      <c r="U36" t="str">
        <f t="shared" si="11"/>
        <v/>
      </c>
      <c r="W36" s="2" t="str">
        <f>IF(ROWS(Measurements!$L$4:$L36)&lt;=Measurements!$I$4, INDEX(Measurements!$A$4:$A$502,_xlfn.AGGREGATE(15,3,(Measurements!$C$4:$C$502=Measurements!$I$3)/(Measurements!$C$4:$C$502=Measurements!$I$3)*(ROW(Measurements!$C$4:$C$502)-ROW(Measurements!$C$3)),ROWS(Measurements!$L$4:$L36))), "")</f>
        <v/>
      </c>
      <c r="X36" t="str">
        <f>IF(ROWS(Measurements!$L$4:$L36)&lt;=Measurements!$I$4, INDEX(Measurements!$E$4:$E$502,_xlfn.AGGREGATE(15,3,(Measurements!$C$4:$C$502=Measurements!$I$3)/(Measurements!$C$4:$C$502=Measurements!$I$3)*(ROW(Measurements!$C$4:$C$502)-ROW(Measurements!$C$3)),ROWS(Measurements!$L$4:$L36))), "")</f>
        <v/>
      </c>
      <c r="Y36" t="str">
        <f t="shared" si="12"/>
        <v/>
      </c>
      <c r="Z36" t="str">
        <f t="shared" si="13"/>
        <v/>
      </c>
      <c r="AA36" t="str">
        <f>IF(ROWS(Measurements!$L$4:$L36)&lt;=Measurements!$I$4, INDEX(Measurements!$F$4:$F$502,_xlfn.AGGREGATE(15,3,(Measurements!$C$4:$C$502=Measurements!$I$3)/(Measurements!$C$4:$C$502=Measurements!$I$3)*(ROW(Measurements!$C$4:$C$502)-ROW(Measurements!$C$3)),ROWS(Measurements!$L$4:$L36))), "")</f>
        <v/>
      </c>
      <c r="AB36" t="str">
        <f t="shared" si="14"/>
        <v/>
      </c>
      <c r="AC36" t="str">
        <f t="shared" si="15"/>
        <v/>
      </c>
      <c r="AD36" t="str">
        <f>IF(ROWS(Measurements!$L$4:L36)&lt;=Measurements!$I$4, INDEX(Measurements!$G$4:$G$502,_xlfn.AGGREGATE(15,3,(Measurements!$C$4:$C$502=Measurements!$I$3)/(Measurements!$C$4:$C$502=Measurements!$I$3)*(ROW(Measurements!$C$4:$C$502)-ROW(Measurements!$C$3)),ROWS(Measurements!$L$4:L36))), "")</f>
        <v/>
      </c>
      <c r="AE36" t="str">
        <f t="shared" si="16"/>
        <v/>
      </c>
      <c r="AF36" t="str">
        <f t="shared" si="17"/>
        <v/>
      </c>
    </row>
    <row r="37" spans="1:32" x14ac:dyDescent="0.2">
      <c r="A37" s="2" t="str">
        <f>IF(ROWS(Measurements!A$4:$L37)&lt;=Measurements!$J$4, INDEX(Measurements!$A$4:$A$502,_xlfn.AGGREGATE(15,3,(Measurements!$C$4:$C$502=Measurements!$J$3)/(Measurements!$C$4:$C$502=Measurements!$J$3)*(ROW(Measurements!$C$4:$C$502)-ROW(Measurements!$C$3)),ROWS(Measurements!A$4:$L37))), "")</f>
        <v/>
      </c>
      <c r="B37" t="str">
        <f>IF(ROWS(Measurements!A$4:$L37)&lt;=Measurements!$J$4, INDEX(Measurements!$E$4:$E$502,_xlfn.AGGREGATE(15,3,(Measurements!$C$4:$C$502=Measurements!$J$3)/(Measurements!$C$4:$C$502=Measurements!$J$3)*(ROW(Measurements!$C$4:$C$502)-ROW(Measurements!$C$3)),ROWS(Measurements!A$4:$L37))), "")</f>
        <v/>
      </c>
      <c r="C37" t="str">
        <f t="shared" si="0"/>
        <v/>
      </c>
      <c r="D37" t="str">
        <f t="shared" si="1"/>
        <v/>
      </c>
      <c r="E37" t="str">
        <f>IF(ROWS(Measurements!A$4:$L37)&lt;=Measurements!$J$4, INDEX(Measurements!$F$4:$F$502,_xlfn.AGGREGATE(15,3,(Measurements!$C$4:$C$502=Measurements!$J$3)/(Measurements!$C$4:$C$502=Measurements!$J$3)*(ROW(Measurements!$C$4:$C$502)-ROW(Measurements!$C$3)),ROWS(Measurements!A$4:$L37))), "")</f>
        <v/>
      </c>
      <c r="F37" t="str">
        <f t="shared" si="2"/>
        <v/>
      </c>
      <c r="G37" t="str">
        <f t="shared" si="3"/>
        <v/>
      </c>
      <c r="H37" t="str">
        <f>IF(ROWS(Measurements!A$4:$L37)&lt;=Measurements!$J$4, INDEX(Measurements!$G$4:$G$502,_xlfn.AGGREGATE(15,3,(Measurements!$C$4:$C$502=Measurements!$J$3)/(Measurements!$C$4:$C$502=Measurements!$J$3)*(ROW(Measurements!$C$4:$C$502)-ROW(Measurements!$C$3)),ROWS(Measurements!A$4:$L37))), "")</f>
        <v/>
      </c>
      <c r="I37" t="str">
        <f t="shared" si="4"/>
        <v/>
      </c>
      <c r="J37" t="str">
        <f t="shared" si="5"/>
        <v/>
      </c>
      <c r="L37" s="2" t="str">
        <f>IF(ROWS(Measurements!$L$4:L37)&lt;=Measurements!$K$4, INDEX(Measurements!$A$4:$A$502,_xlfn.AGGREGATE(15,3,(Measurements!$C$4:$C$502=Measurements!$K$3)/(Measurements!$C$4:$C$502=Measurements!$K$3)*(ROW(Measurements!$C$4:$C$502)-ROW(Measurements!$C$3)),ROWS(Measurements!$L$4:L37))), "")</f>
        <v/>
      </c>
      <c r="M37" t="str">
        <f>IF(ROWS(Measurements!$L$4:L37)&lt;=Measurements!$K$4, INDEX(Measurements!$E$4:$E$502,_xlfn.AGGREGATE(15,3,(Measurements!$C$4:$C$502=Measurements!$K$3)/(Measurements!$C$4:$C$502=Measurements!$K$3)*(ROW(Measurements!$C$4:$C$502)-ROW(Measurements!$C$3)),ROWS(Measurements!$L$4:L37))), "")</f>
        <v/>
      </c>
      <c r="N37" t="str">
        <f t="shared" si="6"/>
        <v/>
      </c>
      <c r="O37" t="str">
        <f t="shared" si="7"/>
        <v/>
      </c>
      <c r="P37" t="str">
        <f>IF(ROWS(Measurements!$L$4:L37)&lt;=Measurements!$K$4, INDEX(Measurements!$F$4:$F$502,_xlfn.AGGREGATE(15,3,(Measurements!$C$4:$C$502=Measurements!$K$3)/(Measurements!$C$4:$C$502=Measurements!$K$3)*(ROW(Measurements!$C$4:$C$502)-ROW(Measurements!$C$3)),ROWS(Measurements!$L$4:L37))), "")</f>
        <v/>
      </c>
      <c r="Q37" t="str">
        <f t="shared" si="8"/>
        <v/>
      </c>
      <c r="R37" t="str">
        <f t="shared" si="9"/>
        <v/>
      </c>
      <c r="S37" t="str">
        <f>IF(ROWS(Measurements!$L$4:L37)&lt;=Measurements!$K$4, INDEX(Measurements!$G$4:$G$502,_xlfn.AGGREGATE(15,3,(Measurements!$C$4:$C$502=Measurements!$K$3)/(Measurements!$C$4:$C$502=Measurements!$K$3)*(ROW(Measurements!$C$4:$C$502)-ROW(Measurements!$C$3)),ROWS(Measurements!$L$4:L37))), "")</f>
        <v/>
      </c>
      <c r="T37" t="str">
        <f t="shared" si="10"/>
        <v/>
      </c>
      <c r="U37" t="str">
        <f t="shared" si="11"/>
        <v/>
      </c>
      <c r="W37" s="2" t="str">
        <f>IF(ROWS(Measurements!$L$4:$L37)&lt;=Measurements!$I$4, INDEX(Measurements!$A$4:$A$502,_xlfn.AGGREGATE(15,3,(Measurements!$C$4:$C$502=Measurements!$I$3)/(Measurements!$C$4:$C$502=Measurements!$I$3)*(ROW(Measurements!$C$4:$C$502)-ROW(Measurements!$C$3)),ROWS(Measurements!$L$4:$L37))), "")</f>
        <v/>
      </c>
      <c r="X37" t="str">
        <f>IF(ROWS(Measurements!$L$4:$L37)&lt;=Measurements!$I$4, INDEX(Measurements!$E$4:$E$502,_xlfn.AGGREGATE(15,3,(Measurements!$C$4:$C$502=Measurements!$I$3)/(Measurements!$C$4:$C$502=Measurements!$I$3)*(ROW(Measurements!$C$4:$C$502)-ROW(Measurements!$C$3)),ROWS(Measurements!$L$4:$L37))), "")</f>
        <v/>
      </c>
      <c r="Y37" t="str">
        <f t="shared" si="12"/>
        <v/>
      </c>
      <c r="Z37" t="str">
        <f t="shared" si="13"/>
        <v/>
      </c>
      <c r="AA37" t="str">
        <f>IF(ROWS(Measurements!$L$4:$L37)&lt;=Measurements!$I$4, INDEX(Measurements!$F$4:$F$502,_xlfn.AGGREGATE(15,3,(Measurements!$C$4:$C$502=Measurements!$I$3)/(Measurements!$C$4:$C$502=Measurements!$I$3)*(ROW(Measurements!$C$4:$C$502)-ROW(Measurements!$C$3)),ROWS(Measurements!$L$4:$L37))), "")</f>
        <v/>
      </c>
      <c r="AB37" t="str">
        <f t="shared" si="14"/>
        <v/>
      </c>
      <c r="AC37" t="str">
        <f t="shared" si="15"/>
        <v/>
      </c>
      <c r="AD37" t="str">
        <f>IF(ROWS(Measurements!$L$4:L37)&lt;=Measurements!$I$4, INDEX(Measurements!$G$4:$G$502,_xlfn.AGGREGATE(15,3,(Measurements!$C$4:$C$502=Measurements!$I$3)/(Measurements!$C$4:$C$502=Measurements!$I$3)*(ROW(Measurements!$C$4:$C$502)-ROW(Measurements!$C$3)),ROWS(Measurements!$L$4:L37))), "")</f>
        <v/>
      </c>
      <c r="AE37" t="str">
        <f t="shared" si="16"/>
        <v/>
      </c>
      <c r="AF37" t="str">
        <f t="shared" si="17"/>
        <v/>
      </c>
    </row>
    <row r="38" spans="1:32" x14ac:dyDescent="0.2">
      <c r="A38" s="2" t="str">
        <f>IF(ROWS(Measurements!A$4:$L38)&lt;=Measurements!$J$4, INDEX(Measurements!$A$4:$A$502,_xlfn.AGGREGATE(15,3,(Measurements!$C$4:$C$502=Measurements!$J$3)/(Measurements!$C$4:$C$502=Measurements!$J$3)*(ROW(Measurements!$C$4:$C$502)-ROW(Measurements!$C$3)),ROWS(Measurements!A$4:$L38))), "")</f>
        <v/>
      </c>
      <c r="B38" t="str">
        <f>IF(ROWS(Measurements!A$4:$L38)&lt;=Measurements!$J$4, INDEX(Measurements!$E$4:$E$502,_xlfn.AGGREGATE(15,3,(Measurements!$C$4:$C$502=Measurements!$J$3)/(Measurements!$C$4:$C$502=Measurements!$J$3)*(ROW(Measurements!$C$4:$C$502)-ROW(Measurements!$C$3)),ROWS(Measurements!A$4:$L38))), "")</f>
        <v/>
      </c>
      <c r="C38" t="str">
        <f t="shared" si="0"/>
        <v/>
      </c>
      <c r="D38" t="str">
        <f t="shared" si="1"/>
        <v/>
      </c>
      <c r="E38" t="str">
        <f>IF(ROWS(Measurements!A$4:$L38)&lt;=Measurements!$J$4, INDEX(Measurements!$F$4:$F$502,_xlfn.AGGREGATE(15,3,(Measurements!$C$4:$C$502=Measurements!$J$3)/(Measurements!$C$4:$C$502=Measurements!$J$3)*(ROW(Measurements!$C$4:$C$502)-ROW(Measurements!$C$3)),ROWS(Measurements!A$4:$L38))), "")</f>
        <v/>
      </c>
      <c r="F38" t="str">
        <f t="shared" si="2"/>
        <v/>
      </c>
      <c r="G38" t="str">
        <f t="shared" si="3"/>
        <v/>
      </c>
      <c r="H38" t="str">
        <f>IF(ROWS(Measurements!A$4:$L38)&lt;=Measurements!$J$4, INDEX(Measurements!$G$4:$G$502,_xlfn.AGGREGATE(15,3,(Measurements!$C$4:$C$502=Measurements!$J$3)/(Measurements!$C$4:$C$502=Measurements!$J$3)*(ROW(Measurements!$C$4:$C$502)-ROW(Measurements!$C$3)),ROWS(Measurements!A$4:$L38))), "")</f>
        <v/>
      </c>
      <c r="I38" t="str">
        <f t="shared" si="4"/>
        <v/>
      </c>
      <c r="J38" t="str">
        <f t="shared" si="5"/>
        <v/>
      </c>
      <c r="L38" s="2" t="str">
        <f>IF(ROWS(Measurements!$L$4:L38)&lt;=Measurements!$K$4, INDEX(Measurements!$A$4:$A$502,_xlfn.AGGREGATE(15,3,(Measurements!$C$4:$C$502=Measurements!$K$3)/(Measurements!$C$4:$C$502=Measurements!$K$3)*(ROW(Measurements!$C$4:$C$502)-ROW(Measurements!$C$3)),ROWS(Measurements!$L$4:L38))), "")</f>
        <v/>
      </c>
      <c r="M38" t="str">
        <f>IF(ROWS(Measurements!$L$4:L38)&lt;=Measurements!$K$4, INDEX(Measurements!$E$4:$E$502,_xlfn.AGGREGATE(15,3,(Measurements!$C$4:$C$502=Measurements!$K$3)/(Measurements!$C$4:$C$502=Measurements!$K$3)*(ROW(Measurements!$C$4:$C$502)-ROW(Measurements!$C$3)),ROWS(Measurements!$L$4:L38))), "")</f>
        <v/>
      </c>
      <c r="N38" t="str">
        <f t="shared" si="6"/>
        <v/>
      </c>
      <c r="O38" t="str">
        <f t="shared" si="7"/>
        <v/>
      </c>
      <c r="P38" t="str">
        <f>IF(ROWS(Measurements!$L$4:L38)&lt;=Measurements!$K$4, INDEX(Measurements!$F$4:$F$502,_xlfn.AGGREGATE(15,3,(Measurements!$C$4:$C$502=Measurements!$K$3)/(Measurements!$C$4:$C$502=Measurements!$K$3)*(ROW(Measurements!$C$4:$C$502)-ROW(Measurements!$C$3)),ROWS(Measurements!$L$4:L38))), "")</f>
        <v/>
      </c>
      <c r="Q38" t="str">
        <f t="shared" si="8"/>
        <v/>
      </c>
      <c r="R38" t="str">
        <f t="shared" si="9"/>
        <v/>
      </c>
      <c r="S38" t="str">
        <f>IF(ROWS(Measurements!$L$4:L38)&lt;=Measurements!$K$4, INDEX(Measurements!$G$4:$G$502,_xlfn.AGGREGATE(15,3,(Measurements!$C$4:$C$502=Measurements!$K$3)/(Measurements!$C$4:$C$502=Measurements!$K$3)*(ROW(Measurements!$C$4:$C$502)-ROW(Measurements!$C$3)),ROWS(Measurements!$L$4:L38))), "")</f>
        <v/>
      </c>
      <c r="T38" t="str">
        <f t="shared" si="10"/>
        <v/>
      </c>
      <c r="U38" t="str">
        <f t="shared" si="11"/>
        <v/>
      </c>
      <c r="W38" s="2" t="str">
        <f>IF(ROWS(Measurements!$L$4:$L38)&lt;=Measurements!$I$4, INDEX(Measurements!$A$4:$A$502,_xlfn.AGGREGATE(15,3,(Measurements!$C$4:$C$502=Measurements!$I$3)/(Measurements!$C$4:$C$502=Measurements!$I$3)*(ROW(Measurements!$C$4:$C$502)-ROW(Measurements!$C$3)),ROWS(Measurements!$L$4:$L38))), "")</f>
        <v/>
      </c>
      <c r="X38" t="str">
        <f>IF(ROWS(Measurements!$L$4:$L38)&lt;=Measurements!$I$4, INDEX(Measurements!$E$4:$E$502,_xlfn.AGGREGATE(15,3,(Measurements!$C$4:$C$502=Measurements!$I$3)/(Measurements!$C$4:$C$502=Measurements!$I$3)*(ROW(Measurements!$C$4:$C$502)-ROW(Measurements!$C$3)),ROWS(Measurements!$L$4:$L38))), "")</f>
        <v/>
      </c>
      <c r="Y38" t="str">
        <f t="shared" si="12"/>
        <v/>
      </c>
      <c r="Z38" t="str">
        <f t="shared" si="13"/>
        <v/>
      </c>
      <c r="AA38" t="str">
        <f>IF(ROWS(Measurements!$L$4:$L38)&lt;=Measurements!$I$4, INDEX(Measurements!$F$4:$F$502,_xlfn.AGGREGATE(15,3,(Measurements!$C$4:$C$502=Measurements!$I$3)/(Measurements!$C$4:$C$502=Measurements!$I$3)*(ROW(Measurements!$C$4:$C$502)-ROW(Measurements!$C$3)),ROWS(Measurements!$L$4:$L38))), "")</f>
        <v/>
      </c>
      <c r="AB38" t="str">
        <f t="shared" si="14"/>
        <v/>
      </c>
      <c r="AC38" t="str">
        <f t="shared" si="15"/>
        <v/>
      </c>
      <c r="AD38" t="str">
        <f>IF(ROWS(Measurements!$L$4:L38)&lt;=Measurements!$I$4, INDEX(Measurements!$G$4:$G$502,_xlfn.AGGREGATE(15,3,(Measurements!$C$4:$C$502=Measurements!$I$3)/(Measurements!$C$4:$C$502=Measurements!$I$3)*(ROW(Measurements!$C$4:$C$502)-ROW(Measurements!$C$3)),ROWS(Measurements!$L$4:L38))), "")</f>
        <v/>
      </c>
      <c r="AE38" t="str">
        <f t="shared" si="16"/>
        <v/>
      </c>
      <c r="AF38" t="str">
        <f t="shared" si="17"/>
        <v/>
      </c>
    </row>
    <row r="39" spans="1:32" x14ac:dyDescent="0.2">
      <c r="A39" s="2" t="str">
        <f>IF(ROWS(Measurements!A$4:$L39)&lt;=Measurements!$J$4, INDEX(Measurements!$A$4:$A$502,_xlfn.AGGREGATE(15,3,(Measurements!$C$4:$C$502=Measurements!$J$3)/(Measurements!$C$4:$C$502=Measurements!$J$3)*(ROW(Measurements!$C$4:$C$502)-ROW(Measurements!$C$3)),ROWS(Measurements!A$4:$L39))), "")</f>
        <v/>
      </c>
      <c r="B39" t="str">
        <f>IF(ROWS(Measurements!A$4:$L39)&lt;=Measurements!$J$4, INDEX(Measurements!$E$4:$E$502,_xlfn.AGGREGATE(15,3,(Measurements!$C$4:$C$502=Measurements!$J$3)/(Measurements!$C$4:$C$502=Measurements!$J$3)*(ROW(Measurements!$C$4:$C$502)-ROW(Measurements!$C$3)),ROWS(Measurements!A$4:$L39))), "")</f>
        <v/>
      </c>
      <c r="C39" t="str">
        <f t="shared" si="0"/>
        <v/>
      </c>
      <c r="D39" t="str">
        <f t="shared" si="1"/>
        <v/>
      </c>
      <c r="E39" t="str">
        <f>IF(ROWS(Measurements!A$4:$L39)&lt;=Measurements!$J$4, INDEX(Measurements!$F$4:$F$502,_xlfn.AGGREGATE(15,3,(Measurements!$C$4:$C$502=Measurements!$J$3)/(Measurements!$C$4:$C$502=Measurements!$J$3)*(ROW(Measurements!$C$4:$C$502)-ROW(Measurements!$C$3)),ROWS(Measurements!A$4:$L39))), "")</f>
        <v/>
      </c>
      <c r="F39" t="str">
        <f t="shared" si="2"/>
        <v/>
      </c>
      <c r="G39" t="str">
        <f t="shared" si="3"/>
        <v/>
      </c>
      <c r="H39" t="str">
        <f>IF(ROWS(Measurements!A$4:$L39)&lt;=Measurements!$J$4, INDEX(Measurements!$G$4:$G$502,_xlfn.AGGREGATE(15,3,(Measurements!$C$4:$C$502=Measurements!$J$3)/(Measurements!$C$4:$C$502=Measurements!$J$3)*(ROW(Measurements!$C$4:$C$502)-ROW(Measurements!$C$3)),ROWS(Measurements!A$4:$L39))), "")</f>
        <v/>
      </c>
      <c r="I39" t="str">
        <f t="shared" si="4"/>
        <v/>
      </c>
      <c r="J39" t="str">
        <f t="shared" si="5"/>
        <v/>
      </c>
      <c r="L39" s="2" t="str">
        <f>IF(ROWS(Measurements!$L$4:L39)&lt;=Measurements!$K$4, INDEX(Measurements!$A$4:$A$502,_xlfn.AGGREGATE(15,3,(Measurements!$C$4:$C$502=Measurements!$K$3)/(Measurements!$C$4:$C$502=Measurements!$K$3)*(ROW(Measurements!$C$4:$C$502)-ROW(Measurements!$C$3)),ROWS(Measurements!$L$4:L39))), "")</f>
        <v/>
      </c>
      <c r="M39" t="str">
        <f>IF(ROWS(Measurements!$L$4:L39)&lt;=Measurements!$K$4, INDEX(Measurements!$E$4:$E$502,_xlfn.AGGREGATE(15,3,(Measurements!$C$4:$C$502=Measurements!$K$3)/(Measurements!$C$4:$C$502=Measurements!$K$3)*(ROW(Measurements!$C$4:$C$502)-ROW(Measurements!$C$3)),ROWS(Measurements!$L$4:L39))), "")</f>
        <v/>
      </c>
      <c r="N39" t="str">
        <f t="shared" si="6"/>
        <v/>
      </c>
      <c r="O39" t="str">
        <f t="shared" si="7"/>
        <v/>
      </c>
      <c r="P39" t="str">
        <f>IF(ROWS(Measurements!$L$4:L39)&lt;=Measurements!$K$4, INDEX(Measurements!$F$4:$F$502,_xlfn.AGGREGATE(15,3,(Measurements!$C$4:$C$502=Measurements!$K$3)/(Measurements!$C$4:$C$502=Measurements!$K$3)*(ROW(Measurements!$C$4:$C$502)-ROW(Measurements!$C$3)),ROWS(Measurements!$L$4:L39))), "")</f>
        <v/>
      </c>
      <c r="Q39" t="str">
        <f t="shared" si="8"/>
        <v/>
      </c>
      <c r="R39" t="str">
        <f t="shared" si="9"/>
        <v/>
      </c>
      <c r="S39" t="str">
        <f>IF(ROWS(Measurements!$L$4:L39)&lt;=Measurements!$K$4, INDEX(Measurements!$G$4:$G$502,_xlfn.AGGREGATE(15,3,(Measurements!$C$4:$C$502=Measurements!$K$3)/(Measurements!$C$4:$C$502=Measurements!$K$3)*(ROW(Measurements!$C$4:$C$502)-ROW(Measurements!$C$3)),ROWS(Measurements!$L$4:L39))), "")</f>
        <v/>
      </c>
      <c r="T39" t="str">
        <f t="shared" si="10"/>
        <v/>
      </c>
      <c r="U39" t="str">
        <f t="shared" si="11"/>
        <v/>
      </c>
      <c r="W39" s="2" t="str">
        <f>IF(ROWS(Measurements!$L$4:$L39)&lt;=Measurements!$I$4, INDEX(Measurements!$A$4:$A$502,_xlfn.AGGREGATE(15,3,(Measurements!$C$4:$C$502=Measurements!$I$3)/(Measurements!$C$4:$C$502=Measurements!$I$3)*(ROW(Measurements!$C$4:$C$502)-ROW(Measurements!$C$3)),ROWS(Measurements!$L$4:$L39))), "")</f>
        <v/>
      </c>
      <c r="X39" t="str">
        <f>IF(ROWS(Measurements!$L$4:$L39)&lt;=Measurements!$I$4, INDEX(Measurements!$E$4:$E$502,_xlfn.AGGREGATE(15,3,(Measurements!$C$4:$C$502=Measurements!$I$3)/(Measurements!$C$4:$C$502=Measurements!$I$3)*(ROW(Measurements!$C$4:$C$502)-ROW(Measurements!$C$3)),ROWS(Measurements!$L$4:$L39))), "")</f>
        <v/>
      </c>
      <c r="Y39" t="str">
        <f t="shared" si="12"/>
        <v/>
      </c>
      <c r="Z39" t="str">
        <f t="shared" si="13"/>
        <v/>
      </c>
      <c r="AA39" t="str">
        <f>IF(ROWS(Measurements!$L$4:$L39)&lt;=Measurements!$I$4, INDEX(Measurements!$F$4:$F$502,_xlfn.AGGREGATE(15,3,(Measurements!$C$4:$C$502=Measurements!$I$3)/(Measurements!$C$4:$C$502=Measurements!$I$3)*(ROW(Measurements!$C$4:$C$502)-ROW(Measurements!$C$3)),ROWS(Measurements!$L$4:$L39))), "")</f>
        <v/>
      </c>
      <c r="AB39" t="str">
        <f t="shared" si="14"/>
        <v/>
      </c>
      <c r="AC39" t="str">
        <f t="shared" si="15"/>
        <v/>
      </c>
      <c r="AD39" t="str">
        <f>IF(ROWS(Measurements!$L$4:L39)&lt;=Measurements!$I$4, INDEX(Measurements!$G$4:$G$502,_xlfn.AGGREGATE(15,3,(Measurements!$C$4:$C$502=Measurements!$I$3)/(Measurements!$C$4:$C$502=Measurements!$I$3)*(ROW(Measurements!$C$4:$C$502)-ROW(Measurements!$C$3)),ROWS(Measurements!$L$4:L39))), "")</f>
        <v/>
      </c>
      <c r="AE39" t="str">
        <f t="shared" si="16"/>
        <v/>
      </c>
      <c r="AF39" t="str">
        <f t="shared" si="17"/>
        <v/>
      </c>
    </row>
    <row r="40" spans="1:32" x14ac:dyDescent="0.2">
      <c r="A40" s="2" t="str">
        <f>IF(ROWS(Measurements!A$4:$L40)&lt;=Measurements!$J$4, INDEX(Measurements!$A$4:$A$502,_xlfn.AGGREGATE(15,3,(Measurements!$C$4:$C$502=Measurements!$J$3)/(Measurements!$C$4:$C$502=Measurements!$J$3)*(ROW(Measurements!$C$4:$C$502)-ROW(Measurements!$C$3)),ROWS(Measurements!A$4:$L40))), "")</f>
        <v/>
      </c>
      <c r="B40" t="str">
        <f>IF(ROWS(Measurements!A$4:$L40)&lt;=Measurements!$J$4, INDEX(Measurements!$E$4:$E$502,_xlfn.AGGREGATE(15,3,(Measurements!$C$4:$C$502=Measurements!$J$3)/(Measurements!$C$4:$C$502=Measurements!$J$3)*(ROW(Measurements!$C$4:$C$502)-ROW(Measurements!$C$3)),ROWS(Measurements!A$4:$L40))), "")</f>
        <v/>
      </c>
      <c r="C40" t="str">
        <f t="shared" si="0"/>
        <v/>
      </c>
      <c r="D40" t="str">
        <f t="shared" si="1"/>
        <v/>
      </c>
      <c r="E40" t="str">
        <f>IF(ROWS(Measurements!A$4:$L40)&lt;=Measurements!$J$4, INDEX(Measurements!$F$4:$F$502,_xlfn.AGGREGATE(15,3,(Measurements!$C$4:$C$502=Measurements!$J$3)/(Measurements!$C$4:$C$502=Measurements!$J$3)*(ROW(Measurements!$C$4:$C$502)-ROW(Measurements!$C$3)),ROWS(Measurements!A$4:$L40))), "")</f>
        <v/>
      </c>
      <c r="F40" t="str">
        <f t="shared" si="2"/>
        <v/>
      </c>
      <c r="G40" t="str">
        <f t="shared" si="3"/>
        <v/>
      </c>
      <c r="H40" t="str">
        <f>IF(ROWS(Measurements!A$4:$L40)&lt;=Measurements!$J$4, INDEX(Measurements!$G$4:$G$502,_xlfn.AGGREGATE(15,3,(Measurements!$C$4:$C$502=Measurements!$J$3)/(Measurements!$C$4:$C$502=Measurements!$J$3)*(ROW(Measurements!$C$4:$C$502)-ROW(Measurements!$C$3)),ROWS(Measurements!A$4:$L40))), "")</f>
        <v/>
      </c>
      <c r="I40" t="str">
        <f t="shared" si="4"/>
        <v/>
      </c>
      <c r="J40" t="str">
        <f t="shared" si="5"/>
        <v/>
      </c>
      <c r="L40" s="2" t="str">
        <f>IF(ROWS(Measurements!$L$4:L40)&lt;=Measurements!$K$4, INDEX(Measurements!$A$4:$A$502,_xlfn.AGGREGATE(15,3,(Measurements!$C$4:$C$502=Measurements!$K$3)/(Measurements!$C$4:$C$502=Measurements!$K$3)*(ROW(Measurements!$C$4:$C$502)-ROW(Measurements!$C$3)),ROWS(Measurements!$L$4:L40))), "")</f>
        <v/>
      </c>
      <c r="M40" t="str">
        <f>IF(ROWS(Measurements!$L$4:L40)&lt;=Measurements!$K$4, INDEX(Measurements!$E$4:$E$502,_xlfn.AGGREGATE(15,3,(Measurements!$C$4:$C$502=Measurements!$K$3)/(Measurements!$C$4:$C$502=Measurements!$K$3)*(ROW(Measurements!$C$4:$C$502)-ROW(Measurements!$C$3)),ROWS(Measurements!$L$4:L40))), "")</f>
        <v/>
      </c>
      <c r="N40" t="str">
        <f t="shared" si="6"/>
        <v/>
      </c>
      <c r="O40" t="str">
        <f t="shared" si="7"/>
        <v/>
      </c>
      <c r="P40" t="str">
        <f>IF(ROWS(Measurements!$L$4:L40)&lt;=Measurements!$K$4, INDEX(Measurements!$F$4:$F$502,_xlfn.AGGREGATE(15,3,(Measurements!$C$4:$C$502=Measurements!$K$3)/(Measurements!$C$4:$C$502=Measurements!$K$3)*(ROW(Measurements!$C$4:$C$502)-ROW(Measurements!$C$3)),ROWS(Measurements!$L$4:L40))), "")</f>
        <v/>
      </c>
      <c r="Q40" t="str">
        <f t="shared" si="8"/>
        <v/>
      </c>
      <c r="R40" t="str">
        <f t="shared" si="9"/>
        <v/>
      </c>
      <c r="S40" t="str">
        <f>IF(ROWS(Measurements!$L$4:L40)&lt;=Measurements!$K$4, INDEX(Measurements!$G$4:$G$502,_xlfn.AGGREGATE(15,3,(Measurements!$C$4:$C$502=Measurements!$K$3)/(Measurements!$C$4:$C$502=Measurements!$K$3)*(ROW(Measurements!$C$4:$C$502)-ROW(Measurements!$C$3)),ROWS(Measurements!$L$4:L40))), "")</f>
        <v/>
      </c>
      <c r="T40" t="str">
        <f t="shared" si="10"/>
        <v/>
      </c>
      <c r="U40" t="str">
        <f t="shared" si="11"/>
        <v/>
      </c>
      <c r="W40" s="2" t="str">
        <f>IF(ROWS(Measurements!$L$4:$L40)&lt;=Measurements!$I$4, INDEX(Measurements!$A$4:$A$502,_xlfn.AGGREGATE(15,3,(Measurements!$C$4:$C$502=Measurements!$I$3)/(Measurements!$C$4:$C$502=Measurements!$I$3)*(ROW(Measurements!$C$4:$C$502)-ROW(Measurements!$C$3)),ROWS(Measurements!$L$4:$L40))), "")</f>
        <v/>
      </c>
      <c r="X40" t="str">
        <f>IF(ROWS(Measurements!$L$4:$L40)&lt;=Measurements!$I$4, INDEX(Measurements!$E$4:$E$502,_xlfn.AGGREGATE(15,3,(Measurements!$C$4:$C$502=Measurements!$I$3)/(Measurements!$C$4:$C$502=Measurements!$I$3)*(ROW(Measurements!$C$4:$C$502)-ROW(Measurements!$C$3)),ROWS(Measurements!$L$4:$L40))), "")</f>
        <v/>
      </c>
      <c r="Y40" t="str">
        <f t="shared" si="12"/>
        <v/>
      </c>
      <c r="Z40" t="str">
        <f t="shared" si="13"/>
        <v/>
      </c>
      <c r="AA40" t="str">
        <f>IF(ROWS(Measurements!$L$4:$L40)&lt;=Measurements!$I$4, INDEX(Measurements!$F$4:$F$502,_xlfn.AGGREGATE(15,3,(Measurements!$C$4:$C$502=Measurements!$I$3)/(Measurements!$C$4:$C$502=Measurements!$I$3)*(ROW(Measurements!$C$4:$C$502)-ROW(Measurements!$C$3)),ROWS(Measurements!$L$4:$L40))), "")</f>
        <v/>
      </c>
      <c r="AB40" t="str">
        <f t="shared" si="14"/>
        <v/>
      </c>
      <c r="AC40" t="str">
        <f t="shared" si="15"/>
        <v/>
      </c>
      <c r="AD40" t="str">
        <f>IF(ROWS(Measurements!$L$4:L40)&lt;=Measurements!$I$4, INDEX(Measurements!$G$4:$G$502,_xlfn.AGGREGATE(15,3,(Measurements!$C$4:$C$502=Measurements!$I$3)/(Measurements!$C$4:$C$502=Measurements!$I$3)*(ROW(Measurements!$C$4:$C$502)-ROW(Measurements!$C$3)),ROWS(Measurements!$L$4:L40))), "")</f>
        <v/>
      </c>
      <c r="AE40" t="str">
        <f t="shared" si="16"/>
        <v/>
      </c>
      <c r="AF40" t="str">
        <f t="shared" si="17"/>
        <v/>
      </c>
    </row>
    <row r="41" spans="1:32" x14ac:dyDescent="0.2">
      <c r="A41" s="2" t="str">
        <f>IF(ROWS(Measurements!A$4:$L41)&lt;=Measurements!$J$4, INDEX(Measurements!$A$4:$A$502,_xlfn.AGGREGATE(15,3,(Measurements!$C$4:$C$502=Measurements!$J$3)/(Measurements!$C$4:$C$502=Measurements!$J$3)*(ROW(Measurements!$C$4:$C$502)-ROW(Measurements!$C$3)),ROWS(Measurements!A$4:$L41))), "")</f>
        <v/>
      </c>
      <c r="B41" t="str">
        <f>IF(ROWS(Measurements!A$4:$L41)&lt;=Measurements!$J$4, INDEX(Measurements!$E$4:$E$502,_xlfn.AGGREGATE(15,3,(Measurements!$C$4:$C$502=Measurements!$J$3)/(Measurements!$C$4:$C$502=Measurements!$J$3)*(ROW(Measurements!$C$4:$C$502)-ROW(Measurements!$C$3)),ROWS(Measurements!A$4:$L41))), "")</f>
        <v/>
      </c>
      <c r="C41" t="str">
        <f t="shared" si="0"/>
        <v/>
      </c>
      <c r="D41" t="str">
        <f t="shared" si="1"/>
        <v/>
      </c>
      <c r="E41" t="str">
        <f>IF(ROWS(Measurements!A$4:$L41)&lt;=Measurements!$J$4, INDEX(Measurements!$F$4:$F$502,_xlfn.AGGREGATE(15,3,(Measurements!$C$4:$C$502=Measurements!$J$3)/(Measurements!$C$4:$C$502=Measurements!$J$3)*(ROW(Measurements!$C$4:$C$502)-ROW(Measurements!$C$3)),ROWS(Measurements!A$4:$L41))), "")</f>
        <v/>
      </c>
      <c r="F41" t="str">
        <f t="shared" si="2"/>
        <v/>
      </c>
      <c r="G41" t="str">
        <f t="shared" si="3"/>
        <v/>
      </c>
      <c r="H41" t="str">
        <f>IF(ROWS(Measurements!A$4:$L41)&lt;=Measurements!$J$4, INDEX(Measurements!$G$4:$G$502,_xlfn.AGGREGATE(15,3,(Measurements!$C$4:$C$502=Measurements!$J$3)/(Measurements!$C$4:$C$502=Measurements!$J$3)*(ROW(Measurements!$C$4:$C$502)-ROW(Measurements!$C$3)),ROWS(Measurements!A$4:$L41))), "")</f>
        <v/>
      </c>
      <c r="I41" t="str">
        <f t="shared" si="4"/>
        <v/>
      </c>
      <c r="J41" t="str">
        <f t="shared" si="5"/>
        <v/>
      </c>
      <c r="L41" s="2" t="str">
        <f>IF(ROWS(Measurements!$L$4:L41)&lt;=Measurements!$K$4, INDEX(Measurements!$A$4:$A$502,_xlfn.AGGREGATE(15,3,(Measurements!$C$4:$C$502=Measurements!$K$3)/(Measurements!$C$4:$C$502=Measurements!$K$3)*(ROW(Measurements!$C$4:$C$502)-ROW(Measurements!$C$3)),ROWS(Measurements!$L$4:L41))), "")</f>
        <v/>
      </c>
      <c r="M41" t="str">
        <f>IF(ROWS(Measurements!$L$4:L41)&lt;=Measurements!$K$4, INDEX(Measurements!$E$4:$E$502,_xlfn.AGGREGATE(15,3,(Measurements!$C$4:$C$502=Measurements!$K$3)/(Measurements!$C$4:$C$502=Measurements!$K$3)*(ROW(Measurements!$C$4:$C$502)-ROW(Measurements!$C$3)),ROWS(Measurements!$L$4:L41))), "")</f>
        <v/>
      </c>
      <c r="N41" t="str">
        <f t="shared" si="6"/>
        <v/>
      </c>
      <c r="O41" t="str">
        <f t="shared" si="7"/>
        <v/>
      </c>
      <c r="P41" t="str">
        <f>IF(ROWS(Measurements!$L$4:L41)&lt;=Measurements!$K$4, INDEX(Measurements!$F$4:$F$502,_xlfn.AGGREGATE(15,3,(Measurements!$C$4:$C$502=Measurements!$K$3)/(Measurements!$C$4:$C$502=Measurements!$K$3)*(ROW(Measurements!$C$4:$C$502)-ROW(Measurements!$C$3)),ROWS(Measurements!$L$4:L41))), "")</f>
        <v/>
      </c>
      <c r="Q41" t="str">
        <f t="shared" si="8"/>
        <v/>
      </c>
      <c r="R41" t="str">
        <f t="shared" si="9"/>
        <v/>
      </c>
      <c r="S41" t="str">
        <f>IF(ROWS(Measurements!$L$4:L41)&lt;=Measurements!$K$4, INDEX(Measurements!$G$4:$G$502,_xlfn.AGGREGATE(15,3,(Measurements!$C$4:$C$502=Measurements!$K$3)/(Measurements!$C$4:$C$502=Measurements!$K$3)*(ROW(Measurements!$C$4:$C$502)-ROW(Measurements!$C$3)),ROWS(Measurements!$L$4:L41))), "")</f>
        <v/>
      </c>
      <c r="T41" t="str">
        <f t="shared" si="10"/>
        <v/>
      </c>
      <c r="U41" t="str">
        <f t="shared" si="11"/>
        <v/>
      </c>
      <c r="W41" s="2" t="str">
        <f>IF(ROWS(Measurements!$L$4:$L41)&lt;=Measurements!$I$4, INDEX(Measurements!$A$4:$A$502,_xlfn.AGGREGATE(15,3,(Measurements!$C$4:$C$502=Measurements!$I$3)/(Measurements!$C$4:$C$502=Measurements!$I$3)*(ROW(Measurements!$C$4:$C$502)-ROW(Measurements!$C$3)),ROWS(Measurements!$L$4:$L41))), "")</f>
        <v/>
      </c>
      <c r="X41" t="str">
        <f>IF(ROWS(Measurements!$L$4:$L41)&lt;=Measurements!$I$4, INDEX(Measurements!$E$4:$E$502,_xlfn.AGGREGATE(15,3,(Measurements!$C$4:$C$502=Measurements!$I$3)/(Measurements!$C$4:$C$502=Measurements!$I$3)*(ROW(Measurements!$C$4:$C$502)-ROW(Measurements!$C$3)),ROWS(Measurements!$L$4:$L41))), "")</f>
        <v/>
      </c>
      <c r="Y41" t="str">
        <f t="shared" si="12"/>
        <v/>
      </c>
      <c r="Z41" t="str">
        <f t="shared" si="13"/>
        <v/>
      </c>
      <c r="AA41" t="str">
        <f>IF(ROWS(Measurements!$L$4:$L41)&lt;=Measurements!$I$4, INDEX(Measurements!$F$4:$F$502,_xlfn.AGGREGATE(15,3,(Measurements!$C$4:$C$502=Measurements!$I$3)/(Measurements!$C$4:$C$502=Measurements!$I$3)*(ROW(Measurements!$C$4:$C$502)-ROW(Measurements!$C$3)),ROWS(Measurements!$L$4:$L41))), "")</f>
        <v/>
      </c>
      <c r="AB41" t="str">
        <f t="shared" si="14"/>
        <v/>
      </c>
      <c r="AC41" t="str">
        <f t="shared" si="15"/>
        <v/>
      </c>
      <c r="AD41" t="str">
        <f>IF(ROWS(Measurements!$L$4:L41)&lt;=Measurements!$I$4, INDEX(Measurements!$G$4:$G$502,_xlfn.AGGREGATE(15,3,(Measurements!$C$4:$C$502=Measurements!$I$3)/(Measurements!$C$4:$C$502=Measurements!$I$3)*(ROW(Measurements!$C$4:$C$502)-ROW(Measurements!$C$3)),ROWS(Measurements!$L$4:L41))), "")</f>
        <v/>
      </c>
      <c r="AE41" t="str">
        <f t="shared" si="16"/>
        <v/>
      </c>
      <c r="AF41" t="str">
        <f t="shared" si="17"/>
        <v/>
      </c>
    </row>
    <row r="42" spans="1:32" x14ac:dyDescent="0.2">
      <c r="A42" s="2" t="str">
        <f>IF(ROWS(Measurements!A$4:$L42)&lt;=Measurements!$J$4, INDEX(Measurements!$A$4:$A$502,_xlfn.AGGREGATE(15,3,(Measurements!$C$4:$C$502=Measurements!$J$3)/(Measurements!$C$4:$C$502=Measurements!$J$3)*(ROW(Measurements!$C$4:$C$502)-ROW(Measurements!$C$3)),ROWS(Measurements!A$4:$L42))), "")</f>
        <v/>
      </c>
      <c r="B42" t="str">
        <f>IF(ROWS(Measurements!A$4:$L42)&lt;=Measurements!$J$4, INDEX(Measurements!$E$4:$E$502,_xlfn.AGGREGATE(15,3,(Measurements!$C$4:$C$502=Measurements!$J$3)/(Measurements!$C$4:$C$502=Measurements!$J$3)*(ROW(Measurements!$C$4:$C$502)-ROW(Measurements!$C$3)),ROWS(Measurements!A$4:$L42))), "")</f>
        <v/>
      </c>
      <c r="C42" t="str">
        <f t="shared" si="0"/>
        <v/>
      </c>
      <c r="D42" t="str">
        <f t="shared" si="1"/>
        <v/>
      </c>
      <c r="E42" t="str">
        <f>IF(ROWS(Measurements!A$4:$L42)&lt;=Measurements!$J$4, INDEX(Measurements!$F$4:$F$502,_xlfn.AGGREGATE(15,3,(Measurements!$C$4:$C$502=Measurements!$J$3)/(Measurements!$C$4:$C$502=Measurements!$J$3)*(ROW(Measurements!$C$4:$C$502)-ROW(Measurements!$C$3)),ROWS(Measurements!A$4:$L42))), "")</f>
        <v/>
      </c>
      <c r="F42" t="str">
        <f t="shared" si="2"/>
        <v/>
      </c>
      <c r="G42" t="str">
        <f t="shared" si="3"/>
        <v/>
      </c>
      <c r="H42" t="str">
        <f>IF(ROWS(Measurements!A$4:$L42)&lt;=Measurements!$J$4, INDEX(Measurements!$G$4:$G$502,_xlfn.AGGREGATE(15,3,(Measurements!$C$4:$C$502=Measurements!$J$3)/(Measurements!$C$4:$C$502=Measurements!$J$3)*(ROW(Measurements!$C$4:$C$502)-ROW(Measurements!$C$3)),ROWS(Measurements!A$4:$L42))), "")</f>
        <v/>
      </c>
      <c r="I42" t="str">
        <f t="shared" si="4"/>
        <v/>
      </c>
      <c r="J42" t="str">
        <f t="shared" si="5"/>
        <v/>
      </c>
      <c r="L42" s="2" t="str">
        <f>IF(ROWS(Measurements!$L$4:L42)&lt;=Measurements!$K$4, INDEX(Measurements!$A$4:$A$502,_xlfn.AGGREGATE(15,3,(Measurements!$C$4:$C$502=Measurements!$K$3)/(Measurements!$C$4:$C$502=Measurements!$K$3)*(ROW(Measurements!$C$4:$C$502)-ROW(Measurements!$C$3)),ROWS(Measurements!$L$4:L42))), "")</f>
        <v/>
      </c>
      <c r="M42" t="str">
        <f>IF(ROWS(Measurements!$L$4:L42)&lt;=Measurements!$K$4, INDEX(Measurements!$E$4:$E$502,_xlfn.AGGREGATE(15,3,(Measurements!$C$4:$C$502=Measurements!$K$3)/(Measurements!$C$4:$C$502=Measurements!$K$3)*(ROW(Measurements!$C$4:$C$502)-ROW(Measurements!$C$3)),ROWS(Measurements!$L$4:L42))), "")</f>
        <v/>
      </c>
      <c r="N42" t="str">
        <f t="shared" si="6"/>
        <v/>
      </c>
      <c r="O42" t="str">
        <f t="shared" si="7"/>
        <v/>
      </c>
      <c r="P42" t="str">
        <f>IF(ROWS(Measurements!$L$4:L42)&lt;=Measurements!$K$4, INDEX(Measurements!$F$4:$F$502,_xlfn.AGGREGATE(15,3,(Measurements!$C$4:$C$502=Measurements!$K$3)/(Measurements!$C$4:$C$502=Measurements!$K$3)*(ROW(Measurements!$C$4:$C$502)-ROW(Measurements!$C$3)),ROWS(Measurements!$L$4:L42))), "")</f>
        <v/>
      </c>
      <c r="Q42" t="str">
        <f t="shared" si="8"/>
        <v/>
      </c>
      <c r="R42" t="str">
        <f t="shared" si="9"/>
        <v/>
      </c>
      <c r="S42" t="str">
        <f>IF(ROWS(Measurements!$L$4:L42)&lt;=Measurements!$K$4, INDEX(Measurements!$G$4:$G$502,_xlfn.AGGREGATE(15,3,(Measurements!$C$4:$C$502=Measurements!$K$3)/(Measurements!$C$4:$C$502=Measurements!$K$3)*(ROW(Measurements!$C$4:$C$502)-ROW(Measurements!$C$3)),ROWS(Measurements!$L$4:L42))), "")</f>
        <v/>
      </c>
      <c r="T42" t="str">
        <f t="shared" si="10"/>
        <v/>
      </c>
      <c r="U42" t="str">
        <f t="shared" si="11"/>
        <v/>
      </c>
      <c r="W42" s="2" t="str">
        <f>IF(ROWS(Measurements!$L$4:$L42)&lt;=Measurements!$I$4, INDEX(Measurements!$A$4:$A$502,_xlfn.AGGREGATE(15,3,(Measurements!$C$4:$C$502=Measurements!$I$3)/(Measurements!$C$4:$C$502=Measurements!$I$3)*(ROW(Measurements!$C$4:$C$502)-ROW(Measurements!$C$3)),ROWS(Measurements!$L$4:$L42))), "")</f>
        <v/>
      </c>
      <c r="X42" t="str">
        <f>IF(ROWS(Measurements!$L$4:$L42)&lt;=Measurements!$I$4, INDEX(Measurements!$E$4:$E$502,_xlfn.AGGREGATE(15,3,(Measurements!$C$4:$C$502=Measurements!$I$3)/(Measurements!$C$4:$C$502=Measurements!$I$3)*(ROW(Measurements!$C$4:$C$502)-ROW(Measurements!$C$3)),ROWS(Measurements!$L$4:$L42))), "")</f>
        <v/>
      </c>
      <c r="Y42" t="str">
        <f t="shared" si="12"/>
        <v/>
      </c>
      <c r="Z42" t="str">
        <f t="shared" si="13"/>
        <v/>
      </c>
      <c r="AA42" t="str">
        <f>IF(ROWS(Measurements!$L$4:$L42)&lt;=Measurements!$I$4, INDEX(Measurements!$F$4:$F$502,_xlfn.AGGREGATE(15,3,(Measurements!$C$4:$C$502=Measurements!$I$3)/(Measurements!$C$4:$C$502=Measurements!$I$3)*(ROW(Measurements!$C$4:$C$502)-ROW(Measurements!$C$3)),ROWS(Measurements!$L$4:$L42))), "")</f>
        <v/>
      </c>
      <c r="AB42" t="str">
        <f t="shared" si="14"/>
        <v/>
      </c>
      <c r="AC42" t="str">
        <f t="shared" si="15"/>
        <v/>
      </c>
      <c r="AD42" t="str">
        <f>IF(ROWS(Measurements!$L$4:L42)&lt;=Measurements!$I$4, INDEX(Measurements!$G$4:$G$502,_xlfn.AGGREGATE(15,3,(Measurements!$C$4:$C$502=Measurements!$I$3)/(Measurements!$C$4:$C$502=Measurements!$I$3)*(ROW(Measurements!$C$4:$C$502)-ROW(Measurements!$C$3)),ROWS(Measurements!$L$4:L42))), "")</f>
        <v/>
      </c>
      <c r="AE42" t="str">
        <f t="shared" si="16"/>
        <v/>
      </c>
      <c r="AF42" t="str">
        <f t="shared" si="17"/>
        <v/>
      </c>
    </row>
    <row r="43" spans="1:32" x14ac:dyDescent="0.2">
      <c r="A43" s="2" t="str">
        <f>IF(ROWS(Measurements!A$4:$L43)&lt;=Measurements!$J$4, INDEX(Measurements!$A$4:$A$502,_xlfn.AGGREGATE(15,3,(Measurements!$C$4:$C$502=Measurements!$J$3)/(Measurements!$C$4:$C$502=Measurements!$J$3)*(ROW(Measurements!$C$4:$C$502)-ROW(Measurements!$C$3)),ROWS(Measurements!A$4:$L43))), "")</f>
        <v/>
      </c>
      <c r="B43" t="str">
        <f>IF(ROWS(Measurements!A$4:$L43)&lt;=Measurements!$J$4, INDEX(Measurements!$E$4:$E$502,_xlfn.AGGREGATE(15,3,(Measurements!$C$4:$C$502=Measurements!$J$3)/(Measurements!$C$4:$C$502=Measurements!$J$3)*(ROW(Measurements!$C$4:$C$502)-ROW(Measurements!$C$3)),ROWS(Measurements!A$4:$L43))), "")</f>
        <v/>
      </c>
      <c r="C43" t="str">
        <f t="shared" si="0"/>
        <v/>
      </c>
      <c r="D43" t="str">
        <f t="shared" si="1"/>
        <v/>
      </c>
      <c r="E43" t="str">
        <f>IF(ROWS(Measurements!A$4:$L43)&lt;=Measurements!$J$4, INDEX(Measurements!$F$4:$F$502,_xlfn.AGGREGATE(15,3,(Measurements!$C$4:$C$502=Measurements!$J$3)/(Measurements!$C$4:$C$502=Measurements!$J$3)*(ROW(Measurements!$C$4:$C$502)-ROW(Measurements!$C$3)),ROWS(Measurements!A$4:$L43))), "")</f>
        <v/>
      </c>
      <c r="F43" t="str">
        <f t="shared" si="2"/>
        <v/>
      </c>
      <c r="G43" t="str">
        <f t="shared" si="3"/>
        <v/>
      </c>
      <c r="H43" t="str">
        <f>IF(ROWS(Measurements!A$4:$L43)&lt;=Measurements!$J$4, INDEX(Measurements!$G$4:$G$502,_xlfn.AGGREGATE(15,3,(Measurements!$C$4:$C$502=Measurements!$J$3)/(Measurements!$C$4:$C$502=Measurements!$J$3)*(ROW(Measurements!$C$4:$C$502)-ROW(Measurements!$C$3)),ROWS(Measurements!A$4:$L43))), "")</f>
        <v/>
      </c>
      <c r="I43" t="str">
        <f t="shared" si="4"/>
        <v/>
      </c>
      <c r="J43" t="str">
        <f t="shared" si="5"/>
        <v/>
      </c>
      <c r="L43" s="2" t="str">
        <f>IF(ROWS(Measurements!$L$4:L43)&lt;=Measurements!$K$4, INDEX(Measurements!$A$4:$A$502,_xlfn.AGGREGATE(15,3,(Measurements!$C$4:$C$502=Measurements!$K$3)/(Measurements!$C$4:$C$502=Measurements!$K$3)*(ROW(Measurements!$C$4:$C$502)-ROW(Measurements!$C$3)),ROWS(Measurements!$L$4:L43))), "")</f>
        <v/>
      </c>
      <c r="M43" t="str">
        <f>IF(ROWS(Measurements!$L$4:L43)&lt;=Measurements!$K$4, INDEX(Measurements!$E$4:$E$502,_xlfn.AGGREGATE(15,3,(Measurements!$C$4:$C$502=Measurements!$K$3)/(Measurements!$C$4:$C$502=Measurements!$K$3)*(ROW(Measurements!$C$4:$C$502)-ROW(Measurements!$C$3)),ROWS(Measurements!$L$4:L43))), "")</f>
        <v/>
      </c>
      <c r="N43" t="str">
        <f t="shared" si="6"/>
        <v/>
      </c>
      <c r="O43" t="str">
        <f t="shared" si="7"/>
        <v/>
      </c>
      <c r="P43" t="str">
        <f>IF(ROWS(Measurements!$L$4:L43)&lt;=Measurements!$K$4, INDEX(Measurements!$F$4:$F$502,_xlfn.AGGREGATE(15,3,(Measurements!$C$4:$C$502=Measurements!$K$3)/(Measurements!$C$4:$C$502=Measurements!$K$3)*(ROW(Measurements!$C$4:$C$502)-ROW(Measurements!$C$3)),ROWS(Measurements!$L$4:L43))), "")</f>
        <v/>
      </c>
      <c r="Q43" t="str">
        <f t="shared" si="8"/>
        <v/>
      </c>
      <c r="R43" t="str">
        <f t="shared" si="9"/>
        <v/>
      </c>
      <c r="S43" t="str">
        <f>IF(ROWS(Measurements!$L$4:L43)&lt;=Measurements!$K$4, INDEX(Measurements!$G$4:$G$502,_xlfn.AGGREGATE(15,3,(Measurements!$C$4:$C$502=Measurements!$K$3)/(Measurements!$C$4:$C$502=Measurements!$K$3)*(ROW(Measurements!$C$4:$C$502)-ROW(Measurements!$C$3)),ROWS(Measurements!$L$4:L43))), "")</f>
        <v/>
      </c>
      <c r="T43" t="str">
        <f t="shared" si="10"/>
        <v/>
      </c>
      <c r="U43" t="str">
        <f t="shared" si="11"/>
        <v/>
      </c>
      <c r="W43" s="2" t="str">
        <f>IF(ROWS(Measurements!$L$4:$L43)&lt;=Measurements!$I$4, INDEX(Measurements!$A$4:$A$502,_xlfn.AGGREGATE(15,3,(Measurements!$C$4:$C$502=Measurements!$I$3)/(Measurements!$C$4:$C$502=Measurements!$I$3)*(ROW(Measurements!$C$4:$C$502)-ROW(Measurements!$C$3)),ROWS(Measurements!$L$4:$L43))), "")</f>
        <v/>
      </c>
      <c r="X43" t="str">
        <f>IF(ROWS(Measurements!$L$4:$L43)&lt;=Measurements!$I$4, INDEX(Measurements!$E$4:$E$502,_xlfn.AGGREGATE(15,3,(Measurements!$C$4:$C$502=Measurements!$I$3)/(Measurements!$C$4:$C$502=Measurements!$I$3)*(ROW(Measurements!$C$4:$C$502)-ROW(Measurements!$C$3)),ROWS(Measurements!$L$4:$L43))), "")</f>
        <v/>
      </c>
      <c r="Y43" t="str">
        <f t="shared" si="12"/>
        <v/>
      </c>
      <c r="Z43" t="str">
        <f t="shared" si="13"/>
        <v/>
      </c>
      <c r="AA43" t="str">
        <f>IF(ROWS(Measurements!$L$4:$L43)&lt;=Measurements!$I$4, INDEX(Measurements!$F$4:$F$502,_xlfn.AGGREGATE(15,3,(Measurements!$C$4:$C$502=Measurements!$I$3)/(Measurements!$C$4:$C$502=Measurements!$I$3)*(ROW(Measurements!$C$4:$C$502)-ROW(Measurements!$C$3)),ROWS(Measurements!$L$4:$L43))), "")</f>
        <v/>
      </c>
      <c r="AB43" t="str">
        <f t="shared" si="14"/>
        <v/>
      </c>
      <c r="AC43" t="str">
        <f t="shared" si="15"/>
        <v/>
      </c>
      <c r="AD43" t="str">
        <f>IF(ROWS(Measurements!$L$4:L43)&lt;=Measurements!$I$4, INDEX(Measurements!$G$4:$G$502,_xlfn.AGGREGATE(15,3,(Measurements!$C$4:$C$502=Measurements!$I$3)/(Measurements!$C$4:$C$502=Measurements!$I$3)*(ROW(Measurements!$C$4:$C$502)-ROW(Measurements!$C$3)),ROWS(Measurements!$L$4:L43))), "")</f>
        <v/>
      </c>
      <c r="AE43" t="str">
        <f t="shared" si="16"/>
        <v/>
      </c>
      <c r="AF43" t="str">
        <f t="shared" si="17"/>
        <v/>
      </c>
    </row>
    <row r="44" spans="1:32" x14ac:dyDescent="0.2">
      <c r="A44" s="2" t="str">
        <f>IF(ROWS(Measurements!A$4:$L44)&lt;=Measurements!$J$4, INDEX(Measurements!$A$4:$A$502,_xlfn.AGGREGATE(15,3,(Measurements!$C$4:$C$502=Measurements!$J$3)/(Measurements!$C$4:$C$502=Measurements!$J$3)*(ROW(Measurements!$C$4:$C$502)-ROW(Measurements!$C$3)),ROWS(Measurements!A$4:$L44))), "")</f>
        <v/>
      </c>
      <c r="B44" t="str">
        <f>IF(ROWS(Measurements!A$4:$L44)&lt;=Measurements!$J$4, INDEX(Measurements!$E$4:$E$502,_xlfn.AGGREGATE(15,3,(Measurements!$C$4:$C$502=Measurements!$J$3)/(Measurements!$C$4:$C$502=Measurements!$J$3)*(ROW(Measurements!$C$4:$C$502)-ROW(Measurements!$C$3)),ROWS(Measurements!A$4:$L44))), "")</f>
        <v/>
      </c>
      <c r="C44" t="str">
        <f t="shared" si="0"/>
        <v/>
      </c>
      <c r="D44" t="str">
        <f t="shared" si="1"/>
        <v/>
      </c>
      <c r="E44" t="str">
        <f>IF(ROWS(Measurements!A$4:$L44)&lt;=Measurements!$J$4, INDEX(Measurements!$F$4:$F$502,_xlfn.AGGREGATE(15,3,(Measurements!$C$4:$C$502=Measurements!$J$3)/(Measurements!$C$4:$C$502=Measurements!$J$3)*(ROW(Measurements!$C$4:$C$502)-ROW(Measurements!$C$3)),ROWS(Measurements!A$4:$L44))), "")</f>
        <v/>
      </c>
      <c r="F44" t="str">
        <f t="shared" si="2"/>
        <v/>
      </c>
      <c r="G44" t="str">
        <f t="shared" si="3"/>
        <v/>
      </c>
      <c r="H44" t="str">
        <f>IF(ROWS(Measurements!A$4:$L44)&lt;=Measurements!$J$4, INDEX(Measurements!$G$4:$G$502,_xlfn.AGGREGATE(15,3,(Measurements!$C$4:$C$502=Measurements!$J$3)/(Measurements!$C$4:$C$502=Measurements!$J$3)*(ROW(Measurements!$C$4:$C$502)-ROW(Measurements!$C$3)),ROWS(Measurements!A$4:$L44))), "")</f>
        <v/>
      </c>
      <c r="I44" t="str">
        <f t="shared" si="4"/>
        <v/>
      </c>
      <c r="J44" t="str">
        <f t="shared" si="5"/>
        <v/>
      </c>
      <c r="L44" s="2" t="str">
        <f>IF(ROWS(Measurements!$L$4:L44)&lt;=Measurements!$K$4, INDEX(Measurements!$A$4:$A$502,_xlfn.AGGREGATE(15,3,(Measurements!$C$4:$C$502=Measurements!$K$3)/(Measurements!$C$4:$C$502=Measurements!$K$3)*(ROW(Measurements!$C$4:$C$502)-ROW(Measurements!$C$3)),ROWS(Measurements!$L$4:L44))), "")</f>
        <v/>
      </c>
      <c r="M44" t="str">
        <f>IF(ROWS(Measurements!$L$4:L44)&lt;=Measurements!$K$4, INDEX(Measurements!$E$4:$E$502,_xlfn.AGGREGATE(15,3,(Measurements!$C$4:$C$502=Measurements!$K$3)/(Measurements!$C$4:$C$502=Measurements!$K$3)*(ROW(Measurements!$C$4:$C$502)-ROW(Measurements!$C$3)),ROWS(Measurements!$L$4:L44))), "")</f>
        <v/>
      </c>
      <c r="N44" t="str">
        <f t="shared" si="6"/>
        <v/>
      </c>
      <c r="O44" t="str">
        <f t="shared" si="7"/>
        <v/>
      </c>
      <c r="P44" t="str">
        <f>IF(ROWS(Measurements!$L$4:L44)&lt;=Measurements!$K$4, INDEX(Measurements!$F$4:$F$502,_xlfn.AGGREGATE(15,3,(Measurements!$C$4:$C$502=Measurements!$K$3)/(Measurements!$C$4:$C$502=Measurements!$K$3)*(ROW(Measurements!$C$4:$C$502)-ROW(Measurements!$C$3)),ROWS(Measurements!$L$4:L44))), "")</f>
        <v/>
      </c>
      <c r="Q44" t="str">
        <f t="shared" si="8"/>
        <v/>
      </c>
      <c r="R44" t="str">
        <f t="shared" si="9"/>
        <v/>
      </c>
      <c r="S44" t="str">
        <f>IF(ROWS(Measurements!$L$4:L44)&lt;=Measurements!$K$4, INDEX(Measurements!$G$4:$G$502,_xlfn.AGGREGATE(15,3,(Measurements!$C$4:$C$502=Measurements!$K$3)/(Measurements!$C$4:$C$502=Measurements!$K$3)*(ROW(Measurements!$C$4:$C$502)-ROW(Measurements!$C$3)),ROWS(Measurements!$L$4:L44))), "")</f>
        <v/>
      </c>
      <c r="T44" t="str">
        <f t="shared" si="10"/>
        <v/>
      </c>
      <c r="U44" t="str">
        <f t="shared" si="11"/>
        <v/>
      </c>
      <c r="W44" s="2" t="str">
        <f>IF(ROWS(Measurements!$L$4:$L44)&lt;=Measurements!$I$4, INDEX(Measurements!$A$4:$A$502,_xlfn.AGGREGATE(15,3,(Measurements!$C$4:$C$502=Measurements!$I$3)/(Measurements!$C$4:$C$502=Measurements!$I$3)*(ROW(Measurements!$C$4:$C$502)-ROW(Measurements!$C$3)),ROWS(Measurements!$L$4:$L44))), "")</f>
        <v/>
      </c>
      <c r="X44" t="str">
        <f>IF(ROWS(Measurements!$L$4:$L44)&lt;=Measurements!$I$4, INDEX(Measurements!$E$4:$E$502,_xlfn.AGGREGATE(15,3,(Measurements!$C$4:$C$502=Measurements!$I$3)/(Measurements!$C$4:$C$502=Measurements!$I$3)*(ROW(Measurements!$C$4:$C$502)-ROW(Measurements!$C$3)),ROWS(Measurements!$L$4:$L44))), "")</f>
        <v/>
      </c>
      <c r="Y44" t="str">
        <f t="shared" si="12"/>
        <v/>
      </c>
      <c r="Z44" t="str">
        <f t="shared" si="13"/>
        <v/>
      </c>
      <c r="AA44" t="str">
        <f>IF(ROWS(Measurements!$L$4:$L44)&lt;=Measurements!$I$4, INDEX(Measurements!$F$4:$F$502,_xlfn.AGGREGATE(15,3,(Measurements!$C$4:$C$502=Measurements!$I$3)/(Measurements!$C$4:$C$502=Measurements!$I$3)*(ROW(Measurements!$C$4:$C$502)-ROW(Measurements!$C$3)),ROWS(Measurements!$L$4:$L44))), "")</f>
        <v/>
      </c>
      <c r="AB44" t="str">
        <f t="shared" si="14"/>
        <v/>
      </c>
      <c r="AC44" t="str">
        <f t="shared" si="15"/>
        <v/>
      </c>
      <c r="AD44" t="str">
        <f>IF(ROWS(Measurements!$L$4:L44)&lt;=Measurements!$I$4, INDEX(Measurements!$G$4:$G$502,_xlfn.AGGREGATE(15,3,(Measurements!$C$4:$C$502=Measurements!$I$3)/(Measurements!$C$4:$C$502=Measurements!$I$3)*(ROW(Measurements!$C$4:$C$502)-ROW(Measurements!$C$3)),ROWS(Measurements!$L$4:L44))), "")</f>
        <v/>
      </c>
      <c r="AE44" t="str">
        <f t="shared" si="16"/>
        <v/>
      </c>
      <c r="AF44" t="str">
        <f t="shared" si="17"/>
        <v/>
      </c>
    </row>
    <row r="45" spans="1:32" x14ac:dyDescent="0.2">
      <c r="A45" s="2" t="str">
        <f>IF(ROWS(Measurements!A$4:$L45)&lt;=Measurements!$J$4, INDEX(Measurements!$A$4:$A$502,_xlfn.AGGREGATE(15,3,(Measurements!$C$4:$C$502=Measurements!$J$3)/(Measurements!$C$4:$C$502=Measurements!$J$3)*(ROW(Measurements!$C$4:$C$502)-ROW(Measurements!$C$3)),ROWS(Measurements!A$4:$L45))), "")</f>
        <v/>
      </c>
      <c r="B45" t="str">
        <f>IF(ROWS(Measurements!A$4:$L45)&lt;=Measurements!$J$4, INDEX(Measurements!$E$4:$E$502,_xlfn.AGGREGATE(15,3,(Measurements!$C$4:$C$502=Measurements!$J$3)/(Measurements!$C$4:$C$502=Measurements!$J$3)*(ROW(Measurements!$C$4:$C$502)-ROW(Measurements!$C$3)),ROWS(Measurements!A$4:$L45))), "")</f>
        <v/>
      </c>
      <c r="C45" t="str">
        <f t="shared" si="0"/>
        <v/>
      </c>
      <c r="D45" t="str">
        <f t="shared" si="1"/>
        <v/>
      </c>
      <c r="E45" t="str">
        <f>IF(ROWS(Measurements!A$4:$L45)&lt;=Measurements!$J$4, INDEX(Measurements!$F$4:$F$502,_xlfn.AGGREGATE(15,3,(Measurements!$C$4:$C$502=Measurements!$J$3)/(Measurements!$C$4:$C$502=Measurements!$J$3)*(ROW(Measurements!$C$4:$C$502)-ROW(Measurements!$C$3)),ROWS(Measurements!A$4:$L45))), "")</f>
        <v/>
      </c>
      <c r="F45" t="str">
        <f t="shared" si="2"/>
        <v/>
      </c>
      <c r="G45" t="str">
        <f t="shared" si="3"/>
        <v/>
      </c>
      <c r="H45" t="str">
        <f>IF(ROWS(Measurements!A$4:$L45)&lt;=Measurements!$J$4, INDEX(Measurements!$G$4:$G$502,_xlfn.AGGREGATE(15,3,(Measurements!$C$4:$C$502=Measurements!$J$3)/(Measurements!$C$4:$C$502=Measurements!$J$3)*(ROW(Measurements!$C$4:$C$502)-ROW(Measurements!$C$3)),ROWS(Measurements!A$4:$L45))), "")</f>
        <v/>
      </c>
      <c r="I45" t="str">
        <f t="shared" si="4"/>
        <v/>
      </c>
      <c r="J45" t="str">
        <f t="shared" si="5"/>
        <v/>
      </c>
      <c r="L45" s="2" t="str">
        <f>IF(ROWS(Measurements!$L$4:L45)&lt;=Measurements!$K$4, INDEX(Measurements!$A$4:$A$502,_xlfn.AGGREGATE(15,3,(Measurements!$C$4:$C$502=Measurements!$K$3)/(Measurements!$C$4:$C$502=Measurements!$K$3)*(ROW(Measurements!$C$4:$C$502)-ROW(Measurements!$C$3)),ROWS(Measurements!$L$4:L45))), "")</f>
        <v/>
      </c>
      <c r="M45" t="str">
        <f>IF(ROWS(Measurements!$L$4:L45)&lt;=Measurements!$K$4, INDEX(Measurements!$E$4:$E$502,_xlfn.AGGREGATE(15,3,(Measurements!$C$4:$C$502=Measurements!$K$3)/(Measurements!$C$4:$C$502=Measurements!$K$3)*(ROW(Measurements!$C$4:$C$502)-ROW(Measurements!$C$3)),ROWS(Measurements!$L$4:L45))), "")</f>
        <v/>
      </c>
      <c r="N45" t="str">
        <f t="shared" si="6"/>
        <v/>
      </c>
      <c r="O45" t="str">
        <f t="shared" si="7"/>
        <v/>
      </c>
      <c r="P45" t="str">
        <f>IF(ROWS(Measurements!$L$4:L45)&lt;=Measurements!$K$4, INDEX(Measurements!$F$4:$F$502,_xlfn.AGGREGATE(15,3,(Measurements!$C$4:$C$502=Measurements!$K$3)/(Measurements!$C$4:$C$502=Measurements!$K$3)*(ROW(Measurements!$C$4:$C$502)-ROW(Measurements!$C$3)),ROWS(Measurements!$L$4:L45))), "")</f>
        <v/>
      </c>
      <c r="Q45" t="str">
        <f t="shared" si="8"/>
        <v/>
      </c>
      <c r="R45" t="str">
        <f t="shared" si="9"/>
        <v/>
      </c>
      <c r="S45" t="str">
        <f>IF(ROWS(Measurements!$L$4:L45)&lt;=Measurements!$K$4, INDEX(Measurements!$G$4:$G$502,_xlfn.AGGREGATE(15,3,(Measurements!$C$4:$C$502=Measurements!$K$3)/(Measurements!$C$4:$C$502=Measurements!$K$3)*(ROW(Measurements!$C$4:$C$502)-ROW(Measurements!$C$3)),ROWS(Measurements!$L$4:L45))), "")</f>
        <v/>
      </c>
      <c r="T45" t="str">
        <f t="shared" si="10"/>
        <v/>
      </c>
      <c r="U45" t="str">
        <f t="shared" si="11"/>
        <v/>
      </c>
      <c r="W45" s="2" t="str">
        <f>IF(ROWS(Measurements!$L$4:$L45)&lt;=Measurements!$I$4, INDEX(Measurements!$A$4:$A$502,_xlfn.AGGREGATE(15,3,(Measurements!$C$4:$C$502=Measurements!$I$3)/(Measurements!$C$4:$C$502=Measurements!$I$3)*(ROW(Measurements!$C$4:$C$502)-ROW(Measurements!$C$3)),ROWS(Measurements!$L$4:$L45))), "")</f>
        <v/>
      </c>
      <c r="X45" t="str">
        <f>IF(ROWS(Measurements!$L$4:$L45)&lt;=Measurements!$I$4, INDEX(Measurements!$E$4:$E$502,_xlfn.AGGREGATE(15,3,(Measurements!$C$4:$C$502=Measurements!$I$3)/(Measurements!$C$4:$C$502=Measurements!$I$3)*(ROW(Measurements!$C$4:$C$502)-ROW(Measurements!$C$3)),ROWS(Measurements!$L$4:$L45))), "")</f>
        <v/>
      </c>
      <c r="Y45" t="str">
        <f t="shared" si="12"/>
        <v/>
      </c>
      <c r="Z45" t="str">
        <f t="shared" si="13"/>
        <v/>
      </c>
      <c r="AA45" t="str">
        <f>IF(ROWS(Measurements!$L$4:$L45)&lt;=Measurements!$I$4, INDEX(Measurements!$F$4:$F$502,_xlfn.AGGREGATE(15,3,(Measurements!$C$4:$C$502=Measurements!$I$3)/(Measurements!$C$4:$C$502=Measurements!$I$3)*(ROW(Measurements!$C$4:$C$502)-ROW(Measurements!$C$3)),ROWS(Measurements!$L$4:$L45))), "")</f>
        <v/>
      </c>
      <c r="AB45" t="str">
        <f t="shared" si="14"/>
        <v/>
      </c>
      <c r="AC45" t="str">
        <f t="shared" si="15"/>
        <v/>
      </c>
      <c r="AD45" t="str">
        <f>IF(ROWS(Measurements!$L$4:L45)&lt;=Measurements!$I$4, INDEX(Measurements!$G$4:$G$502,_xlfn.AGGREGATE(15,3,(Measurements!$C$4:$C$502=Measurements!$I$3)/(Measurements!$C$4:$C$502=Measurements!$I$3)*(ROW(Measurements!$C$4:$C$502)-ROW(Measurements!$C$3)),ROWS(Measurements!$L$4:L45))), "")</f>
        <v/>
      </c>
      <c r="AE45" t="str">
        <f t="shared" si="16"/>
        <v/>
      </c>
      <c r="AF45" t="str">
        <f t="shared" si="17"/>
        <v/>
      </c>
    </row>
    <row r="46" spans="1:32" x14ac:dyDescent="0.2">
      <c r="A46" s="2" t="str">
        <f>IF(ROWS(Measurements!A$4:$L46)&lt;=Measurements!$J$4, INDEX(Measurements!$A$4:$A$502,_xlfn.AGGREGATE(15,3,(Measurements!$C$4:$C$502=Measurements!$J$3)/(Measurements!$C$4:$C$502=Measurements!$J$3)*(ROW(Measurements!$C$4:$C$502)-ROW(Measurements!$C$3)),ROWS(Measurements!A$4:$L46))), "")</f>
        <v/>
      </c>
      <c r="B46" t="str">
        <f>IF(ROWS(Measurements!A$4:$L46)&lt;=Measurements!$J$4, INDEX(Measurements!$E$4:$E$502,_xlfn.AGGREGATE(15,3,(Measurements!$C$4:$C$502=Measurements!$J$3)/(Measurements!$C$4:$C$502=Measurements!$J$3)*(ROW(Measurements!$C$4:$C$502)-ROW(Measurements!$C$3)),ROWS(Measurements!A$4:$L46))), "")</f>
        <v/>
      </c>
      <c r="C46" t="str">
        <f t="shared" si="0"/>
        <v/>
      </c>
      <c r="D46" t="str">
        <f t="shared" si="1"/>
        <v/>
      </c>
      <c r="E46" t="str">
        <f>IF(ROWS(Measurements!A$4:$L46)&lt;=Measurements!$J$4, INDEX(Measurements!$F$4:$F$502,_xlfn.AGGREGATE(15,3,(Measurements!$C$4:$C$502=Measurements!$J$3)/(Measurements!$C$4:$C$502=Measurements!$J$3)*(ROW(Measurements!$C$4:$C$502)-ROW(Measurements!$C$3)),ROWS(Measurements!A$4:$L46))), "")</f>
        <v/>
      </c>
      <c r="F46" t="str">
        <f t="shared" si="2"/>
        <v/>
      </c>
      <c r="G46" t="str">
        <f t="shared" si="3"/>
        <v/>
      </c>
      <c r="H46" t="str">
        <f>IF(ROWS(Measurements!A$4:$L46)&lt;=Measurements!$J$4, INDEX(Measurements!$G$4:$G$502,_xlfn.AGGREGATE(15,3,(Measurements!$C$4:$C$502=Measurements!$J$3)/(Measurements!$C$4:$C$502=Measurements!$J$3)*(ROW(Measurements!$C$4:$C$502)-ROW(Measurements!$C$3)),ROWS(Measurements!A$4:$L46))), "")</f>
        <v/>
      </c>
      <c r="I46" t="str">
        <f t="shared" si="4"/>
        <v/>
      </c>
      <c r="J46" t="str">
        <f t="shared" si="5"/>
        <v/>
      </c>
      <c r="L46" s="2" t="str">
        <f>IF(ROWS(Measurements!$L$4:L46)&lt;=Measurements!$K$4, INDEX(Measurements!$A$4:$A$502,_xlfn.AGGREGATE(15,3,(Measurements!$C$4:$C$502=Measurements!$K$3)/(Measurements!$C$4:$C$502=Measurements!$K$3)*(ROW(Measurements!$C$4:$C$502)-ROW(Measurements!$C$3)),ROWS(Measurements!$L$4:L46))), "")</f>
        <v/>
      </c>
      <c r="M46" t="str">
        <f>IF(ROWS(Measurements!$L$4:L46)&lt;=Measurements!$K$4, INDEX(Measurements!$E$4:$E$502,_xlfn.AGGREGATE(15,3,(Measurements!$C$4:$C$502=Measurements!$K$3)/(Measurements!$C$4:$C$502=Measurements!$K$3)*(ROW(Measurements!$C$4:$C$502)-ROW(Measurements!$C$3)),ROWS(Measurements!$L$4:L46))), "")</f>
        <v/>
      </c>
      <c r="N46" t="str">
        <f t="shared" si="6"/>
        <v/>
      </c>
      <c r="O46" t="str">
        <f t="shared" si="7"/>
        <v/>
      </c>
      <c r="P46" t="str">
        <f>IF(ROWS(Measurements!$L$4:L46)&lt;=Measurements!$K$4, INDEX(Measurements!$F$4:$F$502,_xlfn.AGGREGATE(15,3,(Measurements!$C$4:$C$502=Measurements!$K$3)/(Measurements!$C$4:$C$502=Measurements!$K$3)*(ROW(Measurements!$C$4:$C$502)-ROW(Measurements!$C$3)),ROWS(Measurements!$L$4:L46))), "")</f>
        <v/>
      </c>
      <c r="Q46" t="str">
        <f t="shared" si="8"/>
        <v/>
      </c>
      <c r="R46" t="str">
        <f t="shared" si="9"/>
        <v/>
      </c>
      <c r="S46" t="str">
        <f>IF(ROWS(Measurements!$L$4:L46)&lt;=Measurements!$K$4, INDEX(Measurements!$G$4:$G$502,_xlfn.AGGREGATE(15,3,(Measurements!$C$4:$C$502=Measurements!$K$3)/(Measurements!$C$4:$C$502=Measurements!$K$3)*(ROW(Measurements!$C$4:$C$502)-ROW(Measurements!$C$3)),ROWS(Measurements!$L$4:L46))), "")</f>
        <v/>
      </c>
      <c r="T46" t="str">
        <f t="shared" si="10"/>
        <v/>
      </c>
      <c r="U46" t="str">
        <f t="shared" si="11"/>
        <v/>
      </c>
      <c r="W46" s="2" t="str">
        <f>IF(ROWS(Measurements!$L$4:$L46)&lt;=Measurements!$I$4, INDEX(Measurements!$A$4:$A$502,_xlfn.AGGREGATE(15,3,(Measurements!$C$4:$C$502=Measurements!$I$3)/(Measurements!$C$4:$C$502=Measurements!$I$3)*(ROW(Measurements!$C$4:$C$502)-ROW(Measurements!$C$3)),ROWS(Measurements!$L$4:$L46))), "")</f>
        <v/>
      </c>
      <c r="X46" t="str">
        <f>IF(ROWS(Measurements!$L$4:$L46)&lt;=Measurements!$I$4, INDEX(Measurements!$E$4:$E$502,_xlfn.AGGREGATE(15,3,(Measurements!$C$4:$C$502=Measurements!$I$3)/(Measurements!$C$4:$C$502=Measurements!$I$3)*(ROW(Measurements!$C$4:$C$502)-ROW(Measurements!$C$3)),ROWS(Measurements!$L$4:$L46))), "")</f>
        <v/>
      </c>
      <c r="Y46" t="str">
        <f t="shared" si="12"/>
        <v/>
      </c>
      <c r="Z46" t="str">
        <f t="shared" si="13"/>
        <v/>
      </c>
      <c r="AA46" t="str">
        <f>IF(ROWS(Measurements!$L$4:$L46)&lt;=Measurements!$I$4, INDEX(Measurements!$F$4:$F$502,_xlfn.AGGREGATE(15,3,(Measurements!$C$4:$C$502=Measurements!$I$3)/(Measurements!$C$4:$C$502=Measurements!$I$3)*(ROW(Measurements!$C$4:$C$502)-ROW(Measurements!$C$3)),ROWS(Measurements!$L$4:$L46))), "")</f>
        <v/>
      </c>
      <c r="AB46" t="str">
        <f t="shared" si="14"/>
        <v/>
      </c>
      <c r="AC46" t="str">
        <f t="shared" si="15"/>
        <v/>
      </c>
      <c r="AD46" t="str">
        <f>IF(ROWS(Measurements!$L$4:L46)&lt;=Measurements!$I$4, INDEX(Measurements!$G$4:$G$502,_xlfn.AGGREGATE(15,3,(Measurements!$C$4:$C$502=Measurements!$I$3)/(Measurements!$C$4:$C$502=Measurements!$I$3)*(ROW(Measurements!$C$4:$C$502)-ROW(Measurements!$C$3)),ROWS(Measurements!$L$4:L46))), "")</f>
        <v/>
      </c>
      <c r="AE46" t="str">
        <f t="shared" si="16"/>
        <v/>
      </c>
      <c r="AF46" t="str">
        <f t="shared" si="17"/>
        <v/>
      </c>
    </row>
    <row r="47" spans="1:32" x14ac:dyDescent="0.2">
      <c r="A47" s="2" t="str">
        <f>IF(ROWS(Measurements!A$4:$L47)&lt;=Measurements!$J$4, INDEX(Measurements!$A$4:$A$502,_xlfn.AGGREGATE(15,3,(Measurements!$C$4:$C$502=Measurements!$J$3)/(Measurements!$C$4:$C$502=Measurements!$J$3)*(ROW(Measurements!$C$4:$C$502)-ROW(Measurements!$C$3)),ROWS(Measurements!A$4:$L47))), "")</f>
        <v/>
      </c>
      <c r="B47" t="str">
        <f>IF(ROWS(Measurements!A$4:$L47)&lt;=Measurements!$J$4, INDEX(Measurements!$E$4:$E$502,_xlfn.AGGREGATE(15,3,(Measurements!$C$4:$C$502=Measurements!$J$3)/(Measurements!$C$4:$C$502=Measurements!$J$3)*(ROW(Measurements!$C$4:$C$502)-ROW(Measurements!$C$3)),ROWS(Measurements!A$4:$L47))), "")</f>
        <v/>
      </c>
      <c r="C47" t="str">
        <f t="shared" si="0"/>
        <v/>
      </c>
      <c r="D47" t="str">
        <f t="shared" si="1"/>
        <v/>
      </c>
      <c r="E47" t="str">
        <f>IF(ROWS(Measurements!A$4:$L47)&lt;=Measurements!$J$4, INDEX(Measurements!$F$4:$F$502,_xlfn.AGGREGATE(15,3,(Measurements!$C$4:$C$502=Measurements!$J$3)/(Measurements!$C$4:$C$502=Measurements!$J$3)*(ROW(Measurements!$C$4:$C$502)-ROW(Measurements!$C$3)),ROWS(Measurements!A$4:$L47))), "")</f>
        <v/>
      </c>
      <c r="F47" t="str">
        <f t="shared" si="2"/>
        <v/>
      </c>
      <c r="G47" t="str">
        <f t="shared" si="3"/>
        <v/>
      </c>
      <c r="H47" t="str">
        <f>IF(ROWS(Measurements!A$4:$L47)&lt;=Measurements!$J$4, INDEX(Measurements!$G$4:$G$502,_xlfn.AGGREGATE(15,3,(Measurements!$C$4:$C$502=Measurements!$J$3)/(Measurements!$C$4:$C$502=Measurements!$J$3)*(ROW(Measurements!$C$4:$C$502)-ROW(Measurements!$C$3)),ROWS(Measurements!A$4:$L47))), "")</f>
        <v/>
      </c>
      <c r="I47" t="str">
        <f t="shared" si="4"/>
        <v/>
      </c>
      <c r="J47" t="str">
        <f t="shared" si="5"/>
        <v/>
      </c>
      <c r="L47" s="2" t="str">
        <f>IF(ROWS(Measurements!$L$4:L47)&lt;=Measurements!$K$4, INDEX(Measurements!$A$4:$A$502,_xlfn.AGGREGATE(15,3,(Measurements!$C$4:$C$502=Measurements!$K$3)/(Measurements!$C$4:$C$502=Measurements!$K$3)*(ROW(Measurements!$C$4:$C$502)-ROW(Measurements!$C$3)),ROWS(Measurements!$L$4:L47))), "")</f>
        <v/>
      </c>
      <c r="M47" t="str">
        <f>IF(ROWS(Measurements!$L$4:L47)&lt;=Measurements!$K$4, INDEX(Measurements!$E$4:$E$502,_xlfn.AGGREGATE(15,3,(Measurements!$C$4:$C$502=Measurements!$K$3)/(Measurements!$C$4:$C$502=Measurements!$K$3)*(ROW(Measurements!$C$4:$C$502)-ROW(Measurements!$C$3)),ROWS(Measurements!$L$4:L47))), "")</f>
        <v/>
      </c>
      <c r="N47" t="str">
        <f t="shared" si="6"/>
        <v/>
      </c>
      <c r="O47" t="str">
        <f t="shared" si="7"/>
        <v/>
      </c>
      <c r="P47" t="str">
        <f>IF(ROWS(Measurements!$L$4:L47)&lt;=Measurements!$K$4, INDEX(Measurements!$F$4:$F$502,_xlfn.AGGREGATE(15,3,(Measurements!$C$4:$C$502=Measurements!$K$3)/(Measurements!$C$4:$C$502=Measurements!$K$3)*(ROW(Measurements!$C$4:$C$502)-ROW(Measurements!$C$3)),ROWS(Measurements!$L$4:L47))), "")</f>
        <v/>
      </c>
      <c r="Q47" t="str">
        <f t="shared" si="8"/>
        <v/>
      </c>
      <c r="R47" t="str">
        <f t="shared" si="9"/>
        <v/>
      </c>
      <c r="S47" t="str">
        <f>IF(ROWS(Measurements!$L$4:L47)&lt;=Measurements!$K$4, INDEX(Measurements!$G$4:$G$502,_xlfn.AGGREGATE(15,3,(Measurements!$C$4:$C$502=Measurements!$K$3)/(Measurements!$C$4:$C$502=Measurements!$K$3)*(ROW(Measurements!$C$4:$C$502)-ROW(Measurements!$C$3)),ROWS(Measurements!$L$4:L47))), "")</f>
        <v/>
      </c>
      <c r="T47" t="str">
        <f t="shared" si="10"/>
        <v/>
      </c>
      <c r="U47" t="str">
        <f t="shared" si="11"/>
        <v/>
      </c>
      <c r="W47" s="2" t="str">
        <f>IF(ROWS(Measurements!$L$4:$L47)&lt;=Measurements!$I$4, INDEX(Measurements!$A$4:$A$502,_xlfn.AGGREGATE(15,3,(Measurements!$C$4:$C$502=Measurements!$I$3)/(Measurements!$C$4:$C$502=Measurements!$I$3)*(ROW(Measurements!$C$4:$C$502)-ROW(Measurements!$C$3)),ROWS(Measurements!$L$4:$L47))), "")</f>
        <v/>
      </c>
      <c r="X47" t="str">
        <f>IF(ROWS(Measurements!$L$4:$L47)&lt;=Measurements!$I$4, INDEX(Measurements!$E$4:$E$502,_xlfn.AGGREGATE(15,3,(Measurements!$C$4:$C$502=Measurements!$I$3)/(Measurements!$C$4:$C$502=Measurements!$I$3)*(ROW(Measurements!$C$4:$C$502)-ROW(Measurements!$C$3)),ROWS(Measurements!$L$4:$L47))), "")</f>
        <v/>
      </c>
      <c r="Y47" t="str">
        <f t="shared" si="12"/>
        <v/>
      </c>
      <c r="Z47" t="str">
        <f t="shared" si="13"/>
        <v/>
      </c>
      <c r="AA47" t="str">
        <f>IF(ROWS(Measurements!$L$4:$L47)&lt;=Measurements!$I$4, INDEX(Measurements!$F$4:$F$502,_xlfn.AGGREGATE(15,3,(Measurements!$C$4:$C$502=Measurements!$I$3)/(Measurements!$C$4:$C$502=Measurements!$I$3)*(ROW(Measurements!$C$4:$C$502)-ROW(Measurements!$C$3)),ROWS(Measurements!$L$4:$L47))), "")</f>
        <v/>
      </c>
      <c r="AB47" t="str">
        <f t="shared" si="14"/>
        <v/>
      </c>
      <c r="AC47" t="str">
        <f t="shared" si="15"/>
        <v/>
      </c>
      <c r="AD47" t="str">
        <f>IF(ROWS(Measurements!$L$4:L47)&lt;=Measurements!$I$4, INDEX(Measurements!$G$4:$G$502,_xlfn.AGGREGATE(15,3,(Measurements!$C$4:$C$502=Measurements!$I$3)/(Measurements!$C$4:$C$502=Measurements!$I$3)*(ROW(Measurements!$C$4:$C$502)-ROW(Measurements!$C$3)),ROWS(Measurements!$L$4:L47))), "")</f>
        <v/>
      </c>
      <c r="AE47" t="str">
        <f t="shared" si="16"/>
        <v/>
      </c>
      <c r="AF47" t="str">
        <f t="shared" si="17"/>
        <v/>
      </c>
    </row>
    <row r="48" spans="1:32" x14ac:dyDescent="0.2">
      <c r="A48" s="2" t="str">
        <f>IF(ROWS(Measurements!A$4:$L48)&lt;=Measurements!$J$4, INDEX(Measurements!$A$4:$A$502,_xlfn.AGGREGATE(15,3,(Measurements!$C$4:$C$502=Measurements!$J$3)/(Measurements!$C$4:$C$502=Measurements!$J$3)*(ROW(Measurements!$C$4:$C$502)-ROW(Measurements!$C$3)),ROWS(Measurements!A$4:$L48))), "")</f>
        <v/>
      </c>
      <c r="B48" t="str">
        <f>IF(ROWS(Measurements!A$4:$L48)&lt;=Measurements!$J$4, INDEX(Measurements!$E$4:$E$502,_xlfn.AGGREGATE(15,3,(Measurements!$C$4:$C$502=Measurements!$J$3)/(Measurements!$C$4:$C$502=Measurements!$J$3)*(ROW(Measurements!$C$4:$C$502)-ROW(Measurements!$C$3)),ROWS(Measurements!A$4:$L48))), "")</f>
        <v/>
      </c>
      <c r="C48" t="str">
        <f t="shared" si="0"/>
        <v/>
      </c>
      <c r="D48" t="str">
        <f t="shared" si="1"/>
        <v/>
      </c>
      <c r="E48" t="str">
        <f>IF(ROWS(Measurements!A$4:$L48)&lt;=Measurements!$J$4, INDEX(Measurements!$F$4:$F$502,_xlfn.AGGREGATE(15,3,(Measurements!$C$4:$C$502=Measurements!$J$3)/(Measurements!$C$4:$C$502=Measurements!$J$3)*(ROW(Measurements!$C$4:$C$502)-ROW(Measurements!$C$3)),ROWS(Measurements!A$4:$L48))), "")</f>
        <v/>
      </c>
      <c r="F48" t="str">
        <f t="shared" si="2"/>
        <v/>
      </c>
      <c r="G48" t="str">
        <f t="shared" si="3"/>
        <v/>
      </c>
      <c r="H48" t="str">
        <f>IF(ROWS(Measurements!A$4:$L48)&lt;=Measurements!$J$4, INDEX(Measurements!$G$4:$G$502,_xlfn.AGGREGATE(15,3,(Measurements!$C$4:$C$502=Measurements!$J$3)/(Measurements!$C$4:$C$502=Measurements!$J$3)*(ROW(Measurements!$C$4:$C$502)-ROW(Measurements!$C$3)),ROWS(Measurements!A$4:$L48))), "")</f>
        <v/>
      </c>
      <c r="I48" t="str">
        <f t="shared" si="4"/>
        <v/>
      </c>
      <c r="J48" t="str">
        <f t="shared" si="5"/>
        <v/>
      </c>
      <c r="L48" s="2" t="str">
        <f>IF(ROWS(Measurements!$L$4:L48)&lt;=Measurements!$K$4, INDEX(Measurements!$A$4:$A$502,_xlfn.AGGREGATE(15,3,(Measurements!$C$4:$C$502=Measurements!$K$3)/(Measurements!$C$4:$C$502=Measurements!$K$3)*(ROW(Measurements!$C$4:$C$502)-ROW(Measurements!$C$3)),ROWS(Measurements!$L$4:L48))), "")</f>
        <v/>
      </c>
      <c r="M48" t="str">
        <f>IF(ROWS(Measurements!$L$4:L48)&lt;=Measurements!$K$4, INDEX(Measurements!$E$4:$E$502,_xlfn.AGGREGATE(15,3,(Measurements!$C$4:$C$502=Measurements!$K$3)/(Measurements!$C$4:$C$502=Measurements!$K$3)*(ROW(Measurements!$C$4:$C$502)-ROW(Measurements!$C$3)),ROWS(Measurements!$L$4:L48))), "")</f>
        <v/>
      </c>
      <c r="N48" t="str">
        <f t="shared" si="6"/>
        <v/>
      </c>
      <c r="O48" t="str">
        <f t="shared" si="7"/>
        <v/>
      </c>
      <c r="P48" t="str">
        <f>IF(ROWS(Measurements!$L$4:L48)&lt;=Measurements!$K$4, INDEX(Measurements!$F$4:$F$502,_xlfn.AGGREGATE(15,3,(Measurements!$C$4:$C$502=Measurements!$K$3)/(Measurements!$C$4:$C$502=Measurements!$K$3)*(ROW(Measurements!$C$4:$C$502)-ROW(Measurements!$C$3)),ROWS(Measurements!$L$4:L48))), "")</f>
        <v/>
      </c>
      <c r="Q48" t="str">
        <f t="shared" si="8"/>
        <v/>
      </c>
      <c r="R48" t="str">
        <f t="shared" si="9"/>
        <v/>
      </c>
      <c r="S48" t="str">
        <f>IF(ROWS(Measurements!$L$4:L48)&lt;=Measurements!$K$4, INDEX(Measurements!$G$4:$G$502,_xlfn.AGGREGATE(15,3,(Measurements!$C$4:$C$502=Measurements!$K$3)/(Measurements!$C$4:$C$502=Measurements!$K$3)*(ROW(Measurements!$C$4:$C$502)-ROW(Measurements!$C$3)),ROWS(Measurements!$L$4:L48))), "")</f>
        <v/>
      </c>
      <c r="T48" t="str">
        <f t="shared" si="10"/>
        <v/>
      </c>
      <c r="U48" t="str">
        <f t="shared" si="11"/>
        <v/>
      </c>
      <c r="W48" s="2" t="str">
        <f>IF(ROWS(Measurements!$L$4:$L48)&lt;=Measurements!$I$4, INDEX(Measurements!$A$4:$A$502,_xlfn.AGGREGATE(15,3,(Measurements!$C$4:$C$502=Measurements!$I$3)/(Measurements!$C$4:$C$502=Measurements!$I$3)*(ROW(Measurements!$C$4:$C$502)-ROW(Measurements!$C$3)),ROWS(Measurements!$L$4:$L48))), "")</f>
        <v/>
      </c>
      <c r="X48" t="str">
        <f>IF(ROWS(Measurements!$L$4:$L48)&lt;=Measurements!$I$4, INDEX(Measurements!$E$4:$E$502,_xlfn.AGGREGATE(15,3,(Measurements!$C$4:$C$502=Measurements!$I$3)/(Measurements!$C$4:$C$502=Measurements!$I$3)*(ROW(Measurements!$C$4:$C$502)-ROW(Measurements!$C$3)),ROWS(Measurements!$L$4:$L48))), "")</f>
        <v/>
      </c>
      <c r="Y48" t="str">
        <f t="shared" si="12"/>
        <v/>
      </c>
      <c r="Z48" t="str">
        <f t="shared" si="13"/>
        <v/>
      </c>
      <c r="AA48" t="str">
        <f>IF(ROWS(Measurements!$L$4:$L48)&lt;=Measurements!$I$4, INDEX(Measurements!$F$4:$F$502,_xlfn.AGGREGATE(15,3,(Measurements!$C$4:$C$502=Measurements!$I$3)/(Measurements!$C$4:$C$502=Measurements!$I$3)*(ROW(Measurements!$C$4:$C$502)-ROW(Measurements!$C$3)),ROWS(Measurements!$L$4:$L48))), "")</f>
        <v/>
      </c>
      <c r="AB48" t="str">
        <f t="shared" si="14"/>
        <v/>
      </c>
      <c r="AC48" t="str">
        <f t="shared" si="15"/>
        <v/>
      </c>
      <c r="AD48" t="str">
        <f>IF(ROWS(Measurements!$L$4:L48)&lt;=Measurements!$I$4, INDEX(Measurements!$G$4:$G$502,_xlfn.AGGREGATE(15,3,(Measurements!$C$4:$C$502=Measurements!$I$3)/(Measurements!$C$4:$C$502=Measurements!$I$3)*(ROW(Measurements!$C$4:$C$502)-ROW(Measurements!$C$3)),ROWS(Measurements!$L$4:L48))), "")</f>
        <v/>
      </c>
      <c r="AE48" t="str">
        <f t="shared" si="16"/>
        <v/>
      </c>
      <c r="AF48" t="str">
        <f t="shared" si="17"/>
        <v/>
      </c>
    </row>
    <row r="49" spans="1:32" x14ac:dyDescent="0.2">
      <c r="A49" s="2" t="str">
        <f>IF(ROWS(Measurements!A$4:$L49)&lt;=Measurements!$J$4, INDEX(Measurements!$A$4:$A$502,_xlfn.AGGREGATE(15,3,(Measurements!$C$4:$C$502=Measurements!$J$3)/(Measurements!$C$4:$C$502=Measurements!$J$3)*(ROW(Measurements!$C$4:$C$502)-ROW(Measurements!$C$3)),ROWS(Measurements!A$4:$L49))), "")</f>
        <v/>
      </c>
      <c r="B49" t="str">
        <f>IF(ROWS(Measurements!A$4:$L49)&lt;=Measurements!$J$4, INDEX(Measurements!$E$4:$E$502,_xlfn.AGGREGATE(15,3,(Measurements!$C$4:$C$502=Measurements!$J$3)/(Measurements!$C$4:$C$502=Measurements!$J$3)*(ROW(Measurements!$C$4:$C$502)-ROW(Measurements!$C$3)),ROWS(Measurements!A$4:$L49))), "")</f>
        <v/>
      </c>
      <c r="C49" t="str">
        <f t="shared" si="0"/>
        <v/>
      </c>
      <c r="D49" t="str">
        <f t="shared" si="1"/>
        <v/>
      </c>
      <c r="E49" t="str">
        <f>IF(ROWS(Measurements!A$4:$L49)&lt;=Measurements!$J$4, INDEX(Measurements!$F$4:$F$502,_xlfn.AGGREGATE(15,3,(Measurements!$C$4:$C$502=Measurements!$J$3)/(Measurements!$C$4:$C$502=Measurements!$J$3)*(ROW(Measurements!$C$4:$C$502)-ROW(Measurements!$C$3)),ROWS(Measurements!A$4:$L49))), "")</f>
        <v/>
      </c>
      <c r="F49" t="str">
        <f t="shared" si="2"/>
        <v/>
      </c>
      <c r="G49" t="str">
        <f t="shared" si="3"/>
        <v/>
      </c>
      <c r="H49" t="str">
        <f>IF(ROWS(Measurements!A$4:$L49)&lt;=Measurements!$J$4, INDEX(Measurements!$G$4:$G$502,_xlfn.AGGREGATE(15,3,(Measurements!$C$4:$C$502=Measurements!$J$3)/(Measurements!$C$4:$C$502=Measurements!$J$3)*(ROW(Measurements!$C$4:$C$502)-ROW(Measurements!$C$3)),ROWS(Measurements!A$4:$L49))), "")</f>
        <v/>
      </c>
      <c r="I49" t="str">
        <f t="shared" si="4"/>
        <v/>
      </c>
      <c r="J49" t="str">
        <f t="shared" si="5"/>
        <v/>
      </c>
      <c r="L49" s="2" t="str">
        <f>IF(ROWS(Measurements!$L$4:L49)&lt;=Measurements!$K$4, INDEX(Measurements!$A$4:$A$502,_xlfn.AGGREGATE(15,3,(Measurements!$C$4:$C$502=Measurements!$K$3)/(Measurements!$C$4:$C$502=Measurements!$K$3)*(ROW(Measurements!$C$4:$C$502)-ROW(Measurements!$C$3)),ROWS(Measurements!$L$4:L49))), "")</f>
        <v/>
      </c>
      <c r="M49" t="str">
        <f>IF(ROWS(Measurements!$L$4:L49)&lt;=Measurements!$K$4, INDEX(Measurements!$E$4:$E$502,_xlfn.AGGREGATE(15,3,(Measurements!$C$4:$C$502=Measurements!$K$3)/(Measurements!$C$4:$C$502=Measurements!$K$3)*(ROW(Measurements!$C$4:$C$502)-ROW(Measurements!$C$3)),ROWS(Measurements!$L$4:L49))), "")</f>
        <v/>
      </c>
      <c r="N49" t="str">
        <f t="shared" si="6"/>
        <v/>
      </c>
      <c r="O49" t="str">
        <f t="shared" si="7"/>
        <v/>
      </c>
      <c r="P49" t="str">
        <f>IF(ROWS(Measurements!$L$4:L49)&lt;=Measurements!$K$4, INDEX(Measurements!$F$4:$F$502,_xlfn.AGGREGATE(15,3,(Measurements!$C$4:$C$502=Measurements!$K$3)/(Measurements!$C$4:$C$502=Measurements!$K$3)*(ROW(Measurements!$C$4:$C$502)-ROW(Measurements!$C$3)),ROWS(Measurements!$L$4:L49))), "")</f>
        <v/>
      </c>
      <c r="Q49" t="str">
        <f t="shared" si="8"/>
        <v/>
      </c>
      <c r="R49" t="str">
        <f t="shared" si="9"/>
        <v/>
      </c>
      <c r="S49" t="str">
        <f>IF(ROWS(Measurements!$L$4:L49)&lt;=Measurements!$K$4, INDEX(Measurements!$G$4:$G$502,_xlfn.AGGREGATE(15,3,(Measurements!$C$4:$C$502=Measurements!$K$3)/(Measurements!$C$4:$C$502=Measurements!$K$3)*(ROW(Measurements!$C$4:$C$502)-ROW(Measurements!$C$3)),ROWS(Measurements!$L$4:L49))), "")</f>
        <v/>
      </c>
      <c r="T49" t="str">
        <f t="shared" si="10"/>
        <v/>
      </c>
      <c r="U49" t="str">
        <f t="shared" si="11"/>
        <v/>
      </c>
      <c r="W49" s="2" t="str">
        <f>IF(ROWS(Measurements!$L$4:$L49)&lt;=Measurements!$I$4, INDEX(Measurements!$A$4:$A$502,_xlfn.AGGREGATE(15,3,(Measurements!$C$4:$C$502=Measurements!$I$3)/(Measurements!$C$4:$C$502=Measurements!$I$3)*(ROW(Measurements!$C$4:$C$502)-ROW(Measurements!$C$3)),ROWS(Measurements!$L$4:$L49))), "")</f>
        <v/>
      </c>
      <c r="X49" t="str">
        <f>IF(ROWS(Measurements!$L$4:$L49)&lt;=Measurements!$I$4, INDEX(Measurements!$E$4:$E$502,_xlfn.AGGREGATE(15,3,(Measurements!$C$4:$C$502=Measurements!$I$3)/(Measurements!$C$4:$C$502=Measurements!$I$3)*(ROW(Measurements!$C$4:$C$502)-ROW(Measurements!$C$3)),ROWS(Measurements!$L$4:$L49))), "")</f>
        <v/>
      </c>
      <c r="Y49" t="str">
        <f t="shared" si="12"/>
        <v/>
      </c>
      <c r="Z49" t="str">
        <f t="shared" si="13"/>
        <v/>
      </c>
      <c r="AA49" t="str">
        <f>IF(ROWS(Measurements!$L$4:$L49)&lt;=Measurements!$I$4, INDEX(Measurements!$F$4:$F$502,_xlfn.AGGREGATE(15,3,(Measurements!$C$4:$C$502=Measurements!$I$3)/(Measurements!$C$4:$C$502=Measurements!$I$3)*(ROW(Measurements!$C$4:$C$502)-ROW(Measurements!$C$3)),ROWS(Measurements!$L$4:$L49))), "")</f>
        <v/>
      </c>
      <c r="AB49" t="str">
        <f t="shared" si="14"/>
        <v/>
      </c>
      <c r="AC49" t="str">
        <f t="shared" si="15"/>
        <v/>
      </c>
      <c r="AD49" t="str">
        <f>IF(ROWS(Measurements!$L$4:L49)&lt;=Measurements!$I$4, INDEX(Measurements!$G$4:$G$502,_xlfn.AGGREGATE(15,3,(Measurements!$C$4:$C$502=Measurements!$I$3)/(Measurements!$C$4:$C$502=Measurements!$I$3)*(ROW(Measurements!$C$4:$C$502)-ROW(Measurements!$C$3)),ROWS(Measurements!$L$4:L49))), "")</f>
        <v/>
      </c>
      <c r="AE49" t="str">
        <f t="shared" si="16"/>
        <v/>
      </c>
      <c r="AF49" t="str">
        <f t="shared" si="17"/>
        <v/>
      </c>
    </row>
    <row r="50" spans="1:32" x14ac:dyDescent="0.2">
      <c r="A50" s="2" t="str">
        <f>IF(ROWS(Measurements!A$4:$L50)&lt;=Measurements!$J$4, INDEX(Measurements!$A$4:$A$502,_xlfn.AGGREGATE(15,3,(Measurements!$C$4:$C$502=Measurements!$J$3)/(Measurements!$C$4:$C$502=Measurements!$J$3)*(ROW(Measurements!$C$4:$C$502)-ROW(Measurements!$C$3)),ROWS(Measurements!A$4:$L50))), "")</f>
        <v/>
      </c>
      <c r="B50" t="str">
        <f>IF(ROWS(Measurements!A$4:$L50)&lt;=Measurements!$J$4, INDEX(Measurements!$E$4:$E$502,_xlfn.AGGREGATE(15,3,(Measurements!$C$4:$C$502=Measurements!$J$3)/(Measurements!$C$4:$C$502=Measurements!$J$3)*(ROW(Measurements!$C$4:$C$502)-ROW(Measurements!$C$3)),ROWS(Measurements!A$4:$L50))), "")</f>
        <v/>
      </c>
      <c r="C50" t="str">
        <f t="shared" si="0"/>
        <v/>
      </c>
      <c r="D50" t="str">
        <f t="shared" si="1"/>
        <v/>
      </c>
      <c r="E50" t="str">
        <f>IF(ROWS(Measurements!A$4:$L50)&lt;=Measurements!$J$4, INDEX(Measurements!$F$4:$F$502,_xlfn.AGGREGATE(15,3,(Measurements!$C$4:$C$502=Measurements!$J$3)/(Measurements!$C$4:$C$502=Measurements!$J$3)*(ROW(Measurements!$C$4:$C$502)-ROW(Measurements!$C$3)),ROWS(Measurements!A$4:$L50))), "")</f>
        <v/>
      </c>
      <c r="F50" t="str">
        <f t="shared" si="2"/>
        <v/>
      </c>
      <c r="G50" t="str">
        <f t="shared" si="3"/>
        <v/>
      </c>
      <c r="H50" t="str">
        <f>IF(ROWS(Measurements!A$4:$L50)&lt;=Measurements!$J$4, INDEX(Measurements!$G$4:$G$502,_xlfn.AGGREGATE(15,3,(Measurements!$C$4:$C$502=Measurements!$J$3)/(Measurements!$C$4:$C$502=Measurements!$J$3)*(ROW(Measurements!$C$4:$C$502)-ROW(Measurements!$C$3)),ROWS(Measurements!A$4:$L50))), "")</f>
        <v/>
      </c>
      <c r="I50" t="str">
        <f t="shared" si="4"/>
        <v/>
      </c>
      <c r="J50" t="str">
        <f t="shared" si="5"/>
        <v/>
      </c>
      <c r="L50" s="2" t="str">
        <f>IF(ROWS(Measurements!$L$4:L50)&lt;=Measurements!$K$4, INDEX(Measurements!$A$4:$A$502,_xlfn.AGGREGATE(15,3,(Measurements!$C$4:$C$502=Measurements!$K$3)/(Measurements!$C$4:$C$502=Measurements!$K$3)*(ROW(Measurements!$C$4:$C$502)-ROW(Measurements!$C$3)),ROWS(Measurements!$L$4:L50))), "")</f>
        <v/>
      </c>
      <c r="M50" t="str">
        <f>IF(ROWS(Measurements!$L$4:L50)&lt;=Measurements!$K$4, INDEX(Measurements!$E$4:$E$502,_xlfn.AGGREGATE(15,3,(Measurements!$C$4:$C$502=Measurements!$K$3)/(Measurements!$C$4:$C$502=Measurements!$K$3)*(ROW(Measurements!$C$4:$C$502)-ROW(Measurements!$C$3)),ROWS(Measurements!$L$4:L50))), "")</f>
        <v/>
      </c>
      <c r="N50" t="str">
        <f t="shared" si="6"/>
        <v/>
      </c>
      <c r="O50" t="str">
        <f t="shared" si="7"/>
        <v/>
      </c>
      <c r="P50" t="str">
        <f>IF(ROWS(Measurements!$L$4:L50)&lt;=Measurements!$K$4, INDEX(Measurements!$F$4:$F$502,_xlfn.AGGREGATE(15,3,(Measurements!$C$4:$C$502=Measurements!$K$3)/(Measurements!$C$4:$C$502=Measurements!$K$3)*(ROW(Measurements!$C$4:$C$502)-ROW(Measurements!$C$3)),ROWS(Measurements!$L$4:L50))), "")</f>
        <v/>
      </c>
      <c r="Q50" t="str">
        <f t="shared" si="8"/>
        <v/>
      </c>
      <c r="R50" t="str">
        <f t="shared" si="9"/>
        <v/>
      </c>
      <c r="S50" t="str">
        <f>IF(ROWS(Measurements!$L$4:L50)&lt;=Measurements!$K$4, INDEX(Measurements!$G$4:$G$502,_xlfn.AGGREGATE(15,3,(Measurements!$C$4:$C$502=Measurements!$K$3)/(Measurements!$C$4:$C$502=Measurements!$K$3)*(ROW(Measurements!$C$4:$C$502)-ROW(Measurements!$C$3)),ROWS(Measurements!$L$4:L50))), "")</f>
        <v/>
      </c>
      <c r="T50" t="str">
        <f t="shared" si="10"/>
        <v/>
      </c>
      <c r="U50" t="str">
        <f t="shared" si="11"/>
        <v/>
      </c>
      <c r="W50" s="2" t="str">
        <f>IF(ROWS(Measurements!$L$4:$L50)&lt;=Measurements!$I$4, INDEX(Measurements!$A$4:$A$502,_xlfn.AGGREGATE(15,3,(Measurements!$C$4:$C$502=Measurements!$I$3)/(Measurements!$C$4:$C$502=Measurements!$I$3)*(ROW(Measurements!$C$4:$C$502)-ROW(Measurements!$C$3)),ROWS(Measurements!$L$4:$L50))), "")</f>
        <v/>
      </c>
      <c r="X50" t="str">
        <f>IF(ROWS(Measurements!$L$4:$L50)&lt;=Measurements!$I$4, INDEX(Measurements!$E$4:$E$502,_xlfn.AGGREGATE(15,3,(Measurements!$C$4:$C$502=Measurements!$I$3)/(Measurements!$C$4:$C$502=Measurements!$I$3)*(ROW(Measurements!$C$4:$C$502)-ROW(Measurements!$C$3)),ROWS(Measurements!$L$4:$L50))), "")</f>
        <v/>
      </c>
      <c r="Y50" t="str">
        <f t="shared" si="12"/>
        <v/>
      </c>
      <c r="Z50" t="str">
        <f t="shared" si="13"/>
        <v/>
      </c>
      <c r="AA50" t="str">
        <f>IF(ROWS(Measurements!$L$4:$L50)&lt;=Measurements!$I$4, INDEX(Measurements!$F$4:$F$502,_xlfn.AGGREGATE(15,3,(Measurements!$C$4:$C$502=Measurements!$I$3)/(Measurements!$C$4:$C$502=Measurements!$I$3)*(ROW(Measurements!$C$4:$C$502)-ROW(Measurements!$C$3)),ROWS(Measurements!$L$4:$L50))), "")</f>
        <v/>
      </c>
      <c r="AB50" t="str">
        <f t="shared" si="14"/>
        <v/>
      </c>
      <c r="AC50" t="str">
        <f t="shared" si="15"/>
        <v/>
      </c>
      <c r="AD50" t="str">
        <f>IF(ROWS(Measurements!$L$4:L50)&lt;=Measurements!$I$4, INDEX(Measurements!$G$4:$G$502,_xlfn.AGGREGATE(15,3,(Measurements!$C$4:$C$502=Measurements!$I$3)/(Measurements!$C$4:$C$502=Measurements!$I$3)*(ROW(Measurements!$C$4:$C$502)-ROW(Measurements!$C$3)),ROWS(Measurements!$L$4:L50))), "")</f>
        <v/>
      </c>
      <c r="AE50" t="str">
        <f t="shared" si="16"/>
        <v/>
      </c>
      <c r="AF50" t="str">
        <f t="shared" si="17"/>
        <v/>
      </c>
    </row>
    <row r="51" spans="1:32" x14ac:dyDescent="0.2">
      <c r="A51" s="2" t="str">
        <f>IF(ROWS(Measurements!A$4:$L51)&lt;=Measurements!$J$4, INDEX(Measurements!$A$4:$A$502,_xlfn.AGGREGATE(15,3,(Measurements!$C$4:$C$502=Measurements!$J$3)/(Measurements!$C$4:$C$502=Measurements!$J$3)*(ROW(Measurements!$C$4:$C$502)-ROW(Measurements!$C$3)),ROWS(Measurements!A$4:$L51))), "")</f>
        <v/>
      </c>
      <c r="B51" t="str">
        <f>IF(ROWS(Measurements!A$4:$L51)&lt;=Measurements!$J$4, INDEX(Measurements!$E$4:$E$502,_xlfn.AGGREGATE(15,3,(Measurements!$C$4:$C$502=Measurements!$J$3)/(Measurements!$C$4:$C$502=Measurements!$J$3)*(ROW(Measurements!$C$4:$C$502)-ROW(Measurements!$C$3)),ROWS(Measurements!A$4:$L51))), "")</f>
        <v/>
      </c>
      <c r="C51" t="str">
        <f t="shared" si="0"/>
        <v/>
      </c>
      <c r="D51" t="str">
        <f t="shared" si="1"/>
        <v/>
      </c>
      <c r="E51" t="str">
        <f>IF(ROWS(Measurements!A$4:$L51)&lt;=Measurements!$J$4, INDEX(Measurements!$F$4:$F$502,_xlfn.AGGREGATE(15,3,(Measurements!$C$4:$C$502=Measurements!$J$3)/(Measurements!$C$4:$C$502=Measurements!$J$3)*(ROW(Measurements!$C$4:$C$502)-ROW(Measurements!$C$3)),ROWS(Measurements!A$4:$L51))), "")</f>
        <v/>
      </c>
      <c r="F51" t="str">
        <f t="shared" si="2"/>
        <v/>
      </c>
      <c r="G51" t="str">
        <f t="shared" si="3"/>
        <v/>
      </c>
      <c r="H51" t="str">
        <f>IF(ROWS(Measurements!A$4:$L51)&lt;=Measurements!$J$4, INDEX(Measurements!$G$4:$G$502,_xlfn.AGGREGATE(15,3,(Measurements!$C$4:$C$502=Measurements!$J$3)/(Measurements!$C$4:$C$502=Measurements!$J$3)*(ROW(Measurements!$C$4:$C$502)-ROW(Measurements!$C$3)),ROWS(Measurements!A$4:$L51))), "")</f>
        <v/>
      </c>
      <c r="I51" t="str">
        <f t="shared" si="4"/>
        <v/>
      </c>
      <c r="J51" t="str">
        <f t="shared" si="5"/>
        <v/>
      </c>
      <c r="L51" s="2" t="str">
        <f>IF(ROWS(Measurements!$L$4:L51)&lt;=Measurements!$K$4, INDEX(Measurements!$A$4:$A$502,_xlfn.AGGREGATE(15,3,(Measurements!$C$4:$C$502=Measurements!$K$3)/(Measurements!$C$4:$C$502=Measurements!$K$3)*(ROW(Measurements!$C$4:$C$502)-ROW(Measurements!$C$3)),ROWS(Measurements!$L$4:L51))), "")</f>
        <v/>
      </c>
      <c r="M51" t="str">
        <f>IF(ROWS(Measurements!$L$4:L51)&lt;=Measurements!$K$4, INDEX(Measurements!$E$4:$E$502,_xlfn.AGGREGATE(15,3,(Measurements!$C$4:$C$502=Measurements!$K$3)/(Measurements!$C$4:$C$502=Measurements!$K$3)*(ROW(Measurements!$C$4:$C$502)-ROW(Measurements!$C$3)),ROWS(Measurements!$L$4:L51))), "")</f>
        <v/>
      </c>
      <c r="N51" t="str">
        <f t="shared" si="6"/>
        <v/>
      </c>
      <c r="O51" t="str">
        <f t="shared" si="7"/>
        <v/>
      </c>
      <c r="P51" t="str">
        <f>IF(ROWS(Measurements!$L$4:L51)&lt;=Measurements!$K$4, INDEX(Measurements!$F$4:$F$502,_xlfn.AGGREGATE(15,3,(Measurements!$C$4:$C$502=Measurements!$K$3)/(Measurements!$C$4:$C$502=Measurements!$K$3)*(ROW(Measurements!$C$4:$C$502)-ROW(Measurements!$C$3)),ROWS(Measurements!$L$4:L51))), "")</f>
        <v/>
      </c>
      <c r="Q51" t="str">
        <f t="shared" si="8"/>
        <v/>
      </c>
      <c r="R51" t="str">
        <f t="shared" si="9"/>
        <v/>
      </c>
      <c r="S51" t="str">
        <f>IF(ROWS(Measurements!$L$4:L51)&lt;=Measurements!$K$4, INDEX(Measurements!$G$4:$G$502,_xlfn.AGGREGATE(15,3,(Measurements!$C$4:$C$502=Measurements!$K$3)/(Measurements!$C$4:$C$502=Measurements!$K$3)*(ROW(Measurements!$C$4:$C$502)-ROW(Measurements!$C$3)),ROWS(Measurements!$L$4:L51))), "")</f>
        <v/>
      </c>
      <c r="T51" t="str">
        <f t="shared" si="10"/>
        <v/>
      </c>
      <c r="U51" t="str">
        <f t="shared" si="11"/>
        <v/>
      </c>
      <c r="W51" s="2" t="str">
        <f>IF(ROWS(Measurements!$L$4:$L51)&lt;=Measurements!$I$4, INDEX(Measurements!$A$4:$A$502,_xlfn.AGGREGATE(15,3,(Measurements!$C$4:$C$502=Measurements!$I$3)/(Measurements!$C$4:$C$502=Measurements!$I$3)*(ROW(Measurements!$C$4:$C$502)-ROW(Measurements!$C$3)),ROWS(Measurements!$L$4:$L51))), "")</f>
        <v/>
      </c>
      <c r="X51" t="str">
        <f>IF(ROWS(Measurements!$L$4:$L51)&lt;=Measurements!$I$4, INDEX(Measurements!$E$4:$E$502,_xlfn.AGGREGATE(15,3,(Measurements!$C$4:$C$502=Measurements!$I$3)/(Measurements!$C$4:$C$502=Measurements!$I$3)*(ROW(Measurements!$C$4:$C$502)-ROW(Measurements!$C$3)),ROWS(Measurements!$L$4:$L51))), "")</f>
        <v/>
      </c>
      <c r="Y51" t="str">
        <f t="shared" si="12"/>
        <v/>
      </c>
      <c r="Z51" t="str">
        <f t="shared" si="13"/>
        <v/>
      </c>
      <c r="AA51" t="str">
        <f>IF(ROWS(Measurements!$L$4:$L51)&lt;=Measurements!$I$4, INDEX(Measurements!$F$4:$F$502,_xlfn.AGGREGATE(15,3,(Measurements!$C$4:$C$502=Measurements!$I$3)/(Measurements!$C$4:$C$502=Measurements!$I$3)*(ROW(Measurements!$C$4:$C$502)-ROW(Measurements!$C$3)),ROWS(Measurements!$L$4:$L51))), "")</f>
        <v/>
      </c>
      <c r="AB51" t="str">
        <f t="shared" si="14"/>
        <v/>
      </c>
      <c r="AC51" t="str">
        <f t="shared" si="15"/>
        <v/>
      </c>
      <c r="AD51" t="str">
        <f>IF(ROWS(Measurements!$L$4:L51)&lt;=Measurements!$I$4, INDEX(Measurements!$G$4:$G$502,_xlfn.AGGREGATE(15,3,(Measurements!$C$4:$C$502=Measurements!$I$3)/(Measurements!$C$4:$C$502=Measurements!$I$3)*(ROW(Measurements!$C$4:$C$502)-ROW(Measurements!$C$3)),ROWS(Measurements!$L$4:L51))), "")</f>
        <v/>
      </c>
      <c r="AE51" t="str">
        <f t="shared" si="16"/>
        <v/>
      </c>
      <c r="AF51" t="str">
        <f t="shared" si="17"/>
        <v/>
      </c>
    </row>
    <row r="52" spans="1:32" x14ac:dyDescent="0.2">
      <c r="A52" s="2" t="str">
        <f>IF(ROWS(Measurements!A$4:$L52)&lt;=Measurements!$J$4, INDEX(Measurements!$A$4:$A$502,_xlfn.AGGREGATE(15,3,(Measurements!$C$4:$C$502=Measurements!$J$3)/(Measurements!$C$4:$C$502=Measurements!$J$3)*(ROW(Measurements!$C$4:$C$502)-ROW(Measurements!$C$3)),ROWS(Measurements!A$4:$L52))), "")</f>
        <v/>
      </c>
      <c r="B52" t="str">
        <f>IF(ROWS(Measurements!A$4:$L52)&lt;=Measurements!$J$4, INDEX(Measurements!$E$4:$E$502,_xlfn.AGGREGATE(15,3,(Measurements!$C$4:$C$502=Measurements!$J$3)/(Measurements!$C$4:$C$502=Measurements!$J$3)*(ROW(Measurements!$C$4:$C$502)-ROW(Measurements!$C$3)),ROWS(Measurements!A$4:$L52))), "")</f>
        <v/>
      </c>
      <c r="C52" t="str">
        <f t="shared" si="0"/>
        <v/>
      </c>
      <c r="D52" t="str">
        <f t="shared" si="1"/>
        <v/>
      </c>
      <c r="E52" t="str">
        <f>IF(ROWS(Measurements!A$4:$L52)&lt;=Measurements!$J$4, INDEX(Measurements!$F$4:$F$502,_xlfn.AGGREGATE(15,3,(Measurements!$C$4:$C$502=Measurements!$J$3)/(Measurements!$C$4:$C$502=Measurements!$J$3)*(ROW(Measurements!$C$4:$C$502)-ROW(Measurements!$C$3)),ROWS(Measurements!A$4:$L52))), "")</f>
        <v/>
      </c>
      <c r="F52" t="str">
        <f t="shared" si="2"/>
        <v/>
      </c>
      <c r="G52" t="str">
        <f t="shared" si="3"/>
        <v/>
      </c>
      <c r="H52" t="str">
        <f>IF(ROWS(Measurements!A$4:$L52)&lt;=Measurements!$J$4, INDEX(Measurements!$G$4:$G$502,_xlfn.AGGREGATE(15,3,(Measurements!$C$4:$C$502=Measurements!$J$3)/(Measurements!$C$4:$C$502=Measurements!$J$3)*(ROW(Measurements!$C$4:$C$502)-ROW(Measurements!$C$3)),ROWS(Measurements!A$4:$L52))), "")</f>
        <v/>
      </c>
      <c r="I52" t="str">
        <f t="shared" si="4"/>
        <v/>
      </c>
      <c r="J52" t="str">
        <f t="shared" si="5"/>
        <v/>
      </c>
      <c r="L52" s="2" t="str">
        <f>IF(ROWS(Measurements!$L$4:L52)&lt;=Measurements!$K$4, INDEX(Measurements!$A$4:$A$502,_xlfn.AGGREGATE(15,3,(Measurements!$C$4:$C$502=Measurements!$K$3)/(Measurements!$C$4:$C$502=Measurements!$K$3)*(ROW(Measurements!$C$4:$C$502)-ROW(Measurements!$C$3)),ROWS(Measurements!$L$4:L52))), "")</f>
        <v/>
      </c>
      <c r="M52" t="str">
        <f>IF(ROWS(Measurements!$L$4:L52)&lt;=Measurements!$K$4, INDEX(Measurements!$E$4:$E$502,_xlfn.AGGREGATE(15,3,(Measurements!$C$4:$C$502=Measurements!$K$3)/(Measurements!$C$4:$C$502=Measurements!$K$3)*(ROW(Measurements!$C$4:$C$502)-ROW(Measurements!$C$3)),ROWS(Measurements!$L$4:L52))), "")</f>
        <v/>
      </c>
      <c r="N52" t="str">
        <f t="shared" si="6"/>
        <v/>
      </c>
      <c r="O52" t="str">
        <f t="shared" si="7"/>
        <v/>
      </c>
      <c r="P52" t="str">
        <f>IF(ROWS(Measurements!$L$4:L52)&lt;=Measurements!$K$4, INDEX(Measurements!$F$4:$F$502,_xlfn.AGGREGATE(15,3,(Measurements!$C$4:$C$502=Measurements!$K$3)/(Measurements!$C$4:$C$502=Measurements!$K$3)*(ROW(Measurements!$C$4:$C$502)-ROW(Measurements!$C$3)),ROWS(Measurements!$L$4:L52))), "")</f>
        <v/>
      </c>
      <c r="Q52" t="str">
        <f t="shared" si="8"/>
        <v/>
      </c>
      <c r="R52" t="str">
        <f t="shared" si="9"/>
        <v/>
      </c>
      <c r="S52" t="str">
        <f>IF(ROWS(Measurements!$L$4:L52)&lt;=Measurements!$K$4, INDEX(Measurements!$G$4:$G$502,_xlfn.AGGREGATE(15,3,(Measurements!$C$4:$C$502=Measurements!$K$3)/(Measurements!$C$4:$C$502=Measurements!$K$3)*(ROW(Measurements!$C$4:$C$502)-ROW(Measurements!$C$3)),ROWS(Measurements!$L$4:L52))), "")</f>
        <v/>
      </c>
      <c r="T52" t="str">
        <f t="shared" si="10"/>
        <v/>
      </c>
      <c r="U52" t="str">
        <f t="shared" si="11"/>
        <v/>
      </c>
      <c r="W52" s="2" t="str">
        <f>IF(ROWS(Measurements!$L$4:$L52)&lt;=Measurements!$I$4, INDEX(Measurements!$A$4:$A$502,_xlfn.AGGREGATE(15,3,(Measurements!$C$4:$C$502=Measurements!$I$3)/(Measurements!$C$4:$C$502=Measurements!$I$3)*(ROW(Measurements!$C$4:$C$502)-ROW(Measurements!$C$3)),ROWS(Measurements!$L$4:$L52))), "")</f>
        <v/>
      </c>
      <c r="X52" t="str">
        <f>IF(ROWS(Measurements!$L$4:$L52)&lt;=Measurements!$I$4, INDEX(Measurements!$E$4:$E$502,_xlfn.AGGREGATE(15,3,(Measurements!$C$4:$C$502=Measurements!$I$3)/(Measurements!$C$4:$C$502=Measurements!$I$3)*(ROW(Measurements!$C$4:$C$502)-ROW(Measurements!$C$3)),ROWS(Measurements!$L$4:$L52))), "")</f>
        <v/>
      </c>
      <c r="Y52" t="str">
        <f t="shared" si="12"/>
        <v/>
      </c>
      <c r="Z52" t="str">
        <f t="shared" si="13"/>
        <v/>
      </c>
      <c r="AA52" t="str">
        <f>IF(ROWS(Measurements!$L$4:$L52)&lt;=Measurements!$I$4, INDEX(Measurements!$F$4:$F$502,_xlfn.AGGREGATE(15,3,(Measurements!$C$4:$C$502=Measurements!$I$3)/(Measurements!$C$4:$C$502=Measurements!$I$3)*(ROW(Measurements!$C$4:$C$502)-ROW(Measurements!$C$3)),ROWS(Measurements!$L$4:$L52))), "")</f>
        <v/>
      </c>
      <c r="AB52" t="str">
        <f t="shared" si="14"/>
        <v/>
      </c>
      <c r="AC52" t="str">
        <f t="shared" si="15"/>
        <v/>
      </c>
      <c r="AD52" t="str">
        <f>IF(ROWS(Measurements!$L$4:L52)&lt;=Measurements!$I$4, INDEX(Measurements!$G$4:$G$502,_xlfn.AGGREGATE(15,3,(Measurements!$C$4:$C$502=Measurements!$I$3)/(Measurements!$C$4:$C$502=Measurements!$I$3)*(ROW(Measurements!$C$4:$C$502)-ROW(Measurements!$C$3)),ROWS(Measurements!$L$4:L52))), "")</f>
        <v/>
      </c>
      <c r="AE52" t="str">
        <f t="shared" si="16"/>
        <v/>
      </c>
      <c r="AF52" t="str">
        <f t="shared" si="17"/>
        <v/>
      </c>
    </row>
    <row r="53" spans="1:32" x14ac:dyDescent="0.2">
      <c r="A53" s="2" t="str">
        <f>IF(ROWS(Measurements!A$4:$L53)&lt;=Measurements!$J$4, INDEX(Measurements!$A$4:$A$502,_xlfn.AGGREGATE(15,3,(Measurements!$C$4:$C$502=Measurements!$J$3)/(Measurements!$C$4:$C$502=Measurements!$J$3)*(ROW(Measurements!$C$4:$C$502)-ROW(Measurements!$C$3)),ROWS(Measurements!A$4:$L53))), "")</f>
        <v/>
      </c>
      <c r="B53" t="str">
        <f>IF(ROWS(Measurements!A$4:$L53)&lt;=Measurements!$J$4, INDEX(Measurements!$E$4:$E$502,_xlfn.AGGREGATE(15,3,(Measurements!$C$4:$C$502=Measurements!$J$3)/(Measurements!$C$4:$C$502=Measurements!$J$3)*(ROW(Measurements!$C$4:$C$502)-ROW(Measurements!$C$3)),ROWS(Measurements!A$4:$L53))), "")</f>
        <v/>
      </c>
      <c r="C53" t="str">
        <f t="shared" si="0"/>
        <v/>
      </c>
      <c r="D53" t="str">
        <f t="shared" si="1"/>
        <v/>
      </c>
      <c r="E53" t="str">
        <f>IF(ROWS(Measurements!A$4:$L53)&lt;=Measurements!$J$4, INDEX(Measurements!$F$4:$F$502,_xlfn.AGGREGATE(15,3,(Measurements!$C$4:$C$502=Measurements!$J$3)/(Measurements!$C$4:$C$502=Measurements!$J$3)*(ROW(Measurements!$C$4:$C$502)-ROW(Measurements!$C$3)),ROWS(Measurements!A$4:$L53))), "")</f>
        <v/>
      </c>
      <c r="F53" t="str">
        <f t="shared" si="2"/>
        <v/>
      </c>
      <c r="G53" t="str">
        <f t="shared" si="3"/>
        <v/>
      </c>
      <c r="H53" t="str">
        <f>IF(ROWS(Measurements!A$4:$L53)&lt;=Measurements!$J$4, INDEX(Measurements!$G$4:$G$502,_xlfn.AGGREGATE(15,3,(Measurements!$C$4:$C$502=Measurements!$J$3)/(Measurements!$C$4:$C$502=Measurements!$J$3)*(ROW(Measurements!$C$4:$C$502)-ROW(Measurements!$C$3)),ROWS(Measurements!A$4:$L53))), "")</f>
        <v/>
      </c>
      <c r="I53" t="str">
        <f t="shared" si="4"/>
        <v/>
      </c>
      <c r="J53" t="str">
        <f t="shared" si="5"/>
        <v/>
      </c>
      <c r="L53" s="2" t="str">
        <f>IF(ROWS(Measurements!$L$4:L53)&lt;=Measurements!$K$4, INDEX(Measurements!$A$4:$A$502,_xlfn.AGGREGATE(15,3,(Measurements!$C$4:$C$502=Measurements!$K$3)/(Measurements!$C$4:$C$502=Measurements!$K$3)*(ROW(Measurements!$C$4:$C$502)-ROW(Measurements!$C$3)),ROWS(Measurements!$L$4:L53))), "")</f>
        <v/>
      </c>
      <c r="M53" t="str">
        <f>IF(ROWS(Measurements!$L$4:L53)&lt;=Measurements!$K$4, INDEX(Measurements!$E$4:$E$502,_xlfn.AGGREGATE(15,3,(Measurements!$C$4:$C$502=Measurements!$K$3)/(Measurements!$C$4:$C$502=Measurements!$K$3)*(ROW(Measurements!$C$4:$C$502)-ROW(Measurements!$C$3)),ROWS(Measurements!$L$4:L53))), "")</f>
        <v/>
      </c>
      <c r="N53" t="str">
        <f t="shared" si="6"/>
        <v/>
      </c>
      <c r="O53" t="str">
        <f t="shared" si="7"/>
        <v/>
      </c>
      <c r="P53" t="str">
        <f>IF(ROWS(Measurements!$L$4:L53)&lt;=Measurements!$K$4, INDEX(Measurements!$F$4:$F$502,_xlfn.AGGREGATE(15,3,(Measurements!$C$4:$C$502=Measurements!$K$3)/(Measurements!$C$4:$C$502=Measurements!$K$3)*(ROW(Measurements!$C$4:$C$502)-ROW(Measurements!$C$3)),ROWS(Measurements!$L$4:L53))), "")</f>
        <v/>
      </c>
      <c r="Q53" t="str">
        <f t="shared" si="8"/>
        <v/>
      </c>
      <c r="R53" t="str">
        <f t="shared" si="9"/>
        <v/>
      </c>
      <c r="S53" t="str">
        <f>IF(ROWS(Measurements!$L$4:L53)&lt;=Measurements!$K$4, INDEX(Measurements!$G$4:$G$502,_xlfn.AGGREGATE(15,3,(Measurements!$C$4:$C$502=Measurements!$K$3)/(Measurements!$C$4:$C$502=Measurements!$K$3)*(ROW(Measurements!$C$4:$C$502)-ROW(Measurements!$C$3)),ROWS(Measurements!$L$4:L53))), "")</f>
        <v/>
      </c>
      <c r="T53" t="str">
        <f t="shared" si="10"/>
        <v/>
      </c>
      <c r="U53" t="str">
        <f t="shared" si="11"/>
        <v/>
      </c>
      <c r="W53" s="2" t="str">
        <f>IF(ROWS(Measurements!$L$4:$L53)&lt;=Measurements!$I$4, INDEX(Measurements!$A$4:$A$502,_xlfn.AGGREGATE(15,3,(Measurements!$C$4:$C$502=Measurements!$I$3)/(Measurements!$C$4:$C$502=Measurements!$I$3)*(ROW(Measurements!$C$4:$C$502)-ROW(Measurements!$C$3)),ROWS(Measurements!$L$4:$L53))), "")</f>
        <v/>
      </c>
      <c r="X53" t="str">
        <f>IF(ROWS(Measurements!$L$4:$L53)&lt;=Measurements!$I$4, INDEX(Measurements!$E$4:$E$502,_xlfn.AGGREGATE(15,3,(Measurements!$C$4:$C$502=Measurements!$I$3)/(Measurements!$C$4:$C$502=Measurements!$I$3)*(ROW(Measurements!$C$4:$C$502)-ROW(Measurements!$C$3)),ROWS(Measurements!$L$4:$L53))), "")</f>
        <v/>
      </c>
      <c r="Y53" t="str">
        <f t="shared" si="12"/>
        <v/>
      </c>
      <c r="Z53" t="str">
        <f t="shared" si="13"/>
        <v/>
      </c>
      <c r="AA53" t="str">
        <f>IF(ROWS(Measurements!$L$4:$L53)&lt;=Measurements!$I$4, INDEX(Measurements!$F$4:$F$502,_xlfn.AGGREGATE(15,3,(Measurements!$C$4:$C$502=Measurements!$I$3)/(Measurements!$C$4:$C$502=Measurements!$I$3)*(ROW(Measurements!$C$4:$C$502)-ROW(Measurements!$C$3)),ROWS(Measurements!$L$4:$L53))), "")</f>
        <v/>
      </c>
      <c r="AB53" t="str">
        <f t="shared" si="14"/>
        <v/>
      </c>
      <c r="AC53" t="str">
        <f t="shared" si="15"/>
        <v/>
      </c>
      <c r="AD53" t="str">
        <f>IF(ROWS(Measurements!$L$4:L53)&lt;=Measurements!$I$4, INDEX(Measurements!$G$4:$G$502,_xlfn.AGGREGATE(15,3,(Measurements!$C$4:$C$502=Measurements!$I$3)/(Measurements!$C$4:$C$502=Measurements!$I$3)*(ROW(Measurements!$C$4:$C$502)-ROW(Measurements!$C$3)),ROWS(Measurements!$L$4:L53))), "")</f>
        <v/>
      </c>
      <c r="AE53" t="str">
        <f t="shared" si="16"/>
        <v/>
      </c>
      <c r="AF53" t="str">
        <f t="shared" si="17"/>
        <v/>
      </c>
    </row>
    <row r="54" spans="1:32" x14ac:dyDescent="0.2">
      <c r="A54" s="2" t="str">
        <f>IF(ROWS(Measurements!A$4:$L54)&lt;=Measurements!$J$4, INDEX(Measurements!$A$4:$A$502,_xlfn.AGGREGATE(15,3,(Measurements!$C$4:$C$502=Measurements!$J$3)/(Measurements!$C$4:$C$502=Measurements!$J$3)*(ROW(Measurements!$C$4:$C$502)-ROW(Measurements!$C$3)),ROWS(Measurements!A$4:$L54))), "")</f>
        <v/>
      </c>
      <c r="B54" t="str">
        <f>IF(ROWS(Measurements!A$4:$L54)&lt;=Measurements!$J$4, INDEX(Measurements!$E$4:$E$502,_xlfn.AGGREGATE(15,3,(Measurements!$C$4:$C$502=Measurements!$J$3)/(Measurements!$C$4:$C$502=Measurements!$J$3)*(ROW(Measurements!$C$4:$C$502)-ROW(Measurements!$C$3)),ROWS(Measurements!A$4:$L54))), "")</f>
        <v/>
      </c>
      <c r="C54" t="str">
        <f t="shared" si="0"/>
        <v/>
      </c>
      <c r="D54" t="str">
        <f t="shared" si="1"/>
        <v/>
      </c>
      <c r="E54" t="str">
        <f>IF(ROWS(Measurements!A$4:$L54)&lt;=Measurements!$J$4, INDEX(Measurements!$F$4:$F$502,_xlfn.AGGREGATE(15,3,(Measurements!$C$4:$C$502=Measurements!$J$3)/(Measurements!$C$4:$C$502=Measurements!$J$3)*(ROW(Measurements!$C$4:$C$502)-ROW(Measurements!$C$3)),ROWS(Measurements!A$4:$L54))), "")</f>
        <v/>
      </c>
      <c r="F54" t="str">
        <f t="shared" si="2"/>
        <v/>
      </c>
      <c r="G54" t="str">
        <f t="shared" si="3"/>
        <v/>
      </c>
      <c r="H54" t="str">
        <f>IF(ROWS(Measurements!A$4:$L54)&lt;=Measurements!$J$4, INDEX(Measurements!$G$4:$G$502,_xlfn.AGGREGATE(15,3,(Measurements!$C$4:$C$502=Measurements!$J$3)/(Measurements!$C$4:$C$502=Measurements!$J$3)*(ROW(Measurements!$C$4:$C$502)-ROW(Measurements!$C$3)),ROWS(Measurements!A$4:$L54))), "")</f>
        <v/>
      </c>
      <c r="I54" t="str">
        <f t="shared" si="4"/>
        <v/>
      </c>
      <c r="J54" t="str">
        <f t="shared" si="5"/>
        <v/>
      </c>
      <c r="L54" s="2" t="str">
        <f>IF(ROWS(Measurements!$L$4:L54)&lt;=Measurements!$K$4, INDEX(Measurements!$A$4:$A$502,_xlfn.AGGREGATE(15,3,(Measurements!$C$4:$C$502=Measurements!$K$3)/(Measurements!$C$4:$C$502=Measurements!$K$3)*(ROW(Measurements!$C$4:$C$502)-ROW(Measurements!$C$3)),ROWS(Measurements!$L$4:L54))), "")</f>
        <v/>
      </c>
      <c r="M54" t="str">
        <f>IF(ROWS(Measurements!$L$4:L54)&lt;=Measurements!$K$4, INDEX(Measurements!$E$4:$E$502,_xlfn.AGGREGATE(15,3,(Measurements!$C$4:$C$502=Measurements!$K$3)/(Measurements!$C$4:$C$502=Measurements!$K$3)*(ROW(Measurements!$C$4:$C$502)-ROW(Measurements!$C$3)),ROWS(Measurements!$L$4:L54))), "")</f>
        <v/>
      </c>
      <c r="N54" t="str">
        <f t="shared" si="6"/>
        <v/>
      </c>
      <c r="O54" t="str">
        <f t="shared" si="7"/>
        <v/>
      </c>
      <c r="P54" t="str">
        <f>IF(ROWS(Measurements!$L$4:L54)&lt;=Measurements!$K$4, INDEX(Measurements!$F$4:$F$502,_xlfn.AGGREGATE(15,3,(Measurements!$C$4:$C$502=Measurements!$K$3)/(Measurements!$C$4:$C$502=Measurements!$K$3)*(ROW(Measurements!$C$4:$C$502)-ROW(Measurements!$C$3)),ROWS(Measurements!$L$4:L54))), "")</f>
        <v/>
      </c>
      <c r="Q54" t="str">
        <f t="shared" si="8"/>
        <v/>
      </c>
      <c r="R54" t="str">
        <f t="shared" si="9"/>
        <v/>
      </c>
      <c r="S54" t="str">
        <f>IF(ROWS(Measurements!$L$4:L54)&lt;=Measurements!$K$4, INDEX(Measurements!$G$4:$G$502,_xlfn.AGGREGATE(15,3,(Measurements!$C$4:$C$502=Measurements!$K$3)/(Measurements!$C$4:$C$502=Measurements!$K$3)*(ROW(Measurements!$C$4:$C$502)-ROW(Measurements!$C$3)),ROWS(Measurements!$L$4:L54))), "")</f>
        <v/>
      </c>
      <c r="T54" t="str">
        <f t="shared" si="10"/>
        <v/>
      </c>
      <c r="U54" t="str">
        <f t="shared" si="11"/>
        <v/>
      </c>
      <c r="W54" s="2" t="str">
        <f>IF(ROWS(Measurements!$L$4:$L54)&lt;=Measurements!$I$4, INDEX(Measurements!$A$4:$A$502,_xlfn.AGGREGATE(15,3,(Measurements!$C$4:$C$502=Measurements!$I$3)/(Measurements!$C$4:$C$502=Measurements!$I$3)*(ROW(Measurements!$C$4:$C$502)-ROW(Measurements!$C$3)),ROWS(Measurements!$L$4:$L54))), "")</f>
        <v/>
      </c>
      <c r="X54" t="str">
        <f>IF(ROWS(Measurements!$L$4:$L54)&lt;=Measurements!$I$4, INDEX(Measurements!$E$4:$E$502,_xlfn.AGGREGATE(15,3,(Measurements!$C$4:$C$502=Measurements!$I$3)/(Measurements!$C$4:$C$502=Measurements!$I$3)*(ROW(Measurements!$C$4:$C$502)-ROW(Measurements!$C$3)),ROWS(Measurements!$L$4:$L54))), "")</f>
        <v/>
      </c>
      <c r="Y54" t="str">
        <f t="shared" si="12"/>
        <v/>
      </c>
      <c r="Z54" t="str">
        <f t="shared" si="13"/>
        <v/>
      </c>
      <c r="AA54" t="str">
        <f>IF(ROWS(Measurements!$L$4:$L54)&lt;=Measurements!$I$4, INDEX(Measurements!$F$4:$F$502,_xlfn.AGGREGATE(15,3,(Measurements!$C$4:$C$502=Measurements!$I$3)/(Measurements!$C$4:$C$502=Measurements!$I$3)*(ROW(Measurements!$C$4:$C$502)-ROW(Measurements!$C$3)),ROWS(Measurements!$L$4:$L54))), "")</f>
        <v/>
      </c>
      <c r="AB54" t="str">
        <f t="shared" si="14"/>
        <v/>
      </c>
      <c r="AC54" t="str">
        <f t="shared" si="15"/>
        <v/>
      </c>
      <c r="AD54" t="str">
        <f>IF(ROWS(Measurements!$L$4:L54)&lt;=Measurements!$I$4, INDEX(Measurements!$G$4:$G$502,_xlfn.AGGREGATE(15,3,(Measurements!$C$4:$C$502=Measurements!$I$3)/(Measurements!$C$4:$C$502=Measurements!$I$3)*(ROW(Measurements!$C$4:$C$502)-ROW(Measurements!$C$3)),ROWS(Measurements!$L$4:L54))), "")</f>
        <v/>
      </c>
      <c r="AE54" t="str">
        <f t="shared" si="16"/>
        <v/>
      </c>
      <c r="AF54" t="str">
        <f t="shared" si="17"/>
        <v/>
      </c>
    </row>
    <row r="55" spans="1:32" x14ac:dyDescent="0.2">
      <c r="A55" s="2" t="str">
        <f>IF(ROWS(Measurements!A$4:$L55)&lt;=Measurements!$J$4, INDEX(Measurements!$A$4:$A$502,_xlfn.AGGREGATE(15,3,(Measurements!$C$4:$C$502=Measurements!$J$3)/(Measurements!$C$4:$C$502=Measurements!$J$3)*(ROW(Measurements!$C$4:$C$502)-ROW(Measurements!$C$3)),ROWS(Measurements!A$4:$L55))), "")</f>
        <v/>
      </c>
      <c r="B55" t="str">
        <f>IF(ROWS(Measurements!A$4:$L55)&lt;=Measurements!$J$4, INDEX(Measurements!$E$4:$E$502,_xlfn.AGGREGATE(15,3,(Measurements!$C$4:$C$502=Measurements!$J$3)/(Measurements!$C$4:$C$502=Measurements!$J$3)*(ROW(Measurements!$C$4:$C$502)-ROW(Measurements!$C$3)),ROWS(Measurements!A$4:$L55))), "")</f>
        <v/>
      </c>
      <c r="C55" t="str">
        <f t="shared" si="0"/>
        <v/>
      </c>
      <c r="D55" t="str">
        <f t="shared" si="1"/>
        <v/>
      </c>
      <c r="E55" t="str">
        <f>IF(ROWS(Measurements!A$4:$L55)&lt;=Measurements!$J$4, INDEX(Measurements!$F$4:$F$502,_xlfn.AGGREGATE(15,3,(Measurements!$C$4:$C$502=Measurements!$J$3)/(Measurements!$C$4:$C$502=Measurements!$J$3)*(ROW(Measurements!$C$4:$C$502)-ROW(Measurements!$C$3)),ROWS(Measurements!A$4:$L55))), "")</f>
        <v/>
      </c>
      <c r="F55" t="str">
        <f t="shared" si="2"/>
        <v/>
      </c>
      <c r="G55" t="str">
        <f t="shared" si="3"/>
        <v/>
      </c>
      <c r="H55" t="str">
        <f>IF(ROWS(Measurements!A$4:$L55)&lt;=Measurements!$J$4, INDEX(Measurements!$G$4:$G$502,_xlfn.AGGREGATE(15,3,(Measurements!$C$4:$C$502=Measurements!$J$3)/(Measurements!$C$4:$C$502=Measurements!$J$3)*(ROW(Measurements!$C$4:$C$502)-ROW(Measurements!$C$3)),ROWS(Measurements!A$4:$L55))), "")</f>
        <v/>
      </c>
      <c r="I55" t="str">
        <f t="shared" si="4"/>
        <v/>
      </c>
      <c r="J55" t="str">
        <f t="shared" si="5"/>
        <v/>
      </c>
      <c r="L55" s="2" t="str">
        <f>IF(ROWS(Measurements!$L$4:L55)&lt;=Measurements!$K$4, INDEX(Measurements!$A$4:$A$502,_xlfn.AGGREGATE(15,3,(Measurements!$C$4:$C$502=Measurements!$K$3)/(Measurements!$C$4:$C$502=Measurements!$K$3)*(ROW(Measurements!$C$4:$C$502)-ROW(Measurements!$C$3)),ROWS(Measurements!$L$4:L55))), "")</f>
        <v/>
      </c>
      <c r="M55" t="str">
        <f>IF(ROWS(Measurements!$L$4:L55)&lt;=Measurements!$K$4, INDEX(Measurements!$E$4:$E$502,_xlfn.AGGREGATE(15,3,(Measurements!$C$4:$C$502=Measurements!$K$3)/(Measurements!$C$4:$C$502=Measurements!$K$3)*(ROW(Measurements!$C$4:$C$502)-ROW(Measurements!$C$3)),ROWS(Measurements!$L$4:L55))), "")</f>
        <v/>
      </c>
      <c r="N55" t="str">
        <f t="shared" si="6"/>
        <v/>
      </c>
      <c r="O55" t="str">
        <f t="shared" si="7"/>
        <v/>
      </c>
      <c r="P55" t="str">
        <f>IF(ROWS(Measurements!$L$4:L55)&lt;=Measurements!$K$4, INDEX(Measurements!$F$4:$F$502,_xlfn.AGGREGATE(15,3,(Measurements!$C$4:$C$502=Measurements!$K$3)/(Measurements!$C$4:$C$502=Measurements!$K$3)*(ROW(Measurements!$C$4:$C$502)-ROW(Measurements!$C$3)),ROWS(Measurements!$L$4:L55))), "")</f>
        <v/>
      </c>
      <c r="Q55" t="str">
        <f t="shared" si="8"/>
        <v/>
      </c>
      <c r="R55" t="str">
        <f t="shared" si="9"/>
        <v/>
      </c>
      <c r="S55" t="str">
        <f>IF(ROWS(Measurements!$L$4:L55)&lt;=Measurements!$K$4, INDEX(Measurements!$G$4:$G$502,_xlfn.AGGREGATE(15,3,(Measurements!$C$4:$C$502=Measurements!$K$3)/(Measurements!$C$4:$C$502=Measurements!$K$3)*(ROW(Measurements!$C$4:$C$502)-ROW(Measurements!$C$3)),ROWS(Measurements!$L$4:L55))), "")</f>
        <v/>
      </c>
      <c r="T55" t="str">
        <f t="shared" si="10"/>
        <v/>
      </c>
      <c r="U55" t="str">
        <f t="shared" si="11"/>
        <v/>
      </c>
      <c r="W55" s="2" t="str">
        <f>IF(ROWS(Measurements!$L$4:$L55)&lt;=Measurements!$I$4, INDEX(Measurements!$A$4:$A$502,_xlfn.AGGREGATE(15,3,(Measurements!$C$4:$C$502=Measurements!$I$3)/(Measurements!$C$4:$C$502=Measurements!$I$3)*(ROW(Measurements!$C$4:$C$502)-ROW(Measurements!$C$3)),ROWS(Measurements!$L$4:$L55))), "")</f>
        <v/>
      </c>
      <c r="X55" t="str">
        <f>IF(ROWS(Measurements!$L$4:$L55)&lt;=Measurements!$I$4, INDEX(Measurements!$E$4:$E$502,_xlfn.AGGREGATE(15,3,(Measurements!$C$4:$C$502=Measurements!$I$3)/(Measurements!$C$4:$C$502=Measurements!$I$3)*(ROW(Measurements!$C$4:$C$502)-ROW(Measurements!$C$3)),ROWS(Measurements!$L$4:$L55))), "")</f>
        <v/>
      </c>
      <c r="Y55" t="str">
        <f t="shared" si="12"/>
        <v/>
      </c>
      <c r="Z55" t="str">
        <f t="shared" si="13"/>
        <v/>
      </c>
      <c r="AA55" t="str">
        <f>IF(ROWS(Measurements!$L$4:$L55)&lt;=Measurements!$I$4, INDEX(Measurements!$F$4:$F$502,_xlfn.AGGREGATE(15,3,(Measurements!$C$4:$C$502=Measurements!$I$3)/(Measurements!$C$4:$C$502=Measurements!$I$3)*(ROW(Measurements!$C$4:$C$502)-ROW(Measurements!$C$3)),ROWS(Measurements!$L$4:$L55))), "")</f>
        <v/>
      </c>
      <c r="AB55" t="str">
        <f t="shared" si="14"/>
        <v/>
      </c>
      <c r="AC55" t="str">
        <f t="shared" si="15"/>
        <v/>
      </c>
      <c r="AD55" t="str">
        <f>IF(ROWS(Measurements!$L$4:L55)&lt;=Measurements!$I$4, INDEX(Measurements!$G$4:$G$502,_xlfn.AGGREGATE(15,3,(Measurements!$C$4:$C$502=Measurements!$I$3)/(Measurements!$C$4:$C$502=Measurements!$I$3)*(ROW(Measurements!$C$4:$C$502)-ROW(Measurements!$C$3)),ROWS(Measurements!$L$4:L55))), "")</f>
        <v/>
      </c>
      <c r="AE55" t="str">
        <f t="shared" si="16"/>
        <v/>
      </c>
      <c r="AF55" t="str">
        <f t="shared" si="17"/>
        <v/>
      </c>
    </row>
    <row r="56" spans="1:32" x14ac:dyDescent="0.2">
      <c r="A56" s="2" t="str">
        <f>IF(ROWS(Measurements!A$4:$L56)&lt;=Measurements!$J$4, INDEX(Measurements!$A$4:$A$502,_xlfn.AGGREGATE(15,3,(Measurements!$C$4:$C$502=Measurements!$J$3)/(Measurements!$C$4:$C$502=Measurements!$J$3)*(ROW(Measurements!$C$4:$C$502)-ROW(Measurements!$C$3)),ROWS(Measurements!A$4:$L56))), "")</f>
        <v/>
      </c>
      <c r="B56" t="str">
        <f>IF(ROWS(Measurements!A$4:$L56)&lt;=Measurements!$J$4, INDEX(Measurements!$E$4:$E$502,_xlfn.AGGREGATE(15,3,(Measurements!$C$4:$C$502=Measurements!$J$3)/(Measurements!$C$4:$C$502=Measurements!$J$3)*(ROW(Measurements!$C$4:$C$502)-ROW(Measurements!$C$3)),ROWS(Measurements!A$4:$L56))), "")</f>
        <v/>
      </c>
      <c r="C56" t="str">
        <f t="shared" si="0"/>
        <v/>
      </c>
      <c r="D56" t="str">
        <f t="shared" si="1"/>
        <v/>
      </c>
      <c r="E56" t="str">
        <f>IF(ROWS(Measurements!A$4:$L56)&lt;=Measurements!$J$4, INDEX(Measurements!$F$4:$F$502,_xlfn.AGGREGATE(15,3,(Measurements!$C$4:$C$502=Measurements!$J$3)/(Measurements!$C$4:$C$502=Measurements!$J$3)*(ROW(Measurements!$C$4:$C$502)-ROW(Measurements!$C$3)),ROWS(Measurements!A$4:$L56))), "")</f>
        <v/>
      </c>
      <c r="F56" t="str">
        <f t="shared" si="2"/>
        <v/>
      </c>
      <c r="G56" t="str">
        <f t="shared" si="3"/>
        <v/>
      </c>
      <c r="H56" t="str">
        <f>IF(ROWS(Measurements!A$4:$L56)&lt;=Measurements!$J$4, INDEX(Measurements!$G$4:$G$502,_xlfn.AGGREGATE(15,3,(Measurements!$C$4:$C$502=Measurements!$J$3)/(Measurements!$C$4:$C$502=Measurements!$J$3)*(ROW(Measurements!$C$4:$C$502)-ROW(Measurements!$C$3)),ROWS(Measurements!A$4:$L56))), "")</f>
        <v/>
      </c>
      <c r="I56" t="str">
        <f t="shared" si="4"/>
        <v/>
      </c>
      <c r="J56" t="str">
        <f t="shared" si="5"/>
        <v/>
      </c>
      <c r="L56" s="2" t="str">
        <f>IF(ROWS(Measurements!$L$4:L56)&lt;=Measurements!$K$4, INDEX(Measurements!$A$4:$A$502,_xlfn.AGGREGATE(15,3,(Measurements!$C$4:$C$502=Measurements!$K$3)/(Measurements!$C$4:$C$502=Measurements!$K$3)*(ROW(Measurements!$C$4:$C$502)-ROW(Measurements!$C$3)),ROWS(Measurements!$L$4:L56))), "")</f>
        <v/>
      </c>
      <c r="M56" t="str">
        <f>IF(ROWS(Measurements!$L$4:L56)&lt;=Measurements!$K$4, INDEX(Measurements!$E$4:$E$502,_xlfn.AGGREGATE(15,3,(Measurements!$C$4:$C$502=Measurements!$K$3)/(Measurements!$C$4:$C$502=Measurements!$K$3)*(ROW(Measurements!$C$4:$C$502)-ROW(Measurements!$C$3)),ROWS(Measurements!$L$4:L56))), "")</f>
        <v/>
      </c>
      <c r="N56" t="str">
        <f t="shared" si="6"/>
        <v/>
      </c>
      <c r="O56" t="str">
        <f t="shared" si="7"/>
        <v/>
      </c>
      <c r="P56" t="str">
        <f>IF(ROWS(Measurements!$L$4:L56)&lt;=Measurements!$K$4, INDEX(Measurements!$F$4:$F$502,_xlfn.AGGREGATE(15,3,(Measurements!$C$4:$C$502=Measurements!$K$3)/(Measurements!$C$4:$C$502=Measurements!$K$3)*(ROW(Measurements!$C$4:$C$502)-ROW(Measurements!$C$3)),ROWS(Measurements!$L$4:L56))), "")</f>
        <v/>
      </c>
      <c r="Q56" t="str">
        <f t="shared" si="8"/>
        <v/>
      </c>
      <c r="R56" t="str">
        <f t="shared" si="9"/>
        <v/>
      </c>
      <c r="S56" t="str">
        <f>IF(ROWS(Measurements!$L$4:L56)&lt;=Measurements!$K$4, INDEX(Measurements!$G$4:$G$502,_xlfn.AGGREGATE(15,3,(Measurements!$C$4:$C$502=Measurements!$K$3)/(Measurements!$C$4:$C$502=Measurements!$K$3)*(ROW(Measurements!$C$4:$C$502)-ROW(Measurements!$C$3)),ROWS(Measurements!$L$4:L56))), "")</f>
        <v/>
      </c>
      <c r="T56" t="str">
        <f t="shared" si="10"/>
        <v/>
      </c>
      <c r="U56" t="str">
        <f t="shared" si="11"/>
        <v/>
      </c>
      <c r="W56" s="2" t="str">
        <f>IF(ROWS(Measurements!$L$4:$L56)&lt;=Measurements!$I$4, INDEX(Measurements!$A$4:$A$502,_xlfn.AGGREGATE(15,3,(Measurements!$C$4:$C$502=Measurements!$I$3)/(Measurements!$C$4:$C$502=Measurements!$I$3)*(ROW(Measurements!$C$4:$C$502)-ROW(Measurements!$C$3)),ROWS(Measurements!$L$4:$L56))), "")</f>
        <v/>
      </c>
      <c r="X56" t="str">
        <f>IF(ROWS(Measurements!$L$4:$L56)&lt;=Measurements!$I$4, INDEX(Measurements!$E$4:$E$502,_xlfn.AGGREGATE(15,3,(Measurements!$C$4:$C$502=Measurements!$I$3)/(Measurements!$C$4:$C$502=Measurements!$I$3)*(ROW(Measurements!$C$4:$C$502)-ROW(Measurements!$C$3)),ROWS(Measurements!$L$4:$L56))), "")</f>
        <v/>
      </c>
      <c r="Y56" t="str">
        <f t="shared" si="12"/>
        <v/>
      </c>
      <c r="Z56" t="str">
        <f t="shared" si="13"/>
        <v/>
      </c>
      <c r="AA56" t="str">
        <f>IF(ROWS(Measurements!$L$4:$L56)&lt;=Measurements!$I$4, INDEX(Measurements!$F$4:$F$502,_xlfn.AGGREGATE(15,3,(Measurements!$C$4:$C$502=Measurements!$I$3)/(Measurements!$C$4:$C$502=Measurements!$I$3)*(ROW(Measurements!$C$4:$C$502)-ROW(Measurements!$C$3)),ROWS(Measurements!$L$4:$L56))), "")</f>
        <v/>
      </c>
      <c r="AB56" t="str">
        <f t="shared" si="14"/>
        <v/>
      </c>
      <c r="AC56" t="str">
        <f t="shared" si="15"/>
        <v/>
      </c>
      <c r="AD56" t="str">
        <f>IF(ROWS(Measurements!$L$4:L56)&lt;=Measurements!$I$4, INDEX(Measurements!$G$4:$G$502,_xlfn.AGGREGATE(15,3,(Measurements!$C$4:$C$502=Measurements!$I$3)/(Measurements!$C$4:$C$502=Measurements!$I$3)*(ROW(Measurements!$C$4:$C$502)-ROW(Measurements!$C$3)),ROWS(Measurements!$L$4:L56))), "")</f>
        <v/>
      </c>
      <c r="AE56" t="str">
        <f t="shared" si="16"/>
        <v/>
      </c>
      <c r="AF56" t="str">
        <f t="shared" si="17"/>
        <v/>
      </c>
    </row>
    <row r="57" spans="1:32" x14ac:dyDescent="0.2">
      <c r="A57" s="2" t="str">
        <f>IF(ROWS(Measurements!A$4:$L57)&lt;=Measurements!$J$4, INDEX(Measurements!$A$4:$A$502,_xlfn.AGGREGATE(15,3,(Measurements!$C$4:$C$502=Measurements!$J$3)/(Measurements!$C$4:$C$502=Measurements!$J$3)*(ROW(Measurements!$C$4:$C$502)-ROW(Measurements!$C$3)),ROWS(Measurements!A$4:$L57))), "")</f>
        <v/>
      </c>
      <c r="B57" t="str">
        <f>IF(ROWS(Measurements!A$4:$L57)&lt;=Measurements!$J$4, INDEX(Measurements!$E$4:$E$502,_xlfn.AGGREGATE(15,3,(Measurements!$C$4:$C$502=Measurements!$J$3)/(Measurements!$C$4:$C$502=Measurements!$J$3)*(ROW(Measurements!$C$4:$C$502)-ROW(Measurements!$C$3)),ROWS(Measurements!A$4:$L57))), "")</f>
        <v/>
      </c>
      <c r="C57" t="str">
        <f t="shared" si="0"/>
        <v/>
      </c>
      <c r="D57" t="str">
        <f t="shared" si="1"/>
        <v/>
      </c>
      <c r="E57" t="str">
        <f>IF(ROWS(Measurements!A$4:$L57)&lt;=Measurements!$J$4, INDEX(Measurements!$F$4:$F$502,_xlfn.AGGREGATE(15,3,(Measurements!$C$4:$C$502=Measurements!$J$3)/(Measurements!$C$4:$C$502=Measurements!$J$3)*(ROW(Measurements!$C$4:$C$502)-ROW(Measurements!$C$3)),ROWS(Measurements!A$4:$L57))), "")</f>
        <v/>
      </c>
      <c r="F57" t="str">
        <f t="shared" si="2"/>
        <v/>
      </c>
      <c r="G57" t="str">
        <f t="shared" si="3"/>
        <v/>
      </c>
      <c r="H57" t="str">
        <f>IF(ROWS(Measurements!A$4:$L57)&lt;=Measurements!$J$4, INDEX(Measurements!$G$4:$G$502,_xlfn.AGGREGATE(15,3,(Measurements!$C$4:$C$502=Measurements!$J$3)/(Measurements!$C$4:$C$502=Measurements!$J$3)*(ROW(Measurements!$C$4:$C$502)-ROW(Measurements!$C$3)),ROWS(Measurements!A$4:$L57))), "")</f>
        <v/>
      </c>
      <c r="I57" t="str">
        <f t="shared" si="4"/>
        <v/>
      </c>
      <c r="J57" t="str">
        <f t="shared" si="5"/>
        <v/>
      </c>
      <c r="L57" s="2" t="str">
        <f>IF(ROWS(Measurements!$L$4:L57)&lt;=Measurements!$K$4, INDEX(Measurements!$A$4:$A$502,_xlfn.AGGREGATE(15,3,(Measurements!$C$4:$C$502=Measurements!$K$3)/(Measurements!$C$4:$C$502=Measurements!$K$3)*(ROW(Measurements!$C$4:$C$502)-ROW(Measurements!$C$3)),ROWS(Measurements!$L$4:L57))), "")</f>
        <v/>
      </c>
      <c r="M57" t="str">
        <f>IF(ROWS(Measurements!$L$4:L57)&lt;=Measurements!$K$4, INDEX(Measurements!$E$4:$E$502,_xlfn.AGGREGATE(15,3,(Measurements!$C$4:$C$502=Measurements!$K$3)/(Measurements!$C$4:$C$502=Measurements!$K$3)*(ROW(Measurements!$C$4:$C$502)-ROW(Measurements!$C$3)),ROWS(Measurements!$L$4:L57))), "")</f>
        <v/>
      </c>
      <c r="N57" t="str">
        <f t="shared" si="6"/>
        <v/>
      </c>
      <c r="O57" t="str">
        <f t="shared" si="7"/>
        <v/>
      </c>
      <c r="P57" t="str">
        <f>IF(ROWS(Measurements!$L$4:L57)&lt;=Measurements!$K$4, INDEX(Measurements!$F$4:$F$502,_xlfn.AGGREGATE(15,3,(Measurements!$C$4:$C$502=Measurements!$K$3)/(Measurements!$C$4:$C$502=Measurements!$K$3)*(ROW(Measurements!$C$4:$C$502)-ROW(Measurements!$C$3)),ROWS(Measurements!$L$4:L57))), "")</f>
        <v/>
      </c>
      <c r="Q57" t="str">
        <f t="shared" si="8"/>
        <v/>
      </c>
      <c r="R57" t="str">
        <f t="shared" si="9"/>
        <v/>
      </c>
      <c r="S57" t="str">
        <f>IF(ROWS(Measurements!$L$4:L57)&lt;=Measurements!$K$4, INDEX(Measurements!$G$4:$G$502,_xlfn.AGGREGATE(15,3,(Measurements!$C$4:$C$502=Measurements!$K$3)/(Measurements!$C$4:$C$502=Measurements!$K$3)*(ROW(Measurements!$C$4:$C$502)-ROW(Measurements!$C$3)),ROWS(Measurements!$L$4:L57))), "")</f>
        <v/>
      </c>
      <c r="T57" t="str">
        <f t="shared" si="10"/>
        <v/>
      </c>
      <c r="U57" t="str">
        <f t="shared" si="11"/>
        <v/>
      </c>
      <c r="W57" s="2" t="str">
        <f>IF(ROWS(Measurements!$L$4:$L57)&lt;=Measurements!$I$4, INDEX(Measurements!$A$4:$A$502,_xlfn.AGGREGATE(15,3,(Measurements!$C$4:$C$502=Measurements!$I$3)/(Measurements!$C$4:$C$502=Measurements!$I$3)*(ROW(Measurements!$C$4:$C$502)-ROW(Measurements!$C$3)),ROWS(Measurements!$L$4:$L57))), "")</f>
        <v/>
      </c>
      <c r="X57" t="str">
        <f>IF(ROWS(Measurements!$L$4:$L57)&lt;=Measurements!$I$4, INDEX(Measurements!$E$4:$E$502,_xlfn.AGGREGATE(15,3,(Measurements!$C$4:$C$502=Measurements!$I$3)/(Measurements!$C$4:$C$502=Measurements!$I$3)*(ROW(Measurements!$C$4:$C$502)-ROW(Measurements!$C$3)),ROWS(Measurements!$L$4:$L57))), "")</f>
        <v/>
      </c>
      <c r="Y57" t="str">
        <f t="shared" si="12"/>
        <v/>
      </c>
      <c r="Z57" t="str">
        <f t="shared" si="13"/>
        <v/>
      </c>
      <c r="AA57" t="str">
        <f>IF(ROWS(Measurements!$L$4:$L57)&lt;=Measurements!$I$4, INDEX(Measurements!$F$4:$F$502,_xlfn.AGGREGATE(15,3,(Measurements!$C$4:$C$502=Measurements!$I$3)/(Measurements!$C$4:$C$502=Measurements!$I$3)*(ROW(Measurements!$C$4:$C$502)-ROW(Measurements!$C$3)),ROWS(Measurements!$L$4:$L57))), "")</f>
        <v/>
      </c>
      <c r="AB57" t="str">
        <f t="shared" si="14"/>
        <v/>
      </c>
      <c r="AC57" t="str">
        <f t="shared" si="15"/>
        <v/>
      </c>
      <c r="AD57" t="str">
        <f>IF(ROWS(Measurements!$L$4:L57)&lt;=Measurements!$I$4, INDEX(Measurements!$G$4:$G$502,_xlfn.AGGREGATE(15,3,(Measurements!$C$4:$C$502=Measurements!$I$3)/(Measurements!$C$4:$C$502=Measurements!$I$3)*(ROW(Measurements!$C$4:$C$502)-ROW(Measurements!$C$3)),ROWS(Measurements!$L$4:L57))), "")</f>
        <v/>
      </c>
      <c r="AE57" t="str">
        <f t="shared" si="16"/>
        <v/>
      </c>
      <c r="AF57" t="str">
        <f t="shared" si="17"/>
        <v/>
      </c>
    </row>
    <row r="58" spans="1:32" x14ac:dyDescent="0.2">
      <c r="A58" s="2" t="str">
        <f>IF(ROWS(Measurements!A$4:$L58)&lt;=Measurements!$J$4, INDEX(Measurements!$A$4:$A$502,_xlfn.AGGREGATE(15,3,(Measurements!$C$4:$C$502=Measurements!$J$3)/(Measurements!$C$4:$C$502=Measurements!$J$3)*(ROW(Measurements!$C$4:$C$502)-ROW(Measurements!$C$3)),ROWS(Measurements!A$4:$L58))), "")</f>
        <v/>
      </c>
      <c r="B58" t="str">
        <f>IF(ROWS(Measurements!A$4:$L58)&lt;=Measurements!$J$4, INDEX(Measurements!$E$4:$E$502,_xlfn.AGGREGATE(15,3,(Measurements!$C$4:$C$502=Measurements!$J$3)/(Measurements!$C$4:$C$502=Measurements!$J$3)*(ROW(Measurements!$C$4:$C$502)-ROW(Measurements!$C$3)),ROWS(Measurements!A$4:$L58))), "")</f>
        <v/>
      </c>
      <c r="C58" t="str">
        <f t="shared" si="0"/>
        <v/>
      </c>
      <c r="D58" t="str">
        <f t="shared" si="1"/>
        <v/>
      </c>
      <c r="E58" t="str">
        <f>IF(ROWS(Measurements!A$4:$L58)&lt;=Measurements!$J$4, INDEX(Measurements!$F$4:$F$502,_xlfn.AGGREGATE(15,3,(Measurements!$C$4:$C$502=Measurements!$J$3)/(Measurements!$C$4:$C$502=Measurements!$J$3)*(ROW(Measurements!$C$4:$C$502)-ROW(Measurements!$C$3)),ROWS(Measurements!A$4:$L58))), "")</f>
        <v/>
      </c>
      <c r="F58" t="str">
        <f t="shared" si="2"/>
        <v/>
      </c>
      <c r="G58" t="str">
        <f t="shared" si="3"/>
        <v/>
      </c>
      <c r="H58" t="str">
        <f>IF(ROWS(Measurements!A$4:$L58)&lt;=Measurements!$J$4, INDEX(Measurements!$G$4:$G$502,_xlfn.AGGREGATE(15,3,(Measurements!$C$4:$C$502=Measurements!$J$3)/(Measurements!$C$4:$C$502=Measurements!$J$3)*(ROW(Measurements!$C$4:$C$502)-ROW(Measurements!$C$3)),ROWS(Measurements!A$4:$L58))), "")</f>
        <v/>
      </c>
      <c r="I58" t="str">
        <f t="shared" si="4"/>
        <v/>
      </c>
      <c r="J58" t="str">
        <f t="shared" si="5"/>
        <v/>
      </c>
      <c r="L58" s="2" t="str">
        <f>IF(ROWS(Measurements!$L$4:L58)&lt;=Measurements!$K$4, INDEX(Measurements!$A$4:$A$502,_xlfn.AGGREGATE(15,3,(Measurements!$C$4:$C$502=Measurements!$K$3)/(Measurements!$C$4:$C$502=Measurements!$K$3)*(ROW(Measurements!$C$4:$C$502)-ROW(Measurements!$C$3)),ROWS(Measurements!$L$4:L58))), "")</f>
        <v/>
      </c>
      <c r="M58" t="str">
        <f>IF(ROWS(Measurements!$L$4:L58)&lt;=Measurements!$K$4, INDEX(Measurements!$E$4:$E$502,_xlfn.AGGREGATE(15,3,(Measurements!$C$4:$C$502=Measurements!$K$3)/(Measurements!$C$4:$C$502=Measurements!$K$3)*(ROW(Measurements!$C$4:$C$502)-ROW(Measurements!$C$3)),ROWS(Measurements!$L$4:L58))), "")</f>
        <v/>
      </c>
      <c r="N58" t="str">
        <f t="shared" si="6"/>
        <v/>
      </c>
      <c r="O58" t="str">
        <f t="shared" si="7"/>
        <v/>
      </c>
      <c r="P58" t="str">
        <f>IF(ROWS(Measurements!$L$4:L58)&lt;=Measurements!$K$4, INDEX(Measurements!$F$4:$F$502,_xlfn.AGGREGATE(15,3,(Measurements!$C$4:$C$502=Measurements!$K$3)/(Measurements!$C$4:$C$502=Measurements!$K$3)*(ROW(Measurements!$C$4:$C$502)-ROW(Measurements!$C$3)),ROWS(Measurements!$L$4:L58))), "")</f>
        <v/>
      </c>
      <c r="Q58" t="str">
        <f t="shared" si="8"/>
        <v/>
      </c>
      <c r="R58" t="str">
        <f t="shared" si="9"/>
        <v/>
      </c>
      <c r="S58" t="str">
        <f>IF(ROWS(Measurements!$L$4:L58)&lt;=Measurements!$K$4, INDEX(Measurements!$G$4:$G$502,_xlfn.AGGREGATE(15,3,(Measurements!$C$4:$C$502=Measurements!$K$3)/(Measurements!$C$4:$C$502=Measurements!$K$3)*(ROW(Measurements!$C$4:$C$502)-ROW(Measurements!$C$3)),ROWS(Measurements!$L$4:L58))), "")</f>
        <v/>
      </c>
      <c r="T58" t="str">
        <f t="shared" si="10"/>
        <v/>
      </c>
      <c r="U58" t="str">
        <f t="shared" si="11"/>
        <v/>
      </c>
      <c r="W58" s="2" t="str">
        <f>IF(ROWS(Measurements!$L$4:$L58)&lt;=Measurements!$I$4, INDEX(Measurements!$A$4:$A$502,_xlfn.AGGREGATE(15,3,(Measurements!$C$4:$C$502=Measurements!$I$3)/(Measurements!$C$4:$C$502=Measurements!$I$3)*(ROW(Measurements!$C$4:$C$502)-ROW(Measurements!$C$3)),ROWS(Measurements!$L$4:$L58))), "")</f>
        <v/>
      </c>
      <c r="X58" t="str">
        <f>IF(ROWS(Measurements!$L$4:$L58)&lt;=Measurements!$I$4, INDEX(Measurements!$E$4:$E$502,_xlfn.AGGREGATE(15,3,(Measurements!$C$4:$C$502=Measurements!$I$3)/(Measurements!$C$4:$C$502=Measurements!$I$3)*(ROW(Measurements!$C$4:$C$502)-ROW(Measurements!$C$3)),ROWS(Measurements!$L$4:$L58))), "")</f>
        <v/>
      </c>
      <c r="Y58" t="str">
        <f t="shared" si="12"/>
        <v/>
      </c>
      <c r="Z58" t="str">
        <f t="shared" si="13"/>
        <v/>
      </c>
      <c r="AA58" t="str">
        <f>IF(ROWS(Measurements!$L$4:$L58)&lt;=Measurements!$I$4, INDEX(Measurements!$F$4:$F$502,_xlfn.AGGREGATE(15,3,(Measurements!$C$4:$C$502=Measurements!$I$3)/(Measurements!$C$4:$C$502=Measurements!$I$3)*(ROW(Measurements!$C$4:$C$502)-ROW(Measurements!$C$3)),ROWS(Measurements!$L$4:$L58))), "")</f>
        <v/>
      </c>
      <c r="AB58" t="str">
        <f t="shared" si="14"/>
        <v/>
      </c>
      <c r="AC58" t="str">
        <f t="shared" si="15"/>
        <v/>
      </c>
      <c r="AD58" t="str">
        <f>IF(ROWS(Measurements!$L$4:L58)&lt;=Measurements!$I$4, INDEX(Measurements!$G$4:$G$502,_xlfn.AGGREGATE(15,3,(Measurements!$C$4:$C$502=Measurements!$I$3)/(Measurements!$C$4:$C$502=Measurements!$I$3)*(ROW(Measurements!$C$4:$C$502)-ROW(Measurements!$C$3)),ROWS(Measurements!$L$4:L58))), "")</f>
        <v/>
      </c>
      <c r="AE58" t="str">
        <f t="shared" si="16"/>
        <v/>
      </c>
      <c r="AF58" t="str">
        <f t="shared" si="17"/>
        <v/>
      </c>
    </row>
    <row r="59" spans="1:32" x14ac:dyDescent="0.2">
      <c r="A59" s="2" t="str">
        <f>IF(ROWS(Measurements!A$4:$L59)&lt;=Measurements!$J$4, INDEX(Measurements!$A$4:$A$502,_xlfn.AGGREGATE(15,3,(Measurements!$C$4:$C$502=Measurements!$J$3)/(Measurements!$C$4:$C$502=Measurements!$J$3)*(ROW(Measurements!$C$4:$C$502)-ROW(Measurements!$C$3)),ROWS(Measurements!A$4:$L59))), "")</f>
        <v/>
      </c>
      <c r="B59" t="str">
        <f>IF(ROWS(Measurements!A$4:$L59)&lt;=Measurements!$J$4, INDEX(Measurements!$E$4:$E$502,_xlfn.AGGREGATE(15,3,(Measurements!$C$4:$C$502=Measurements!$J$3)/(Measurements!$C$4:$C$502=Measurements!$J$3)*(ROW(Measurements!$C$4:$C$502)-ROW(Measurements!$C$3)),ROWS(Measurements!A$4:$L59))), "")</f>
        <v/>
      </c>
      <c r="C59" t="str">
        <f t="shared" si="0"/>
        <v/>
      </c>
      <c r="D59" t="str">
        <f t="shared" si="1"/>
        <v/>
      </c>
      <c r="E59" t="str">
        <f>IF(ROWS(Measurements!A$4:$L59)&lt;=Measurements!$J$4, INDEX(Measurements!$F$4:$F$502,_xlfn.AGGREGATE(15,3,(Measurements!$C$4:$C$502=Measurements!$J$3)/(Measurements!$C$4:$C$502=Measurements!$J$3)*(ROW(Measurements!$C$4:$C$502)-ROW(Measurements!$C$3)),ROWS(Measurements!A$4:$L59))), "")</f>
        <v/>
      </c>
      <c r="F59" t="str">
        <f t="shared" si="2"/>
        <v/>
      </c>
      <c r="G59" t="str">
        <f t="shared" si="3"/>
        <v/>
      </c>
      <c r="H59" t="str">
        <f>IF(ROWS(Measurements!A$4:$L59)&lt;=Measurements!$J$4, INDEX(Measurements!$G$4:$G$502,_xlfn.AGGREGATE(15,3,(Measurements!$C$4:$C$502=Measurements!$J$3)/(Measurements!$C$4:$C$502=Measurements!$J$3)*(ROW(Measurements!$C$4:$C$502)-ROW(Measurements!$C$3)),ROWS(Measurements!A$4:$L59))), "")</f>
        <v/>
      </c>
      <c r="I59" t="str">
        <f t="shared" si="4"/>
        <v/>
      </c>
      <c r="J59" t="str">
        <f t="shared" si="5"/>
        <v/>
      </c>
      <c r="L59" s="2" t="str">
        <f>IF(ROWS(Measurements!$L$4:L59)&lt;=Measurements!$K$4, INDEX(Measurements!$A$4:$A$502,_xlfn.AGGREGATE(15,3,(Measurements!$C$4:$C$502=Measurements!$K$3)/(Measurements!$C$4:$C$502=Measurements!$K$3)*(ROW(Measurements!$C$4:$C$502)-ROW(Measurements!$C$3)),ROWS(Measurements!$L$4:L59))), "")</f>
        <v/>
      </c>
      <c r="M59" t="str">
        <f>IF(ROWS(Measurements!$L$4:L59)&lt;=Measurements!$K$4, INDEX(Measurements!$E$4:$E$502,_xlfn.AGGREGATE(15,3,(Measurements!$C$4:$C$502=Measurements!$K$3)/(Measurements!$C$4:$C$502=Measurements!$K$3)*(ROW(Measurements!$C$4:$C$502)-ROW(Measurements!$C$3)),ROWS(Measurements!$L$4:L59))), "")</f>
        <v/>
      </c>
      <c r="N59" t="str">
        <f t="shared" si="6"/>
        <v/>
      </c>
      <c r="O59" t="str">
        <f t="shared" si="7"/>
        <v/>
      </c>
      <c r="P59" t="str">
        <f>IF(ROWS(Measurements!$L$4:L59)&lt;=Measurements!$K$4, INDEX(Measurements!$F$4:$F$502,_xlfn.AGGREGATE(15,3,(Measurements!$C$4:$C$502=Measurements!$K$3)/(Measurements!$C$4:$C$502=Measurements!$K$3)*(ROW(Measurements!$C$4:$C$502)-ROW(Measurements!$C$3)),ROWS(Measurements!$L$4:L59))), "")</f>
        <v/>
      </c>
      <c r="Q59" t="str">
        <f t="shared" si="8"/>
        <v/>
      </c>
      <c r="R59" t="str">
        <f t="shared" si="9"/>
        <v/>
      </c>
      <c r="S59" t="str">
        <f>IF(ROWS(Measurements!$L$4:L59)&lt;=Measurements!$K$4, INDEX(Measurements!$G$4:$G$502,_xlfn.AGGREGATE(15,3,(Measurements!$C$4:$C$502=Measurements!$K$3)/(Measurements!$C$4:$C$502=Measurements!$K$3)*(ROW(Measurements!$C$4:$C$502)-ROW(Measurements!$C$3)),ROWS(Measurements!$L$4:L59))), "")</f>
        <v/>
      </c>
      <c r="T59" t="str">
        <f t="shared" si="10"/>
        <v/>
      </c>
      <c r="U59" t="str">
        <f t="shared" si="11"/>
        <v/>
      </c>
      <c r="W59" s="2" t="str">
        <f>IF(ROWS(Measurements!$L$4:$L59)&lt;=Measurements!$I$4, INDEX(Measurements!$A$4:$A$502,_xlfn.AGGREGATE(15,3,(Measurements!$C$4:$C$502=Measurements!$I$3)/(Measurements!$C$4:$C$502=Measurements!$I$3)*(ROW(Measurements!$C$4:$C$502)-ROW(Measurements!$C$3)),ROWS(Measurements!$L$4:$L59))), "")</f>
        <v/>
      </c>
      <c r="X59" t="str">
        <f>IF(ROWS(Measurements!$L$4:$L59)&lt;=Measurements!$I$4, INDEX(Measurements!$E$4:$E$502,_xlfn.AGGREGATE(15,3,(Measurements!$C$4:$C$502=Measurements!$I$3)/(Measurements!$C$4:$C$502=Measurements!$I$3)*(ROW(Measurements!$C$4:$C$502)-ROW(Measurements!$C$3)),ROWS(Measurements!$L$4:$L59))), "")</f>
        <v/>
      </c>
      <c r="Y59" t="str">
        <f t="shared" si="12"/>
        <v/>
      </c>
      <c r="Z59" t="str">
        <f t="shared" si="13"/>
        <v/>
      </c>
      <c r="AA59" t="str">
        <f>IF(ROWS(Measurements!$L$4:$L59)&lt;=Measurements!$I$4, INDEX(Measurements!$F$4:$F$502,_xlfn.AGGREGATE(15,3,(Measurements!$C$4:$C$502=Measurements!$I$3)/(Measurements!$C$4:$C$502=Measurements!$I$3)*(ROW(Measurements!$C$4:$C$502)-ROW(Measurements!$C$3)),ROWS(Measurements!$L$4:$L59))), "")</f>
        <v/>
      </c>
      <c r="AB59" t="str">
        <f t="shared" si="14"/>
        <v/>
      </c>
      <c r="AC59" t="str">
        <f t="shared" si="15"/>
        <v/>
      </c>
      <c r="AD59" t="str">
        <f>IF(ROWS(Measurements!$L$4:L59)&lt;=Measurements!$I$4, INDEX(Measurements!$G$4:$G$502,_xlfn.AGGREGATE(15,3,(Measurements!$C$4:$C$502=Measurements!$I$3)/(Measurements!$C$4:$C$502=Measurements!$I$3)*(ROW(Measurements!$C$4:$C$502)-ROW(Measurements!$C$3)),ROWS(Measurements!$L$4:L59))), "")</f>
        <v/>
      </c>
      <c r="AE59" t="str">
        <f t="shared" si="16"/>
        <v/>
      </c>
      <c r="AF59" t="str">
        <f t="shared" si="17"/>
        <v/>
      </c>
    </row>
    <row r="60" spans="1:32" x14ac:dyDescent="0.2">
      <c r="A60" s="2" t="str">
        <f>IF(ROWS(Measurements!A$4:$L60)&lt;=Measurements!$J$4, INDEX(Measurements!$A$4:$A$502,_xlfn.AGGREGATE(15,3,(Measurements!$C$4:$C$502=Measurements!$J$3)/(Measurements!$C$4:$C$502=Measurements!$J$3)*(ROW(Measurements!$C$4:$C$502)-ROW(Measurements!$C$3)),ROWS(Measurements!A$4:$L60))), "")</f>
        <v/>
      </c>
      <c r="B60" t="str">
        <f>IF(ROWS(Measurements!A$4:$L60)&lt;=Measurements!$J$4, INDEX(Measurements!$E$4:$E$502,_xlfn.AGGREGATE(15,3,(Measurements!$C$4:$C$502=Measurements!$J$3)/(Measurements!$C$4:$C$502=Measurements!$J$3)*(ROW(Measurements!$C$4:$C$502)-ROW(Measurements!$C$3)),ROWS(Measurements!A$4:$L60))), "")</f>
        <v/>
      </c>
      <c r="C60" t="str">
        <f t="shared" si="0"/>
        <v/>
      </c>
      <c r="D60" t="str">
        <f t="shared" si="1"/>
        <v/>
      </c>
      <c r="E60" t="str">
        <f>IF(ROWS(Measurements!A$4:$L60)&lt;=Measurements!$J$4, INDEX(Measurements!$F$4:$F$502,_xlfn.AGGREGATE(15,3,(Measurements!$C$4:$C$502=Measurements!$J$3)/(Measurements!$C$4:$C$502=Measurements!$J$3)*(ROW(Measurements!$C$4:$C$502)-ROW(Measurements!$C$3)),ROWS(Measurements!A$4:$L60))), "")</f>
        <v/>
      </c>
      <c r="F60" t="str">
        <f t="shared" si="2"/>
        <v/>
      </c>
      <c r="G60" t="str">
        <f t="shared" si="3"/>
        <v/>
      </c>
      <c r="H60" t="str">
        <f>IF(ROWS(Measurements!A$4:$L60)&lt;=Measurements!$J$4, INDEX(Measurements!$G$4:$G$502,_xlfn.AGGREGATE(15,3,(Measurements!$C$4:$C$502=Measurements!$J$3)/(Measurements!$C$4:$C$502=Measurements!$J$3)*(ROW(Measurements!$C$4:$C$502)-ROW(Measurements!$C$3)),ROWS(Measurements!A$4:$L60))), "")</f>
        <v/>
      </c>
      <c r="I60" t="str">
        <f t="shared" si="4"/>
        <v/>
      </c>
      <c r="J60" t="str">
        <f t="shared" si="5"/>
        <v/>
      </c>
      <c r="L60" s="2" t="str">
        <f>IF(ROWS(Measurements!$L$4:L60)&lt;=Measurements!$K$4, INDEX(Measurements!$A$4:$A$502,_xlfn.AGGREGATE(15,3,(Measurements!$C$4:$C$502=Measurements!$K$3)/(Measurements!$C$4:$C$502=Measurements!$K$3)*(ROW(Measurements!$C$4:$C$502)-ROW(Measurements!$C$3)),ROWS(Measurements!$L$4:L60))), "")</f>
        <v/>
      </c>
      <c r="M60" t="str">
        <f>IF(ROWS(Measurements!$L$4:L60)&lt;=Measurements!$K$4, INDEX(Measurements!$E$4:$E$502,_xlfn.AGGREGATE(15,3,(Measurements!$C$4:$C$502=Measurements!$K$3)/(Measurements!$C$4:$C$502=Measurements!$K$3)*(ROW(Measurements!$C$4:$C$502)-ROW(Measurements!$C$3)),ROWS(Measurements!$L$4:L60))), "")</f>
        <v/>
      </c>
      <c r="N60" t="str">
        <f t="shared" si="6"/>
        <v/>
      </c>
      <c r="O60" t="str">
        <f t="shared" si="7"/>
        <v/>
      </c>
      <c r="P60" t="str">
        <f>IF(ROWS(Measurements!$L$4:L60)&lt;=Measurements!$K$4, INDEX(Measurements!$F$4:$F$502,_xlfn.AGGREGATE(15,3,(Measurements!$C$4:$C$502=Measurements!$K$3)/(Measurements!$C$4:$C$502=Measurements!$K$3)*(ROW(Measurements!$C$4:$C$502)-ROW(Measurements!$C$3)),ROWS(Measurements!$L$4:L60))), "")</f>
        <v/>
      </c>
      <c r="Q60" t="str">
        <f t="shared" si="8"/>
        <v/>
      </c>
      <c r="R60" t="str">
        <f t="shared" si="9"/>
        <v/>
      </c>
      <c r="S60" t="str">
        <f>IF(ROWS(Measurements!$L$4:L60)&lt;=Measurements!$K$4, INDEX(Measurements!$G$4:$G$502,_xlfn.AGGREGATE(15,3,(Measurements!$C$4:$C$502=Measurements!$K$3)/(Measurements!$C$4:$C$502=Measurements!$K$3)*(ROW(Measurements!$C$4:$C$502)-ROW(Measurements!$C$3)),ROWS(Measurements!$L$4:L60))), "")</f>
        <v/>
      </c>
      <c r="T60" t="str">
        <f t="shared" si="10"/>
        <v/>
      </c>
      <c r="U60" t="str">
        <f t="shared" si="11"/>
        <v/>
      </c>
      <c r="W60" s="2" t="str">
        <f>IF(ROWS(Measurements!$L$4:$L60)&lt;=Measurements!$I$4, INDEX(Measurements!$A$4:$A$502,_xlfn.AGGREGATE(15,3,(Measurements!$C$4:$C$502=Measurements!$I$3)/(Measurements!$C$4:$C$502=Measurements!$I$3)*(ROW(Measurements!$C$4:$C$502)-ROW(Measurements!$C$3)),ROWS(Measurements!$L$4:$L60))), "")</f>
        <v/>
      </c>
      <c r="X60" t="str">
        <f>IF(ROWS(Measurements!$L$4:$L60)&lt;=Measurements!$I$4, INDEX(Measurements!$E$4:$E$502,_xlfn.AGGREGATE(15,3,(Measurements!$C$4:$C$502=Measurements!$I$3)/(Measurements!$C$4:$C$502=Measurements!$I$3)*(ROW(Measurements!$C$4:$C$502)-ROW(Measurements!$C$3)),ROWS(Measurements!$L$4:$L60))), "")</f>
        <v/>
      </c>
      <c r="Y60" t="str">
        <f t="shared" si="12"/>
        <v/>
      </c>
      <c r="Z60" t="str">
        <f t="shared" si="13"/>
        <v/>
      </c>
      <c r="AA60" t="str">
        <f>IF(ROWS(Measurements!$L$4:$L60)&lt;=Measurements!$I$4, INDEX(Measurements!$F$4:$F$502,_xlfn.AGGREGATE(15,3,(Measurements!$C$4:$C$502=Measurements!$I$3)/(Measurements!$C$4:$C$502=Measurements!$I$3)*(ROW(Measurements!$C$4:$C$502)-ROW(Measurements!$C$3)),ROWS(Measurements!$L$4:$L60))), "")</f>
        <v/>
      </c>
      <c r="AB60" t="str">
        <f t="shared" si="14"/>
        <v/>
      </c>
      <c r="AC60" t="str">
        <f t="shared" si="15"/>
        <v/>
      </c>
      <c r="AD60" t="str">
        <f>IF(ROWS(Measurements!$L$4:L60)&lt;=Measurements!$I$4, INDEX(Measurements!$G$4:$G$502,_xlfn.AGGREGATE(15,3,(Measurements!$C$4:$C$502=Measurements!$I$3)/(Measurements!$C$4:$C$502=Measurements!$I$3)*(ROW(Measurements!$C$4:$C$502)-ROW(Measurements!$C$3)),ROWS(Measurements!$L$4:L60))), "")</f>
        <v/>
      </c>
      <c r="AE60" t="str">
        <f t="shared" si="16"/>
        <v/>
      </c>
      <c r="AF60" t="str">
        <f t="shared" si="17"/>
        <v/>
      </c>
    </row>
    <row r="61" spans="1:32" x14ac:dyDescent="0.2">
      <c r="A61" s="2" t="str">
        <f>IF(ROWS(Measurements!A$4:$L61)&lt;=Measurements!$J$4, INDEX(Measurements!$A$4:$A$502,_xlfn.AGGREGATE(15,3,(Measurements!$C$4:$C$502=Measurements!$J$3)/(Measurements!$C$4:$C$502=Measurements!$J$3)*(ROW(Measurements!$C$4:$C$502)-ROW(Measurements!$C$3)),ROWS(Measurements!A$4:$L61))), "")</f>
        <v/>
      </c>
      <c r="B61" t="str">
        <f>IF(ROWS(Measurements!A$4:$L61)&lt;=Measurements!$J$4, INDEX(Measurements!$E$4:$E$502,_xlfn.AGGREGATE(15,3,(Measurements!$C$4:$C$502=Measurements!$J$3)/(Measurements!$C$4:$C$502=Measurements!$J$3)*(ROW(Measurements!$C$4:$C$502)-ROW(Measurements!$C$3)),ROWS(Measurements!A$4:$L61))), "")</f>
        <v/>
      </c>
      <c r="C61" t="str">
        <f t="shared" si="0"/>
        <v/>
      </c>
      <c r="D61" t="str">
        <f t="shared" si="1"/>
        <v/>
      </c>
      <c r="E61" t="str">
        <f>IF(ROWS(Measurements!A$4:$L61)&lt;=Measurements!$J$4, INDEX(Measurements!$F$4:$F$502,_xlfn.AGGREGATE(15,3,(Measurements!$C$4:$C$502=Measurements!$J$3)/(Measurements!$C$4:$C$502=Measurements!$J$3)*(ROW(Measurements!$C$4:$C$502)-ROW(Measurements!$C$3)),ROWS(Measurements!A$4:$L61))), "")</f>
        <v/>
      </c>
      <c r="F61" t="str">
        <f t="shared" si="2"/>
        <v/>
      </c>
      <c r="G61" t="str">
        <f t="shared" si="3"/>
        <v/>
      </c>
      <c r="H61" t="str">
        <f>IF(ROWS(Measurements!A$4:$L61)&lt;=Measurements!$J$4, INDEX(Measurements!$G$4:$G$502,_xlfn.AGGREGATE(15,3,(Measurements!$C$4:$C$502=Measurements!$J$3)/(Measurements!$C$4:$C$502=Measurements!$J$3)*(ROW(Measurements!$C$4:$C$502)-ROW(Measurements!$C$3)),ROWS(Measurements!A$4:$L61))), "")</f>
        <v/>
      </c>
      <c r="I61" t="str">
        <f t="shared" si="4"/>
        <v/>
      </c>
      <c r="J61" t="str">
        <f t="shared" si="5"/>
        <v/>
      </c>
      <c r="L61" s="2" t="str">
        <f>IF(ROWS(Measurements!$L$4:L61)&lt;=Measurements!$K$4, INDEX(Measurements!$A$4:$A$502,_xlfn.AGGREGATE(15,3,(Measurements!$C$4:$C$502=Measurements!$K$3)/(Measurements!$C$4:$C$502=Measurements!$K$3)*(ROW(Measurements!$C$4:$C$502)-ROW(Measurements!$C$3)),ROWS(Measurements!$L$4:L61))), "")</f>
        <v/>
      </c>
      <c r="M61" t="str">
        <f>IF(ROWS(Measurements!$L$4:L61)&lt;=Measurements!$K$4, INDEX(Measurements!$E$4:$E$502,_xlfn.AGGREGATE(15,3,(Measurements!$C$4:$C$502=Measurements!$K$3)/(Measurements!$C$4:$C$502=Measurements!$K$3)*(ROW(Measurements!$C$4:$C$502)-ROW(Measurements!$C$3)),ROWS(Measurements!$L$4:L61))), "")</f>
        <v/>
      </c>
      <c r="N61" t="str">
        <f t="shared" si="6"/>
        <v/>
      </c>
      <c r="O61" t="str">
        <f t="shared" si="7"/>
        <v/>
      </c>
      <c r="P61" t="str">
        <f>IF(ROWS(Measurements!$L$4:L61)&lt;=Measurements!$K$4, INDEX(Measurements!$F$4:$F$502,_xlfn.AGGREGATE(15,3,(Measurements!$C$4:$C$502=Measurements!$K$3)/(Measurements!$C$4:$C$502=Measurements!$K$3)*(ROW(Measurements!$C$4:$C$502)-ROW(Measurements!$C$3)),ROWS(Measurements!$L$4:L61))), "")</f>
        <v/>
      </c>
      <c r="Q61" t="str">
        <f t="shared" si="8"/>
        <v/>
      </c>
      <c r="R61" t="str">
        <f t="shared" si="9"/>
        <v/>
      </c>
      <c r="S61" t="str">
        <f>IF(ROWS(Measurements!$L$4:L61)&lt;=Measurements!$K$4, INDEX(Measurements!$G$4:$G$502,_xlfn.AGGREGATE(15,3,(Measurements!$C$4:$C$502=Measurements!$K$3)/(Measurements!$C$4:$C$502=Measurements!$K$3)*(ROW(Measurements!$C$4:$C$502)-ROW(Measurements!$C$3)),ROWS(Measurements!$L$4:L61))), "")</f>
        <v/>
      </c>
      <c r="T61" t="str">
        <f t="shared" si="10"/>
        <v/>
      </c>
      <c r="U61" t="str">
        <f t="shared" si="11"/>
        <v/>
      </c>
      <c r="W61" s="2" t="str">
        <f>IF(ROWS(Measurements!$L$4:$L61)&lt;=Measurements!$I$4, INDEX(Measurements!$A$4:$A$502,_xlfn.AGGREGATE(15,3,(Measurements!$C$4:$C$502=Measurements!$I$3)/(Measurements!$C$4:$C$502=Measurements!$I$3)*(ROW(Measurements!$C$4:$C$502)-ROW(Measurements!$C$3)),ROWS(Measurements!$L$4:$L61))), "")</f>
        <v/>
      </c>
      <c r="X61" t="str">
        <f>IF(ROWS(Measurements!$L$4:$L61)&lt;=Measurements!$I$4, INDEX(Measurements!$E$4:$E$502,_xlfn.AGGREGATE(15,3,(Measurements!$C$4:$C$502=Measurements!$I$3)/(Measurements!$C$4:$C$502=Measurements!$I$3)*(ROW(Measurements!$C$4:$C$502)-ROW(Measurements!$C$3)),ROWS(Measurements!$L$4:$L61))), "")</f>
        <v/>
      </c>
      <c r="Y61" t="str">
        <f t="shared" si="12"/>
        <v/>
      </c>
      <c r="Z61" t="str">
        <f t="shared" si="13"/>
        <v/>
      </c>
      <c r="AA61" t="str">
        <f>IF(ROWS(Measurements!$L$4:$L61)&lt;=Measurements!$I$4, INDEX(Measurements!$F$4:$F$502,_xlfn.AGGREGATE(15,3,(Measurements!$C$4:$C$502=Measurements!$I$3)/(Measurements!$C$4:$C$502=Measurements!$I$3)*(ROW(Measurements!$C$4:$C$502)-ROW(Measurements!$C$3)),ROWS(Measurements!$L$4:$L61))), "")</f>
        <v/>
      </c>
      <c r="AB61" t="str">
        <f t="shared" si="14"/>
        <v/>
      </c>
      <c r="AC61" t="str">
        <f t="shared" si="15"/>
        <v/>
      </c>
      <c r="AD61" t="str">
        <f>IF(ROWS(Measurements!$L$4:L61)&lt;=Measurements!$I$4, INDEX(Measurements!$G$4:$G$502,_xlfn.AGGREGATE(15,3,(Measurements!$C$4:$C$502=Measurements!$I$3)/(Measurements!$C$4:$C$502=Measurements!$I$3)*(ROW(Measurements!$C$4:$C$502)-ROW(Measurements!$C$3)),ROWS(Measurements!$L$4:L61))), "")</f>
        <v/>
      </c>
      <c r="AE61" t="str">
        <f t="shared" si="16"/>
        <v/>
      </c>
      <c r="AF61" t="str">
        <f t="shared" si="17"/>
        <v/>
      </c>
    </row>
    <row r="62" spans="1:32" x14ac:dyDescent="0.2">
      <c r="A62" s="2" t="str">
        <f>IF(ROWS(Measurements!A$4:$L62)&lt;=Measurements!$J$4, INDEX(Measurements!$A$4:$A$502,_xlfn.AGGREGATE(15,3,(Measurements!$C$4:$C$502=Measurements!$J$3)/(Measurements!$C$4:$C$502=Measurements!$J$3)*(ROW(Measurements!$C$4:$C$502)-ROW(Measurements!$C$3)),ROWS(Measurements!A$4:$L62))), "")</f>
        <v/>
      </c>
      <c r="B62" t="str">
        <f>IF(ROWS(Measurements!A$4:$L62)&lt;=Measurements!$J$4, INDEX(Measurements!$E$4:$E$502,_xlfn.AGGREGATE(15,3,(Measurements!$C$4:$C$502=Measurements!$J$3)/(Measurements!$C$4:$C$502=Measurements!$J$3)*(ROW(Measurements!$C$4:$C$502)-ROW(Measurements!$C$3)),ROWS(Measurements!A$4:$L62))), "")</f>
        <v/>
      </c>
      <c r="C62" t="str">
        <f t="shared" si="0"/>
        <v/>
      </c>
      <c r="D62" t="str">
        <f t="shared" si="1"/>
        <v/>
      </c>
      <c r="E62" t="str">
        <f>IF(ROWS(Measurements!A$4:$L62)&lt;=Measurements!$J$4, INDEX(Measurements!$F$4:$F$502,_xlfn.AGGREGATE(15,3,(Measurements!$C$4:$C$502=Measurements!$J$3)/(Measurements!$C$4:$C$502=Measurements!$J$3)*(ROW(Measurements!$C$4:$C$502)-ROW(Measurements!$C$3)),ROWS(Measurements!A$4:$L62))), "")</f>
        <v/>
      </c>
      <c r="F62" t="str">
        <f t="shared" si="2"/>
        <v/>
      </c>
      <c r="G62" t="str">
        <f t="shared" si="3"/>
        <v/>
      </c>
      <c r="H62" t="str">
        <f>IF(ROWS(Measurements!A$4:$L62)&lt;=Measurements!$J$4, INDEX(Measurements!$G$4:$G$502,_xlfn.AGGREGATE(15,3,(Measurements!$C$4:$C$502=Measurements!$J$3)/(Measurements!$C$4:$C$502=Measurements!$J$3)*(ROW(Measurements!$C$4:$C$502)-ROW(Measurements!$C$3)),ROWS(Measurements!A$4:$L62))), "")</f>
        <v/>
      </c>
      <c r="I62" t="str">
        <f t="shared" si="4"/>
        <v/>
      </c>
      <c r="J62" t="str">
        <f t="shared" si="5"/>
        <v/>
      </c>
      <c r="L62" s="2" t="str">
        <f>IF(ROWS(Measurements!$L$4:L62)&lt;=Measurements!$K$4, INDEX(Measurements!$A$4:$A$502,_xlfn.AGGREGATE(15,3,(Measurements!$C$4:$C$502=Measurements!$K$3)/(Measurements!$C$4:$C$502=Measurements!$K$3)*(ROW(Measurements!$C$4:$C$502)-ROW(Measurements!$C$3)),ROWS(Measurements!$L$4:L62))), "")</f>
        <v/>
      </c>
      <c r="M62" t="str">
        <f>IF(ROWS(Measurements!$L$4:L62)&lt;=Measurements!$K$4, INDEX(Measurements!$E$4:$E$502,_xlfn.AGGREGATE(15,3,(Measurements!$C$4:$C$502=Measurements!$K$3)/(Measurements!$C$4:$C$502=Measurements!$K$3)*(ROW(Measurements!$C$4:$C$502)-ROW(Measurements!$C$3)),ROWS(Measurements!$L$4:L62))), "")</f>
        <v/>
      </c>
      <c r="N62" t="str">
        <f t="shared" si="6"/>
        <v/>
      </c>
      <c r="O62" t="str">
        <f t="shared" si="7"/>
        <v/>
      </c>
      <c r="P62" t="str">
        <f>IF(ROWS(Measurements!$L$4:L62)&lt;=Measurements!$K$4, INDEX(Measurements!$F$4:$F$502,_xlfn.AGGREGATE(15,3,(Measurements!$C$4:$C$502=Measurements!$K$3)/(Measurements!$C$4:$C$502=Measurements!$K$3)*(ROW(Measurements!$C$4:$C$502)-ROW(Measurements!$C$3)),ROWS(Measurements!$L$4:L62))), "")</f>
        <v/>
      </c>
      <c r="Q62" t="str">
        <f t="shared" si="8"/>
        <v/>
      </c>
      <c r="R62" t="str">
        <f t="shared" si="9"/>
        <v/>
      </c>
      <c r="S62" t="str">
        <f>IF(ROWS(Measurements!$L$4:L62)&lt;=Measurements!$K$4, INDEX(Measurements!$G$4:$G$502,_xlfn.AGGREGATE(15,3,(Measurements!$C$4:$C$502=Measurements!$K$3)/(Measurements!$C$4:$C$502=Measurements!$K$3)*(ROW(Measurements!$C$4:$C$502)-ROW(Measurements!$C$3)),ROWS(Measurements!$L$4:L62))), "")</f>
        <v/>
      </c>
      <c r="T62" t="str">
        <f t="shared" si="10"/>
        <v/>
      </c>
      <c r="U62" t="str">
        <f t="shared" si="11"/>
        <v/>
      </c>
      <c r="W62" s="2" t="str">
        <f>IF(ROWS(Measurements!$L$4:$L62)&lt;=Measurements!$I$4, INDEX(Measurements!$A$4:$A$502,_xlfn.AGGREGATE(15,3,(Measurements!$C$4:$C$502=Measurements!$I$3)/(Measurements!$C$4:$C$502=Measurements!$I$3)*(ROW(Measurements!$C$4:$C$502)-ROW(Measurements!$C$3)),ROWS(Measurements!$L$4:$L62))), "")</f>
        <v/>
      </c>
      <c r="X62" t="str">
        <f>IF(ROWS(Measurements!$L$4:$L62)&lt;=Measurements!$I$4, INDEX(Measurements!$E$4:$E$502,_xlfn.AGGREGATE(15,3,(Measurements!$C$4:$C$502=Measurements!$I$3)/(Measurements!$C$4:$C$502=Measurements!$I$3)*(ROW(Measurements!$C$4:$C$502)-ROW(Measurements!$C$3)),ROWS(Measurements!$L$4:$L62))), "")</f>
        <v/>
      </c>
      <c r="Y62" t="str">
        <f t="shared" si="12"/>
        <v/>
      </c>
      <c r="Z62" t="str">
        <f t="shared" si="13"/>
        <v/>
      </c>
      <c r="AA62" t="str">
        <f>IF(ROWS(Measurements!$L$4:$L62)&lt;=Measurements!$I$4, INDEX(Measurements!$F$4:$F$502,_xlfn.AGGREGATE(15,3,(Measurements!$C$4:$C$502=Measurements!$I$3)/(Measurements!$C$4:$C$502=Measurements!$I$3)*(ROW(Measurements!$C$4:$C$502)-ROW(Measurements!$C$3)),ROWS(Measurements!$L$4:$L62))), "")</f>
        <v/>
      </c>
      <c r="AB62" t="str">
        <f t="shared" si="14"/>
        <v/>
      </c>
      <c r="AC62" t="str">
        <f t="shared" si="15"/>
        <v/>
      </c>
      <c r="AD62" t="str">
        <f>IF(ROWS(Measurements!$L$4:L62)&lt;=Measurements!$I$4, INDEX(Measurements!$G$4:$G$502,_xlfn.AGGREGATE(15,3,(Measurements!$C$4:$C$502=Measurements!$I$3)/(Measurements!$C$4:$C$502=Measurements!$I$3)*(ROW(Measurements!$C$4:$C$502)-ROW(Measurements!$C$3)),ROWS(Measurements!$L$4:L62))), "")</f>
        <v/>
      </c>
      <c r="AE62" t="str">
        <f t="shared" si="16"/>
        <v/>
      </c>
      <c r="AF62" t="str">
        <f t="shared" si="17"/>
        <v/>
      </c>
    </row>
    <row r="63" spans="1:32" x14ac:dyDescent="0.2">
      <c r="A63" s="2" t="str">
        <f>IF(ROWS(Measurements!A$4:$L63)&lt;=Measurements!$J$4, INDEX(Measurements!$A$4:$A$502,_xlfn.AGGREGATE(15,3,(Measurements!$C$4:$C$502=Measurements!$J$3)/(Measurements!$C$4:$C$502=Measurements!$J$3)*(ROW(Measurements!$C$4:$C$502)-ROW(Measurements!$C$3)),ROWS(Measurements!A$4:$L63))), "")</f>
        <v/>
      </c>
      <c r="B63" t="str">
        <f>IF(ROWS(Measurements!A$4:$L63)&lt;=Measurements!$J$4, INDEX(Measurements!$E$4:$E$502,_xlfn.AGGREGATE(15,3,(Measurements!$C$4:$C$502=Measurements!$J$3)/(Measurements!$C$4:$C$502=Measurements!$J$3)*(ROW(Measurements!$C$4:$C$502)-ROW(Measurements!$C$3)),ROWS(Measurements!A$4:$L63))), "")</f>
        <v/>
      </c>
      <c r="C63" t="str">
        <f t="shared" si="0"/>
        <v/>
      </c>
      <c r="D63" t="str">
        <f t="shared" si="1"/>
        <v/>
      </c>
      <c r="E63" t="str">
        <f>IF(ROWS(Measurements!A$4:$L63)&lt;=Measurements!$J$4, INDEX(Measurements!$F$4:$F$502,_xlfn.AGGREGATE(15,3,(Measurements!$C$4:$C$502=Measurements!$J$3)/(Measurements!$C$4:$C$502=Measurements!$J$3)*(ROW(Measurements!$C$4:$C$502)-ROW(Measurements!$C$3)),ROWS(Measurements!A$4:$L63))), "")</f>
        <v/>
      </c>
      <c r="F63" t="str">
        <f t="shared" si="2"/>
        <v/>
      </c>
      <c r="G63" t="str">
        <f t="shared" si="3"/>
        <v/>
      </c>
      <c r="H63" t="str">
        <f>IF(ROWS(Measurements!A$4:$L63)&lt;=Measurements!$J$4, INDEX(Measurements!$G$4:$G$502,_xlfn.AGGREGATE(15,3,(Measurements!$C$4:$C$502=Measurements!$J$3)/(Measurements!$C$4:$C$502=Measurements!$J$3)*(ROW(Measurements!$C$4:$C$502)-ROW(Measurements!$C$3)),ROWS(Measurements!A$4:$L63))), "")</f>
        <v/>
      </c>
      <c r="I63" t="str">
        <f t="shared" si="4"/>
        <v/>
      </c>
      <c r="J63" t="str">
        <f t="shared" si="5"/>
        <v/>
      </c>
      <c r="L63" s="2" t="str">
        <f>IF(ROWS(Measurements!$L$4:L63)&lt;=Measurements!$K$4, INDEX(Measurements!$A$4:$A$502,_xlfn.AGGREGATE(15,3,(Measurements!$C$4:$C$502=Measurements!$K$3)/(Measurements!$C$4:$C$502=Measurements!$K$3)*(ROW(Measurements!$C$4:$C$502)-ROW(Measurements!$C$3)),ROWS(Measurements!$L$4:L63))), "")</f>
        <v/>
      </c>
      <c r="M63" t="str">
        <f>IF(ROWS(Measurements!$L$4:L63)&lt;=Measurements!$K$4, INDEX(Measurements!$E$4:$E$502,_xlfn.AGGREGATE(15,3,(Measurements!$C$4:$C$502=Measurements!$K$3)/(Measurements!$C$4:$C$502=Measurements!$K$3)*(ROW(Measurements!$C$4:$C$502)-ROW(Measurements!$C$3)),ROWS(Measurements!$L$4:L63))), "")</f>
        <v/>
      </c>
      <c r="N63" t="str">
        <f t="shared" si="6"/>
        <v/>
      </c>
      <c r="O63" t="str">
        <f t="shared" si="7"/>
        <v/>
      </c>
      <c r="P63" t="str">
        <f>IF(ROWS(Measurements!$L$4:L63)&lt;=Measurements!$K$4, INDEX(Measurements!$F$4:$F$502,_xlfn.AGGREGATE(15,3,(Measurements!$C$4:$C$502=Measurements!$K$3)/(Measurements!$C$4:$C$502=Measurements!$K$3)*(ROW(Measurements!$C$4:$C$502)-ROW(Measurements!$C$3)),ROWS(Measurements!$L$4:L63))), "")</f>
        <v/>
      </c>
      <c r="Q63" t="str">
        <f t="shared" si="8"/>
        <v/>
      </c>
      <c r="R63" t="str">
        <f t="shared" si="9"/>
        <v/>
      </c>
      <c r="S63" t="str">
        <f>IF(ROWS(Measurements!$L$4:L63)&lt;=Measurements!$K$4, INDEX(Measurements!$G$4:$G$502,_xlfn.AGGREGATE(15,3,(Measurements!$C$4:$C$502=Measurements!$K$3)/(Measurements!$C$4:$C$502=Measurements!$K$3)*(ROW(Measurements!$C$4:$C$502)-ROW(Measurements!$C$3)),ROWS(Measurements!$L$4:L63))), "")</f>
        <v/>
      </c>
      <c r="T63" t="str">
        <f t="shared" si="10"/>
        <v/>
      </c>
      <c r="U63" t="str">
        <f t="shared" si="11"/>
        <v/>
      </c>
      <c r="W63" s="2" t="str">
        <f>IF(ROWS(Measurements!$L$4:$L63)&lt;=Measurements!$I$4, INDEX(Measurements!$A$4:$A$502,_xlfn.AGGREGATE(15,3,(Measurements!$C$4:$C$502=Measurements!$I$3)/(Measurements!$C$4:$C$502=Measurements!$I$3)*(ROW(Measurements!$C$4:$C$502)-ROW(Measurements!$C$3)),ROWS(Measurements!$L$4:$L63))), "")</f>
        <v/>
      </c>
      <c r="X63" t="str">
        <f>IF(ROWS(Measurements!$L$4:$L63)&lt;=Measurements!$I$4, INDEX(Measurements!$E$4:$E$502,_xlfn.AGGREGATE(15,3,(Measurements!$C$4:$C$502=Measurements!$I$3)/(Measurements!$C$4:$C$502=Measurements!$I$3)*(ROW(Measurements!$C$4:$C$502)-ROW(Measurements!$C$3)),ROWS(Measurements!$L$4:$L63))), "")</f>
        <v/>
      </c>
      <c r="Y63" t="str">
        <f t="shared" si="12"/>
        <v/>
      </c>
      <c r="Z63" t="str">
        <f t="shared" si="13"/>
        <v/>
      </c>
      <c r="AA63" t="str">
        <f>IF(ROWS(Measurements!$L$4:$L63)&lt;=Measurements!$I$4, INDEX(Measurements!$F$4:$F$502,_xlfn.AGGREGATE(15,3,(Measurements!$C$4:$C$502=Measurements!$I$3)/(Measurements!$C$4:$C$502=Measurements!$I$3)*(ROW(Measurements!$C$4:$C$502)-ROW(Measurements!$C$3)),ROWS(Measurements!$L$4:$L63))), "")</f>
        <v/>
      </c>
      <c r="AB63" t="str">
        <f t="shared" si="14"/>
        <v/>
      </c>
      <c r="AC63" t="str">
        <f t="shared" si="15"/>
        <v/>
      </c>
      <c r="AD63" t="str">
        <f>IF(ROWS(Measurements!$L$4:L63)&lt;=Measurements!$I$4, INDEX(Measurements!$G$4:$G$502,_xlfn.AGGREGATE(15,3,(Measurements!$C$4:$C$502=Measurements!$I$3)/(Measurements!$C$4:$C$502=Measurements!$I$3)*(ROW(Measurements!$C$4:$C$502)-ROW(Measurements!$C$3)),ROWS(Measurements!$L$4:L63))), "")</f>
        <v/>
      </c>
      <c r="AE63" t="str">
        <f t="shared" si="16"/>
        <v/>
      </c>
      <c r="AF63" t="str">
        <f t="shared" si="17"/>
        <v/>
      </c>
    </row>
    <row r="64" spans="1:32" x14ac:dyDescent="0.2">
      <c r="A64" s="2" t="str">
        <f>IF(ROWS(Measurements!A$4:$L64)&lt;=Measurements!$J$4, INDEX(Measurements!$A$4:$A$502,_xlfn.AGGREGATE(15,3,(Measurements!$C$4:$C$502=Measurements!$J$3)/(Measurements!$C$4:$C$502=Measurements!$J$3)*(ROW(Measurements!$C$4:$C$502)-ROW(Measurements!$C$3)),ROWS(Measurements!A$4:$L64))), "")</f>
        <v/>
      </c>
      <c r="B64" t="str">
        <f>IF(ROWS(Measurements!A$4:$L64)&lt;=Measurements!$J$4, INDEX(Measurements!$E$4:$E$502,_xlfn.AGGREGATE(15,3,(Measurements!$C$4:$C$502=Measurements!$J$3)/(Measurements!$C$4:$C$502=Measurements!$J$3)*(ROW(Measurements!$C$4:$C$502)-ROW(Measurements!$C$3)),ROWS(Measurements!A$4:$L64))), "")</f>
        <v/>
      </c>
      <c r="C64" t="str">
        <f t="shared" si="0"/>
        <v/>
      </c>
      <c r="D64" t="str">
        <f t="shared" si="1"/>
        <v/>
      </c>
      <c r="E64" t="str">
        <f>IF(ROWS(Measurements!A$4:$L64)&lt;=Measurements!$J$4, INDEX(Measurements!$F$4:$F$502,_xlfn.AGGREGATE(15,3,(Measurements!$C$4:$C$502=Measurements!$J$3)/(Measurements!$C$4:$C$502=Measurements!$J$3)*(ROW(Measurements!$C$4:$C$502)-ROW(Measurements!$C$3)),ROWS(Measurements!A$4:$L64))), "")</f>
        <v/>
      </c>
      <c r="F64" t="str">
        <f t="shared" si="2"/>
        <v/>
      </c>
      <c r="G64" t="str">
        <f t="shared" si="3"/>
        <v/>
      </c>
      <c r="H64" t="str">
        <f>IF(ROWS(Measurements!A$4:$L64)&lt;=Measurements!$J$4, INDEX(Measurements!$G$4:$G$502,_xlfn.AGGREGATE(15,3,(Measurements!$C$4:$C$502=Measurements!$J$3)/(Measurements!$C$4:$C$502=Measurements!$J$3)*(ROW(Measurements!$C$4:$C$502)-ROW(Measurements!$C$3)),ROWS(Measurements!A$4:$L64))), "")</f>
        <v/>
      </c>
      <c r="I64" t="str">
        <f t="shared" si="4"/>
        <v/>
      </c>
      <c r="J64" t="str">
        <f t="shared" si="5"/>
        <v/>
      </c>
      <c r="L64" s="2" t="str">
        <f>IF(ROWS(Measurements!$L$4:L64)&lt;=Measurements!$K$4, INDEX(Measurements!$A$4:$A$502,_xlfn.AGGREGATE(15,3,(Measurements!$C$4:$C$502=Measurements!$K$3)/(Measurements!$C$4:$C$502=Measurements!$K$3)*(ROW(Measurements!$C$4:$C$502)-ROW(Measurements!$C$3)),ROWS(Measurements!$L$4:L64))), "")</f>
        <v/>
      </c>
      <c r="M64" t="str">
        <f>IF(ROWS(Measurements!$L$4:L64)&lt;=Measurements!$K$4, INDEX(Measurements!$E$4:$E$502,_xlfn.AGGREGATE(15,3,(Measurements!$C$4:$C$502=Measurements!$K$3)/(Measurements!$C$4:$C$502=Measurements!$K$3)*(ROW(Measurements!$C$4:$C$502)-ROW(Measurements!$C$3)),ROWS(Measurements!$L$4:L64))), "")</f>
        <v/>
      </c>
      <c r="N64" t="str">
        <f t="shared" si="6"/>
        <v/>
      </c>
      <c r="O64" t="str">
        <f t="shared" si="7"/>
        <v/>
      </c>
      <c r="P64" t="str">
        <f>IF(ROWS(Measurements!$L$4:L64)&lt;=Measurements!$K$4, INDEX(Measurements!$F$4:$F$502,_xlfn.AGGREGATE(15,3,(Measurements!$C$4:$C$502=Measurements!$K$3)/(Measurements!$C$4:$C$502=Measurements!$K$3)*(ROW(Measurements!$C$4:$C$502)-ROW(Measurements!$C$3)),ROWS(Measurements!$L$4:L64))), "")</f>
        <v/>
      </c>
      <c r="Q64" t="str">
        <f t="shared" si="8"/>
        <v/>
      </c>
      <c r="R64" t="str">
        <f t="shared" si="9"/>
        <v/>
      </c>
      <c r="S64" t="str">
        <f>IF(ROWS(Measurements!$L$4:L64)&lt;=Measurements!$K$4, INDEX(Measurements!$G$4:$G$502,_xlfn.AGGREGATE(15,3,(Measurements!$C$4:$C$502=Measurements!$K$3)/(Measurements!$C$4:$C$502=Measurements!$K$3)*(ROW(Measurements!$C$4:$C$502)-ROW(Measurements!$C$3)),ROWS(Measurements!$L$4:L64))), "")</f>
        <v/>
      </c>
      <c r="T64" t="str">
        <f t="shared" si="10"/>
        <v/>
      </c>
      <c r="U64" t="str">
        <f t="shared" si="11"/>
        <v/>
      </c>
      <c r="W64" s="2" t="str">
        <f>IF(ROWS(Measurements!$L$4:$L64)&lt;=Measurements!$I$4, INDEX(Measurements!$A$4:$A$502,_xlfn.AGGREGATE(15,3,(Measurements!$C$4:$C$502=Measurements!$I$3)/(Measurements!$C$4:$C$502=Measurements!$I$3)*(ROW(Measurements!$C$4:$C$502)-ROW(Measurements!$C$3)),ROWS(Measurements!$L$4:$L64))), "")</f>
        <v/>
      </c>
      <c r="X64" t="str">
        <f>IF(ROWS(Measurements!$L$4:$L64)&lt;=Measurements!$I$4, INDEX(Measurements!$E$4:$E$502,_xlfn.AGGREGATE(15,3,(Measurements!$C$4:$C$502=Measurements!$I$3)/(Measurements!$C$4:$C$502=Measurements!$I$3)*(ROW(Measurements!$C$4:$C$502)-ROW(Measurements!$C$3)),ROWS(Measurements!$L$4:$L64))), "")</f>
        <v/>
      </c>
      <c r="Y64" t="str">
        <f t="shared" si="12"/>
        <v/>
      </c>
      <c r="Z64" t="str">
        <f t="shared" si="13"/>
        <v/>
      </c>
      <c r="AA64" t="str">
        <f>IF(ROWS(Measurements!$L$4:$L64)&lt;=Measurements!$I$4, INDEX(Measurements!$F$4:$F$502,_xlfn.AGGREGATE(15,3,(Measurements!$C$4:$C$502=Measurements!$I$3)/(Measurements!$C$4:$C$502=Measurements!$I$3)*(ROW(Measurements!$C$4:$C$502)-ROW(Measurements!$C$3)),ROWS(Measurements!$L$4:$L64))), "")</f>
        <v/>
      </c>
      <c r="AB64" t="str">
        <f t="shared" si="14"/>
        <v/>
      </c>
      <c r="AC64" t="str">
        <f t="shared" si="15"/>
        <v/>
      </c>
      <c r="AD64" t="str">
        <f>IF(ROWS(Measurements!$L$4:L64)&lt;=Measurements!$I$4, INDEX(Measurements!$G$4:$G$502,_xlfn.AGGREGATE(15,3,(Measurements!$C$4:$C$502=Measurements!$I$3)/(Measurements!$C$4:$C$502=Measurements!$I$3)*(ROW(Measurements!$C$4:$C$502)-ROW(Measurements!$C$3)),ROWS(Measurements!$L$4:L64))), "")</f>
        <v/>
      </c>
      <c r="AE64" t="str">
        <f t="shared" si="16"/>
        <v/>
      </c>
      <c r="AF64" t="str">
        <f t="shared" si="17"/>
        <v/>
      </c>
    </row>
    <row r="65" spans="1:32" x14ac:dyDescent="0.2">
      <c r="A65" s="2" t="str">
        <f>IF(ROWS(Measurements!A$4:$L65)&lt;=Measurements!$J$4, INDEX(Measurements!$A$4:$A$502,_xlfn.AGGREGATE(15,3,(Measurements!$C$4:$C$502=Measurements!$J$3)/(Measurements!$C$4:$C$502=Measurements!$J$3)*(ROW(Measurements!$C$4:$C$502)-ROW(Measurements!$C$3)),ROWS(Measurements!A$4:$L65))), "")</f>
        <v/>
      </c>
      <c r="B65" t="str">
        <f>IF(ROWS(Measurements!A$4:$L65)&lt;=Measurements!$J$4, INDEX(Measurements!$E$4:$E$502,_xlfn.AGGREGATE(15,3,(Measurements!$C$4:$C$502=Measurements!$J$3)/(Measurements!$C$4:$C$502=Measurements!$J$3)*(ROW(Measurements!$C$4:$C$502)-ROW(Measurements!$C$3)),ROWS(Measurements!A$4:$L65))), "")</f>
        <v/>
      </c>
      <c r="C65" t="str">
        <f t="shared" si="0"/>
        <v/>
      </c>
      <c r="D65" t="str">
        <f t="shared" si="1"/>
        <v/>
      </c>
      <c r="E65" t="str">
        <f>IF(ROWS(Measurements!A$4:$L65)&lt;=Measurements!$J$4, INDEX(Measurements!$F$4:$F$502,_xlfn.AGGREGATE(15,3,(Measurements!$C$4:$C$502=Measurements!$J$3)/(Measurements!$C$4:$C$502=Measurements!$J$3)*(ROW(Measurements!$C$4:$C$502)-ROW(Measurements!$C$3)),ROWS(Measurements!A$4:$L65))), "")</f>
        <v/>
      </c>
      <c r="F65" t="str">
        <f t="shared" si="2"/>
        <v/>
      </c>
      <c r="G65" t="str">
        <f t="shared" si="3"/>
        <v/>
      </c>
      <c r="H65" t="str">
        <f>IF(ROWS(Measurements!A$4:$L65)&lt;=Measurements!$J$4, INDEX(Measurements!$G$4:$G$502,_xlfn.AGGREGATE(15,3,(Measurements!$C$4:$C$502=Measurements!$J$3)/(Measurements!$C$4:$C$502=Measurements!$J$3)*(ROW(Measurements!$C$4:$C$502)-ROW(Measurements!$C$3)),ROWS(Measurements!A$4:$L65))), "")</f>
        <v/>
      </c>
      <c r="I65" t="str">
        <f t="shared" si="4"/>
        <v/>
      </c>
      <c r="J65" t="str">
        <f t="shared" si="5"/>
        <v/>
      </c>
      <c r="L65" s="2" t="str">
        <f>IF(ROWS(Measurements!$L$4:L65)&lt;=Measurements!$K$4, INDEX(Measurements!$A$4:$A$502,_xlfn.AGGREGATE(15,3,(Measurements!$C$4:$C$502=Measurements!$K$3)/(Measurements!$C$4:$C$502=Measurements!$K$3)*(ROW(Measurements!$C$4:$C$502)-ROW(Measurements!$C$3)),ROWS(Measurements!$L$4:L65))), "")</f>
        <v/>
      </c>
      <c r="M65" t="str">
        <f>IF(ROWS(Measurements!$L$4:L65)&lt;=Measurements!$K$4, INDEX(Measurements!$E$4:$E$502,_xlfn.AGGREGATE(15,3,(Measurements!$C$4:$C$502=Measurements!$K$3)/(Measurements!$C$4:$C$502=Measurements!$K$3)*(ROW(Measurements!$C$4:$C$502)-ROW(Measurements!$C$3)),ROWS(Measurements!$L$4:L65))), "")</f>
        <v/>
      </c>
      <c r="N65" t="str">
        <f t="shared" si="6"/>
        <v/>
      </c>
      <c r="O65" t="str">
        <f t="shared" si="7"/>
        <v/>
      </c>
      <c r="P65" t="str">
        <f>IF(ROWS(Measurements!$L$4:L65)&lt;=Measurements!$K$4, INDEX(Measurements!$F$4:$F$502,_xlfn.AGGREGATE(15,3,(Measurements!$C$4:$C$502=Measurements!$K$3)/(Measurements!$C$4:$C$502=Measurements!$K$3)*(ROW(Measurements!$C$4:$C$502)-ROW(Measurements!$C$3)),ROWS(Measurements!$L$4:L65))), "")</f>
        <v/>
      </c>
      <c r="Q65" t="str">
        <f t="shared" si="8"/>
        <v/>
      </c>
      <c r="R65" t="str">
        <f t="shared" si="9"/>
        <v/>
      </c>
      <c r="S65" t="str">
        <f>IF(ROWS(Measurements!$L$4:L65)&lt;=Measurements!$K$4, INDEX(Measurements!$G$4:$G$502,_xlfn.AGGREGATE(15,3,(Measurements!$C$4:$C$502=Measurements!$K$3)/(Measurements!$C$4:$C$502=Measurements!$K$3)*(ROW(Measurements!$C$4:$C$502)-ROW(Measurements!$C$3)),ROWS(Measurements!$L$4:L65))), "")</f>
        <v/>
      </c>
      <c r="T65" t="str">
        <f t="shared" si="10"/>
        <v/>
      </c>
      <c r="U65" t="str">
        <f t="shared" si="11"/>
        <v/>
      </c>
      <c r="W65" s="2" t="str">
        <f>IF(ROWS(Measurements!$L$4:$L65)&lt;=Measurements!$I$4, INDEX(Measurements!$A$4:$A$502,_xlfn.AGGREGATE(15,3,(Measurements!$C$4:$C$502=Measurements!$I$3)/(Measurements!$C$4:$C$502=Measurements!$I$3)*(ROW(Measurements!$C$4:$C$502)-ROW(Measurements!$C$3)),ROWS(Measurements!$L$4:$L65))), "")</f>
        <v/>
      </c>
      <c r="X65" t="str">
        <f>IF(ROWS(Measurements!$L$4:$L65)&lt;=Measurements!$I$4, INDEX(Measurements!$E$4:$E$502,_xlfn.AGGREGATE(15,3,(Measurements!$C$4:$C$502=Measurements!$I$3)/(Measurements!$C$4:$C$502=Measurements!$I$3)*(ROW(Measurements!$C$4:$C$502)-ROW(Measurements!$C$3)),ROWS(Measurements!$L$4:$L65))), "")</f>
        <v/>
      </c>
      <c r="Y65" t="str">
        <f t="shared" si="12"/>
        <v/>
      </c>
      <c r="Z65" t="str">
        <f t="shared" si="13"/>
        <v/>
      </c>
      <c r="AA65" t="str">
        <f>IF(ROWS(Measurements!$L$4:$L65)&lt;=Measurements!$I$4, INDEX(Measurements!$F$4:$F$502,_xlfn.AGGREGATE(15,3,(Measurements!$C$4:$C$502=Measurements!$I$3)/(Measurements!$C$4:$C$502=Measurements!$I$3)*(ROW(Measurements!$C$4:$C$502)-ROW(Measurements!$C$3)),ROWS(Measurements!$L$4:$L65))), "")</f>
        <v/>
      </c>
      <c r="AB65" t="str">
        <f t="shared" si="14"/>
        <v/>
      </c>
      <c r="AC65" t="str">
        <f t="shared" si="15"/>
        <v/>
      </c>
      <c r="AD65" t="str">
        <f>IF(ROWS(Measurements!$L$4:L65)&lt;=Measurements!$I$4, INDEX(Measurements!$G$4:$G$502,_xlfn.AGGREGATE(15,3,(Measurements!$C$4:$C$502=Measurements!$I$3)/(Measurements!$C$4:$C$502=Measurements!$I$3)*(ROW(Measurements!$C$4:$C$502)-ROW(Measurements!$C$3)),ROWS(Measurements!$L$4:L65))), "")</f>
        <v/>
      </c>
      <c r="AE65" t="str">
        <f t="shared" si="16"/>
        <v/>
      </c>
      <c r="AF65" t="str">
        <f t="shared" si="17"/>
        <v/>
      </c>
    </row>
    <row r="66" spans="1:32" x14ac:dyDescent="0.2">
      <c r="A66" s="2" t="str">
        <f>IF(ROWS(Measurements!A$4:$L66)&lt;=Measurements!$J$4, INDEX(Measurements!$A$4:$A$502,_xlfn.AGGREGATE(15,3,(Measurements!$C$4:$C$502=Measurements!$J$3)/(Measurements!$C$4:$C$502=Measurements!$J$3)*(ROW(Measurements!$C$4:$C$502)-ROW(Measurements!$C$3)),ROWS(Measurements!A$4:$L66))), "")</f>
        <v/>
      </c>
      <c r="B66" t="str">
        <f>IF(ROWS(Measurements!A$4:$L66)&lt;=Measurements!$J$4, INDEX(Measurements!$E$4:$E$502,_xlfn.AGGREGATE(15,3,(Measurements!$C$4:$C$502=Measurements!$J$3)/(Measurements!$C$4:$C$502=Measurements!$J$3)*(ROW(Measurements!$C$4:$C$502)-ROW(Measurements!$C$3)),ROWS(Measurements!A$4:$L66))), "")</f>
        <v/>
      </c>
      <c r="C66" t="str">
        <f t="shared" si="0"/>
        <v/>
      </c>
      <c r="D66" t="str">
        <f t="shared" si="1"/>
        <v/>
      </c>
      <c r="E66" t="str">
        <f>IF(ROWS(Measurements!A$4:$L66)&lt;=Measurements!$J$4, INDEX(Measurements!$F$4:$F$502,_xlfn.AGGREGATE(15,3,(Measurements!$C$4:$C$502=Measurements!$J$3)/(Measurements!$C$4:$C$502=Measurements!$J$3)*(ROW(Measurements!$C$4:$C$502)-ROW(Measurements!$C$3)),ROWS(Measurements!A$4:$L66))), "")</f>
        <v/>
      </c>
      <c r="F66" t="str">
        <f t="shared" si="2"/>
        <v/>
      </c>
      <c r="G66" t="str">
        <f t="shared" si="3"/>
        <v/>
      </c>
      <c r="H66" t="str">
        <f>IF(ROWS(Measurements!A$4:$L66)&lt;=Measurements!$J$4, INDEX(Measurements!$G$4:$G$502,_xlfn.AGGREGATE(15,3,(Measurements!$C$4:$C$502=Measurements!$J$3)/(Measurements!$C$4:$C$502=Measurements!$J$3)*(ROW(Measurements!$C$4:$C$502)-ROW(Measurements!$C$3)),ROWS(Measurements!A$4:$L66))), "")</f>
        <v/>
      </c>
      <c r="I66" t="str">
        <f t="shared" si="4"/>
        <v/>
      </c>
      <c r="J66" t="str">
        <f t="shared" si="5"/>
        <v/>
      </c>
      <c r="L66" s="2" t="str">
        <f>IF(ROWS(Measurements!$L$4:L66)&lt;=Measurements!$K$4, INDEX(Measurements!$A$4:$A$502,_xlfn.AGGREGATE(15,3,(Measurements!$C$4:$C$502=Measurements!$K$3)/(Measurements!$C$4:$C$502=Measurements!$K$3)*(ROW(Measurements!$C$4:$C$502)-ROW(Measurements!$C$3)),ROWS(Measurements!$L$4:L66))), "")</f>
        <v/>
      </c>
      <c r="M66" t="str">
        <f>IF(ROWS(Measurements!$L$4:L66)&lt;=Measurements!$K$4, INDEX(Measurements!$E$4:$E$502,_xlfn.AGGREGATE(15,3,(Measurements!$C$4:$C$502=Measurements!$K$3)/(Measurements!$C$4:$C$502=Measurements!$K$3)*(ROW(Measurements!$C$4:$C$502)-ROW(Measurements!$C$3)),ROWS(Measurements!$L$4:L66))), "")</f>
        <v/>
      </c>
      <c r="N66" t="str">
        <f t="shared" si="6"/>
        <v/>
      </c>
      <c r="O66" t="str">
        <f t="shared" si="7"/>
        <v/>
      </c>
      <c r="P66" t="str">
        <f>IF(ROWS(Measurements!$L$4:L66)&lt;=Measurements!$K$4, INDEX(Measurements!$F$4:$F$502,_xlfn.AGGREGATE(15,3,(Measurements!$C$4:$C$502=Measurements!$K$3)/(Measurements!$C$4:$C$502=Measurements!$K$3)*(ROW(Measurements!$C$4:$C$502)-ROW(Measurements!$C$3)),ROWS(Measurements!$L$4:L66))), "")</f>
        <v/>
      </c>
      <c r="Q66" t="str">
        <f t="shared" si="8"/>
        <v/>
      </c>
      <c r="R66" t="str">
        <f t="shared" si="9"/>
        <v/>
      </c>
      <c r="S66" t="str">
        <f>IF(ROWS(Measurements!$L$4:L66)&lt;=Measurements!$K$4, INDEX(Measurements!$G$4:$G$502,_xlfn.AGGREGATE(15,3,(Measurements!$C$4:$C$502=Measurements!$K$3)/(Measurements!$C$4:$C$502=Measurements!$K$3)*(ROW(Measurements!$C$4:$C$502)-ROW(Measurements!$C$3)),ROWS(Measurements!$L$4:L66))), "")</f>
        <v/>
      </c>
      <c r="T66" t="str">
        <f t="shared" si="10"/>
        <v/>
      </c>
      <c r="U66" t="str">
        <f t="shared" si="11"/>
        <v/>
      </c>
      <c r="W66" s="2" t="str">
        <f>IF(ROWS(Measurements!$L$4:$L66)&lt;=Measurements!$I$4, INDEX(Measurements!$A$4:$A$502,_xlfn.AGGREGATE(15,3,(Measurements!$C$4:$C$502=Measurements!$I$3)/(Measurements!$C$4:$C$502=Measurements!$I$3)*(ROW(Measurements!$C$4:$C$502)-ROW(Measurements!$C$3)),ROWS(Measurements!$L$4:$L66))), "")</f>
        <v/>
      </c>
      <c r="X66" t="str">
        <f>IF(ROWS(Measurements!$L$4:$L66)&lt;=Measurements!$I$4, INDEX(Measurements!$E$4:$E$502,_xlfn.AGGREGATE(15,3,(Measurements!$C$4:$C$502=Measurements!$I$3)/(Measurements!$C$4:$C$502=Measurements!$I$3)*(ROW(Measurements!$C$4:$C$502)-ROW(Measurements!$C$3)),ROWS(Measurements!$L$4:$L66))), "")</f>
        <v/>
      </c>
      <c r="Y66" t="str">
        <f t="shared" si="12"/>
        <v/>
      </c>
      <c r="Z66" t="str">
        <f t="shared" si="13"/>
        <v/>
      </c>
      <c r="AA66" t="str">
        <f>IF(ROWS(Measurements!$L$4:$L66)&lt;=Measurements!$I$4, INDEX(Measurements!$F$4:$F$502,_xlfn.AGGREGATE(15,3,(Measurements!$C$4:$C$502=Measurements!$I$3)/(Measurements!$C$4:$C$502=Measurements!$I$3)*(ROW(Measurements!$C$4:$C$502)-ROW(Measurements!$C$3)),ROWS(Measurements!$L$4:$L66))), "")</f>
        <v/>
      </c>
      <c r="AB66" t="str">
        <f t="shared" si="14"/>
        <v/>
      </c>
      <c r="AC66" t="str">
        <f t="shared" si="15"/>
        <v/>
      </c>
      <c r="AD66" t="str">
        <f>IF(ROWS(Measurements!$L$4:L66)&lt;=Measurements!$I$4, INDEX(Measurements!$G$4:$G$502,_xlfn.AGGREGATE(15,3,(Measurements!$C$4:$C$502=Measurements!$I$3)/(Measurements!$C$4:$C$502=Measurements!$I$3)*(ROW(Measurements!$C$4:$C$502)-ROW(Measurements!$C$3)),ROWS(Measurements!$L$4:L66))), "")</f>
        <v/>
      </c>
      <c r="AE66" t="str">
        <f t="shared" si="16"/>
        <v/>
      </c>
      <c r="AF66" t="str">
        <f t="shared" si="17"/>
        <v/>
      </c>
    </row>
    <row r="67" spans="1:32" x14ac:dyDescent="0.2">
      <c r="A67" s="2" t="str">
        <f>IF(ROWS(Measurements!A$4:$L67)&lt;=Measurements!$J$4, INDEX(Measurements!$A$4:$A$502,_xlfn.AGGREGATE(15,3,(Measurements!$C$4:$C$502=Measurements!$J$3)/(Measurements!$C$4:$C$502=Measurements!$J$3)*(ROW(Measurements!$C$4:$C$502)-ROW(Measurements!$C$3)),ROWS(Measurements!A$4:$L67))), "")</f>
        <v/>
      </c>
      <c r="B67" t="str">
        <f>IF(ROWS(Measurements!A$4:$L67)&lt;=Measurements!$J$4, INDEX(Measurements!$E$4:$E$502,_xlfn.AGGREGATE(15,3,(Measurements!$C$4:$C$502=Measurements!$J$3)/(Measurements!$C$4:$C$502=Measurements!$J$3)*(ROW(Measurements!$C$4:$C$502)-ROW(Measurements!$C$3)),ROWS(Measurements!A$4:$L67))), "")</f>
        <v/>
      </c>
      <c r="C67" t="str">
        <f t="shared" si="0"/>
        <v/>
      </c>
      <c r="D67" t="str">
        <f t="shared" si="1"/>
        <v/>
      </c>
      <c r="E67" t="str">
        <f>IF(ROWS(Measurements!A$4:$L67)&lt;=Measurements!$J$4, INDEX(Measurements!$F$4:$F$502,_xlfn.AGGREGATE(15,3,(Measurements!$C$4:$C$502=Measurements!$J$3)/(Measurements!$C$4:$C$502=Measurements!$J$3)*(ROW(Measurements!$C$4:$C$502)-ROW(Measurements!$C$3)),ROWS(Measurements!A$4:$L67))), "")</f>
        <v/>
      </c>
      <c r="F67" t="str">
        <f t="shared" si="2"/>
        <v/>
      </c>
      <c r="G67" t="str">
        <f t="shared" si="3"/>
        <v/>
      </c>
      <c r="H67" t="str">
        <f>IF(ROWS(Measurements!A$4:$L67)&lt;=Measurements!$J$4, INDEX(Measurements!$G$4:$G$502,_xlfn.AGGREGATE(15,3,(Measurements!$C$4:$C$502=Measurements!$J$3)/(Measurements!$C$4:$C$502=Measurements!$J$3)*(ROW(Measurements!$C$4:$C$502)-ROW(Measurements!$C$3)),ROWS(Measurements!A$4:$L67))), "")</f>
        <v/>
      </c>
      <c r="I67" t="str">
        <f t="shared" si="4"/>
        <v/>
      </c>
      <c r="J67" t="str">
        <f t="shared" si="5"/>
        <v/>
      </c>
      <c r="L67" s="2" t="str">
        <f>IF(ROWS(Measurements!$L$4:L67)&lt;=Measurements!$K$4, INDEX(Measurements!$A$4:$A$502,_xlfn.AGGREGATE(15,3,(Measurements!$C$4:$C$502=Measurements!$K$3)/(Measurements!$C$4:$C$502=Measurements!$K$3)*(ROW(Measurements!$C$4:$C$502)-ROW(Measurements!$C$3)),ROWS(Measurements!$L$4:L67))), "")</f>
        <v/>
      </c>
      <c r="M67" t="str">
        <f>IF(ROWS(Measurements!$L$4:L67)&lt;=Measurements!$K$4, INDEX(Measurements!$E$4:$E$502,_xlfn.AGGREGATE(15,3,(Measurements!$C$4:$C$502=Measurements!$K$3)/(Measurements!$C$4:$C$502=Measurements!$K$3)*(ROW(Measurements!$C$4:$C$502)-ROW(Measurements!$C$3)),ROWS(Measurements!$L$4:L67))), "")</f>
        <v/>
      </c>
      <c r="N67" t="str">
        <f t="shared" si="6"/>
        <v/>
      </c>
      <c r="O67" t="str">
        <f t="shared" si="7"/>
        <v/>
      </c>
      <c r="P67" t="str">
        <f>IF(ROWS(Measurements!$L$4:L67)&lt;=Measurements!$K$4, INDEX(Measurements!$F$4:$F$502,_xlfn.AGGREGATE(15,3,(Measurements!$C$4:$C$502=Measurements!$K$3)/(Measurements!$C$4:$C$502=Measurements!$K$3)*(ROW(Measurements!$C$4:$C$502)-ROW(Measurements!$C$3)),ROWS(Measurements!$L$4:L67))), "")</f>
        <v/>
      </c>
      <c r="Q67" t="str">
        <f t="shared" si="8"/>
        <v/>
      </c>
      <c r="R67" t="str">
        <f t="shared" si="9"/>
        <v/>
      </c>
      <c r="S67" t="str">
        <f>IF(ROWS(Measurements!$L$4:L67)&lt;=Measurements!$K$4, INDEX(Measurements!$G$4:$G$502,_xlfn.AGGREGATE(15,3,(Measurements!$C$4:$C$502=Measurements!$K$3)/(Measurements!$C$4:$C$502=Measurements!$K$3)*(ROW(Measurements!$C$4:$C$502)-ROW(Measurements!$C$3)),ROWS(Measurements!$L$4:L67))), "")</f>
        <v/>
      </c>
      <c r="T67" t="str">
        <f t="shared" si="10"/>
        <v/>
      </c>
      <c r="U67" t="str">
        <f t="shared" si="11"/>
        <v/>
      </c>
      <c r="W67" s="2" t="str">
        <f>IF(ROWS(Measurements!$L$4:$L67)&lt;=Measurements!$I$4, INDEX(Measurements!$A$4:$A$502,_xlfn.AGGREGATE(15,3,(Measurements!$C$4:$C$502=Measurements!$I$3)/(Measurements!$C$4:$C$502=Measurements!$I$3)*(ROW(Measurements!$C$4:$C$502)-ROW(Measurements!$C$3)),ROWS(Measurements!$L$4:$L67))), "")</f>
        <v/>
      </c>
      <c r="X67" t="str">
        <f>IF(ROWS(Measurements!$L$4:$L67)&lt;=Measurements!$I$4, INDEX(Measurements!$E$4:$E$502,_xlfn.AGGREGATE(15,3,(Measurements!$C$4:$C$502=Measurements!$I$3)/(Measurements!$C$4:$C$502=Measurements!$I$3)*(ROW(Measurements!$C$4:$C$502)-ROW(Measurements!$C$3)),ROWS(Measurements!$L$4:$L67))), "")</f>
        <v/>
      </c>
      <c r="Y67" t="str">
        <f t="shared" si="12"/>
        <v/>
      </c>
      <c r="Z67" t="str">
        <f t="shared" si="13"/>
        <v/>
      </c>
      <c r="AA67" t="str">
        <f>IF(ROWS(Measurements!$L$4:$L67)&lt;=Measurements!$I$4, INDEX(Measurements!$F$4:$F$502,_xlfn.AGGREGATE(15,3,(Measurements!$C$4:$C$502=Measurements!$I$3)/(Measurements!$C$4:$C$502=Measurements!$I$3)*(ROW(Measurements!$C$4:$C$502)-ROW(Measurements!$C$3)),ROWS(Measurements!$L$4:$L67))), "")</f>
        <v/>
      </c>
      <c r="AB67" t="str">
        <f t="shared" si="14"/>
        <v/>
      </c>
      <c r="AC67" t="str">
        <f t="shared" si="15"/>
        <v/>
      </c>
      <c r="AD67" t="str">
        <f>IF(ROWS(Measurements!$L$4:L67)&lt;=Measurements!$I$4, INDEX(Measurements!$G$4:$G$502,_xlfn.AGGREGATE(15,3,(Measurements!$C$4:$C$502=Measurements!$I$3)/(Measurements!$C$4:$C$502=Measurements!$I$3)*(ROW(Measurements!$C$4:$C$502)-ROW(Measurements!$C$3)),ROWS(Measurements!$L$4:L67))), "")</f>
        <v/>
      </c>
      <c r="AE67" t="str">
        <f t="shared" si="16"/>
        <v/>
      </c>
      <c r="AF67" t="str">
        <f t="shared" si="17"/>
        <v/>
      </c>
    </row>
    <row r="68" spans="1:32" x14ac:dyDescent="0.2">
      <c r="A68" s="2" t="str">
        <f>IF(ROWS(Measurements!A$4:$L68)&lt;=Measurements!$J$4, INDEX(Measurements!$A$4:$A$502,_xlfn.AGGREGATE(15,3,(Measurements!$C$4:$C$502=Measurements!$J$3)/(Measurements!$C$4:$C$502=Measurements!$J$3)*(ROW(Measurements!$C$4:$C$502)-ROW(Measurements!$C$3)),ROWS(Measurements!A$4:$L68))), "")</f>
        <v/>
      </c>
      <c r="B68" t="str">
        <f>IF(ROWS(Measurements!A$4:$L68)&lt;=Measurements!$J$4, INDEX(Measurements!$E$4:$E$502,_xlfn.AGGREGATE(15,3,(Measurements!$C$4:$C$502=Measurements!$J$3)/(Measurements!$C$4:$C$502=Measurements!$J$3)*(ROW(Measurements!$C$4:$C$502)-ROW(Measurements!$C$3)),ROWS(Measurements!A$4:$L68))), "")</f>
        <v/>
      </c>
      <c r="C68" t="str">
        <f t="shared" ref="C68:C131" si="18">IF($A68&lt;&gt;"",2200,"")</f>
        <v/>
      </c>
      <c r="D68" t="str">
        <f t="shared" ref="D68:D131" si="19">IF($A68&lt;&gt;"",1800,"")</f>
        <v/>
      </c>
      <c r="E68" t="str">
        <f>IF(ROWS(Measurements!A$4:$L68)&lt;=Measurements!$J$4, INDEX(Measurements!$F$4:$F$502,_xlfn.AGGREGATE(15,3,(Measurements!$C$4:$C$502=Measurements!$J$3)/(Measurements!$C$4:$C$502=Measurements!$J$3)*(ROW(Measurements!$C$4:$C$502)-ROW(Measurements!$C$3)),ROWS(Measurements!A$4:$L68))), "")</f>
        <v/>
      </c>
      <c r="F68" t="str">
        <f t="shared" ref="F68:F131" si="20">IF($A68&lt;&gt;"",6.5,"")</f>
        <v/>
      </c>
      <c r="G68" t="str">
        <f t="shared" ref="G68:G131" si="21">IF($A68&lt;&gt;"",3.5,"")</f>
        <v/>
      </c>
      <c r="H68" t="str">
        <f>IF(ROWS(Measurements!A$4:$L68)&lt;=Measurements!$J$4, INDEX(Measurements!$G$4:$G$502,_xlfn.AGGREGATE(15,3,(Measurements!$C$4:$C$502=Measurements!$J$3)/(Measurements!$C$4:$C$502=Measurements!$J$3)*(ROW(Measurements!$C$4:$C$502)-ROW(Measurements!$C$3)),ROWS(Measurements!A$4:$L68))), "")</f>
        <v/>
      </c>
      <c r="I68" t="str">
        <f t="shared" ref="I68:I131" si="22">IF($A68&lt;&gt;"",65,"")</f>
        <v/>
      </c>
      <c r="J68" t="str">
        <f t="shared" ref="J68:J131" si="23">IF($A68&lt;&gt;"",35,"")</f>
        <v/>
      </c>
      <c r="L68" s="2" t="str">
        <f>IF(ROWS(Measurements!$L$4:L68)&lt;=Measurements!$K$4, INDEX(Measurements!$A$4:$A$502,_xlfn.AGGREGATE(15,3,(Measurements!$C$4:$C$502=Measurements!$K$3)/(Measurements!$C$4:$C$502=Measurements!$K$3)*(ROW(Measurements!$C$4:$C$502)-ROW(Measurements!$C$3)),ROWS(Measurements!$L$4:L68))), "")</f>
        <v/>
      </c>
      <c r="M68" t="str">
        <f>IF(ROWS(Measurements!$L$4:L68)&lt;=Measurements!$K$4, INDEX(Measurements!$E$4:$E$502,_xlfn.AGGREGATE(15,3,(Measurements!$C$4:$C$502=Measurements!$K$3)/(Measurements!$C$4:$C$502=Measurements!$K$3)*(ROW(Measurements!$C$4:$C$502)-ROW(Measurements!$C$3)),ROWS(Measurements!$L$4:L68))), "")</f>
        <v/>
      </c>
      <c r="N68" t="str">
        <f t="shared" ref="N68:N131" si="24">IF($L68&lt;&gt;"",2200,"")</f>
        <v/>
      </c>
      <c r="O68" t="str">
        <f t="shared" ref="O68:O131" si="25">IF($L68&lt;&gt;"",1800,"")</f>
        <v/>
      </c>
      <c r="P68" t="str">
        <f>IF(ROWS(Measurements!$L$4:L68)&lt;=Measurements!$K$4, INDEX(Measurements!$F$4:$F$502,_xlfn.AGGREGATE(15,3,(Measurements!$C$4:$C$502=Measurements!$K$3)/(Measurements!$C$4:$C$502=Measurements!$K$3)*(ROW(Measurements!$C$4:$C$502)-ROW(Measurements!$C$3)),ROWS(Measurements!$L$4:L68))), "")</f>
        <v/>
      </c>
      <c r="Q68" t="str">
        <f t="shared" ref="Q68:Q131" si="26">IF($L68&lt;&gt;"",6.5,"")</f>
        <v/>
      </c>
      <c r="R68" t="str">
        <f t="shared" ref="R68:R131" si="27">IF($L68&lt;&gt;"",3.5,"")</f>
        <v/>
      </c>
      <c r="S68" t="str">
        <f>IF(ROWS(Measurements!$L$4:L68)&lt;=Measurements!$K$4, INDEX(Measurements!$G$4:$G$502,_xlfn.AGGREGATE(15,3,(Measurements!$C$4:$C$502=Measurements!$K$3)/(Measurements!$C$4:$C$502=Measurements!$K$3)*(ROW(Measurements!$C$4:$C$502)-ROW(Measurements!$C$3)),ROWS(Measurements!$L$4:L68))), "")</f>
        <v/>
      </c>
      <c r="T68" t="str">
        <f t="shared" ref="T68:T131" si="28">IF($L68&lt;&gt;"",65,"")</f>
        <v/>
      </c>
      <c r="U68" t="str">
        <f t="shared" ref="U68:U131" si="29">IF($L68&lt;&gt;"",35,"")</f>
        <v/>
      </c>
      <c r="W68" s="2" t="str">
        <f>IF(ROWS(Measurements!$L$4:$L68)&lt;=Measurements!$I$4, INDEX(Measurements!$A$4:$A$502,_xlfn.AGGREGATE(15,3,(Measurements!$C$4:$C$502=Measurements!$I$3)/(Measurements!$C$4:$C$502=Measurements!$I$3)*(ROW(Measurements!$C$4:$C$502)-ROW(Measurements!$C$3)),ROWS(Measurements!$L$4:$L68))), "")</f>
        <v/>
      </c>
      <c r="X68" t="str">
        <f>IF(ROWS(Measurements!$L$4:$L68)&lt;=Measurements!$I$4, INDEX(Measurements!$E$4:$E$502,_xlfn.AGGREGATE(15,3,(Measurements!$C$4:$C$502=Measurements!$I$3)/(Measurements!$C$4:$C$502=Measurements!$I$3)*(ROW(Measurements!$C$4:$C$502)-ROW(Measurements!$C$3)),ROWS(Measurements!$L$4:$L68))), "")</f>
        <v/>
      </c>
      <c r="Y68" t="str">
        <f t="shared" ref="Y68:Y131" si="30">IF($W68&lt;&gt;"",2200,"")</f>
        <v/>
      </c>
      <c r="Z68" t="str">
        <f t="shared" ref="Z68:Z131" si="31">IF($W68&lt;&gt;"",1800,"")</f>
        <v/>
      </c>
      <c r="AA68" t="str">
        <f>IF(ROWS(Measurements!$L$4:$L68)&lt;=Measurements!$I$4, INDEX(Measurements!$F$4:$F$502,_xlfn.AGGREGATE(15,3,(Measurements!$C$4:$C$502=Measurements!$I$3)/(Measurements!$C$4:$C$502=Measurements!$I$3)*(ROW(Measurements!$C$4:$C$502)-ROW(Measurements!$C$3)),ROWS(Measurements!$L$4:$L68))), "")</f>
        <v/>
      </c>
      <c r="AB68" t="str">
        <f t="shared" ref="AB68:AB131" si="32">IF($W68&lt;&gt;"",6.5,"")</f>
        <v/>
      </c>
      <c r="AC68" t="str">
        <f t="shared" ref="AC68:AC131" si="33">IF($W68&lt;&gt;"",3.5,"")</f>
        <v/>
      </c>
      <c r="AD68" t="str">
        <f>IF(ROWS(Measurements!$L$4:L68)&lt;=Measurements!$I$4, INDEX(Measurements!$G$4:$G$502,_xlfn.AGGREGATE(15,3,(Measurements!$C$4:$C$502=Measurements!$I$3)/(Measurements!$C$4:$C$502=Measurements!$I$3)*(ROW(Measurements!$C$4:$C$502)-ROW(Measurements!$C$3)),ROWS(Measurements!$L$4:L68))), "")</f>
        <v/>
      </c>
      <c r="AE68" t="str">
        <f t="shared" ref="AE68:AE131" si="34">IF($W68&lt;&gt;"",65,"")</f>
        <v/>
      </c>
      <c r="AF68" t="str">
        <f t="shared" ref="AF68:AF131" si="35">IF($W68&lt;&gt;"",35,"")</f>
        <v/>
      </c>
    </row>
    <row r="69" spans="1:32" x14ac:dyDescent="0.2">
      <c r="A69" s="2" t="str">
        <f>IF(ROWS(Measurements!A$4:$L69)&lt;=Measurements!$J$4, INDEX(Measurements!$A$4:$A$502,_xlfn.AGGREGATE(15,3,(Measurements!$C$4:$C$502=Measurements!$J$3)/(Measurements!$C$4:$C$502=Measurements!$J$3)*(ROW(Measurements!$C$4:$C$502)-ROW(Measurements!$C$3)),ROWS(Measurements!A$4:$L69))), "")</f>
        <v/>
      </c>
      <c r="B69" t="str">
        <f>IF(ROWS(Measurements!A$4:$L69)&lt;=Measurements!$J$4, INDEX(Measurements!$E$4:$E$502,_xlfn.AGGREGATE(15,3,(Measurements!$C$4:$C$502=Measurements!$J$3)/(Measurements!$C$4:$C$502=Measurements!$J$3)*(ROW(Measurements!$C$4:$C$502)-ROW(Measurements!$C$3)),ROWS(Measurements!A$4:$L69))), "")</f>
        <v/>
      </c>
      <c r="C69" t="str">
        <f t="shared" si="18"/>
        <v/>
      </c>
      <c r="D69" t="str">
        <f t="shared" si="19"/>
        <v/>
      </c>
      <c r="E69" t="str">
        <f>IF(ROWS(Measurements!A$4:$L69)&lt;=Measurements!$J$4, INDEX(Measurements!$F$4:$F$502,_xlfn.AGGREGATE(15,3,(Measurements!$C$4:$C$502=Measurements!$J$3)/(Measurements!$C$4:$C$502=Measurements!$J$3)*(ROW(Measurements!$C$4:$C$502)-ROW(Measurements!$C$3)),ROWS(Measurements!A$4:$L69))), "")</f>
        <v/>
      </c>
      <c r="F69" t="str">
        <f t="shared" si="20"/>
        <v/>
      </c>
      <c r="G69" t="str">
        <f t="shared" si="21"/>
        <v/>
      </c>
      <c r="H69" t="str">
        <f>IF(ROWS(Measurements!A$4:$L69)&lt;=Measurements!$J$4, INDEX(Measurements!$G$4:$G$502,_xlfn.AGGREGATE(15,3,(Measurements!$C$4:$C$502=Measurements!$J$3)/(Measurements!$C$4:$C$502=Measurements!$J$3)*(ROW(Measurements!$C$4:$C$502)-ROW(Measurements!$C$3)),ROWS(Measurements!A$4:$L69))), "")</f>
        <v/>
      </c>
      <c r="I69" t="str">
        <f t="shared" si="22"/>
        <v/>
      </c>
      <c r="J69" t="str">
        <f t="shared" si="23"/>
        <v/>
      </c>
      <c r="L69" s="2" t="str">
        <f>IF(ROWS(Measurements!$L$4:L69)&lt;=Measurements!$K$4, INDEX(Measurements!$A$4:$A$502,_xlfn.AGGREGATE(15,3,(Measurements!$C$4:$C$502=Measurements!$K$3)/(Measurements!$C$4:$C$502=Measurements!$K$3)*(ROW(Measurements!$C$4:$C$502)-ROW(Measurements!$C$3)),ROWS(Measurements!$L$4:L69))), "")</f>
        <v/>
      </c>
      <c r="M69" t="str">
        <f>IF(ROWS(Measurements!$L$4:L69)&lt;=Measurements!$K$4, INDEX(Measurements!$E$4:$E$502,_xlfn.AGGREGATE(15,3,(Measurements!$C$4:$C$502=Measurements!$K$3)/(Measurements!$C$4:$C$502=Measurements!$K$3)*(ROW(Measurements!$C$4:$C$502)-ROW(Measurements!$C$3)),ROWS(Measurements!$L$4:L69))), "")</f>
        <v/>
      </c>
      <c r="N69" t="str">
        <f t="shared" si="24"/>
        <v/>
      </c>
      <c r="O69" t="str">
        <f t="shared" si="25"/>
        <v/>
      </c>
      <c r="P69" t="str">
        <f>IF(ROWS(Measurements!$L$4:L69)&lt;=Measurements!$K$4, INDEX(Measurements!$F$4:$F$502,_xlfn.AGGREGATE(15,3,(Measurements!$C$4:$C$502=Measurements!$K$3)/(Measurements!$C$4:$C$502=Measurements!$K$3)*(ROW(Measurements!$C$4:$C$502)-ROW(Measurements!$C$3)),ROWS(Measurements!$L$4:L69))), "")</f>
        <v/>
      </c>
      <c r="Q69" t="str">
        <f t="shared" si="26"/>
        <v/>
      </c>
      <c r="R69" t="str">
        <f t="shared" si="27"/>
        <v/>
      </c>
      <c r="S69" t="str">
        <f>IF(ROWS(Measurements!$L$4:L69)&lt;=Measurements!$K$4, INDEX(Measurements!$G$4:$G$502,_xlfn.AGGREGATE(15,3,(Measurements!$C$4:$C$502=Measurements!$K$3)/(Measurements!$C$4:$C$502=Measurements!$K$3)*(ROW(Measurements!$C$4:$C$502)-ROW(Measurements!$C$3)),ROWS(Measurements!$L$4:L69))), "")</f>
        <v/>
      </c>
      <c r="T69" t="str">
        <f t="shared" si="28"/>
        <v/>
      </c>
      <c r="U69" t="str">
        <f t="shared" si="29"/>
        <v/>
      </c>
      <c r="W69" s="2" t="str">
        <f>IF(ROWS(Measurements!$L$4:$L69)&lt;=Measurements!$I$4, INDEX(Measurements!$A$4:$A$502,_xlfn.AGGREGATE(15,3,(Measurements!$C$4:$C$502=Measurements!$I$3)/(Measurements!$C$4:$C$502=Measurements!$I$3)*(ROW(Measurements!$C$4:$C$502)-ROW(Measurements!$C$3)),ROWS(Measurements!$L$4:$L69))), "")</f>
        <v/>
      </c>
      <c r="X69" t="str">
        <f>IF(ROWS(Measurements!$L$4:$L69)&lt;=Measurements!$I$4, INDEX(Measurements!$E$4:$E$502,_xlfn.AGGREGATE(15,3,(Measurements!$C$4:$C$502=Measurements!$I$3)/(Measurements!$C$4:$C$502=Measurements!$I$3)*(ROW(Measurements!$C$4:$C$502)-ROW(Measurements!$C$3)),ROWS(Measurements!$L$4:$L69))), "")</f>
        <v/>
      </c>
      <c r="Y69" t="str">
        <f t="shared" si="30"/>
        <v/>
      </c>
      <c r="Z69" t="str">
        <f t="shared" si="31"/>
        <v/>
      </c>
      <c r="AA69" t="str">
        <f>IF(ROWS(Measurements!$L$4:$L69)&lt;=Measurements!$I$4, INDEX(Measurements!$F$4:$F$502,_xlfn.AGGREGATE(15,3,(Measurements!$C$4:$C$502=Measurements!$I$3)/(Measurements!$C$4:$C$502=Measurements!$I$3)*(ROW(Measurements!$C$4:$C$502)-ROW(Measurements!$C$3)),ROWS(Measurements!$L$4:$L69))), "")</f>
        <v/>
      </c>
      <c r="AB69" t="str">
        <f t="shared" si="32"/>
        <v/>
      </c>
      <c r="AC69" t="str">
        <f t="shared" si="33"/>
        <v/>
      </c>
      <c r="AD69" t="str">
        <f>IF(ROWS(Measurements!$L$4:L69)&lt;=Measurements!$I$4, INDEX(Measurements!$G$4:$G$502,_xlfn.AGGREGATE(15,3,(Measurements!$C$4:$C$502=Measurements!$I$3)/(Measurements!$C$4:$C$502=Measurements!$I$3)*(ROW(Measurements!$C$4:$C$502)-ROW(Measurements!$C$3)),ROWS(Measurements!$L$4:L69))), "")</f>
        <v/>
      </c>
      <c r="AE69" t="str">
        <f t="shared" si="34"/>
        <v/>
      </c>
      <c r="AF69" t="str">
        <f t="shared" si="35"/>
        <v/>
      </c>
    </row>
    <row r="70" spans="1:32" x14ac:dyDescent="0.2">
      <c r="A70" s="2" t="str">
        <f>IF(ROWS(Measurements!A$4:$L70)&lt;=Measurements!$J$4, INDEX(Measurements!$A$4:$A$502,_xlfn.AGGREGATE(15,3,(Measurements!$C$4:$C$502=Measurements!$J$3)/(Measurements!$C$4:$C$502=Measurements!$J$3)*(ROW(Measurements!$C$4:$C$502)-ROW(Measurements!$C$3)),ROWS(Measurements!A$4:$L70))), "")</f>
        <v/>
      </c>
      <c r="B70" t="str">
        <f>IF(ROWS(Measurements!A$4:$L70)&lt;=Measurements!$J$4, INDEX(Measurements!$E$4:$E$502,_xlfn.AGGREGATE(15,3,(Measurements!$C$4:$C$502=Measurements!$J$3)/(Measurements!$C$4:$C$502=Measurements!$J$3)*(ROW(Measurements!$C$4:$C$502)-ROW(Measurements!$C$3)),ROWS(Measurements!A$4:$L70))), "")</f>
        <v/>
      </c>
      <c r="C70" t="str">
        <f t="shared" si="18"/>
        <v/>
      </c>
      <c r="D70" t="str">
        <f t="shared" si="19"/>
        <v/>
      </c>
      <c r="E70" t="str">
        <f>IF(ROWS(Measurements!A$4:$L70)&lt;=Measurements!$J$4, INDEX(Measurements!$F$4:$F$502,_xlfn.AGGREGATE(15,3,(Measurements!$C$4:$C$502=Measurements!$J$3)/(Measurements!$C$4:$C$502=Measurements!$J$3)*(ROW(Measurements!$C$4:$C$502)-ROW(Measurements!$C$3)),ROWS(Measurements!A$4:$L70))), "")</f>
        <v/>
      </c>
      <c r="F70" t="str">
        <f t="shared" si="20"/>
        <v/>
      </c>
      <c r="G70" t="str">
        <f t="shared" si="21"/>
        <v/>
      </c>
      <c r="H70" t="str">
        <f>IF(ROWS(Measurements!A$4:$L70)&lt;=Measurements!$J$4, INDEX(Measurements!$G$4:$G$502,_xlfn.AGGREGATE(15,3,(Measurements!$C$4:$C$502=Measurements!$J$3)/(Measurements!$C$4:$C$502=Measurements!$J$3)*(ROW(Measurements!$C$4:$C$502)-ROW(Measurements!$C$3)),ROWS(Measurements!A$4:$L70))), "")</f>
        <v/>
      </c>
      <c r="I70" t="str">
        <f t="shared" si="22"/>
        <v/>
      </c>
      <c r="J70" t="str">
        <f t="shared" si="23"/>
        <v/>
      </c>
      <c r="L70" s="2" t="str">
        <f>IF(ROWS(Measurements!$L$4:L70)&lt;=Measurements!$K$4, INDEX(Measurements!$A$4:$A$502,_xlfn.AGGREGATE(15,3,(Measurements!$C$4:$C$502=Measurements!$K$3)/(Measurements!$C$4:$C$502=Measurements!$K$3)*(ROW(Measurements!$C$4:$C$502)-ROW(Measurements!$C$3)),ROWS(Measurements!$L$4:L70))), "")</f>
        <v/>
      </c>
      <c r="M70" t="str">
        <f>IF(ROWS(Measurements!$L$4:L70)&lt;=Measurements!$K$4, INDEX(Measurements!$E$4:$E$502,_xlfn.AGGREGATE(15,3,(Measurements!$C$4:$C$502=Measurements!$K$3)/(Measurements!$C$4:$C$502=Measurements!$K$3)*(ROW(Measurements!$C$4:$C$502)-ROW(Measurements!$C$3)),ROWS(Measurements!$L$4:L70))), "")</f>
        <v/>
      </c>
      <c r="N70" t="str">
        <f t="shared" si="24"/>
        <v/>
      </c>
      <c r="O70" t="str">
        <f t="shared" si="25"/>
        <v/>
      </c>
      <c r="P70" t="str">
        <f>IF(ROWS(Measurements!$L$4:L70)&lt;=Measurements!$K$4, INDEX(Measurements!$F$4:$F$502,_xlfn.AGGREGATE(15,3,(Measurements!$C$4:$C$502=Measurements!$K$3)/(Measurements!$C$4:$C$502=Measurements!$K$3)*(ROW(Measurements!$C$4:$C$502)-ROW(Measurements!$C$3)),ROWS(Measurements!$L$4:L70))), "")</f>
        <v/>
      </c>
      <c r="Q70" t="str">
        <f t="shared" si="26"/>
        <v/>
      </c>
      <c r="R70" t="str">
        <f t="shared" si="27"/>
        <v/>
      </c>
      <c r="S70" t="str">
        <f>IF(ROWS(Measurements!$L$4:L70)&lt;=Measurements!$K$4, INDEX(Measurements!$G$4:$G$502,_xlfn.AGGREGATE(15,3,(Measurements!$C$4:$C$502=Measurements!$K$3)/(Measurements!$C$4:$C$502=Measurements!$K$3)*(ROW(Measurements!$C$4:$C$502)-ROW(Measurements!$C$3)),ROWS(Measurements!$L$4:L70))), "")</f>
        <v/>
      </c>
      <c r="T70" t="str">
        <f t="shared" si="28"/>
        <v/>
      </c>
      <c r="U70" t="str">
        <f t="shared" si="29"/>
        <v/>
      </c>
      <c r="W70" s="2" t="str">
        <f>IF(ROWS(Measurements!$L$4:$L70)&lt;=Measurements!$I$4, INDEX(Measurements!$A$4:$A$502,_xlfn.AGGREGATE(15,3,(Measurements!$C$4:$C$502=Measurements!$I$3)/(Measurements!$C$4:$C$502=Measurements!$I$3)*(ROW(Measurements!$C$4:$C$502)-ROW(Measurements!$C$3)),ROWS(Measurements!$L$4:$L70))), "")</f>
        <v/>
      </c>
      <c r="X70" t="str">
        <f>IF(ROWS(Measurements!$L$4:$L70)&lt;=Measurements!$I$4, INDEX(Measurements!$E$4:$E$502,_xlfn.AGGREGATE(15,3,(Measurements!$C$4:$C$502=Measurements!$I$3)/(Measurements!$C$4:$C$502=Measurements!$I$3)*(ROW(Measurements!$C$4:$C$502)-ROW(Measurements!$C$3)),ROWS(Measurements!$L$4:$L70))), "")</f>
        <v/>
      </c>
      <c r="Y70" t="str">
        <f t="shared" si="30"/>
        <v/>
      </c>
      <c r="Z70" t="str">
        <f t="shared" si="31"/>
        <v/>
      </c>
      <c r="AA70" t="str">
        <f>IF(ROWS(Measurements!$L$4:$L70)&lt;=Measurements!$I$4, INDEX(Measurements!$F$4:$F$502,_xlfn.AGGREGATE(15,3,(Measurements!$C$4:$C$502=Measurements!$I$3)/(Measurements!$C$4:$C$502=Measurements!$I$3)*(ROW(Measurements!$C$4:$C$502)-ROW(Measurements!$C$3)),ROWS(Measurements!$L$4:$L70))), "")</f>
        <v/>
      </c>
      <c r="AB70" t="str">
        <f t="shared" si="32"/>
        <v/>
      </c>
      <c r="AC70" t="str">
        <f t="shared" si="33"/>
        <v/>
      </c>
      <c r="AD70" t="str">
        <f>IF(ROWS(Measurements!$L$4:L70)&lt;=Measurements!$I$4, INDEX(Measurements!$G$4:$G$502,_xlfn.AGGREGATE(15,3,(Measurements!$C$4:$C$502=Measurements!$I$3)/(Measurements!$C$4:$C$502=Measurements!$I$3)*(ROW(Measurements!$C$4:$C$502)-ROW(Measurements!$C$3)),ROWS(Measurements!$L$4:L70))), "")</f>
        <v/>
      </c>
      <c r="AE70" t="str">
        <f t="shared" si="34"/>
        <v/>
      </c>
      <c r="AF70" t="str">
        <f t="shared" si="35"/>
        <v/>
      </c>
    </row>
    <row r="71" spans="1:32" x14ac:dyDescent="0.2">
      <c r="A71" s="2" t="str">
        <f>IF(ROWS(Measurements!A$4:$L71)&lt;=Measurements!$J$4, INDEX(Measurements!$A$4:$A$502,_xlfn.AGGREGATE(15,3,(Measurements!$C$4:$C$502=Measurements!$J$3)/(Measurements!$C$4:$C$502=Measurements!$J$3)*(ROW(Measurements!$C$4:$C$502)-ROW(Measurements!$C$3)),ROWS(Measurements!A$4:$L71))), "")</f>
        <v/>
      </c>
      <c r="B71" t="str">
        <f>IF(ROWS(Measurements!A$4:$L71)&lt;=Measurements!$J$4, INDEX(Measurements!$E$4:$E$502,_xlfn.AGGREGATE(15,3,(Measurements!$C$4:$C$502=Measurements!$J$3)/(Measurements!$C$4:$C$502=Measurements!$J$3)*(ROW(Measurements!$C$4:$C$502)-ROW(Measurements!$C$3)),ROWS(Measurements!A$4:$L71))), "")</f>
        <v/>
      </c>
      <c r="C71" t="str">
        <f t="shared" si="18"/>
        <v/>
      </c>
      <c r="D71" t="str">
        <f t="shared" si="19"/>
        <v/>
      </c>
      <c r="E71" t="str">
        <f>IF(ROWS(Measurements!A$4:$L71)&lt;=Measurements!$J$4, INDEX(Measurements!$F$4:$F$502,_xlfn.AGGREGATE(15,3,(Measurements!$C$4:$C$502=Measurements!$J$3)/(Measurements!$C$4:$C$502=Measurements!$J$3)*(ROW(Measurements!$C$4:$C$502)-ROW(Measurements!$C$3)),ROWS(Measurements!A$4:$L71))), "")</f>
        <v/>
      </c>
      <c r="F71" t="str">
        <f t="shared" si="20"/>
        <v/>
      </c>
      <c r="G71" t="str">
        <f t="shared" si="21"/>
        <v/>
      </c>
      <c r="H71" t="str">
        <f>IF(ROWS(Measurements!A$4:$L71)&lt;=Measurements!$J$4, INDEX(Measurements!$G$4:$G$502,_xlfn.AGGREGATE(15,3,(Measurements!$C$4:$C$502=Measurements!$J$3)/(Measurements!$C$4:$C$502=Measurements!$J$3)*(ROW(Measurements!$C$4:$C$502)-ROW(Measurements!$C$3)),ROWS(Measurements!A$4:$L71))), "")</f>
        <v/>
      </c>
      <c r="I71" t="str">
        <f t="shared" si="22"/>
        <v/>
      </c>
      <c r="J71" t="str">
        <f t="shared" si="23"/>
        <v/>
      </c>
      <c r="L71" s="2" t="str">
        <f>IF(ROWS(Measurements!$L$4:L71)&lt;=Measurements!$K$4, INDEX(Measurements!$A$4:$A$502,_xlfn.AGGREGATE(15,3,(Measurements!$C$4:$C$502=Measurements!$K$3)/(Measurements!$C$4:$C$502=Measurements!$K$3)*(ROW(Measurements!$C$4:$C$502)-ROW(Measurements!$C$3)),ROWS(Measurements!$L$4:L71))), "")</f>
        <v/>
      </c>
      <c r="M71" t="str">
        <f>IF(ROWS(Measurements!$L$4:L71)&lt;=Measurements!$K$4, INDEX(Measurements!$E$4:$E$502,_xlfn.AGGREGATE(15,3,(Measurements!$C$4:$C$502=Measurements!$K$3)/(Measurements!$C$4:$C$502=Measurements!$K$3)*(ROW(Measurements!$C$4:$C$502)-ROW(Measurements!$C$3)),ROWS(Measurements!$L$4:L71))), "")</f>
        <v/>
      </c>
      <c r="N71" t="str">
        <f t="shared" si="24"/>
        <v/>
      </c>
      <c r="O71" t="str">
        <f t="shared" si="25"/>
        <v/>
      </c>
      <c r="P71" t="str">
        <f>IF(ROWS(Measurements!$L$4:L71)&lt;=Measurements!$K$4, INDEX(Measurements!$F$4:$F$502,_xlfn.AGGREGATE(15,3,(Measurements!$C$4:$C$502=Measurements!$K$3)/(Measurements!$C$4:$C$502=Measurements!$K$3)*(ROW(Measurements!$C$4:$C$502)-ROW(Measurements!$C$3)),ROWS(Measurements!$L$4:L71))), "")</f>
        <v/>
      </c>
      <c r="Q71" t="str">
        <f t="shared" si="26"/>
        <v/>
      </c>
      <c r="R71" t="str">
        <f t="shared" si="27"/>
        <v/>
      </c>
      <c r="S71" t="str">
        <f>IF(ROWS(Measurements!$L$4:L71)&lt;=Measurements!$K$4, INDEX(Measurements!$G$4:$G$502,_xlfn.AGGREGATE(15,3,(Measurements!$C$4:$C$502=Measurements!$K$3)/(Measurements!$C$4:$C$502=Measurements!$K$3)*(ROW(Measurements!$C$4:$C$502)-ROW(Measurements!$C$3)),ROWS(Measurements!$L$4:L71))), "")</f>
        <v/>
      </c>
      <c r="T71" t="str">
        <f t="shared" si="28"/>
        <v/>
      </c>
      <c r="U71" t="str">
        <f t="shared" si="29"/>
        <v/>
      </c>
      <c r="W71" s="2" t="str">
        <f>IF(ROWS(Measurements!$L$4:$L71)&lt;=Measurements!$I$4, INDEX(Measurements!$A$4:$A$502,_xlfn.AGGREGATE(15,3,(Measurements!$C$4:$C$502=Measurements!$I$3)/(Measurements!$C$4:$C$502=Measurements!$I$3)*(ROW(Measurements!$C$4:$C$502)-ROW(Measurements!$C$3)),ROWS(Measurements!$L$4:$L71))), "")</f>
        <v/>
      </c>
      <c r="X71" t="str">
        <f>IF(ROWS(Measurements!$L$4:$L71)&lt;=Measurements!$I$4, INDEX(Measurements!$E$4:$E$502,_xlfn.AGGREGATE(15,3,(Measurements!$C$4:$C$502=Measurements!$I$3)/(Measurements!$C$4:$C$502=Measurements!$I$3)*(ROW(Measurements!$C$4:$C$502)-ROW(Measurements!$C$3)),ROWS(Measurements!$L$4:$L71))), "")</f>
        <v/>
      </c>
      <c r="Y71" t="str">
        <f t="shared" si="30"/>
        <v/>
      </c>
      <c r="Z71" t="str">
        <f t="shared" si="31"/>
        <v/>
      </c>
      <c r="AA71" t="str">
        <f>IF(ROWS(Measurements!$L$4:$L71)&lt;=Measurements!$I$4, INDEX(Measurements!$F$4:$F$502,_xlfn.AGGREGATE(15,3,(Measurements!$C$4:$C$502=Measurements!$I$3)/(Measurements!$C$4:$C$502=Measurements!$I$3)*(ROW(Measurements!$C$4:$C$502)-ROW(Measurements!$C$3)),ROWS(Measurements!$L$4:$L71))), "")</f>
        <v/>
      </c>
      <c r="AB71" t="str">
        <f t="shared" si="32"/>
        <v/>
      </c>
      <c r="AC71" t="str">
        <f t="shared" si="33"/>
        <v/>
      </c>
      <c r="AD71" t="str">
        <f>IF(ROWS(Measurements!$L$4:L71)&lt;=Measurements!$I$4, INDEX(Measurements!$G$4:$G$502,_xlfn.AGGREGATE(15,3,(Measurements!$C$4:$C$502=Measurements!$I$3)/(Measurements!$C$4:$C$502=Measurements!$I$3)*(ROW(Measurements!$C$4:$C$502)-ROW(Measurements!$C$3)),ROWS(Measurements!$L$4:L71))), "")</f>
        <v/>
      </c>
      <c r="AE71" t="str">
        <f t="shared" si="34"/>
        <v/>
      </c>
      <c r="AF71" t="str">
        <f t="shared" si="35"/>
        <v/>
      </c>
    </row>
    <row r="72" spans="1:32" x14ac:dyDescent="0.2">
      <c r="A72" s="2" t="str">
        <f>IF(ROWS(Measurements!A$4:$L72)&lt;=Measurements!$J$4, INDEX(Measurements!$A$4:$A$502,_xlfn.AGGREGATE(15,3,(Measurements!$C$4:$C$502=Measurements!$J$3)/(Measurements!$C$4:$C$502=Measurements!$J$3)*(ROW(Measurements!$C$4:$C$502)-ROW(Measurements!$C$3)),ROWS(Measurements!A$4:$L72))), "")</f>
        <v/>
      </c>
      <c r="B72" t="str">
        <f>IF(ROWS(Measurements!A$4:$L72)&lt;=Measurements!$J$4, INDEX(Measurements!$E$4:$E$502,_xlfn.AGGREGATE(15,3,(Measurements!$C$4:$C$502=Measurements!$J$3)/(Measurements!$C$4:$C$502=Measurements!$J$3)*(ROW(Measurements!$C$4:$C$502)-ROW(Measurements!$C$3)),ROWS(Measurements!A$4:$L72))), "")</f>
        <v/>
      </c>
      <c r="C72" t="str">
        <f t="shared" si="18"/>
        <v/>
      </c>
      <c r="D72" t="str">
        <f t="shared" si="19"/>
        <v/>
      </c>
      <c r="E72" t="str">
        <f>IF(ROWS(Measurements!A$4:$L72)&lt;=Measurements!$J$4, INDEX(Measurements!$F$4:$F$502,_xlfn.AGGREGATE(15,3,(Measurements!$C$4:$C$502=Measurements!$J$3)/(Measurements!$C$4:$C$502=Measurements!$J$3)*(ROW(Measurements!$C$4:$C$502)-ROW(Measurements!$C$3)),ROWS(Measurements!A$4:$L72))), "")</f>
        <v/>
      </c>
      <c r="F72" t="str">
        <f t="shared" si="20"/>
        <v/>
      </c>
      <c r="G72" t="str">
        <f t="shared" si="21"/>
        <v/>
      </c>
      <c r="H72" t="str">
        <f>IF(ROWS(Measurements!A$4:$L72)&lt;=Measurements!$J$4, INDEX(Measurements!$G$4:$G$502,_xlfn.AGGREGATE(15,3,(Measurements!$C$4:$C$502=Measurements!$J$3)/(Measurements!$C$4:$C$502=Measurements!$J$3)*(ROW(Measurements!$C$4:$C$502)-ROW(Measurements!$C$3)),ROWS(Measurements!A$4:$L72))), "")</f>
        <v/>
      </c>
      <c r="I72" t="str">
        <f t="shared" si="22"/>
        <v/>
      </c>
      <c r="J72" t="str">
        <f t="shared" si="23"/>
        <v/>
      </c>
      <c r="L72" s="2" t="str">
        <f>IF(ROWS(Measurements!$L$4:L72)&lt;=Measurements!$K$4, INDEX(Measurements!$A$4:$A$502,_xlfn.AGGREGATE(15,3,(Measurements!$C$4:$C$502=Measurements!$K$3)/(Measurements!$C$4:$C$502=Measurements!$K$3)*(ROW(Measurements!$C$4:$C$502)-ROW(Measurements!$C$3)),ROWS(Measurements!$L$4:L72))), "")</f>
        <v/>
      </c>
      <c r="M72" t="str">
        <f>IF(ROWS(Measurements!$L$4:L72)&lt;=Measurements!$K$4, INDEX(Measurements!$E$4:$E$502,_xlfn.AGGREGATE(15,3,(Measurements!$C$4:$C$502=Measurements!$K$3)/(Measurements!$C$4:$C$502=Measurements!$K$3)*(ROW(Measurements!$C$4:$C$502)-ROW(Measurements!$C$3)),ROWS(Measurements!$L$4:L72))), "")</f>
        <v/>
      </c>
      <c r="N72" t="str">
        <f t="shared" si="24"/>
        <v/>
      </c>
      <c r="O72" t="str">
        <f t="shared" si="25"/>
        <v/>
      </c>
      <c r="P72" t="str">
        <f>IF(ROWS(Measurements!$L$4:L72)&lt;=Measurements!$K$4, INDEX(Measurements!$F$4:$F$502,_xlfn.AGGREGATE(15,3,(Measurements!$C$4:$C$502=Measurements!$K$3)/(Measurements!$C$4:$C$502=Measurements!$K$3)*(ROW(Measurements!$C$4:$C$502)-ROW(Measurements!$C$3)),ROWS(Measurements!$L$4:L72))), "")</f>
        <v/>
      </c>
      <c r="Q72" t="str">
        <f t="shared" si="26"/>
        <v/>
      </c>
      <c r="R72" t="str">
        <f t="shared" si="27"/>
        <v/>
      </c>
      <c r="S72" t="str">
        <f>IF(ROWS(Measurements!$L$4:L72)&lt;=Measurements!$K$4, INDEX(Measurements!$G$4:$G$502,_xlfn.AGGREGATE(15,3,(Measurements!$C$4:$C$502=Measurements!$K$3)/(Measurements!$C$4:$C$502=Measurements!$K$3)*(ROW(Measurements!$C$4:$C$502)-ROW(Measurements!$C$3)),ROWS(Measurements!$L$4:L72))), "")</f>
        <v/>
      </c>
      <c r="T72" t="str">
        <f t="shared" si="28"/>
        <v/>
      </c>
      <c r="U72" t="str">
        <f t="shared" si="29"/>
        <v/>
      </c>
      <c r="W72" s="2" t="str">
        <f>IF(ROWS(Measurements!$L$4:$L72)&lt;=Measurements!$I$4, INDEX(Measurements!$A$4:$A$502,_xlfn.AGGREGATE(15,3,(Measurements!$C$4:$C$502=Measurements!$I$3)/(Measurements!$C$4:$C$502=Measurements!$I$3)*(ROW(Measurements!$C$4:$C$502)-ROW(Measurements!$C$3)),ROWS(Measurements!$L$4:$L72))), "")</f>
        <v/>
      </c>
      <c r="X72" t="str">
        <f>IF(ROWS(Measurements!$L$4:$L72)&lt;=Measurements!$I$4, INDEX(Measurements!$E$4:$E$502,_xlfn.AGGREGATE(15,3,(Measurements!$C$4:$C$502=Measurements!$I$3)/(Measurements!$C$4:$C$502=Measurements!$I$3)*(ROW(Measurements!$C$4:$C$502)-ROW(Measurements!$C$3)),ROWS(Measurements!$L$4:$L72))), "")</f>
        <v/>
      </c>
      <c r="Y72" t="str">
        <f t="shared" si="30"/>
        <v/>
      </c>
      <c r="Z72" t="str">
        <f t="shared" si="31"/>
        <v/>
      </c>
      <c r="AA72" t="str">
        <f>IF(ROWS(Measurements!$L$4:$L72)&lt;=Measurements!$I$4, INDEX(Measurements!$F$4:$F$502,_xlfn.AGGREGATE(15,3,(Measurements!$C$4:$C$502=Measurements!$I$3)/(Measurements!$C$4:$C$502=Measurements!$I$3)*(ROW(Measurements!$C$4:$C$502)-ROW(Measurements!$C$3)),ROWS(Measurements!$L$4:$L72))), "")</f>
        <v/>
      </c>
      <c r="AB72" t="str">
        <f t="shared" si="32"/>
        <v/>
      </c>
      <c r="AC72" t="str">
        <f t="shared" si="33"/>
        <v/>
      </c>
      <c r="AD72" t="str">
        <f>IF(ROWS(Measurements!$L$4:L72)&lt;=Measurements!$I$4, INDEX(Measurements!$G$4:$G$502,_xlfn.AGGREGATE(15,3,(Measurements!$C$4:$C$502=Measurements!$I$3)/(Measurements!$C$4:$C$502=Measurements!$I$3)*(ROW(Measurements!$C$4:$C$502)-ROW(Measurements!$C$3)),ROWS(Measurements!$L$4:L72))), "")</f>
        <v/>
      </c>
      <c r="AE72" t="str">
        <f t="shared" si="34"/>
        <v/>
      </c>
      <c r="AF72" t="str">
        <f t="shared" si="35"/>
        <v/>
      </c>
    </row>
    <row r="73" spans="1:32" x14ac:dyDescent="0.2">
      <c r="A73" s="2" t="str">
        <f>IF(ROWS(Measurements!A$4:$L73)&lt;=Measurements!$J$4, INDEX(Measurements!$A$4:$A$502,_xlfn.AGGREGATE(15,3,(Measurements!$C$4:$C$502=Measurements!$J$3)/(Measurements!$C$4:$C$502=Measurements!$J$3)*(ROW(Measurements!$C$4:$C$502)-ROW(Measurements!$C$3)),ROWS(Measurements!A$4:$L73))), "")</f>
        <v/>
      </c>
      <c r="B73" t="str">
        <f>IF(ROWS(Measurements!A$4:$L73)&lt;=Measurements!$J$4, INDEX(Measurements!$E$4:$E$502,_xlfn.AGGREGATE(15,3,(Measurements!$C$4:$C$502=Measurements!$J$3)/(Measurements!$C$4:$C$502=Measurements!$J$3)*(ROW(Measurements!$C$4:$C$502)-ROW(Measurements!$C$3)),ROWS(Measurements!A$4:$L73))), "")</f>
        <v/>
      </c>
      <c r="C73" t="str">
        <f t="shared" si="18"/>
        <v/>
      </c>
      <c r="D73" t="str">
        <f t="shared" si="19"/>
        <v/>
      </c>
      <c r="E73" t="str">
        <f>IF(ROWS(Measurements!A$4:$L73)&lt;=Measurements!$J$4, INDEX(Measurements!$F$4:$F$502,_xlfn.AGGREGATE(15,3,(Measurements!$C$4:$C$502=Measurements!$J$3)/(Measurements!$C$4:$C$502=Measurements!$J$3)*(ROW(Measurements!$C$4:$C$502)-ROW(Measurements!$C$3)),ROWS(Measurements!A$4:$L73))), "")</f>
        <v/>
      </c>
      <c r="F73" t="str">
        <f t="shared" si="20"/>
        <v/>
      </c>
      <c r="G73" t="str">
        <f t="shared" si="21"/>
        <v/>
      </c>
      <c r="H73" t="str">
        <f>IF(ROWS(Measurements!A$4:$L73)&lt;=Measurements!$J$4, INDEX(Measurements!$G$4:$G$502,_xlfn.AGGREGATE(15,3,(Measurements!$C$4:$C$502=Measurements!$J$3)/(Measurements!$C$4:$C$502=Measurements!$J$3)*(ROW(Measurements!$C$4:$C$502)-ROW(Measurements!$C$3)),ROWS(Measurements!A$4:$L73))), "")</f>
        <v/>
      </c>
      <c r="I73" t="str">
        <f t="shared" si="22"/>
        <v/>
      </c>
      <c r="J73" t="str">
        <f t="shared" si="23"/>
        <v/>
      </c>
      <c r="L73" s="2" t="str">
        <f>IF(ROWS(Measurements!$L$4:L73)&lt;=Measurements!$K$4, INDEX(Measurements!$A$4:$A$502,_xlfn.AGGREGATE(15,3,(Measurements!$C$4:$C$502=Measurements!$K$3)/(Measurements!$C$4:$C$502=Measurements!$K$3)*(ROW(Measurements!$C$4:$C$502)-ROW(Measurements!$C$3)),ROWS(Measurements!$L$4:L73))), "")</f>
        <v/>
      </c>
      <c r="M73" t="str">
        <f>IF(ROWS(Measurements!$L$4:L73)&lt;=Measurements!$K$4, INDEX(Measurements!$E$4:$E$502,_xlfn.AGGREGATE(15,3,(Measurements!$C$4:$C$502=Measurements!$K$3)/(Measurements!$C$4:$C$502=Measurements!$K$3)*(ROW(Measurements!$C$4:$C$502)-ROW(Measurements!$C$3)),ROWS(Measurements!$L$4:L73))), "")</f>
        <v/>
      </c>
      <c r="N73" t="str">
        <f t="shared" si="24"/>
        <v/>
      </c>
      <c r="O73" t="str">
        <f t="shared" si="25"/>
        <v/>
      </c>
      <c r="P73" t="str">
        <f>IF(ROWS(Measurements!$L$4:L73)&lt;=Measurements!$K$4, INDEX(Measurements!$F$4:$F$502,_xlfn.AGGREGATE(15,3,(Measurements!$C$4:$C$502=Measurements!$K$3)/(Measurements!$C$4:$C$502=Measurements!$K$3)*(ROW(Measurements!$C$4:$C$502)-ROW(Measurements!$C$3)),ROWS(Measurements!$L$4:L73))), "")</f>
        <v/>
      </c>
      <c r="Q73" t="str">
        <f t="shared" si="26"/>
        <v/>
      </c>
      <c r="R73" t="str">
        <f t="shared" si="27"/>
        <v/>
      </c>
      <c r="S73" t="str">
        <f>IF(ROWS(Measurements!$L$4:L73)&lt;=Measurements!$K$4, INDEX(Measurements!$G$4:$G$502,_xlfn.AGGREGATE(15,3,(Measurements!$C$4:$C$502=Measurements!$K$3)/(Measurements!$C$4:$C$502=Measurements!$K$3)*(ROW(Measurements!$C$4:$C$502)-ROW(Measurements!$C$3)),ROWS(Measurements!$L$4:L73))), "")</f>
        <v/>
      </c>
      <c r="T73" t="str">
        <f t="shared" si="28"/>
        <v/>
      </c>
      <c r="U73" t="str">
        <f t="shared" si="29"/>
        <v/>
      </c>
      <c r="W73" s="2" t="str">
        <f>IF(ROWS(Measurements!$L$4:$L73)&lt;=Measurements!$I$4, INDEX(Measurements!$A$4:$A$502,_xlfn.AGGREGATE(15,3,(Measurements!$C$4:$C$502=Measurements!$I$3)/(Measurements!$C$4:$C$502=Measurements!$I$3)*(ROW(Measurements!$C$4:$C$502)-ROW(Measurements!$C$3)),ROWS(Measurements!$L$4:$L73))), "")</f>
        <v/>
      </c>
      <c r="X73" t="str">
        <f>IF(ROWS(Measurements!$L$4:$L73)&lt;=Measurements!$I$4, INDEX(Measurements!$E$4:$E$502,_xlfn.AGGREGATE(15,3,(Measurements!$C$4:$C$502=Measurements!$I$3)/(Measurements!$C$4:$C$502=Measurements!$I$3)*(ROW(Measurements!$C$4:$C$502)-ROW(Measurements!$C$3)),ROWS(Measurements!$L$4:$L73))), "")</f>
        <v/>
      </c>
      <c r="Y73" t="str">
        <f t="shared" si="30"/>
        <v/>
      </c>
      <c r="Z73" t="str">
        <f t="shared" si="31"/>
        <v/>
      </c>
      <c r="AA73" t="str">
        <f>IF(ROWS(Measurements!$L$4:$L73)&lt;=Measurements!$I$4, INDEX(Measurements!$F$4:$F$502,_xlfn.AGGREGATE(15,3,(Measurements!$C$4:$C$502=Measurements!$I$3)/(Measurements!$C$4:$C$502=Measurements!$I$3)*(ROW(Measurements!$C$4:$C$502)-ROW(Measurements!$C$3)),ROWS(Measurements!$L$4:$L73))), "")</f>
        <v/>
      </c>
      <c r="AB73" t="str">
        <f t="shared" si="32"/>
        <v/>
      </c>
      <c r="AC73" t="str">
        <f t="shared" si="33"/>
        <v/>
      </c>
      <c r="AD73" t="str">
        <f>IF(ROWS(Measurements!$L$4:L73)&lt;=Measurements!$I$4, INDEX(Measurements!$G$4:$G$502,_xlfn.AGGREGATE(15,3,(Measurements!$C$4:$C$502=Measurements!$I$3)/(Measurements!$C$4:$C$502=Measurements!$I$3)*(ROW(Measurements!$C$4:$C$502)-ROW(Measurements!$C$3)),ROWS(Measurements!$L$4:L73))), "")</f>
        <v/>
      </c>
      <c r="AE73" t="str">
        <f t="shared" si="34"/>
        <v/>
      </c>
      <c r="AF73" t="str">
        <f t="shared" si="35"/>
        <v/>
      </c>
    </row>
    <row r="74" spans="1:32" x14ac:dyDescent="0.2">
      <c r="A74" s="2" t="str">
        <f>IF(ROWS(Measurements!A$4:$L74)&lt;=Measurements!$J$4, INDEX(Measurements!$A$4:$A$502,_xlfn.AGGREGATE(15,3,(Measurements!$C$4:$C$502=Measurements!$J$3)/(Measurements!$C$4:$C$502=Measurements!$J$3)*(ROW(Measurements!$C$4:$C$502)-ROW(Measurements!$C$3)),ROWS(Measurements!A$4:$L74))), "")</f>
        <v/>
      </c>
      <c r="B74" t="str">
        <f>IF(ROWS(Measurements!A$4:$L74)&lt;=Measurements!$J$4, INDEX(Measurements!$E$4:$E$502,_xlfn.AGGREGATE(15,3,(Measurements!$C$4:$C$502=Measurements!$J$3)/(Measurements!$C$4:$C$502=Measurements!$J$3)*(ROW(Measurements!$C$4:$C$502)-ROW(Measurements!$C$3)),ROWS(Measurements!A$4:$L74))), "")</f>
        <v/>
      </c>
      <c r="C74" t="str">
        <f t="shared" si="18"/>
        <v/>
      </c>
      <c r="D74" t="str">
        <f t="shared" si="19"/>
        <v/>
      </c>
      <c r="E74" t="str">
        <f>IF(ROWS(Measurements!A$4:$L74)&lt;=Measurements!$J$4, INDEX(Measurements!$F$4:$F$502,_xlfn.AGGREGATE(15,3,(Measurements!$C$4:$C$502=Measurements!$J$3)/(Measurements!$C$4:$C$502=Measurements!$J$3)*(ROW(Measurements!$C$4:$C$502)-ROW(Measurements!$C$3)),ROWS(Measurements!A$4:$L74))), "")</f>
        <v/>
      </c>
      <c r="F74" t="str">
        <f t="shared" si="20"/>
        <v/>
      </c>
      <c r="G74" t="str">
        <f t="shared" si="21"/>
        <v/>
      </c>
      <c r="H74" t="str">
        <f>IF(ROWS(Measurements!A$4:$L74)&lt;=Measurements!$J$4, INDEX(Measurements!$G$4:$G$502,_xlfn.AGGREGATE(15,3,(Measurements!$C$4:$C$502=Measurements!$J$3)/(Measurements!$C$4:$C$502=Measurements!$J$3)*(ROW(Measurements!$C$4:$C$502)-ROW(Measurements!$C$3)),ROWS(Measurements!A$4:$L74))), "")</f>
        <v/>
      </c>
      <c r="I74" t="str">
        <f t="shared" si="22"/>
        <v/>
      </c>
      <c r="J74" t="str">
        <f t="shared" si="23"/>
        <v/>
      </c>
      <c r="L74" s="2" t="str">
        <f>IF(ROWS(Measurements!$L$4:L74)&lt;=Measurements!$K$4, INDEX(Measurements!$A$4:$A$502,_xlfn.AGGREGATE(15,3,(Measurements!$C$4:$C$502=Measurements!$K$3)/(Measurements!$C$4:$C$502=Measurements!$K$3)*(ROW(Measurements!$C$4:$C$502)-ROW(Measurements!$C$3)),ROWS(Measurements!$L$4:L74))), "")</f>
        <v/>
      </c>
      <c r="M74" t="str">
        <f>IF(ROWS(Measurements!$L$4:L74)&lt;=Measurements!$K$4, INDEX(Measurements!$E$4:$E$502,_xlfn.AGGREGATE(15,3,(Measurements!$C$4:$C$502=Measurements!$K$3)/(Measurements!$C$4:$C$502=Measurements!$K$3)*(ROW(Measurements!$C$4:$C$502)-ROW(Measurements!$C$3)),ROWS(Measurements!$L$4:L74))), "")</f>
        <v/>
      </c>
      <c r="N74" t="str">
        <f t="shared" si="24"/>
        <v/>
      </c>
      <c r="O74" t="str">
        <f t="shared" si="25"/>
        <v/>
      </c>
      <c r="P74" t="str">
        <f>IF(ROWS(Measurements!$L$4:L74)&lt;=Measurements!$K$4, INDEX(Measurements!$F$4:$F$502,_xlfn.AGGREGATE(15,3,(Measurements!$C$4:$C$502=Measurements!$K$3)/(Measurements!$C$4:$C$502=Measurements!$K$3)*(ROW(Measurements!$C$4:$C$502)-ROW(Measurements!$C$3)),ROWS(Measurements!$L$4:L74))), "")</f>
        <v/>
      </c>
      <c r="Q74" t="str">
        <f t="shared" si="26"/>
        <v/>
      </c>
      <c r="R74" t="str">
        <f t="shared" si="27"/>
        <v/>
      </c>
      <c r="S74" t="str">
        <f>IF(ROWS(Measurements!$L$4:L74)&lt;=Measurements!$K$4, INDEX(Measurements!$G$4:$G$502,_xlfn.AGGREGATE(15,3,(Measurements!$C$4:$C$502=Measurements!$K$3)/(Measurements!$C$4:$C$502=Measurements!$K$3)*(ROW(Measurements!$C$4:$C$502)-ROW(Measurements!$C$3)),ROWS(Measurements!$L$4:L74))), "")</f>
        <v/>
      </c>
      <c r="T74" t="str">
        <f t="shared" si="28"/>
        <v/>
      </c>
      <c r="U74" t="str">
        <f t="shared" si="29"/>
        <v/>
      </c>
      <c r="W74" s="2" t="str">
        <f>IF(ROWS(Measurements!$L$4:$L74)&lt;=Measurements!$I$4, INDEX(Measurements!$A$4:$A$502,_xlfn.AGGREGATE(15,3,(Measurements!$C$4:$C$502=Measurements!$I$3)/(Measurements!$C$4:$C$502=Measurements!$I$3)*(ROW(Measurements!$C$4:$C$502)-ROW(Measurements!$C$3)),ROWS(Measurements!$L$4:$L74))), "")</f>
        <v/>
      </c>
      <c r="X74" t="str">
        <f>IF(ROWS(Measurements!$L$4:$L74)&lt;=Measurements!$I$4, INDEX(Measurements!$E$4:$E$502,_xlfn.AGGREGATE(15,3,(Measurements!$C$4:$C$502=Measurements!$I$3)/(Measurements!$C$4:$C$502=Measurements!$I$3)*(ROW(Measurements!$C$4:$C$502)-ROW(Measurements!$C$3)),ROWS(Measurements!$L$4:$L74))), "")</f>
        <v/>
      </c>
      <c r="Y74" t="str">
        <f t="shared" si="30"/>
        <v/>
      </c>
      <c r="Z74" t="str">
        <f t="shared" si="31"/>
        <v/>
      </c>
      <c r="AA74" t="str">
        <f>IF(ROWS(Measurements!$L$4:$L74)&lt;=Measurements!$I$4, INDEX(Measurements!$F$4:$F$502,_xlfn.AGGREGATE(15,3,(Measurements!$C$4:$C$502=Measurements!$I$3)/(Measurements!$C$4:$C$502=Measurements!$I$3)*(ROW(Measurements!$C$4:$C$502)-ROW(Measurements!$C$3)),ROWS(Measurements!$L$4:$L74))), "")</f>
        <v/>
      </c>
      <c r="AB74" t="str">
        <f t="shared" si="32"/>
        <v/>
      </c>
      <c r="AC74" t="str">
        <f t="shared" si="33"/>
        <v/>
      </c>
      <c r="AD74" t="str">
        <f>IF(ROWS(Measurements!$L$4:L74)&lt;=Measurements!$I$4, INDEX(Measurements!$G$4:$G$502,_xlfn.AGGREGATE(15,3,(Measurements!$C$4:$C$502=Measurements!$I$3)/(Measurements!$C$4:$C$502=Measurements!$I$3)*(ROW(Measurements!$C$4:$C$502)-ROW(Measurements!$C$3)),ROWS(Measurements!$L$4:L74))), "")</f>
        <v/>
      </c>
      <c r="AE74" t="str">
        <f t="shared" si="34"/>
        <v/>
      </c>
      <c r="AF74" t="str">
        <f t="shared" si="35"/>
        <v/>
      </c>
    </row>
    <row r="75" spans="1:32" x14ac:dyDescent="0.2">
      <c r="A75" s="2" t="str">
        <f>IF(ROWS(Measurements!A$4:$L75)&lt;=Measurements!$J$4, INDEX(Measurements!$A$4:$A$502,_xlfn.AGGREGATE(15,3,(Measurements!$C$4:$C$502=Measurements!$J$3)/(Measurements!$C$4:$C$502=Measurements!$J$3)*(ROW(Measurements!$C$4:$C$502)-ROW(Measurements!$C$3)),ROWS(Measurements!A$4:$L75))), "")</f>
        <v/>
      </c>
      <c r="B75" t="str">
        <f>IF(ROWS(Measurements!A$4:$L75)&lt;=Measurements!$J$4, INDEX(Measurements!$E$4:$E$502,_xlfn.AGGREGATE(15,3,(Measurements!$C$4:$C$502=Measurements!$J$3)/(Measurements!$C$4:$C$502=Measurements!$J$3)*(ROW(Measurements!$C$4:$C$502)-ROW(Measurements!$C$3)),ROWS(Measurements!A$4:$L75))), "")</f>
        <v/>
      </c>
      <c r="C75" t="str">
        <f t="shared" si="18"/>
        <v/>
      </c>
      <c r="D75" t="str">
        <f t="shared" si="19"/>
        <v/>
      </c>
      <c r="E75" t="str">
        <f>IF(ROWS(Measurements!A$4:$L75)&lt;=Measurements!$J$4, INDEX(Measurements!$F$4:$F$502,_xlfn.AGGREGATE(15,3,(Measurements!$C$4:$C$502=Measurements!$J$3)/(Measurements!$C$4:$C$502=Measurements!$J$3)*(ROW(Measurements!$C$4:$C$502)-ROW(Measurements!$C$3)),ROWS(Measurements!A$4:$L75))), "")</f>
        <v/>
      </c>
      <c r="F75" t="str">
        <f t="shared" si="20"/>
        <v/>
      </c>
      <c r="G75" t="str">
        <f t="shared" si="21"/>
        <v/>
      </c>
      <c r="H75" t="str">
        <f>IF(ROWS(Measurements!A$4:$L75)&lt;=Measurements!$J$4, INDEX(Measurements!$G$4:$G$502,_xlfn.AGGREGATE(15,3,(Measurements!$C$4:$C$502=Measurements!$J$3)/(Measurements!$C$4:$C$502=Measurements!$J$3)*(ROW(Measurements!$C$4:$C$502)-ROW(Measurements!$C$3)),ROWS(Measurements!A$4:$L75))), "")</f>
        <v/>
      </c>
      <c r="I75" t="str">
        <f t="shared" si="22"/>
        <v/>
      </c>
      <c r="J75" t="str">
        <f t="shared" si="23"/>
        <v/>
      </c>
      <c r="L75" s="2" t="str">
        <f>IF(ROWS(Measurements!$L$4:L75)&lt;=Measurements!$K$4, INDEX(Measurements!$A$4:$A$502,_xlfn.AGGREGATE(15,3,(Measurements!$C$4:$C$502=Measurements!$K$3)/(Measurements!$C$4:$C$502=Measurements!$K$3)*(ROW(Measurements!$C$4:$C$502)-ROW(Measurements!$C$3)),ROWS(Measurements!$L$4:L75))), "")</f>
        <v/>
      </c>
      <c r="M75" t="str">
        <f>IF(ROWS(Measurements!$L$4:L75)&lt;=Measurements!$K$4, INDEX(Measurements!$E$4:$E$502,_xlfn.AGGREGATE(15,3,(Measurements!$C$4:$C$502=Measurements!$K$3)/(Measurements!$C$4:$C$502=Measurements!$K$3)*(ROW(Measurements!$C$4:$C$502)-ROW(Measurements!$C$3)),ROWS(Measurements!$L$4:L75))), "")</f>
        <v/>
      </c>
      <c r="N75" t="str">
        <f t="shared" si="24"/>
        <v/>
      </c>
      <c r="O75" t="str">
        <f t="shared" si="25"/>
        <v/>
      </c>
      <c r="P75" t="str">
        <f>IF(ROWS(Measurements!$L$4:L75)&lt;=Measurements!$K$4, INDEX(Measurements!$F$4:$F$502,_xlfn.AGGREGATE(15,3,(Measurements!$C$4:$C$502=Measurements!$K$3)/(Measurements!$C$4:$C$502=Measurements!$K$3)*(ROW(Measurements!$C$4:$C$502)-ROW(Measurements!$C$3)),ROWS(Measurements!$L$4:L75))), "")</f>
        <v/>
      </c>
      <c r="Q75" t="str">
        <f t="shared" si="26"/>
        <v/>
      </c>
      <c r="R75" t="str">
        <f t="shared" si="27"/>
        <v/>
      </c>
      <c r="S75" t="str">
        <f>IF(ROWS(Measurements!$L$4:L75)&lt;=Measurements!$K$4, INDEX(Measurements!$G$4:$G$502,_xlfn.AGGREGATE(15,3,(Measurements!$C$4:$C$502=Measurements!$K$3)/(Measurements!$C$4:$C$502=Measurements!$K$3)*(ROW(Measurements!$C$4:$C$502)-ROW(Measurements!$C$3)),ROWS(Measurements!$L$4:L75))), "")</f>
        <v/>
      </c>
      <c r="T75" t="str">
        <f t="shared" si="28"/>
        <v/>
      </c>
      <c r="U75" t="str">
        <f t="shared" si="29"/>
        <v/>
      </c>
      <c r="W75" s="2" t="str">
        <f>IF(ROWS(Measurements!$L$4:$L75)&lt;=Measurements!$I$4, INDEX(Measurements!$A$4:$A$502,_xlfn.AGGREGATE(15,3,(Measurements!$C$4:$C$502=Measurements!$I$3)/(Measurements!$C$4:$C$502=Measurements!$I$3)*(ROW(Measurements!$C$4:$C$502)-ROW(Measurements!$C$3)),ROWS(Measurements!$L$4:$L75))), "")</f>
        <v/>
      </c>
      <c r="X75" t="str">
        <f>IF(ROWS(Measurements!$L$4:$L75)&lt;=Measurements!$I$4, INDEX(Measurements!$E$4:$E$502,_xlfn.AGGREGATE(15,3,(Measurements!$C$4:$C$502=Measurements!$I$3)/(Measurements!$C$4:$C$502=Measurements!$I$3)*(ROW(Measurements!$C$4:$C$502)-ROW(Measurements!$C$3)),ROWS(Measurements!$L$4:$L75))), "")</f>
        <v/>
      </c>
      <c r="Y75" t="str">
        <f t="shared" si="30"/>
        <v/>
      </c>
      <c r="Z75" t="str">
        <f t="shared" si="31"/>
        <v/>
      </c>
      <c r="AA75" t="str">
        <f>IF(ROWS(Measurements!$L$4:$L75)&lt;=Measurements!$I$4, INDEX(Measurements!$F$4:$F$502,_xlfn.AGGREGATE(15,3,(Measurements!$C$4:$C$502=Measurements!$I$3)/(Measurements!$C$4:$C$502=Measurements!$I$3)*(ROW(Measurements!$C$4:$C$502)-ROW(Measurements!$C$3)),ROWS(Measurements!$L$4:$L75))), "")</f>
        <v/>
      </c>
      <c r="AB75" t="str">
        <f t="shared" si="32"/>
        <v/>
      </c>
      <c r="AC75" t="str">
        <f t="shared" si="33"/>
        <v/>
      </c>
      <c r="AD75" t="str">
        <f>IF(ROWS(Measurements!$L$4:L75)&lt;=Measurements!$I$4, INDEX(Measurements!$G$4:$G$502,_xlfn.AGGREGATE(15,3,(Measurements!$C$4:$C$502=Measurements!$I$3)/(Measurements!$C$4:$C$502=Measurements!$I$3)*(ROW(Measurements!$C$4:$C$502)-ROW(Measurements!$C$3)),ROWS(Measurements!$L$4:L75))), "")</f>
        <v/>
      </c>
      <c r="AE75" t="str">
        <f t="shared" si="34"/>
        <v/>
      </c>
      <c r="AF75" t="str">
        <f t="shared" si="35"/>
        <v/>
      </c>
    </row>
    <row r="76" spans="1:32" x14ac:dyDescent="0.2">
      <c r="A76" s="2" t="str">
        <f>IF(ROWS(Measurements!A$4:$L76)&lt;=Measurements!$J$4, INDEX(Measurements!$A$4:$A$502,_xlfn.AGGREGATE(15,3,(Measurements!$C$4:$C$502=Measurements!$J$3)/(Measurements!$C$4:$C$502=Measurements!$J$3)*(ROW(Measurements!$C$4:$C$502)-ROW(Measurements!$C$3)),ROWS(Measurements!A$4:$L76))), "")</f>
        <v/>
      </c>
      <c r="B76" t="str">
        <f>IF(ROWS(Measurements!A$4:$L76)&lt;=Measurements!$J$4, INDEX(Measurements!$E$4:$E$502,_xlfn.AGGREGATE(15,3,(Measurements!$C$4:$C$502=Measurements!$J$3)/(Measurements!$C$4:$C$502=Measurements!$J$3)*(ROW(Measurements!$C$4:$C$502)-ROW(Measurements!$C$3)),ROWS(Measurements!A$4:$L76))), "")</f>
        <v/>
      </c>
      <c r="C76" t="str">
        <f t="shared" si="18"/>
        <v/>
      </c>
      <c r="D76" t="str">
        <f t="shared" si="19"/>
        <v/>
      </c>
      <c r="E76" t="str">
        <f>IF(ROWS(Measurements!A$4:$L76)&lt;=Measurements!$J$4, INDEX(Measurements!$F$4:$F$502,_xlfn.AGGREGATE(15,3,(Measurements!$C$4:$C$502=Measurements!$J$3)/(Measurements!$C$4:$C$502=Measurements!$J$3)*(ROW(Measurements!$C$4:$C$502)-ROW(Measurements!$C$3)),ROWS(Measurements!A$4:$L76))), "")</f>
        <v/>
      </c>
      <c r="F76" t="str">
        <f t="shared" si="20"/>
        <v/>
      </c>
      <c r="G76" t="str">
        <f t="shared" si="21"/>
        <v/>
      </c>
      <c r="H76" t="str">
        <f>IF(ROWS(Measurements!A$4:$L76)&lt;=Measurements!$J$4, INDEX(Measurements!$G$4:$G$502,_xlfn.AGGREGATE(15,3,(Measurements!$C$4:$C$502=Measurements!$J$3)/(Measurements!$C$4:$C$502=Measurements!$J$3)*(ROW(Measurements!$C$4:$C$502)-ROW(Measurements!$C$3)),ROWS(Measurements!A$4:$L76))), "")</f>
        <v/>
      </c>
      <c r="I76" t="str">
        <f t="shared" si="22"/>
        <v/>
      </c>
      <c r="J76" t="str">
        <f t="shared" si="23"/>
        <v/>
      </c>
      <c r="L76" s="2" t="str">
        <f>IF(ROWS(Measurements!$L$4:L76)&lt;=Measurements!$K$4, INDEX(Measurements!$A$4:$A$502,_xlfn.AGGREGATE(15,3,(Measurements!$C$4:$C$502=Measurements!$K$3)/(Measurements!$C$4:$C$502=Measurements!$K$3)*(ROW(Measurements!$C$4:$C$502)-ROW(Measurements!$C$3)),ROWS(Measurements!$L$4:L76))), "")</f>
        <v/>
      </c>
      <c r="M76" t="str">
        <f>IF(ROWS(Measurements!$L$4:L76)&lt;=Measurements!$K$4, INDEX(Measurements!$E$4:$E$502,_xlfn.AGGREGATE(15,3,(Measurements!$C$4:$C$502=Measurements!$K$3)/(Measurements!$C$4:$C$502=Measurements!$K$3)*(ROW(Measurements!$C$4:$C$502)-ROW(Measurements!$C$3)),ROWS(Measurements!$L$4:L76))), "")</f>
        <v/>
      </c>
      <c r="N76" t="str">
        <f t="shared" si="24"/>
        <v/>
      </c>
      <c r="O76" t="str">
        <f t="shared" si="25"/>
        <v/>
      </c>
      <c r="P76" t="str">
        <f>IF(ROWS(Measurements!$L$4:L76)&lt;=Measurements!$K$4, INDEX(Measurements!$F$4:$F$502,_xlfn.AGGREGATE(15,3,(Measurements!$C$4:$C$502=Measurements!$K$3)/(Measurements!$C$4:$C$502=Measurements!$K$3)*(ROW(Measurements!$C$4:$C$502)-ROW(Measurements!$C$3)),ROWS(Measurements!$L$4:L76))), "")</f>
        <v/>
      </c>
      <c r="Q76" t="str">
        <f t="shared" si="26"/>
        <v/>
      </c>
      <c r="R76" t="str">
        <f t="shared" si="27"/>
        <v/>
      </c>
      <c r="S76" t="str">
        <f>IF(ROWS(Measurements!$L$4:L76)&lt;=Measurements!$K$4, INDEX(Measurements!$G$4:$G$502,_xlfn.AGGREGATE(15,3,(Measurements!$C$4:$C$502=Measurements!$K$3)/(Measurements!$C$4:$C$502=Measurements!$K$3)*(ROW(Measurements!$C$4:$C$502)-ROW(Measurements!$C$3)),ROWS(Measurements!$L$4:L76))), "")</f>
        <v/>
      </c>
      <c r="T76" t="str">
        <f t="shared" si="28"/>
        <v/>
      </c>
      <c r="U76" t="str">
        <f t="shared" si="29"/>
        <v/>
      </c>
      <c r="W76" s="2" t="str">
        <f>IF(ROWS(Measurements!$L$4:$L76)&lt;=Measurements!$I$4, INDEX(Measurements!$A$4:$A$502,_xlfn.AGGREGATE(15,3,(Measurements!$C$4:$C$502=Measurements!$I$3)/(Measurements!$C$4:$C$502=Measurements!$I$3)*(ROW(Measurements!$C$4:$C$502)-ROW(Measurements!$C$3)),ROWS(Measurements!$L$4:$L76))), "")</f>
        <v/>
      </c>
      <c r="X76" t="str">
        <f>IF(ROWS(Measurements!$L$4:$L76)&lt;=Measurements!$I$4, INDEX(Measurements!$E$4:$E$502,_xlfn.AGGREGATE(15,3,(Measurements!$C$4:$C$502=Measurements!$I$3)/(Measurements!$C$4:$C$502=Measurements!$I$3)*(ROW(Measurements!$C$4:$C$502)-ROW(Measurements!$C$3)),ROWS(Measurements!$L$4:$L76))), "")</f>
        <v/>
      </c>
      <c r="Y76" t="str">
        <f t="shared" si="30"/>
        <v/>
      </c>
      <c r="Z76" t="str">
        <f t="shared" si="31"/>
        <v/>
      </c>
      <c r="AA76" t="str">
        <f>IF(ROWS(Measurements!$L$4:$L76)&lt;=Measurements!$I$4, INDEX(Measurements!$F$4:$F$502,_xlfn.AGGREGATE(15,3,(Measurements!$C$4:$C$502=Measurements!$I$3)/(Measurements!$C$4:$C$502=Measurements!$I$3)*(ROW(Measurements!$C$4:$C$502)-ROW(Measurements!$C$3)),ROWS(Measurements!$L$4:$L76))), "")</f>
        <v/>
      </c>
      <c r="AB76" t="str">
        <f t="shared" si="32"/>
        <v/>
      </c>
      <c r="AC76" t="str">
        <f t="shared" si="33"/>
        <v/>
      </c>
      <c r="AD76" t="str">
        <f>IF(ROWS(Measurements!$L$4:L76)&lt;=Measurements!$I$4, INDEX(Measurements!$G$4:$G$502,_xlfn.AGGREGATE(15,3,(Measurements!$C$4:$C$502=Measurements!$I$3)/(Measurements!$C$4:$C$502=Measurements!$I$3)*(ROW(Measurements!$C$4:$C$502)-ROW(Measurements!$C$3)),ROWS(Measurements!$L$4:L76))), "")</f>
        <v/>
      </c>
      <c r="AE76" t="str">
        <f t="shared" si="34"/>
        <v/>
      </c>
      <c r="AF76" t="str">
        <f t="shared" si="35"/>
        <v/>
      </c>
    </row>
    <row r="77" spans="1:32" x14ac:dyDescent="0.2">
      <c r="A77" s="2" t="str">
        <f>IF(ROWS(Measurements!A$4:$L77)&lt;=Measurements!$J$4, INDEX(Measurements!$A$4:$A$502,_xlfn.AGGREGATE(15,3,(Measurements!$C$4:$C$502=Measurements!$J$3)/(Measurements!$C$4:$C$502=Measurements!$J$3)*(ROW(Measurements!$C$4:$C$502)-ROW(Measurements!$C$3)),ROWS(Measurements!A$4:$L77))), "")</f>
        <v/>
      </c>
      <c r="B77" t="str">
        <f>IF(ROWS(Measurements!A$4:$L77)&lt;=Measurements!$J$4, INDEX(Measurements!$E$4:$E$502,_xlfn.AGGREGATE(15,3,(Measurements!$C$4:$C$502=Measurements!$J$3)/(Measurements!$C$4:$C$502=Measurements!$J$3)*(ROW(Measurements!$C$4:$C$502)-ROW(Measurements!$C$3)),ROWS(Measurements!A$4:$L77))), "")</f>
        <v/>
      </c>
      <c r="C77" t="str">
        <f t="shared" si="18"/>
        <v/>
      </c>
      <c r="D77" t="str">
        <f t="shared" si="19"/>
        <v/>
      </c>
      <c r="E77" t="str">
        <f>IF(ROWS(Measurements!A$4:$L77)&lt;=Measurements!$J$4, INDEX(Measurements!$F$4:$F$502,_xlfn.AGGREGATE(15,3,(Measurements!$C$4:$C$502=Measurements!$J$3)/(Measurements!$C$4:$C$502=Measurements!$J$3)*(ROW(Measurements!$C$4:$C$502)-ROW(Measurements!$C$3)),ROWS(Measurements!A$4:$L77))), "")</f>
        <v/>
      </c>
      <c r="F77" t="str">
        <f t="shared" si="20"/>
        <v/>
      </c>
      <c r="G77" t="str">
        <f t="shared" si="21"/>
        <v/>
      </c>
      <c r="H77" t="str">
        <f>IF(ROWS(Measurements!A$4:$L77)&lt;=Measurements!$J$4, INDEX(Measurements!$G$4:$G$502,_xlfn.AGGREGATE(15,3,(Measurements!$C$4:$C$502=Measurements!$J$3)/(Measurements!$C$4:$C$502=Measurements!$J$3)*(ROW(Measurements!$C$4:$C$502)-ROW(Measurements!$C$3)),ROWS(Measurements!A$4:$L77))), "")</f>
        <v/>
      </c>
      <c r="I77" t="str">
        <f t="shared" si="22"/>
        <v/>
      </c>
      <c r="J77" t="str">
        <f t="shared" si="23"/>
        <v/>
      </c>
      <c r="L77" s="2" t="str">
        <f>IF(ROWS(Measurements!$L$4:L77)&lt;=Measurements!$K$4, INDEX(Measurements!$A$4:$A$502,_xlfn.AGGREGATE(15,3,(Measurements!$C$4:$C$502=Measurements!$K$3)/(Measurements!$C$4:$C$502=Measurements!$K$3)*(ROW(Measurements!$C$4:$C$502)-ROW(Measurements!$C$3)),ROWS(Measurements!$L$4:L77))), "")</f>
        <v/>
      </c>
      <c r="M77" t="str">
        <f>IF(ROWS(Measurements!$L$4:L77)&lt;=Measurements!$K$4, INDEX(Measurements!$E$4:$E$502,_xlfn.AGGREGATE(15,3,(Measurements!$C$4:$C$502=Measurements!$K$3)/(Measurements!$C$4:$C$502=Measurements!$K$3)*(ROW(Measurements!$C$4:$C$502)-ROW(Measurements!$C$3)),ROWS(Measurements!$L$4:L77))), "")</f>
        <v/>
      </c>
      <c r="N77" t="str">
        <f t="shared" si="24"/>
        <v/>
      </c>
      <c r="O77" t="str">
        <f t="shared" si="25"/>
        <v/>
      </c>
      <c r="P77" t="str">
        <f>IF(ROWS(Measurements!$L$4:L77)&lt;=Measurements!$K$4, INDEX(Measurements!$F$4:$F$502,_xlfn.AGGREGATE(15,3,(Measurements!$C$4:$C$502=Measurements!$K$3)/(Measurements!$C$4:$C$502=Measurements!$K$3)*(ROW(Measurements!$C$4:$C$502)-ROW(Measurements!$C$3)),ROWS(Measurements!$L$4:L77))), "")</f>
        <v/>
      </c>
      <c r="Q77" t="str">
        <f t="shared" si="26"/>
        <v/>
      </c>
      <c r="R77" t="str">
        <f t="shared" si="27"/>
        <v/>
      </c>
      <c r="S77" t="str">
        <f>IF(ROWS(Measurements!$L$4:L77)&lt;=Measurements!$K$4, INDEX(Measurements!$G$4:$G$502,_xlfn.AGGREGATE(15,3,(Measurements!$C$4:$C$502=Measurements!$K$3)/(Measurements!$C$4:$C$502=Measurements!$K$3)*(ROW(Measurements!$C$4:$C$502)-ROW(Measurements!$C$3)),ROWS(Measurements!$L$4:L77))), "")</f>
        <v/>
      </c>
      <c r="T77" t="str">
        <f t="shared" si="28"/>
        <v/>
      </c>
      <c r="U77" t="str">
        <f t="shared" si="29"/>
        <v/>
      </c>
      <c r="W77" s="2" t="str">
        <f>IF(ROWS(Measurements!$L$4:$L77)&lt;=Measurements!$I$4, INDEX(Measurements!$A$4:$A$502,_xlfn.AGGREGATE(15,3,(Measurements!$C$4:$C$502=Measurements!$I$3)/(Measurements!$C$4:$C$502=Measurements!$I$3)*(ROW(Measurements!$C$4:$C$502)-ROW(Measurements!$C$3)),ROWS(Measurements!$L$4:$L77))), "")</f>
        <v/>
      </c>
      <c r="X77" t="str">
        <f>IF(ROWS(Measurements!$L$4:$L77)&lt;=Measurements!$I$4, INDEX(Measurements!$E$4:$E$502,_xlfn.AGGREGATE(15,3,(Measurements!$C$4:$C$502=Measurements!$I$3)/(Measurements!$C$4:$C$502=Measurements!$I$3)*(ROW(Measurements!$C$4:$C$502)-ROW(Measurements!$C$3)),ROWS(Measurements!$L$4:$L77))), "")</f>
        <v/>
      </c>
      <c r="Y77" t="str">
        <f t="shared" si="30"/>
        <v/>
      </c>
      <c r="Z77" t="str">
        <f t="shared" si="31"/>
        <v/>
      </c>
      <c r="AA77" t="str">
        <f>IF(ROWS(Measurements!$L$4:$L77)&lt;=Measurements!$I$4, INDEX(Measurements!$F$4:$F$502,_xlfn.AGGREGATE(15,3,(Measurements!$C$4:$C$502=Measurements!$I$3)/(Measurements!$C$4:$C$502=Measurements!$I$3)*(ROW(Measurements!$C$4:$C$502)-ROW(Measurements!$C$3)),ROWS(Measurements!$L$4:$L77))), "")</f>
        <v/>
      </c>
      <c r="AB77" t="str">
        <f t="shared" si="32"/>
        <v/>
      </c>
      <c r="AC77" t="str">
        <f t="shared" si="33"/>
        <v/>
      </c>
      <c r="AD77" t="str">
        <f>IF(ROWS(Measurements!$L$4:L77)&lt;=Measurements!$I$4, INDEX(Measurements!$G$4:$G$502,_xlfn.AGGREGATE(15,3,(Measurements!$C$4:$C$502=Measurements!$I$3)/(Measurements!$C$4:$C$502=Measurements!$I$3)*(ROW(Measurements!$C$4:$C$502)-ROW(Measurements!$C$3)),ROWS(Measurements!$L$4:L77))), "")</f>
        <v/>
      </c>
      <c r="AE77" t="str">
        <f t="shared" si="34"/>
        <v/>
      </c>
      <c r="AF77" t="str">
        <f t="shared" si="35"/>
        <v/>
      </c>
    </row>
    <row r="78" spans="1:32" x14ac:dyDescent="0.2">
      <c r="A78" s="2" t="str">
        <f>IF(ROWS(Measurements!A$4:$L78)&lt;=Measurements!$J$4, INDEX(Measurements!$A$4:$A$502,_xlfn.AGGREGATE(15,3,(Measurements!$C$4:$C$502=Measurements!$J$3)/(Measurements!$C$4:$C$502=Measurements!$J$3)*(ROW(Measurements!$C$4:$C$502)-ROW(Measurements!$C$3)),ROWS(Measurements!A$4:$L78))), "")</f>
        <v/>
      </c>
      <c r="B78" t="str">
        <f>IF(ROWS(Measurements!A$4:$L78)&lt;=Measurements!$J$4, INDEX(Measurements!$E$4:$E$502,_xlfn.AGGREGATE(15,3,(Measurements!$C$4:$C$502=Measurements!$J$3)/(Measurements!$C$4:$C$502=Measurements!$J$3)*(ROW(Measurements!$C$4:$C$502)-ROW(Measurements!$C$3)),ROWS(Measurements!A$4:$L78))), "")</f>
        <v/>
      </c>
      <c r="C78" t="str">
        <f t="shared" si="18"/>
        <v/>
      </c>
      <c r="D78" t="str">
        <f t="shared" si="19"/>
        <v/>
      </c>
      <c r="E78" t="str">
        <f>IF(ROWS(Measurements!A$4:$L78)&lt;=Measurements!$J$4, INDEX(Measurements!$F$4:$F$502,_xlfn.AGGREGATE(15,3,(Measurements!$C$4:$C$502=Measurements!$J$3)/(Measurements!$C$4:$C$502=Measurements!$J$3)*(ROW(Measurements!$C$4:$C$502)-ROW(Measurements!$C$3)),ROWS(Measurements!A$4:$L78))), "")</f>
        <v/>
      </c>
      <c r="F78" t="str">
        <f t="shared" si="20"/>
        <v/>
      </c>
      <c r="G78" t="str">
        <f t="shared" si="21"/>
        <v/>
      </c>
      <c r="H78" t="str">
        <f>IF(ROWS(Measurements!A$4:$L78)&lt;=Measurements!$J$4, INDEX(Measurements!$G$4:$G$502,_xlfn.AGGREGATE(15,3,(Measurements!$C$4:$C$502=Measurements!$J$3)/(Measurements!$C$4:$C$502=Measurements!$J$3)*(ROW(Measurements!$C$4:$C$502)-ROW(Measurements!$C$3)),ROWS(Measurements!A$4:$L78))), "")</f>
        <v/>
      </c>
      <c r="I78" t="str">
        <f t="shared" si="22"/>
        <v/>
      </c>
      <c r="J78" t="str">
        <f t="shared" si="23"/>
        <v/>
      </c>
      <c r="L78" s="2" t="str">
        <f>IF(ROWS(Measurements!$L$4:L78)&lt;=Measurements!$K$4, INDEX(Measurements!$A$4:$A$502,_xlfn.AGGREGATE(15,3,(Measurements!$C$4:$C$502=Measurements!$K$3)/(Measurements!$C$4:$C$502=Measurements!$K$3)*(ROW(Measurements!$C$4:$C$502)-ROW(Measurements!$C$3)),ROWS(Measurements!$L$4:L78))), "")</f>
        <v/>
      </c>
      <c r="M78" t="str">
        <f>IF(ROWS(Measurements!$L$4:L78)&lt;=Measurements!$K$4, INDEX(Measurements!$E$4:$E$502,_xlfn.AGGREGATE(15,3,(Measurements!$C$4:$C$502=Measurements!$K$3)/(Measurements!$C$4:$C$502=Measurements!$K$3)*(ROW(Measurements!$C$4:$C$502)-ROW(Measurements!$C$3)),ROWS(Measurements!$L$4:L78))), "")</f>
        <v/>
      </c>
      <c r="N78" t="str">
        <f t="shared" si="24"/>
        <v/>
      </c>
      <c r="O78" t="str">
        <f t="shared" si="25"/>
        <v/>
      </c>
      <c r="P78" t="str">
        <f>IF(ROWS(Measurements!$L$4:L78)&lt;=Measurements!$K$4, INDEX(Measurements!$F$4:$F$502,_xlfn.AGGREGATE(15,3,(Measurements!$C$4:$C$502=Measurements!$K$3)/(Measurements!$C$4:$C$502=Measurements!$K$3)*(ROW(Measurements!$C$4:$C$502)-ROW(Measurements!$C$3)),ROWS(Measurements!$L$4:L78))), "")</f>
        <v/>
      </c>
      <c r="Q78" t="str">
        <f t="shared" si="26"/>
        <v/>
      </c>
      <c r="R78" t="str">
        <f t="shared" si="27"/>
        <v/>
      </c>
      <c r="S78" t="str">
        <f>IF(ROWS(Measurements!$L$4:L78)&lt;=Measurements!$K$4, INDEX(Measurements!$G$4:$G$502,_xlfn.AGGREGATE(15,3,(Measurements!$C$4:$C$502=Measurements!$K$3)/(Measurements!$C$4:$C$502=Measurements!$K$3)*(ROW(Measurements!$C$4:$C$502)-ROW(Measurements!$C$3)),ROWS(Measurements!$L$4:L78))), "")</f>
        <v/>
      </c>
      <c r="T78" t="str">
        <f t="shared" si="28"/>
        <v/>
      </c>
      <c r="U78" t="str">
        <f t="shared" si="29"/>
        <v/>
      </c>
      <c r="W78" s="2" t="str">
        <f>IF(ROWS(Measurements!$L$4:$L78)&lt;=Measurements!$I$4, INDEX(Measurements!$A$4:$A$502,_xlfn.AGGREGATE(15,3,(Measurements!$C$4:$C$502=Measurements!$I$3)/(Measurements!$C$4:$C$502=Measurements!$I$3)*(ROW(Measurements!$C$4:$C$502)-ROW(Measurements!$C$3)),ROWS(Measurements!$L$4:$L78))), "")</f>
        <v/>
      </c>
      <c r="X78" t="str">
        <f>IF(ROWS(Measurements!$L$4:$L78)&lt;=Measurements!$I$4, INDEX(Measurements!$E$4:$E$502,_xlfn.AGGREGATE(15,3,(Measurements!$C$4:$C$502=Measurements!$I$3)/(Measurements!$C$4:$C$502=Measurements!$I$3)*(ROW(Measurements!$C$4:$C$502)-ROW(Measurements!$C$3)),ROWS(Measurements!$L$4:$L78))), "")</f>
        <v/>
      </c>
      <c r="Y78" t="str">
        <f t="shared" si="30"/>
        <v/>
      </c>
      <c r="Z78" t="str">
        <f t="shared" si="31"/>
        <v/>
      </c>
      <c r="AA78" t="str">
        <f>IF(ROWS(Measurements!$L$4:$L78)&lt;=Measurements!$I$4, INDEX(Measurements!$F$4:$F$502,_xlfn.AGGREGATE(15,3,(Measurements!$C$4:$C$502=Measurements!$I$3)/(Measurements!$C$4:$C$502=Measurements!$I$3)*(ROW(Measurements!$C$4:$C$502)-ROW(Measurements!$C$3)),ROWS(Measurements!$L$4:$L78))), "")</f>
        <v/>
      </c>
      <c r="AB78" t="str">
        <f t="shared" si="32"/>
        <v/>
      </c>
      <c r="AC78" t="str">
        <f t="shared" si="33"/>
        <v/>
      </c>
      <c r="AD78" t="str">
        <f>IF(ROWS(Measurements!$L$4:L78)&lt;=Measurements!$I$4, INDEX(Measurements!$G$4:$G$502,_xlfn.AGGREGATE(15,3,(Measurements!$C$4:$C$502=Measurements!$I$3)/(Measurements!$C$4:$C$502=Measurements!$I$3)*(ROW(Measurements!$C$4:$C$502)-ROW(Measurements!$C$3)),ROWS(Measurements!$L$4:L78))), "")</f>
        <v/>
      </c>
      <c r="AE78" t="str">
        <f t="shared" si="34"/>
        <v/>
      </c>
      <c r="AF78" t="str">
        <f t="shared" si="35"/>
        <v/>
      </c>
    </row>
    <row r="79" spans="1:32" x14ac:dyDescent="0.2">
      <c r="A79" s="2" t="str">
        <f>IF(ROWS(Measurements!A$4:$L79)&lt;=Measurements!$J$4, INDEX(Measurements!$A$4:$A$502,_xlfn.AGGREGATE(15,3,(Measurements!$C$4:$C$502=Measurements!$J$3)/(Measurements!$C$4:$C$502=Measurements!$J$3)*(ROW(Measurements!$C$4:$C$502)-ROW(Measurements!$C$3)),ROWS(Measurements!A$4:$L79))), "")</f>
        <v/>
      </c>
      <c r="B79" t="str">
        <f>IF(ROWS(Measurements!A$4:$L79)&lt;=Measurements!$J$4, INDEX(Measurements!$E$4:$E$502,_xlfn.AGGREGATE(15,3,(Measurements!$C$4:$C$502=Measurements!$J$3)/(Measurements!$C$4:$C$502=Measurements!$J$3)*(ROW(Measurements!$C$4:$C$502)-ROW(Measurements!$C$3)),ROWS(Measurements!A$4:$L79))), "")</f>
        <v/>
      </c>
      <c r="C79" t="str">
        <f t="shared" si="18"/>
        <v/>
      </c>
      <c r="D79" t="str">
        <f t="shared" si="19"/>
        <v/>
      </c>
      <c r="E79" t="str">
        <f>IF(ROWS(Measurements!A$4:$L79)&lt;=Measurements!$J$4, INDEX(Measurements!$F$4:$F$502,_xlfn.AGGREGATE(15,3,(Measurements!$C$4:$C$502=Measurements!$J$3)/(Measurements!$C$4:$C$502=Measurements!$J$3)*(ROW(Measurements!$C$4:$C$502)-ROW(Measurements!$C$3)),ROWS(Measurements!A$4:$L79))), "")</f>
        <v/>
      </c>
      <c r="F79" t="str">
        <f t="shared" si="20"/>
        <v/>
      </c>
      <c r="G79" t="str">
        <f t="shared" si="21"/>
        <v/>
      </c>
      <c r="H79" t="str">
        <f>IF(ROWS(Measurements!A$4:$L79)&lt;=Measurements!$J$4, INDEX(Measurements!$G$4:$G$502,_xlfn.AGGREGATE(15,3,(Measurements!$C$4:$C$502=Measurements!$J$3)/(Measurements!$C$4:$C$502=Measurements!$J$3)*(ROW(Measurements!$C$4:$C$502)-ROW(Measurements!$C$3)),ROWS(Measurements!A$4:$L79))), "")</f>
        <v/>
      </c>
      <c r="I79" t="str">
        <f t="shared" si="22"/>
        <v/>
      </c>
      <c r="J79" t="str">
        <f t="shared" si="23"/>
        <v/>
      </c>
      <c r="L79" s="2" t="str">
        <f>IF(ROWS(Measurements!$L$4:L79)&lt;=Measurements!$K$4, INDEX(Measurements!$A$4:$A$502,_xlfn.AGGREGATE(15,3,(Measurements!$C$4:$C$502=Measurements!$K$3)/(Measurements!$C$4:$C$502=Measurements!$K$3)*(ROW(Measurements!$C$4:$C$502)-ROW(Measurements!$C$3)),ROWS(Measurements!$L$4:L79))), "")</f>
        <v/>
      </c>
      <c r="M79" t="str">
        <f>IF(ROWS(Measurements!$L$4:L79)&lt;=Measurements!$K$4, INDEX(Measurements!$E$4:$E$502,_xlfn.AGGREGATE(15,3,(Measurements!$C$4:$C$502=Measurements!$K$3)/(Measurements!$C$4:$C$502=Measurements!$K$3)*(ROW(Measurements!$C$4:$C$502)-ROW(Measurements!$C$3)),ROWS(Measurements!$L$4:L79))), "")</f>
        <v/>
      </c>
      <c r="N79" t="str">
        <f t="shared" si="24"/>
        <v/>
      </c>
      <c r="O79" t="str">
        <f t="shared" si="25"/>
        <v/>
      </c>
      <c r="P79" t="str">
        <f>IF(ROWS(Measurements!$L$4:L79)&lt;=Measurements!$K$4, INDEX(Measurements!$F$4:$F$502,_xlfn.AGGREGATE(15,3,(Measurements!$C$4:$C$502=Measurements!$K$3)/(Measurements!$C$4:$C$502=Measurements!$K$3)*(ROW(Measurements!$C$4:$C$502)-ROW(Measurements!$C$3)),ROWS(Measurements!$L$4:L79))), "")</f>
        <v/>
      </c>
      <c r="Q79" t="str">
        <f t="shared" si="26"/>
        <v/>
      </c>
      <c r="R79" t="str">
        <f t="shared" si="27"/>
        <v/>
      </c>
      <c r="S79" t="str">
        <f>IF(ROWS(Measurements!$L$4:L79)&lt;=Measurements!$K$4, INDEX(Measurements!$G$4:$G$502,_xlfn.AGGREGATE(15,3,(Measurements!$C$4:$C$502=Measurements!$K$3)/(Measurements!$C$4:$C$502=Measurements!$K$3)*(ROW(Measurements!$C$4:$C$502)-ROW(Measurements!$C$3)),ROWS(Measurements!$L$4:L79))), "")</f>
        <v/>
      </c>
      <c r="T79" t="str">
        <f t="shared" si="28"/>
        <v/>
      </c>
      <c r="U79" t="str">
        <f t="shared" si="29"/>
        <v/>
      </c>
      <c r="W79" s="2" t="str">
        <f>IF(ROWS(Measurements!$L$4:$L79)&lt;=Measurements!$I$4, INDEX(Measurements!$A$4:$A$502,_xlfn.AGGREGATE(15,3,(Measurements!$C$4:$C$502=Measurements!$I$3)/(Measurements!$C$4:$C$502=Measurements!$I$3)*(ROW(Measurements!$C$4:$C$502)-ROW(Measurements!$C$3)),ROWS(Measurements!$L$4:$L79))), "")</f>
        <v/>
      </c>
      <c r="X79" t="str">
        <f>IF(ROWS(Measurements!$L$4:$L79)&lt;=Measurements!$I$4, INDEX(Measurements!$E$4:$E$502,_xlfn.AGGREGATE(15,3,(Measurements!$C$4:$C$502=Measurements!$I$3)/(Measurements!$C$4:$C$502=Measurements!$I$3)*(ROW(Measurements!$C$4:$C$502)-ROW(Measurements!$C$3)),ROWS(Measurements!$L$4:$L79))), "")</f>
        <v/>
      </c>
      <c r="Y79" t="str">
        <f t="shared" si="30"/>
        <v/>
      </c>
      <c r="Z79" t="str">
        <f t="shared" si="31"/>
        <v/>
      </c>
      <c r="AA79" t="str">
        <f>IF(ROWS(Measurements!$L$4:$L79)&lt;=Measurements!$I$4, INDEX(Measurements!$F$4:$F$502,_xlfn.AGGREGATE(15,3,(Measurements!$C$4:$C$502=Measurements!$I$3)/(Measurements!$C$4:$C$502=Measurements!$I$3)*(ROW(Measurements!$C$4:$C$502)-ROW(Measurements!$C$3)),ROWS(Measurements!$L$4:$L79))), "")</f>
        <v/>
      </c>
      <c r="AB79" t="str">
        <f t="shared" si="32"/>
        <v/>
      </c>
      <c r="AC79" t="str">
        <f t="shared" si="33"/>
        <v/>
      </c>
      <c r="AD79" t="str">
        <f>IF(ROWS(Measurements!$L$4:L79)&lt;=Measurements!$I$4, INDEX(Measurements!$G$4:$G$502,_xlfn.AGGREGATE(15,3,(Measurements!$C$4:$C$502=Measurements!$I$3)/(Measurements!$C$4:$C$502=Measurements!$I$3)*(ROW(Measurements!$C$4:$C$502)-ROW(Measurements!$C$3)),ROWS(Measurements!$L$4:L79))), "")</f>
        <v/>
      </c>
      <c r="AE79" t="str">
        <f t="shared" si="34"/>
        <v/>
      </c>
      <c r="AF79" t="str">
        <f t="shared" si="35"/>
        <v/>
      </c>
    </row>
    <row r="80" spans="1:32" x14ac:dyDescent="0.2">
      <c r="A80" s="2" t="str">
        <f>IF(ROWS(Measurements!A$4:$L80)&lt;=Measurements!$J$4, INDEX(Measurements!$A$4:$A$502,_xlfn.AGGREGATE(15,3,(Measurements!$C$4:$C$502=Measurements!$J$3)/(Measurements!$C$4:$C$502=Measurements!$J$3)*(ROW(Measurements!$C$4:$C$502)-ROW(Measurements!$C$3)),ROWS(Measurements!A$4:$L80))), "")</f>
        <v/>
      </c>
      <c r="B80" t="str">
        <f>IF(ROWS(Measurements!A$4:$L80)&lt;=Measurements!$J$4, INDEX(Measurements!$E$4:$E$502,_xlfn.AGGREGATE(15,3,(Measurements!$C$4:$C$502=Measurements!$J$3)/(Measurements!$C$4:$C$502=Measurements!$J$3)*(ROW(Measurements!$C$4:$C$502)-ROW(Measurements!$C$3)),ROWS(Measurements!A$4:$L80))), "")</f>
        <v/>
      </c>
      <c r="C80" t="str">
        <f t="shared" si="18"/>
        <v/>
      </c>
      <c r="D80" t="str">
        <f t="shared" si="19"/>
        <v/>
      </c>
      <c r="E80" t="str">
        <f>IF(ROWS(Measurements!A$4:$L80)&lt;=Measurements!$J$4, INDEX(Measurements!$F$4:$F$502,_xlfn.AGGREGATE(15,3,(Measurements!$C$4:$C$502=Measurements!$J$3)/(Measurements!$C$4:$C$502=Measurements!$J$3)*(ROW(Measurements!$C$4:$C$502)-ROW(Measurements!$C$3)),ROWS(Measurements!A$4:$L80))), "")</f>
        <v/>
      </c>
      <c r="F80" t="str">
        <f t="shared" si="20"/>
        <v/>
      </c>
      <c r="G80" t="str">
        <f t="shared" si="21"/>
        <v/>
      </c>
      <c r="H80" t="str">
        <f>IF(ROWS(Measurements!A$4:$L80)&lt;=Measurements!$J$4, INDEX(Measurements!$G$4:$G$502,_xlfn.AGGREGATE(15,3,(Measurements!$C$4:$C$502=Measurements!$J$3)/(Measurements!$C$4:$C$502=Measurements!$J$3)*(ROW(Measurements!$C$4:$C$502)-ROW(Measurements!$C$3)),ROWS(Measurements!A$4:$L80))), "")</f>
        <v/>
      </c>
      <c r="I80" t="str">
        <f t="shared" si="22"/>
        <v/>
      </c>
      <c r="J80" t="str">
        <f t="shared" si="23"/>
        <v/>
      </c>
      <c r="L80" s="2" t="str">
        <f>IF(ROWS(Measurements!$L$4:L80)&lt;=Measurements!$K$4, INDEX(Measurements!$A$4:$A$502,_xlfn.AGGREGATE(15,3,(Measurements!$C$4:$C$502=Measurements!$K$3)/(Measurements!$C$4:$C$502=Measurements!$K$3)*(ROW(Measurements!$C$4:$C$502)-ROW(Measurements!$C$3)),ROWS(Measurements!$L$4:L80))), "")</f>
        <v/>
      </c>
      <c r="M80" t="str">
        <f>IF(ROWS(Measurements!$L$4:L80)&lt;=Measurements!$K$4, INDEX(Measurements!$E$4:$E$502,_xlfn.AGGREGATE(15,3,(Measurements!$C$4:$C$502=Measurements!$K$3)/(Measurements!$C$4:$C$502=Measurements!$K$3)*(ROW(Measurements!$C$4:$C$502)-ROW(Measurements!$C$3)),ROWS(Measurements!$L$4:L80))), "")</f>
        <v/>
      </c>
      <c r="N80" t="str">
        <f t="shared" si="24"/>
        <v/>
      </c>
      <c r="O80" t="str">
        <f t="shared" si="25"/>
        <v/>
      </c>
      <c r="P80" t="str">
        <f>IF(ROWS(Measurements!$L$4:L80)&lt;=Measurements!$K$4, INDEX(Measurements!$F$4:$F$502,_xlfn.AGGREGATE(15,3,(Measurements!$C$4:$C$502=Measurements!$K$3)/(Measurements!$C$4:$C$502=Measurements!$K$3)*(ROW(Measurements!$C$4:$C$502)-ROW(Measurements!$C$3)),ROWS(Measurements!$L$4:L80))), "")</f>
        <v/>
      </c>
      <c r="Q80" t="str">
        <f t="shared" si="26"/>
        <v/>
      </c>
      <c r="R80" t="str">
        <f t="shared" si="27"/>
        <v/>
      </c>
      <c r="S80" t="str">
        <f>IF(ROWS(Measurements!$L$4:L80)&lt;=Measurements!$K$4, INDEX(Measurements!$G$4:$G$502,_xlfn.AGGREGATE(15,3,(Measurements!$C$4:$C$502=Measurements!$K$3)/(Measurements!$C$4:$C$502=Measurements!$K$3)*(ROW(Measurements!$C$4:$C$502)-ROW(Measurements!$C$3)),ROWS(Measurements!$L$4:L80))), "")</f>
        <v/>
      </c>
      <c r="T80" t="str">
        <f t="shared" si="28"/>
        <v/>
      </c>
      <c r="U80" t="str">
        <f t="shared" si="29"/>
        <v/>
      </c>
      <c r="W80" s="2" t="str">
        <f>IF(ROWS(Measurements!$L$4:$L80)&lt;=Measurements!$I$4, INDEX(Measurements!$A$4:$A$502,_xlfn.AGGREGATE(15,3,(Measurements!$C$4:$C$502=Measurements!$I$3)/(Measurements!$C$4:$C$502=Measurements!$I$3)*(ROW(Measurements!$C$4:$C$502)-ROW(Measurements!$C$3)),ROWS(Measurements!$L$4:$L80))), "")</f>
        <v/>
      </c>
      <c r="X80" t="str">
        <f>IF(ROWS(Measurements!$L$4:$L80)&lt;=Measurements!$I$4, INDEX(Measurements!$E$4:$E$502,_xlfn.AGGREGATE(15,3,(Measurements!$C$4:$C$502=Measurements!$I$3)/(Measurements!$C$4:$C$502=Measurements!$I$3)*(ROW(Measurements!$C$4:$C$502)-ROW(Measurements!$C$3)),ROWS(Measurements!$L$4:$L80))), "")</f>
        <v/>
      </c>
      <c r="Y80" t="str">
        <f t="shared" si="30"/>
        <v/>
      </c>
      <c r="Z80" t="str">
        <f t="shared" si="31"/>
        <v/>
      </c>
      <c r="AA80" t="str">
        <f>IF(ROWS(Measurements!$L$4:$L80)&lt;=Measurements!$I$4, INDEX(Measurements!$F$4:$F$502,_xlfn.AGGREGATE(15,3,(Measurements!$C$4:$C$502=Measurements!$I$3)/(Measurements!$C$4:$C$502=Measurements!$I$3)*(ROW(Measurements!$C$4:$C$502)-ROW(Measurements!$C$3)),ROWS(Measurements!$L$4:$L80))), "")</f>
        <v/>
      </c>
      <c r="AB80" t="str">
        <f t="shared" si="32"/>
        <v/>
      </c>
      <c r="AC80" t="str">
        <f t="shared" si="33"/>
        <v/>
      </c>
      <c r="AD80" t="str">
        <f>IF(ROWS(Measurements!$L$4:L80)&lt;=Measurements!$I$4, INDEX(Measurements!$G$4:$G$502,_xlfn.AGGREGATE(15,3,(Measurements!$C$4:$C$502=Measurements!$I$3)/(Measurements!$C$4:$C$502=Measurements!$I$3)*(ROW(Measurements!$C$4:$C$502)-ROW(Measurements!$C$3)),ROWS(Measurements!$L$4:L80))), "")</f>
        <v/>
      </c>
      <c r="AE80" t="str">
        <f t="shared" si="34"/>
        <v/>
      </c>
      <c r="AF80" t="str">
        <f t="shared" si="35"/>
        <v/>
      </c>
    </row>
    <row r="81" spans="1:32" x14ac:dyDescent="0.2">
      <c r="A81" s="2" t="str">
        <f>IF(ROWS(Measurements!A$4:$L81)&lt;=Measurements!$J$4, INDEX(Measurements!$A$4:$A$502,_xlfn.AGGREGATE(15,3,(Measurements!$C$4:$C$502=Measurements!$J$3)/(Measurements!$C$4:$C$502=Measurements!$J$3)*(ROW(Measurements!$C$4:$C$502)-ROW(Measurements!$C$3)),ROWS(Measurements!A$4:$L81))), "")</f>
        <v/>
      </c>
      <c r="B81" t="str">
        <f>IF(ROWS(Measurements!A$4:$L81)&lt;=Measurements!$J$4, INDEX(Measurements!$E$4:$E$502,_xlfn.AGGREGATE(15,3,(Measurements!$C$4:$C$502=Measurements!$J$3)/(Measurements!$C$4:$C$502=Measurements!$J$3)*(ROW(Measurements!$C$4:$C$502)-ROW(Measurements!$C$3)),ROWS(Measurements!A$4:$L81))), "")</f>
        <v/>
      </c>
      <c r="C81" t="str">
        <f t="shared" si="18"/>
        <v/>
      </c>
      <c r="D81" t="str">
        <f t="shared" si="19"/>
        <v/>
      </c>
      <c r="E81" t="str">
        <f>IF(ROWS(Measurements!A$4:$L81)&lt;=Measurements!$J$4, INDEX(Measurements!$F$4:$F$502,_xlfn.AGGREGATE(15,3,(Measurements!$C$4:$C$502=Measurements!$J$3)/(Measurements!$C$4:$C$502=Measurements!$J$3)*(ROW(Measurements!$C$4:$C$502)-ROW(Measurements!$C$3)),ROWS(Measurements!A$4:$L81))), "")</f>
        <v/>
      </c>
      <c r="F81" t="str">
        <f t="shared" si="20"/>
        <v/>
      </c>
      <c r="G81" t="str">
        <f t="shared" si="21"/>
        <v/>
      </c>
      <c r="H81" t="str">
        <f>IF(ROWS(Measurements!A$4:$L81)&lt;=Measurements!$J$4, INDEX(Measurements!$G$4:$G$502,_xlfn.AGGREGATE(15,3,(Measurements!$C$4:$C$502=Measurements!$J$3)/(Measurements!$C$4:$C$502=Measurements!$J$3)*(ROW(Measurements!$C$4:$C$502)-ROW(Measurements!$C$3)),ROWS(Measurements!A$4:$L81))), "")</f>
        <v/>
      </c>
      <c r="I81" t="str">
        <f t="shared" si="22"/>
        <v/>
      </c>
      <c r="J81" t="str">
        <f t="shared" si="23"/>
        <v/>
      </c>
      <c r="L81" s="2" t="str">
        <f>IF(ROWS(Measurements!$L$4:L81)&lt;=Measurements!$K$4, INDEX(Measurements!$A$4:$A$502,_xlfn.AGGREGATE(15,3,(Measurements!$C$4:$C$502=Measurements!$K$3)/(Measurements!$C$4:$C$502=Measurements!$K$3)*(ROW(Measurements!$C$4:$C$502)-ROW(Measurements!$C$3)),ROWS(Measurements!$L$4:L81))), "")</f>
        <v/>
      </c>
      <c r="M81" t="str">
        <f>IF(ROWS(Measurements!$L$4:L81)&lt;=Measurements!$K$4, INDEX(Measurements!$E$4:$E$502,_xlfn.AGGREGATE(15,3,(Measurements!$C$4:$C$502=Measurements!$K$3)/(Measurements!$C$4:$C$502=Measurements!$K$3)*(ROW(Measurements!$C$4:$C$502)-ROW(Measurements!$C$3)),ROWS(Measurements!$L$4:L81))), "")</f>
        <v/>
      </c>
      <c r="N81" t="str">
        <f t="shared" si="24"/>
        <v/>
      </c>
      <c r="O81" t="str">
        <f t="shared" si="25"/>
        <v/>
      </c>
      <c r="P81" t="str">
        <f>IF(ROWS(Measurements!$L$4:L81)&lt;=Measurements!$K$4, INDEX(Measurements!$F$4:$F$502,_xlfn.AGGREGATE(15,3,(Measurements!$C$4:$C$502=Measurements!$K$3)/(Measurements!$C$4:$C$502=Measurements!$K$3)*(ROW(Measurements!$C$4:$C$502)-ROW(Measurements!$C$3)),ROWS(Measurements!$L$4:L81))), "")</f>
        <v/>
      </c>
      <c r="Q81" t="str">
        <f t="shared" si="26"/>
        <v/>
      </c>
      <c r="R81" t="str">
        <f t="shared" si="27"/>
        <v/>
      </c>
      <c r="S81" t="str">
        <f>IF(ROWS(Measurements!$L$4:L81)&lt;=Measurements!$K$4, INDEX(Measurements!$G$4:$G$502,_xlfn.AGGREGATE(15,3,(Measurements!$C$4:$C$502=Measurements!$K$3)/(Measurements!$C$4:$C$502=Measurements!$K$3)*(ROW(Measurements!$C$4:$C$502)-ROW(Measurements!$C$3)),ROWS(Measurements!$L$4:L81))), "")</f>
        <v/>
      </c>
      <c r="T81" t="str">
        <f t="shared" si="28"/>
        <v/>
      </c>
      <c r="U81" t="str">
        <f t="shared" si="29"/>
        <v/>
      </c>
      <c r="W81" s="2" t="str">
        <f>IF(ROWS(Measurements!$L$4:$L81)&lt;=Measurements!$I$4, INDEX(Measurements!$A$4:$A$502,_xlfn.AGGREGATE(15,3,(Measurements!$C$4:$C$502=Measurements!$I$3)/(Measurements!$C$4:$C$502=Measurements!$I$3)*(ROW(Measurements!$C$4:$C$502)-ROW(Measurements!$C$3)),ROWS(Measurements!$L$4:$L81))), "")</f>
        <v/>
      </c>
      <c r="X81" t="str">
        <f>IF(ROWS(Measurements!$L$4:$L81)&lt;=Measurements!$I$4, INDEX(Measurements!$E$4:$E$502,_xlfn.AGGREGATE(15,3,(Measurements!$C$4:$C$502=Measurements!$I$3)/(Measurements!$C$4:$C$502=Measurements!$I$3)*(ROW(Measurements!$C$4:$C$502)-ROW(Measurements!$C$3)),ROWS(Measurements!$L$4:$L81))), "")</f>
        <v/>
      </c>
      <c r="Y81" t="str">
        <f t="shared" si="30"/>
        <v/>
      </c>
      <c r="Z81" t="str">
        <f t="shared" si="31"/>
        <v/>
      </c>
      <c r="AA81" t="str">
        <f>IF(ROWS(Measurements!$L$4:$L81)&lt;=Measurements!$I$4, INDEX(Measurements!$F$4:$F$502,_xlfn.AGGREGATE(15,3,(Measurements!$C$4:$C$502=Measurements!$I$3)/(Measurements!$C$4:$C$502=Measurements!$I$3)*(ROW(Measurements!$C$4:$C$502)-ROW(Measurements!$C$3)),ROWS(Measurements!$L$4:$L81))), "")</f>
        <v/>
      </c>
      <c r="AB81" t="str">
        <f t="shared" si="32"/>
        <v/>
      </c>
      <c r="AC81" t="str">
        <f t="shared" si="33"/>
        <v/>
      </c>
      <c r="AD81" t="str">
        <f>IF(ROWS(Measurements!$L$4:L81)&lt;=Measurements!$I$4, INDEX(Measurements!$G$4:$G$502,_xlfn.AGGREGATE(15,3,(Measurements!$C$4:$C$502=Measurements!$I$3)/(Measurements!$C$4:$C$502=Measurements!$I$3)*(ROW(Measurements!$C$4:$C$502)-ROW(Measurements!$C$3)),ROWS(Measurements!$L$4:L81))), "")</f>
        <v/>
      </c>
      <c r="AE81" t="str">
        <f t="shared" si="34"/>
        <v/>
      </c>
      <c r="AF81" t="str">
        <f t="shared" si="35"/>
        <v/>
      </c>
    </row>
    <row r="82" spans="1:32" x14ac:dyDescent="0.2">
      <c r="A82" s="2" t="str">
        <f>IF(ROWS(Measurements!A$4:$L82)&lt;=Measurements!$J$4, INDEX(Measurements!$A$4:$A$502,_xlfn.AGGREGATE(15,3,(Measurements!$C$4:$C$502=Measurements!$J$3)/(Measurements!$C$4:$C$502=Measurements!$J$3)*(ROW(Measurements!$C$4:$C$502)-ROW(Measurements!$C$3)),ROWS(Measurements!A$4:$L82))), "")</f>
        <v/>
      </c>
      <c r="B82" t="str">
        <f>IF(ROWS(Measurements!A$4:$L82)&lt;=Measurements!$J$4, INDEX(Measurements!$E$4:$E$502,_xlfn.AGGREGATE(15,3,(Measurements!$C$4:$C$502=Measurements!$J$3)/(Measurements!$C$4:$C$502=Measurements!$J$3)*(ROW(Measurements!$C$4:$C$502)-ROW(Measurements!$C$3)),ROWS(Measurements!A$4:$L82))), "")</f>
        <v/>
      </c>
      <c r="C82" t="str">
        <f t="shared" si="18"/>
        <v/>
      </c>
      <c r="D82" t="str">
        <f t="shared" si="19"/>
        <v/>
      </c>
      <c r="E82" t="str">
        <f>IF(ROWS(Measurements!A$4:$L82)&lt;=Measurements!$J$4, INDEX(Measurements!$F$4:$F$502,_xlfn.AGGREGATE(15,3,(Measurements!$C$4:$C$502=Measurements!$J$3)/(Measurements!$C$4:$C$502=Measurements!$J$3)*(ROW(Measurements!$C$4:$C$502)-ROW(Measurements!$C$3)),ROWS(Measurements!A$4:$L82))), "")</f>
        <v/>
      </c>
      <c r="F82" t="str">
        <f t="shared" si="20"/>
        <v/>
      </c>
      <c r="G82" t="str">
        <f t="shared" si="21"/>
        <v/>
      </c>
      <c r="H82" t="str">
        <f>IF(ROWS(Measurements!A$4:$L82)&lt;=Measurements!$J$4, INDEX(Measurements!$G$4:$G$502,_xlfn.AGGREGATE(15,3,(Measurements!$C$4:$C$502=Measurements!$J$3)/(Measurements!$C$4:$C$502=Measurements!$J$3)*(ROW(Measurements!$C$4:$C$502)-ROW(Measurements!$C$3)),ROWS(Measurements!A$4:$L82))), "")</f>
        <v/>
      </c>
      <c r="I82" t="str">
        <f t="shared" si="22"/>
        <v/>
      </c>
      <c r="J82" t="str">
        <f t="shared" si="23"/>
        <v/>
      </c>
      <c r="L82" s="2" t="str">
        <f>IF(ROWS(Measurements!$L$4:L82)&lt;=Measurements!$K$4, INDEX(Measurements!$A$4:$A$502,_xlfn.AGGREGATE(15,3,(Measurements!$C$4:$C$502=Measurements!$K$3)/(Measurements!$C$4:$C$502=Measurements!$K$3)*(ROW(Measurements!$C$4:$C$502)-ROW(Measurements!$C$3)),ROWS(Measurements!$L$4:L82))), "")</f>
        <v/>
      </c>
      <c r="M82" t="str">
        <f>IF(ROWS(Measurements!$L$4:L82)&lt;=Measurements!$K$4, INDEX(Measurements!$E$4:$E$502,_xlfn.AGGREGATE(15,3,(Measurements!$C$4:$C$502=Measurements!$K$3)/(Measurements!$C$4:$C$502=Measurements!$K$3)*(ROW(Measurements!$C$4:$C$502)-ROW(Measurements!$C$3)),ROWS(Measurements!$L$4:L82))), "")</f>
        <v/>
      </c>
      <c r="N82" t="str">
        <f t="shared" si="24"/>
        <v/>
      </c>
      <c r="O82" t="str">
        <f t="shared" si="25"/>
        <v/>
      </c>
      <c r="P82" t="str">
        <f>IF(ROWS(Measurements!$L$4:L82)&lt;=Measurements!$K$4, INDEX(Measurements!$F$4:$F$502,_xlfn.AGGREGATE(15,3,(Measurements!$C$4:$C$502=Measurements!$K$3)/(Measurements!$C$4:$C$502=Measurements!$K$3)*(ROW(Measurements!$C$4:$C$502)-ROW(Measurements!$C$3)),ROWS(Measurements!$L$4:L82))), "")</f>
        <v/>
      </c>
      <c r="Q82" t="str">
        <f t="shared" si="26"/>
        <v/>
      </c>
      <c r="R82" t="str">
        <f t="shared" si="27"/>
        <v/>
      </c>
      <c r="S82" t="str">
        <f>IF(ROWS(Measurements!$L$4:L82)&lt;=Measurements!$K$4, INDEX(Measurements!$G$4:$G$502,_xlfn.AGGREGATE(15,3,(Measurements!$C$4:$C$502=Measurements!$K$3)/(Measurements!$C$4:$C$502=Measurements!$K$3)*(ROW(Measurements!$C$4:$C$502)-ROW(Measurements!$C$3)),ROWS(Measurements!$L$4:L82))), "")</f>
        <v/>
      </c>
      <c r="T82" t="str">
        <f t="shared" si="28"/>
        <v/>
      </c>
      <c r="U82" t="str">
        <f t="shared" si="29"/>
        <v/>
      </c>
      <c r="W82" s="2" t="str">
        <f>IF(ROWS(Measurements!$L$4:$L82)&lt;=Measurements!$I$4, INDEX(Measurements!$A$4:$A$502,_xlfn.AGGREGATE(15,3,(Measurements!$C$4:$C$502=Measurements!$I$3)/(Measurements!$C$4:$C$502=Measurements!$I$3)*(ROW(Measurements!$C$4:$C$502)-ROW(Measurements!$C$3)),ROWS(Measurements!$L$4:$L82))), "")</f>
        <v/>
      </c>
      <c r="X82" t="str">
        <f>IF(ROWS(Measurements!$L$4:$L82)&lt;=Measurements!$I$4, INDEX(Measurements!$E$4:$E$502,_xlfn.AGGREGATE(15,3,(Measurements!$C$4:$C$502=Measurements!$I$3)/(Measurements!$C$4:$C$502=Measurements!$I$3)*(ROW(Measurements!$C$4:$C$502)-ROW(Measurements!$C$3)),ROWS(Measurements!$L$4:$L82))), "")</f>
        <v/>
      </c>
      <c r="Y82" t="str">
        <f t="shared" si="30"/>
        <v/>
      </c>
      <c r="Z82" t="str">
        <f t="shared" si="31"/>
        <v/>
      </c>
      <c r="AA82" t="str">
        <f>IF(ROWS(Measurements!$L$4:$L82)&lt;=Measurements!$I$4, INDEX(Measurements!$F$4:$F$502,_xlfn.AGGREGATE(15,3,(Measurements!$C$4:$C$502=Measurements!$I$3)/(Measurements!$C$4:$C$502=Measurements!$I$3)*(ROW(Measurements!$C$4:$C$502)-ROW(Measurements!$C$3)),ROWS(Measurements!$L$4:$L82))), "")</f>
        <v/>
      </c>
      <c r="AB82" t="str">
        <f t="shared" si="32"/>
        <v/>
      </c>
      <c r="AC82" t="str">
        <f t="shared" si="33"/>
        <v/>
      </c>
      <c r="AD82" t="str">
        <f>IF(ROWS(Measurements!$L$4:L82)&lt;=Measurements!$I$4, INDEX(Measurements!$G$4:$G$502,_xlfn.AGGREGATE(15,3,(Measurements!$C$4:$C$502=Measurements!$I$3)/(Measurements!$C$4:$C$502=Measurements!$I$3)*(ROW(Measurements!$C$4:$C$502)-ROW(Measurements!$C$3)),ROWS(Measurements!$L$4:L82))), "")</f>
        <v/>
      </c>
      <c r="AE82" t="str">
        <f t="shared" si="34"/>
        <v/>
      </c>
      <c r="AF82" t="str">
        <f t="shared" si="35"/>
        <v/>
      </c>
    </row>
    <row r="83" spans="1:32" x14ac:dyDescent="0.2">
      <c r="A83" s="2" t="str">
        <f>IF(ROWS(Measurements!A$4:$L83)&lt;=Measurements!$J$4, INDEX(Measurements!$A$4:$A$502,_xlfn.AGGREGATE(15,3,(Measurements!$C$4:$C$502=Measurements!$J$3)/(Measurements!$C$4:$C$502=Measurements!$J$3)*(ROW(Measurements!$C$4:$C$502)-ROW(Measurements!$C$3)),ROWS(Measurements!A$4:$L83))), "")</f>
        <v/>
      </c>
      <c r="B83" t="str">
        <f>IF(ROWS(Measurements!A$4:$L83)&lt;=Measurements!$J$4, INDEX(Measurements!$E$4:$E$502,_xlfn.AGGREGATE(15,3,(Measurements!$C$4:$C$502=Measurements!$J$3)/(Measurements!$C$4:$C$502=Measurements!$J$3)*(ROW(Measurements!$C$4:$C$502)-ROW(Measurements!$C$3)),ROWS(Measurements!A$4:$L83))), "")</f>
        <v/>
      </c>
      <c r="C83" t="str">
        <f t="shared" si="18"/>
        <v/>
      </c>
      <c r="D83" t="str">
        <f t="shared" si="19"/>
        <v/>
      </c>
      <c r="E83" t="str">
        <f>IF(ROWS(Measurements!A$4:$L83)&lt;=Measurements!$J$4, INDEX(Measurements!$F$4:$F$502,_xlfn.AGGREGATE(15,3,(Measurements!$C$4:$C$502=Measurements!$J$3)/(Measurements!$C$4:$C$502=Measurements!$J$3)*(ROW(Measurements!$C$4:$C$502)-ROW(Measurements!$C$3)),ROWS(Measurements!A$4:$L83))), "")</f>
        <v/>
      </c>
      <c r="F83" t="str">
        <f t="shared" si="20"/>
        <v/>
      </c>
      <c r="G83" t="str">
        <f t="shared" si="21"/>
        <v/>
      </c>
      <c r="H83" t="str">
        <f>IF(ROWS(Measurements!A$4:$L83)&lt;=Measurements!$J$4, INDEX(Measurements!$G$4:$G$502,_xlfn.AGGREGATE(15,3,(Measurements!$C$4:$C$502=Measurements!$J$3)/(Measurements!$C$4:$C$502=Measurements!$J$3)*(ROW(Measurements!$C$4:$C$502)-ROW(Measurements!$C$3)),ROWS(Measurements!A$4:$L83))), "")</f>
        <v/>
      </c>
      <c r="I83" t="str">
        <f t="shared" si="22"/>
        <v/>
      </c>
      <c r="J83" t="str">
        <f t="shared" si="23"/>
        <v/>
      </c>
      <c r="L83" s="2" t="str">
        <f>IF(ROWS(Measurements!$L$4:L83)&lt;=Measurements!$K$4, INDEX(Measurements!$A$4:$A$502,_xlfn.AGGREGATE(15,3,(Measurements!$C$4:$C$502=Measurements!$K$3)/(Measurements!$C$4:$C$502=Measurements!$K$3)*(ROW(Measurements!$C$4:$C$502)-ROW(Measurements!$C$3)),ROWS(Measurements!$L$4:L83))), "")</f>
        <v/>
      </c>
      <c r="M83" t="str">
        <f>IF(ROWS(Measurements!$L$4:L83)&lt;=Measurements!$K$4, INDEX(Measurements!$E$4:$E$502,_xlfn.AGGREGATE(15,3,(Measurements!$C$4:$C$502=Measurements!$K$3)/(Measurements!$C$4:$C$502=Measurements!$K$3)*(ROW(Measurements!$C$4:$C$502)-ROW(Measurements!$C$3)),ROWS(Measurements!$L$4:L83))), "")</f>
        <v/>
      </c>
      <c r="N83" t="str">
        <f t="shared" si="24"/>
        <v/>
      </c>
      <c r="O83" t="str">
        <f t="shared" si="25"/>
        <v/>
      </c>
      <c r="P83" t="str">
        <f>IF(ROWS(Measurements!$L$4:L83)&lt;=Measurements!$K$4, INDEX(Measurements!$F$4:$F$502,_xlfn.AGGREGATE(15,3,(Measurements!$C$4:$C$502=Measurements!$K$3)/(Measurements!$C$4:$C$502=Measurements!$K$3)*(ROW(Measurements!$C$4:$C$502)-ROW(Measurements!$C$3)),ROWS(Measurements!$L$4:L83))), "")</f>
        <v/>
      </c>
      <c r="Q83" t="str">
        <f t="shared" si="26"/>
        <v/>
      </c>
      <c r="R83" t="str">
        <f t="shared" si="27"/>
        <v/>
      </c>
      <c r="S83" t="str">
        <f>IF(ROWS(Measurements!$L$4:L83)&lt;=Measurements!$K$4, INDEX(Measurements!$G$4:$G$502,_xlfn.AGGREGATE(15,3,(Measurements!$C$4:$C$502=Measurements!$K$3)/(Measurements!$C$4:$C$502=Measurements!$K$3)*(ROW(Measurements!$C$4:$C$502)-ROW(Measurements!$C$3)),ROWS(Measurements!$L$4:L83))), "")</f>
        <v/>
      </c>
      <c r="T83" t="str">
        <f t="shared" si="28"/>
        <v/>
      </c>
      <c r="U83" t="str">
        <f t="shared" si="29"/>
        <v/>
      </c>
      <c r="W83" s="2" t="str">
        <f>IF(ROWS(Measurements!$L$4:$L83)&lt;=Measurements!$I$4, INDEX(Measurements!$A$4:$A$502,_xlfn.AGGREGATE(15,3,(Measurements!$C$4:$C$502=Measurements!$I$3)/(Measurements!$C$4:$C$502=Measurements!$I$3)*(ROW(Measurements!$C$4:$C$502)-ROW(Measurements!$C$3)),ROWS(Measurements!$L$4:$L83))), "")</f>
        <v/>
      </c>
      <c r="X83" t="str">
        <f>IF(ROWS(Measurements!$L$4:$L83)&lt;=Measurements!$I$4, INDEX(Measurements!$E$4:$E$502,_xlfn.AGGREGATE(15,3,(Measurements!$C$4:$C$502=Measurements!$I$3)/(Measurements!$C$4:$C$502=Measurements!$I$3)*(ROW(Measurements!$C$4:$C$502)-ROW(Measurements!$C$3)),ROWS(Measurements!$L$4:$L83))), "")</f>
        <v/>
      </c>
      <c r="Y83" t="str">
        <f t="shared" si="30"/>
        <v/>
      </c>
      <c r="Z83" t="str">
        <f t="shared" si="31"/>
        <v/>
      </c>
      <c r="AA83" t="str">
        <f>IF(ROWS(Measurements!$L$4:$L83)&lt;=Measurements!$I$4, INDEX(Measurements!$F$4:$F$502,_xlfn.AGGREGATE(15,3,(Measurements!$C$4:$C$502=Measurements!$I$3)/(Measurements!$C$4:$C$502=Measurements!$I$3)*(ROW(Measurements!$C$4:$C$502)-ROW(Measurements!$C$3)),ROWS(Measurements!$L$4:$L83))), "")</f>
        <v/>
      </c>
      <c r="AB83" t="str">
        <f t="shared" si="32"/>
        <v/>
      </c>
      <c r="AC83" t="str">
        <f t="shared" si="33"/>
        <v/>
      </c>
      <c r="AD83" t="str">
        <f>IF(ROWS(Measurements!$L$4:L83)&lt;=Measurements!$I$4, INDEX(Measurements!$G$4:$G$502,_xlfn.AGGREGATE(15,3,(Measurements!$C$4:$C$502=Measurements!$I$3)/(Measurements!$C$4:$C$502=Measurements!$I$3)*(ROW(Measurements!$C$4:$C$502)-ROW(Measurements!$C$3)),ROWS(Measurements!$L$4:L83))), "")</f>
        <v/>
      </c>
      <c r="AE83" t="str">
        <f t="shared" si="34"/>
        <v/>
      </c>
      <c r="AF83" t="str">
        <f t="shared" si="35"/>
        <v/>
      </c>
    </row>
    <row r="84" spans="1:32" x14ac:dyDescent="0.2">
      <c r="A84" s="2" t="str">
        <f>IF(ROWS(Measurements!A$4:$L84)&lt;=Measurements!$J$4, INDEX(Measurements!$A$4:$A$502,_xlfn.AGGREGATE(15,3,(Measurements!$C$4:$C$502=Measurements!$J$3)/(Measurements!$C$4:$C$502=Measurements!$J$3)*(ROW(Measurements!$C$4:$C$502)-ROW(Measurements!$C$3)),ROWS(Measurements!A$4:$L84))), "")</f>
        <v/>
      </c>
      <c r="B84" t="str">
        <f>IF(ROWS(Measurements!A$4:$L84)&lt;=Measurements!$J$4, INDEX(Measurements!$E$4:$E$502,_xlfn.AGGREGATE(15,3,(Measurements!$C$4:$C$502=Measurements!$J$3)/(Measurements!$C$4:$C$502=Measurements!$J$3)*(ROW(Measurements!$C$4:$C$502)-ROW(Measurements!$C$3)),ROWS(Measurements!A$4:$L84))), "")</f>
        <v/>
      </c>
      <c r="C84" t="str">
        <f t="shared" si="18"/>
        <v/>
      </c>
      <c r="D84" t="str">
        <f t="shared" si="19"/>
        <v/>
      </c>
      <c r="E84" t="str">
        <f>IF(ROWS(Measurements!A$4:$L84)&lt;=Measurements!$J$4, INDEX(Measurements!$F$4:$F$502,_xlfn.AGGREGATE(15,3,(Measurements!$C$4:$C$502=Measurements!$J$3)/(Measurements!$C$4:$C$502=Measurements!$J$3)*(ROW(Measurements!$C$4:$C$502)-ROW(Measurements!$C$3)),ROWS(Measurements!A$4:$L84))), "")</f>
        <v/>
      </c>
      <c r="F84" t="str">
        <f t="shared" si="20"/>
        <v/>
      </c>
      <c r="G84" t="str">
        <f t="shared" si="21"/>
        <v/>
      </c>
      <c r="H84" t="str">
        <f>IF(ROWS(Measurements!A$4:$L84)&lt;=Measurements!$J$4, INDEX(Measurements!$G$4:$G$502,_xlfn.AGGREGATE(15,3,(Measurements!$C$4:$C$502=Measurements!$J$3)/(Measurements!$C$4:$C$502=Measurements!$J$3)*(ROW(Measurements!$C$4:$C$502)-ROW(Measurements!$C$3)),ROWS(Measurements!A$4:$L84))), "")</f>
        <v/>
      </c>
      <c r="I84" t="str">
        <f t="shared" si="22"/>
        <v/>
      </c>
      <c r="J84" t="str">
        <f t="shared" si="23"/>
        <v/>
      </c>
      <c r="L84" s="2" t="str">
        <f>IF(ROWS(Measurements!$L$4:L84)&lt;=Measurements!$K$4, INDEX(Measurements!$A$4:$A$502,_xlfn.AGGREGATE(15,3,(Measurements!$C$4:$C$502=Measurements!$K$3)/(Measurements!$C$4:$C$502=Measurements!$K$3)*(ROW(Measurements!$C$4:$C$502)-ROW(Measurements!$C$3)),ROWS(Measurements!$L$4:L84))), "")</f>
        <v/>
      </c>
      <c r="M84" t="str">
        <f>IF(ROWS(Measurements!$L$4:L84)&lt;=Measurements!$K$4, INDEX(Measurements!$E$4:$E$502,_xlfn.AGGREGATE(15,3,(Measurements!$C$4:$C$502=Measurements!$K$3)/(Measurements!$C$4:$C$502=Measurements!$K$3)*(ROW(Measurements!$C$4:$C$502)-ROW(Measurements!$C$3)),ROWS(Measurements!$L$4:L84))), "")</f>
        <v/>
      </c>
      <c r="N84" t="str">
        <f t="shared" si="24"/>
        <v/>
      </c>
      <c r="O84" t="str">
        <f t="shared" si="25"/>
        <v/>
      </c>
      <c r="P84" t="str">
        <f>IF(ROWS(Measurements!$L$4:L84)&lt;=Measurements!$K$4, INDEX(Measurements!$F$4:$F$502,_xlfn.AGGREGATE(15,3,(Measurements!$C$4:$C$502=Measurements!$K$3)/(Measurements!$C$4:$C$502=Measurements!$K$3)*(ROW(Measurements!$C$4:$C$502)-ROW(Measurements!$C$3)),ROWS(Measurements!$L$4:L84))), "")</f>
        <v/>
      </c>
      <c r="Q84" t="str">
        <f t="shared" si="26"/>
        <v/>
      </c>
      <c r="R84" t="str">
        <f t="shared" si="27"/>
        <v/>
      </c>
      <c r="S84" t="str">
        <f>IF(ROWS(Measurements!$L$4:L84)&lt;=Measurements!$K$4, INDEX(Measurements!$G$4:$G$502,_xlfn.AGGREGATE(15,3,(Measurements!$C$4:$C$502=Measurements!$K$3)/(Measurements!$C$4:$C$502=Measurements!$K$3)*(ROW(Measurements!$C$4:$C$502)-ROW(Measurements!$C$3)),ROWS(Measurements!$L$4:L84))), "")</f>
        <v/>
      </c>
      <c r="T84" t="str">
        <f t="shared" si="28"/>
        <v/>
      </c>
      <c r="U84" t="str">
        <f t="shared" si="29"/>
        <v/>
      </c>
      <c r="W84" s="2" t="str">
        <f>IF(ROWS(Measurements!$L$4:$L84)&lt;=Measurements!$I$4, INDEX(Measurements!$A$4:$A$502,_xlfn.AGGREGATE(15,3,(Measurements!$C$4:$C$502=Measurements!$I$3)/(Measurements!$C$4:$C$502=Measurements!$I$3)*(ROW(Measurements!$C$4:$C$502)-ROW(Measurements!$C$3)),ROWS(Measurements!$L$4:$L84))), "")</f>
        <v/>
      </c>
      <c r="X84" t="str">
        <f>IF(ROWS(Measurements!$L$4:$L84)&lt;=Measurements!$I$4, INDEX(Measurements!$E$4:$E$502,_xlfn.AGGREGATE(15,3,(Measurements!$C$4:$C$502=Measurements!$I$3)/(Measurements!$C$4:$C$502=Measurements!$I$3)*(ROW(Measurements!$C$4:$C$502)-ROW(Measurements!$C$3)),ROWS(Measurements!$L$4:$L84))), "")</f>
        <v/>
      </c>
      <c r="Y84" t="str">
        <f t="shared" si="30"/>
        <v/>
      </c>
      <c r="Z84" t="str">
        <f t="shared" si="31"/>
        <v/>
      </c>
      <c r="AA84" t="str">
        <f>IF(ROWS(Measurements!$L$4:$L84)&lt;=Measurements!$I$4, INDEX(Measurements!$F$4:$F$502,_xlfn.AGGREGATE(15,3,(Measurements!$C$4:$C$502=Measurements!$I$3)/(Measurements!$C$4:$C$502=Measurements!$I$3)*(ROW(Measurements!$C$4:$C$502)-ROW(Measurements!$C$3)),ROWS(Measurements!$L$4:$L84))), "")</f>
        <v/>
      </c>
      <c r="AB84" t="str">
        <f t="shared" si="32"/>
        <v/>
      </c>
      <c r="AC84" t="str">
        <f t="shared" si="33"/>
        <v/>
      </c>
      <c r="AD84" t="str">
        <f>IF(ROWS(Measurements!$L$4:L84)&lt;=Measurements!$I$4, INDEX(Measurements!$G$4:$G$502,_xlfn.AGGREGATE(15,3,(Measurements!$C$4:$C$502=Measurements!$I$3)/(Measurements!$C$4:$C$502=Measurements!$I$3)*(ROW(Measurements!$C$4:$C$502)-ROW(Measurements!$C$3)),ROWS(Measurements!$L$4:L84))), "")</f>
        <v/>
      </c>
      <c r="AE84" t="str">
        <f t="shared" si="34"/>
        <v/>
      </c>
      <c r="AF84" t="str">
        <f t="shared" si="35"/>
        <v/>
      </c>
    </row>
    <row r="85" spans="1:32" x14ac:dyDescent="0.2">
      <c r="A85" s="2" t="str">
        <f>IF(ROWS(Measurements!A$4:$L85)&lt;=Measurements!$J$4, INDEX(Measurements!$A$4:$A$502,_xlfn.AGGREGATE(15,3,(Measurements!$C$4:$C$502=Measurements!$J$3)/(Measurements!$C$4:$C$502=Measurements!$J$3)*(ROW(Measurements!$C$4:$C$502)-ROW(Measurements!$C$3)),ROWS(Measurements!A$4:$L85))), "")</f>
        <v/>
      </c>
      <c r="B85" t="str">
        <f>IF(ROWS(Measurements!A$4:$L85)&lt;=Measurements!$J$4, INDEX(Measurements!$E$4:$E$502,_xlfn.AGGREGATE(15,3,(Measurements!$C$4:$C$502=Measurements!$J$3)/(Measurements!$C$4:$C$502=Measurements!$J$3)*(ROW(Measurements!$C$4:$C$502)-ROW(Measurements!$C$3)),ROWS(Measurements!A$4:$L85))), "")</f>
        <v/>
      </c>
      <c r="C85" t="str">
        <f t="shared" si="18"/>
        <v/>
      </c>
      <c r="D85" t="str">
        <f t="shared" si="19"/>
        <v/>
      </c>
      <c r="E85" t="str">
        <f>IF(ROWS(Measurements!A$4:$L85)&lt;=Measurements!$J$4, INDEX(Measurements!$F$4:$F$502,_xlfn.AGGREGATE(15,3,(Measurements!$C$4:$C$502=Measurements!$J$3)/(Measurements!$C$4:$C$502=Measurements!$J$3)*(ROW(Measurements!$C$4:$C$502)-ROW(Measurements!$C$3)),ROWS(Measurements!A$4:$L85))), "")</f>
        <v/>
      </c>
      <c r="F85" t="str">
        <f t="shared" si="20"/>
        <v/>
      </c>
      <c r="G85" t="str">
        <f t="shared" si="21"/>
        <v/>
      </c>
      <c r="H85" t="str">
        <f>IF(ROWS(Measurements!A$4:$L85)&lt;=Measurements!$J$4, INDEX(Measurements!$G$4:$G$502,_xlfn.AGGREGATE(15,3,(Measurements!$C$4:$C$502=Measurements!$J$3)/(Measurements!$C$4:$C$502=Measurements!$J$3)*(ROW(Measurements!$C$4:$C$502)-ROW(Measurements!$C$3)),ROWS(Measurements!A$4:$L85))), "")</f>
        <v/>
      </c>
      <c r="I85" t="str">
        <f t="shared" si="22"/>
        <v/>
      </c>
      <c r="J85" t="str">
        <f t="shared" si="23"/>
        <v/>
      </c>
      <c r="L85" s="2" t="str">
        <f>IF(ROWS(Measurements!$L$4:L85)&lt;=Measurements!$K$4, INDEX(Measurements!$A$4:$A$502,_xlfn.AGGREGATE(15,3,(Measurements!$C$4:$C$502=Measurements!$K$3)/(Measurements!$C$4:$C$502=Measurements!$K$3)*(ROW(Measurements!$C$4:$C$502)-ROW(Measurements!$C$3)),ROWS(Measurements!$L$4:L85))), "")</f>
        <v/>
      </c>
      <c r="M85" t="str">
        <f>IF(ROWS(Measurements!$L$4:L85)&lt;=Measurements!$K$4, INDEX(Measurements!$E$4:$E$502,_xlfn.AGGREGATE(15,3,(Measurements!$C$4:$C$502=Measurements!$K$3)/(Measurements!$C$4:$C$502=Measurements!$K$3)*(ROW(Measurements!$C$4:$C$502)-ROW(Measurements!$C$3)),ROWS(Measurements!$L$4:L85))), "")</f>
        <v/>
      </c>
      <c r="N85" t="str">
        <f t="shared" si="24"/>
        <v/>
      </c>
      <c r="O85" t="str">
        <f t="shared" si="25"/>
        <v/>
      </c>
      <c r="P85" t="str">
        <f>IF(ROWS(Measurements!$L$4:L85)&lt;=Measurements!$K$4, INDEX(Measurements!$F$4:$F$502,_xlfn.AGGREGATE(15,3,(Measurements!$C$4:$C$502=Measurements!$K$3)/(Measurements!$C$4:$C$502=Measurements!$K$3)*(ROW(Measurements!$C$4:$C$502)-ROW(Measurements!$C$3)),ROWS(Measurements!$L$4:L85))), "")</f>
        <v/>
      </c>
      <c r="Q85" t="str">
        <f t="shared" si="26"/>
        <v/>
      </c>
      <c r="R85" t="str">
        <f t="shared" si="27"/>
        <v/>
      </c>
      <c r="S85" t="str">
        <f>IF(ROWS(Measurements!$L$4:L85)&lt;=Measurements!$K$4, INDEX(Measurements!$G$4:$G$502,_xlfn.AGGREGATE(15,3,(Measurements!$C$4:$C$502=Measurements!$K$3)/(Measurements!$C$4:$C$502=Measurements!$K$3)*(ROW(Measurements!$C$4:$C$502)-ROW(Measurements!$C$3)),ROWS(Measurements!$L$4:L85))), "")</f>
        <v/>
      </c>
      <c r="T85" t="str">
        <f t="shared" si="28"/>
        <v/>
      </c>
      <c r="U85" t="str">
        <f t="shared" si="29"/>
        <v/>
      </c>
      <c r="W85" s="2" t="str">
        <f>IF(ROWS(Measurements!$L$4:$L85)&lt;=Measurements!$I$4, INDEX(Measurements!$A$4:$A$502,_xlfn.AGGREGATE(15,3,(Measurements!$C$4:$C$502=Measurements!$I$3)/(Measurements!$C$4:$C$502=Measurements!$I$3)*(ROW(Measurements!$C$4:$C$502)-ROW(Measurements!$C$3)),ROWS(Measurements!$L$4:$L85))), "")</f>
        <v/>
      </c>
      <c r="X85" t="str">
        <f>IF(ROWS(Measurements!$L$4:$L85)&lt;=Measurements!$I$4, INDEX(Measurements!$E$4:$E$502,_xlfn.AGGREGATE(15,3,(Measurements!$C$4:$C$502=Measurements!$I$3)/(Measurements!$C$4:$C$502=Measurements!$I$3)*(ROW(Measurements!$C$4:$C$502)-ROW(Measurements!$C$3)),ROWS(Measurements!$L$4:$L85))), "")</f>
        <v/>
      </c>
      <c r="Y85" t="str">
        <f t="shared" si="30"/>
        <v/>
      </c>
      <c r="Z85" t="str">
        <f t="shared" si="31"/>
        <v/>
      </c>
      <c r="AA85" t="str">
        <f>IF(ROWS(Measurements!$L$4:$L85)&lt;=Measurements!$I$4, INDEX(Measurements!$F$4:$F$502,_xlfn.AGGREGATE(15,3,(Measurements!$C$4:$C$502=Measurements!$I$3)/(Measurements!$C$4:$C$502=Measurements!$I$3)*(ROW(Measurements!$C$4:$C$502)-ROW(Measurements!$C$3)),ROWS(Measurements!$L$4:$L85))), "")</f>
        <v/>
      </c>
      <c r="AB85" t="str">
        <f t="shared" si="32"/>
        <v/>
      </c>
      <c r="AC85" t="str">
        <f t="shared" si="33"/>
        <v/>
      </c>
      <c r="AD85" t="str">
        <f>IF(ROWS(Measurements!$L$4:L85)&lt;=Measurements!$I$4, INDEX(Measurements!$G$4:$G$502,_xlfn.AGGREGATE(15,3,(Measurements!$C$4:$C$502=Measurements!$I$3)/(Measurements!$C$4:$C$502=Measurements!$I$3)*(ROW(Measurements!$C$4:$C$502)-ROW(Measurements!$C$3)),ROWS(Measurements!$L$4:L85))), "")</f>
        <v/>
      </c>
      <c r="AE85" t="str">
        <f t="shared" si="34"/>
        <v/>
      </c>
      <c r="AF85" t="str">
        <f t="shared" si="35"/>
        <v/>
      </c>
    </row>
    <row r="86" spans="1:32" x14ac:dyDescent="0.2">
      <c r="A86" s="2" t="str">
        <f>IF(ROWS(Measurements!A$4:$L86)&lt;=Measurements!$J$4, INDEX(Measurements!$A$4:$A$502,_xlfn.AGGREGATE(15,3,(Measurements!$C$4:$C$502=Measurements!$J$3)/(Measurements!$C$4:$C$502=Measurements!$J$3)*(ROW(Measurements!$C$4:$C$502)-ROW(Measurements!$C$3)),ROWS(Measurements!A$4:$L86))), "")</f>
        <v/>
      </c>
      <c r="B86" t="str">
        <f>IF(ROWS(Measurements!A$4:$L86)&lt;=Measurements!$J$4, INDEX(Measurements!$E$4:$E$502,_xlfn.AGGREGATE(15,3,(Measurements!$C$4:$C$502=Measurements!$J$3)/(Measurements!$C$4:$C$502=Measurements!$J$3)*(ROW(Measurements!$C$4:$C$502)-ROW(Measurements!$C$3)),ROWS(Measurements!A$4:$L86))), "")</f>
        <v/>
      </c>
      <c r="C86" t="str">
        <f t="shared" si="18"/>
        <v/>
      </c>
      <c r="D86" t="str">
        <f t="shared" si="19"/>
        <v/>
      </c>
      <c r="E86" t="str">
        <f>IF(ROWS(Measurements!A$4:$L86)&lt;=Measurements!$J$4, INDEX(Measurements!$F$4:$F$502,_xlfn.AGGREGATE(15,3,(Measurements!$C$4:$C$502=Measurements!$J$3)/(Measurements!$C$4:$C$502=Measurements!$J$3)*(ROW(Measurements!$C$4:$C$502)-ROW(Measurements!$C$3)),ROWS(Measurements!A$4:$L86))), "")</f>
        <v/>
      </c>
      <c r="F86" t="str">
        <f t="shared" si="20"/>
        <v/>
      </c>
      <c r="G86" t="str">
        <f t="shared" si="21"/>
        <v/>
      </c>
      <c r="H86" t="str">
        <f>IF(ROWS(Measurements!A$4:$L86)&lt;=Measurements!$J$4, INDEX(Measurements!$G$4:$G$502,_xlfn.AGGREGATE(15,3,(Measurements!$C$4:$C$502=Measurements!$J$3)/(Measurements!$C$4:$C$502=Measurements!$J$3)*(ROW(Measurements!$C$4:$C$502)-ROW(Measurements!$C$3)),ROWS(Measurements!A$4:$L86))), "")</f>
        <v/>
      </c>
      <c r="I86" t="str">
        <f t="shared" si="22"/>
        <v/>
      </c>
      <c r="J86" t="str">
        <f t="shared" si="23"/>
        <v/>
      </c>
      <c r="L86" s="2" t="str">
        <f>IF(ROWS(Measurements!$L$4:L86)&lt;=Measurements!$K$4, INDEX(Measurements!$A$4:$A$502,_xlfn.AGGREGATE(15,3,(Measurements!$C$4:$C$502=Measurements!$K$3)/(Measurements!$C$4:$C$502=Measurements!$K$3)*(ROW(Measurements!$C$4:$C$502)-ROW(Measurements!$C$3)),ROWS(Measurements!$L$4:L86))), "")</f>
        <v/>
      </c>
      <c r="M86" t="str">
        <f>IF(ROWS(Measurements!$L$4:L86)&lt;=Measurements!$K$4, INDEX(Measurements!$E$4:$E$502,_xlfn.AGGREGATE(15,3,(Measurements!$C$4:$C$502=Measurements!$K$3)/(Measurements!$C$4:$C$502=Measurements!$K$3)*(ROW(Measurements!$C$4:$C$502)-ROW(Measurements!$C$3)),ROWS(Measurements!$L$4:L86))), "")</f>
        <v/>
      </c>
      <c r="N86" t="str">
        <f t="shared" si="24"/>
        <v/>
      </c>
      <c r="O86" t="str">
        <f t="shared" si="25"/>
        <v/>
      </c>
      <c r="P86" t="str">
        <f>IF(ROWS(Measurements!$L$4:L86)&lt;=Measurements!$K$4, INDEX(Measurements!$F$4:$F$502,_xlfn.AGGREGATE(15,3,(Measurements!$C$4:$C$502=Measurements!$K$3)/(Measurements!$C$4:$C$502=Measurements!$K$3)*(ROW(Measurements!$C$4:$C$502)-ROW(Measurements!$C$3)),ROWS(Measurements!$L$4:L86))), "")</f>
        <v/>
      </c>
      <c r="Q86" t="str">
        <f t="shared" si="26"/>
        <v/>
      </c>
      <c r="R86" t="str">
        <f t="shared" si="27"/>
        <v/>
      </c>
      <c r="S86" t="str">
        <f>IF(ROWS(Measurements!$L$4:L86)&lt;=Measurements!$K$4, INDEX(Measurements!$G$4:$G$502,_xlfn.AGGREGATE(15,3,(Measurements!$C$4:$C$502=Measurements!$K$3)/(Measurements!$C$4:$C$502=Measurements!$K$3)*(ROW(Measurements!$C$4:$C$502)-ROW(Measurements!$C$3)),ROWS(Measurements!$L$4:L86))), "")</f>
        <v/>
      </c>
      <c r="T86" t="str">
        <f t="shared" si="28"/>
        <v/>
      </c>
      <c r="U86" t="str">
        <f t="shared" si="29"/>
        <v/>
      </c>
      <c r="W86" s="2" t="str">
        <f>IF(ROWS(Measurements!$L$4:$L86)&lt;=Measurements!$I$4, INDEX(Measurements!$A$4:$A$502,_xlfn.AGGREGATE(15,3,(Measurements!$C$4:$C$502=Measurements!$I$3)/(Measurements!$C$4:$C$502=Measurements!$I$3)*(ROW(Measurements!$C$4:$C$502)-ROW(Measurements!$C$3)),ROWS(Measurements!$L$4:$L86))), "")</f>
        <v/>
      </c>
      <c r="X86" t="str">
        <f>IF(ROWS(Measurements!$L$4:$L86)&lt;=Measurements!$I$4, INDEX(Measurements!$E$4:$E$502,_xlfn.AGGREGATE(15,3,(Measurements!$C$4:$C$502=Measurements!$I$3)/(Measurements!$C$4:$C$502=Measurements!$I$3)*(ROW(Measurements!$C$4:$C$502)-ROW(Measurements!$C$3)),ROWS(Measurements!$L$4:$L86))), "")</f>
        <v/>
      </c>
      <c r="Y86" t="str">
        <f t="shared" si="30"/>
        <v/>
      </c>
      <c r="Z86" t="str">
        <f t="shared" si="31"/>
        <v/>
      </c>
      <c r="AA86" t="str">
        <f>IF(ROWS(Measurements!$L$4:$L86)&lt;=Measurements!$I$4, INDEX(Measurements!$F$4:$F$502,_xlfn.AGGREGATE(15,3,(Measurements!$C$4:$C$502=Measurements!$I$3)/(Measurements!$C$4:$C$502=Measurements!$I$3)*(ROW(Measurements!$C$4:$C$502)-ROW(Measurements!$C$3)),ROWS(Measurements!$L$4:$L86))), "")</f>
        <v/>
      </c>
      <c r="AB86" t="str">
        <f t="shared" si="32"/>
        <v/>
      </c>
      <c r="AC86" t="str">
        <f t="shared" si="33"/>
        <v/>
      </c>
      <c r="AD86" t="str">
        <f>IF(ROWS(Measurements!$L$4:L86)&lt;=Measurements!$I$4, INDEX(Measurements!$G$4:$G$502,_xlfn.AGGREGATE(15,3,(Measurements!$C$4:$C$502=Measurements!$I$3)/(Measurements!$C$4:$C$502=Measurements!$I$3)*(ROW(Measurements!$C$4:$C$502)-ROW(Measurements!$C$3)),ROWS(Measurements!$L$4:L86))), "")</f>
        <v/>
      </c>
      <c r="AE86" t="str">
        <f t="shared" si="34"/>
        <v/>
      </c>
      <c r="AF86" t="str">
        <f t="shared" si="35"/>
        <v/>
      </c>
    </row>
    <row r="87" spans="1:32" x14ac:dyDescent="0.2">
      <c r="A87" s="2" t="str">
        <f>IF(ROWS(Measurements!A$4:$L87)&lt;=Measurements!$J$4, INDEX(Measurements!$A$4:$A$502,_xlfn.AGGREGATE(15,3,(Measurements!$C$4:$C$502=Measurements!$J$3)/(Measurements!$C$4:$C$502=Measurements!$J$3)*(ROW(Measurements!$C$4:$C$502)-ROW(Measurements!$C$3)),ROWS(Measurements!A$4:$L87))), "")</f>
        <v/>
      </c>
      <c r="B87" t="str">
        <f>IF(ROWS(Measurements!A$4:$L87)&lt;=Measurements!$J$4, INDEX(Measurements!$E$4:$E$502,_xlfn.AGGREGATE(15,3,(Measurements!$C$4:$C$502=Measurements!$J$3)/(Measurements!$C$4:$C$502=Measurements!$J$3)*(ROW(Measurements!$C$4:$C$502)-ROW(Measurements!$C$3)),ROWS(Measurements!A$4:$L87))), "")</f>
        <v/>
      </c>
      <c r="C87" t="str">
        <f t="shared" si="18"/>
        <v/>
      </c>
      <c r="D87" t="str">
        <f t="shared" si="19"/>
        <v/>
      </c>
      <c r="E87" t="str">
        <f>IF(ROWS(Measurements!A$4:$L87)&lt;=Measurements!$J$4, INDEX(Measurements!$F$4:$F$502,_xlfn.AGGREGATE(15,3,(Measurements!$C$4:$C$502=Measurements!$J$3)/(Measurements!$C$4:$C$502=Measurements!$J$3)*(ROW(Measurements!$C$4:$C$502)-ROW(Measurements!$C$3)),ROWS(Measurements!A$4:$L87))), "")</f>
        <v/>
      </c>
      <c r="F87" t="str">
        <f t="shared" si="20"/>
        <v/>
      </c>
      <c r="G87" t="str">
        <f t="shared" si="21"/>
        <v/>
      </c>
      <c r="H87" t="str">
        <f>IF(ROWS(Measurements!A$4:$L87)&lt;=Measurements!$J$4, INDEX(Measurements!$G$4:$G$502,_xlfn.AGGREGATE(15,3,(Measurements!$C$4:$C$502=Measurements!$J$3)/(Measurements!$C$4:$C$502=Measurements!$J$3)*(ROW(Measurements!$C$4:$C$502)-ROW(Measurements!$C$3)),ROWS(Measurements!A$4:$L87))), "")</f>
        <v/>
      </c>
      <c r="I87" t="str">
        <f t="shared" si="22"/>
        <v/>
      </c>
      <c r="J87" t="str">
        <f t="shared" si="23"/>
        <v/>
      </c>
      <c r="L87" s="2" t="str">
        <f>IF(ROWS(Measurements!$L$4:L87)&lt;=Measurements!$K$4, INDEX(Measurements!$A$4:$A$502,_xlfn.AGGREGATE(15,3,(Measurements!$C$4:$C$502=Measurements!$K$3)/(Measurements!$C$4:$C$502=Measurements!$K$3)*(ROW(Measurements!$C$4:$C$502)-ROW(Measurements!$C$3)),ROWS(Measurements!$L$4:L87))), "")</f>
        <v/>
      </c>
      <c r="M87" t="str">
        <f>IF(ROWS(Measurements!$L$4:L87)&lt;=Measurements!$K$4, INDEX(Measurements!$E$4:$E$502,_xlfn.AGGREGATE(15,3,(Measurements!$C$4:$C$502=Measurements!$K$3)/(Measurements!$C$4:$C$502=Measurements!$K$3)*(ROW(Measurements!$C$4:$C$502)-ROW(Measurements!$C$3)),ROWS(Measurements!$L$4:L87))), "")</f>
        <v/>
      </c>
      <c r="N87" t="str">
        <f t="shared" si="24"/>
        <v/>
      </c>
      <c r="O87" t="str">
        <f t="shared" si="25"/>
        <v/>
      </c>
      <c r="P87" t="str">
        <f>IF(ROWS(Measurements!$L$4:L87)&lt;=Measurements!$K$4, INDEX(Measurements!$F$4:$F$502,_xlfn.AGGREGATE(15,3,(Measurements!$C$4:$C$502=Measurements!$K$3)/(Measurements!$C$4:$C$502=Measurements!$K$3)*(ROW(Measurements!$C$4:$C$502)-ROW(Measurements!$C$3)),ROWS(Measurements!$L$4:L87))), "")</f>
        <v/>
      </c>
      <c r="Q87" t="str">
        <f t="shared" si="26"/>
        <v/>
      </c>
      <c r="R87" t="str">
        <f t="shared" si="27"/>
        <v/>
      </c>
      <c r="S87" t="str">
        <f>IF(ROWS(Measurements!$L$4:L87)&lt;=Measurements!$K$4, INDEX(Measurements!$G$4:$G$502,_xlfn.AGGREGATE(15,3,(Measurements!$C$4:$C$502=Measurements!$K$3)/(Measurements!$C$4:$C$502=Measurements!$K$3)*(ROW(Measurements!$C$4:$C$502)-ROW(Measurements!$C$3)),ROWS(Measurements!$L$4:L87))), "")</f>
        <v/>
      </c>
      <c r="T87" t="str">
        <f t="shared" si="28"/>
        <v/>
      </c>
      <c r="U87" t="str">
        <f t="shared" si="29"/>
        <v/>
      </c>
      <c r="W87" s="2" t="str">
        <f>IF(ROWS(Measurements!$L$4:$L87)&lt;=Measurements!$I$4, INDEX(Measurements!$A$4:$A$502,_xlfn.AGGREGATE(15,3,(Measurements!$C$4:$C$502=Measurements!$I$3)/(Measurements!$C$4:$C$502=Measurements!$I$3)*(ROW(Measurements!$C$4:$C$502)-ROW(Measurements!$C$3)),ROWS(Measurements!$L$4:$L87))), "")</f>
        <v/>
      </c>
      <c r="X87" t="str">
        <f>IF(ROWS(Measurements!$L$4:$L87)&lt;=Measurements!$I$4, INDEX(Measurements!$E$4:$E$502,_xlfn.AGGREGATE(15,3,(Measurements!$C$4:$C$502=Measurements!$I$3)/(Measurements!$C$4:$C$502=Measurements!$I$3)*(ROW(Measurements!$C$4:$C$502)-ROW(Measurements!$C$3)),ROWS(Measurements!$L$4:$L87))), "")</f>
        <v/>
      </c>
      <c r="Y87" t="str">
        <f t="shared" si="30"/>
        <v/>
      </c>
      <c r="Z87" t="str">
        <f t="shared" si="31"/>
        <v/>
      </c>
      <c r="AA87" t="str">
        <f>IF(ROWS(Measurements!$L$4:$L87)&lt;=Measurements!$I$4, INDEX(Measurements!$F$4:$F$502,_xlfn.AGGREGATE(15,3,(Measurements!$C$4:$C$502=Measurements!$I$3)/(Measurements!$C$4:$C$502=Measurements!$I$3)*(ROW(Measurements!$C$4:$C$502)-ROW(Measurements!$C$3)),ROWS(Measurements!$L$4:$L87))), "")</f>
        <v/>
      </c>
      <c r="AB87" t="str">
        <f t="shared" si="32"/>
        <v/>
      </c>
      <c r="AC87" t="str">
        <f t="shared" si="33"/>
        <v/>
      </c>
      <c r="AD87" t="str">
        <f>IF(ROWS(Measurements!$L$4:L87)&lt;=Measurements!$I$4, INDEX(Measurements!$G$4:$G$502,_xlfn.AGGREGATE(15,3,(Measurements!$C$4:$C$502=Measurements!$I$3)/(Measurements!$C$4:$C$502=Measurements!$I$3)*(ROW(Measurements!$C$4:$C$502)-ROW(Measurements!$C$3)),ROWS(Measurements!$L$4:L87))), "")</f>
        <v/>
      </c>
      <c r="AE87" t="str">
        <f t="shared" si="34"/>
        <v/>
      </c>
      <c r="AF87" t="str">
        <f t="shared" si="35"/>
        <v/>
      </c>
    </row>
    <row r="88" spans="1:32" x14ac:dyDescent="0.2">
      <c r="A88" s="2" t="str">
        <f>IF(ROWS(Measurements!A$4:$L88)&lt;=Measurements!$J$4, INDEX(Measurements!$A$4:$A$502,_xlfn.AGGREGATE(15,3,(Measurements!$C$4:$C$502=Measurements!$J$3)/(Measurements!$C$4:$C$502=Measurements!$J$3)*(ROW(Measurements!$C$4:$C$502)-ROW(Measurements!$C$3)),ROWS(Measurements!A$4:$L88))), "")</f>
        <v/>
      </c>
      <c r="B88" t="str">
        <f>IF(ROWS(Measurements!A$4:$L88)&lt;=Measurements!$J$4, INDEX(Measurements!$E$4:$E$502,_xlfn.AGGREGATE(15,3,(Measurements!$C$4:$C$502=Measurements!$J$3)/(Measurements!$C$4:$C$502=Measurements!$J$3)*(ROW(Measurements!$C$4:$C$502)-ROW(Measurements!$C$3)),ROWS(Measurements!A$4:$L88))), "")</f>
        <v/>
      </c>
      <c r="C88" t="str">
        <f t="shared" si="18"/>
        <v/>
      </c>
      <c r="D88" t="str">
        <f t="shared" si="19"/>
        <v/>
      </c>
      <c r="E88" t="str">
        <f>IF(ROWS(Measurements!A$4:$L88)&lt;=Measurements!$J$4, INDEX(Measurements!$F$4:$F$502,_xlfn.AGGREGATE(15,3,(Measurements!$C$4:$C$502=Measurements!$J$3)/(Measurements!$C$4:$C$502=Measurements!$J$3)*(ROW(Measurements!$C$4:$C$502)-ROW(Measurements!$C$3)),ROWS(Measurements!A$4:$L88))), "")</f>
        <v/>
      </c>
      <c r="F88" t="str">
        <f t="shared" si="20"/>
        <v/>
      </c>
      <c r="G88" t="str">
        <f t="shared" si="21"/>
        <v/>
      </c>
      <c r="H88" t="str">
        <f>IF(ROWS(Measurements!A$4:$L88)&lt;=Measurements!$J$4, INDEX(Measurements!$G$4:$G$502,_xlfn.AGGREGATE(15,3,(Measurements!$C$4:$C$502=Measurements!$J$3)/(Measurements!$C$4:$C$502=Measurements!$J$3)*(ROW(Measurements!$C$4:$C$502)-ROW(Measurements!$C$3)),ROWS(Measurements!A$4:$L88))), "")</f>
        <v/>
      </c>
      <c r="I88" t="str">
        <f t="shared" si="22"/>
        <v/>
      </c>
      <c r="J88" t="str">
        <f t="shared" si="23"/>
        <v/>
      </c>
      <c r="L88" s="2" t="str">
        <f>IF(ROWS(Measurements!$L$4:L88)&lt;=Measurements!$K$4, INDEX(Measurements!$A$4:$A$502,_xlfn.AGGREGATE(15,3,(Measurements!$C$4:$C$502=Measurements!$K$3)/(Measurements!$C$4:$C$502=Measurements!$K$3)*(ROW(Measurements!$C$4:$C$502)-ROW(Measurements!$C$3)),ROWS(Measurements!$L$4:L88))), "")</f>
        <v/>
      </c>
      <c r="M88" t="str">
        <f>IF(ROWS(Measurements!$L$4:L88)&lt;=Measurements!$K$4, INDEX(Measurements!$E$4:$E$502,_xlfn.AGGREGATE(15,3,(Measurements!$C$4:$C$502=Measurements!$K$3)/(Measurements!$C$4:$C$502=Measurements!$K$3)*(ROW(Measurements!$C$4:$C$502)-ROW(Measurements!$C$3)),ROWS(Measurements!$L$4:L88))), "")</f>
        <v/>
      </c>
      <c r="N88" t="str">
        <f t="shared" si="24"/>
        <v/>
      </c>
      <c r="O88" t="str">
        <f t="shared" si="25"/>
        <v/>
      </c>
      <c r="P88" t="str">
        <f>IF(ROWS(Measurements!$L$4:L88)&lt;=Measurements!$K$4, INDEX(Measurements!$F$4:$F$502,_xlfn.AGGREGATE(15,3,(Measurements!$C$4:$C$502=Measurements!$K$3)/(Measurements!$C$4:$C$502=Measurements!$K$3)*(ROW(Measurements!$C$4:$C$502)-ROW(Measurements!$C$3)),ROWS(Measurements!$L$4:L88))), "")</f>
        <v/>
      </c>
      <c r="Q88" t="str">
        <f t="shared" si="26"/>
        <v/>
      </c>
      <c r="R88" t="str">
        <f t="shared" si="27"/>
        <v/>
      </c>
      <c r="S88" t="str">
        <f>IF(ROWS(Measurements!$L$4:L88)&lt;=Measurements!$K$4, INDEX(Measurements!$G$4:$G$502,_xlfn.AGGREGATE(15,3,(Measurements!$C$4:$C$502=Measurements!$K$3)/(Measurements!$C$4:$C$502=Measurements!$K$3)*(ROW(Measurements!$C$4:$C$502)-ROW(Measurements!$C$3)),ROWS(Measurements!$L$4:L88))), "")</f>
        <v/>
      </c>
      <c r="T88" t="str">
        <f t="shared" si="28"/>
        <v/>
      </c>
      <c r="U88" t="str">
        <f t="shared" si="29"/>
        <v/>
      </c>
      <c r="W88" s="2" t="str">
        <f>IF(ROWS(Measurements!$L$4:$L88)&lt;=Measurements!$I$4, INDEX(Measurements!$A$4:$A$502,_xlfn.AGGREGATE(15,3,(Measurements!$C$4:$C$502=Measurements!$I$3)/(Measurements!$C$4:$C$502=Measurements!$I$3)*(ROW(Measurements!$C$4:$C$502)-ROW(Measurements!$C$3)),ROWS(Measurements!$L$4:$L88))), "")</f>
        <v/>
      </c>
      <c r="X88" t="str">
        <f>IF(ROWS(Measurements!$L$4:$L88)&lt;=Measurements!$I$4, INDEX(Measurements!$E$4:$E$502,_xlfn.AGGREGATE(15,3,(Measurements!$C$4:$C$502=Measurements!$I$3)/(Measurements!$C$4:$C$502=Measurements!$I$3)*(ROW(Measurements!$C$4:$C$502)-ROW(Measurements!$C$3)),ROWS(Measurements!$L$4:$L88))), "")</f>
        <v/>
      </c>
      <c r="Y88" t="str">
        <f t="shared" si="30"/>
        <v/>
      </c>
      <c r="Z88" t="str">
        <f t="shared" si="31"/>
        <v/>
      </c>
      <c r="AA88" t="str">
        <f>IF(ROWS(Measurements!$L$4:$L88)&lt;=Measurements!$I$4, INDEX(Measurements!$F$4:$F$502,_xlfn.AGGREGATE(15,3,(Measurements!$C$4:$C$502=Measurements!$I$3)/(Measurements!$C$4:$C$502=Measurements!$I$3)*(ROW(Measurements!$C$4:$C$502)-ROW(Measurements!$C$3)),ROWS(Measurements!$L$4:$L88))), "")</f>
        <v/>
      </c>
      <c r="AB88" t="str">
        <f t="shared" si="32"/>
        <v/>
      </c>
      <c r="AC88" t="str">
        <f t="shared" si="33"/>
        <v/>
      </c>
      <c r="AD88" t="str">
        <f>IF(ROWS(Measurements!$L$4:L88)&lt;=Measurements!$I$4, INDEX(Measurements!$G$4:$G$502,_xlfn.AGGREGATE(15,3,(Measurements!$C$4:$C$502=Measurements!$I$3)/(Measurements!$C$4:$C$502=Measurements!$I$3)*(ROW(Measurements!$C$4:$C$502)-ROW(Measurements!$C$3)),ROWS(Measurements!$L$4:L88))), "")</f>
        <v/>
      </c>
      <c r="AE88" t="str">
        <f t="shared" si="34"/>
        <v/>
      </c>
      <c r="AF88" t="str">
        <f t="shared" si="35"/>
        <v/>
      </c>
    </row>
    <row r="89" spans="1:32" x14ac:dyDescent="0.2">
      <c r="A89" s="2" t="str">
        <f>IF(ROWS(Measurements!A$4:$L89)&lt;=Measurements!$J$4, INDEX(Measurements!$A$4:$A$502,_xlfn.AGGREGATE(15,3,(Measurements!$C$4:$C$502=Measurements!$J$3)/(Measurements!$C$4:$C$502=Measurements!$J$3)*(ROW(Measurements!$C$4:$C$502)-ROW(Measurements!$C$3)),ROWS(Measurements!A$4:$L89))), "")</f>
        <v/>
      </c>
      <c r="B89" t="str">
        <f>IF(ROWS(Measurements!A$4:$L89)&lt;=Measurements!$J$4, INDEX(Measurements!$E$4:$E$502,_xlfn.AGGREGATE(15,3,(Measurements!$C$4:$C$502=Measurements!$J$3)/(Measurements!$C$4:$C$502=Measurements!$J$3)*(ROW(Measurements!$C$4:$C$502)-ROW(Measurements!$C$3)),ROWS(Measurements!A$4:$L89))), "")</f>
        <v/>
      </c>
      <c r="C89" t="str">
        <f t="shared" si="18"/>
        <v/>
      </c>
      <c r="D89" t="str">
        <f t="shared" si="19"/>
        <v/>
      </c>
      <c r="E89" t="str">
        <f>IF(ROWS(Measurements!A$4:$L89)&lt;=Measurements!$J$4, INDEX(Measurements!$F$4:$F$502,_xlfn.AGGREGATE(15,3,(Measurements!$C$4:$C$502=Measurements!$J$3)/(Measurements!$C$4:$C$502=Measurements!$J$3)*(ROW(Measurements!$C$4:$C$502)-ROW(Measurements!$C$3)),ROWS(Measurements!A$4:$L89))), "")</f>
        <v/>
      </c>
      <c r="F89" t="str">
        <f t="shared" si="20"/>
        <v/>
      </c>
      <c r="G89" t="str">
        <f t="shared" si="21"/>
        <v/>
      </c>
      <c r="H89" t="str">
        <f>IF(ROWS(Measurements!A$4:$L89)&lt;=Measurements!$J$4, INDEX(Measurements!$G$4:$G$502,_xlfn.AGGREGATE(15,3,(Measurements!$C$4:$C$502=Measurements!$J$3)/(Measurements!$C$4:$C$502=Measurements!$J$3)*(ROW(Measurements!$C$4:$C$502)-ROW(Measurements!$C$3)),ROWS(Measurements!A$4:$L89))), "")</f>
        <v/>
      </c>
      <c r="I89" t="str">
        <f t="shared" si="22"/>
        <v/>
      </c>
      <c r="J89" t="str">
        <f t="shared" si="23"/>
        <v/>
      </c>
      <c r="L89" s="2" t="str">
        <f>IF(ROWS(Measurements!$L$4:L89)&lt;=Measurements!$K$4, INDEX(Measurements!$A$4:$A$502,_xlfn.AGGREGATE(15,3,(Measurements!$C$4:$C$502=Measurements!$K$3)/(Measurements!$C$4:$C$502=Measurements!$K$3)*(ROW(Measurements!$C$4:$C$502)-ROW(Measurements!$C$3)),ROWS(Measurements!$L$4:L89))), "")</f>
        <v/>
      </c>
      <c r="M89" t="str">
        <f>IF(ROWS(Measurements!$L$4:L89)&lt;=Measurements!$K$4, INDEX(Measurements!$E$4:$E$502,_xlfn.AGGREGATE(15,3,(Measurements!$C$4:$C$502=Measurements!$K$3)/(Measurements!$C$4:$C$502=Measurements!$K$3)*(ROW(Measurements!$C$4:$C$502)-ROW(Measurements!$C$3)),ROWS(Measurements!$L$4:L89))), "")</f>
        <v/>
      </c>
      <c r="N89" t="str">
        <f t="shared" si="24"/>
        <v/>
      </c>
      <c r="O89" t="str">
        <f t="shared" si="25"/>
        <v/>
      </c>
      <c r="P89" t="str">
        <f>IF(ROWS(Measurements!$L$4:L89)&lt;=Measurements!$K$4, INDEX(Measurements!$F$4:$F$502,_xlfn.AGGREGATE(15,3,(Measurements!$C$4:$C$502=Measurements!$K$3)/(Measurements!$C$4:$C$502=Measurements!$K$3)*(ROW(Measurements!$C$4:$C$502)-ROW(Measurements!$C$3)),ROWS(Measurements!$L$4:L89))), "")</f>
        <v/>
      </c>
      <c r="Q89" t="str">
        <f t="shared" si="26"/>
        <v/>
      </c>
      <c r="R89" t="str">
        <f t="shared" si="27"/>
        <v/>
      </c>
      <c r="S89" t="str">
        <f>IF(ROWS(Measurements!$L$4:L89)&lt;=Measurements!$K$4, INDEX(Measurements!$G$4:$G$502,_xlfn.AGGREGATE(15,3,(Measurements!$C$4:$C$502=Measurements!$K$3)/(Measurements!$C$4:$C$502=Measurements!$K$3)*(ROW(Measurements!$C$4:$C$502)-ROW(Measurements!$C$3)),ROWS(Measurements!$L$4:L89))), "")</f>
        <v/>
      </c>
      <c r="T89" t="str">
        <f t="shared" si="28"/>
        <v/>
      </c>
      <c r="U89" t="str">
        <f t="shared" si="29"/>
        <v/>
      </c>
      <c r="W89" s="2" t="str">
        <f>IF(ROWS(Measurements!$L$4:$L89)&lt;=Measurements!$I$4, INDEX(Measurements!$A$4:$A$502,_xlfn.AGGREGATE(15,3,(Measurements!$C$4:$C$502=Measurements!$I$3)/(Measurements!$C$4:$C$502=Measurements!$I$3)*(ROW(Measurements!$C$4:$C$502)-ROW(Measurements!$C$3)),ROWS(Measurements!$L$4:$L89))), "")</f>
        <v/>
      </c>
      <c r="X89" t="str">
        <f>IF(ROWS(Measurements!$L$4:$L89)&lt;=Measurements!$I$4, INDEX(Measurements!$E$4:$E$502,_xlfn.AGGREGATE(15,3,(Measurements!$C$4:$C$502=Measurements!$I$3)/(Measurements!$C$4:$C$502=Measurements!$I$3)*(ROW(Measurements!$C$4:$C$502)-ROW(Measurements!$C$3)),ROWS(Measurements!$L$4:$L89))), "")</f>
        <v/>
      </c>
      <c r="Y89" t="str">
        <f t="shared" si="30"/>
        <v/>
      </c>
      <c r="Z89" t="str">
        <f t="shared" si="31"/>
        <v/>
      </c>
      <c r="AA89" t="str">
        <f>IF(ROWS(Measurements!$L$4:$L89)&lt;=Measurements!$I$4, INDEX(Measurements!$F$4:$F$502,_xlfn.AGGREGATE(15,3,(Measurements!$C$4:$C$502=Measurements!$I$3)/(Measurements!$C$4:$C$502=Measurements!$I$3)*(ROW(Measurements!$C$4:$C$502)-ROW(Measurements!$C$3)),ROWS(Measurements!$L$4:$L89))), "")</f>
        <v/>
      </c>
      <c r="AB89" t="str">
        <f t="shared" si="32"/>
        <v/>
      </c>
      <c r="AC89" t="str">
        <f t="shared" si="33"/>
        <v/>
      </c>
      <c r="AD89" t="str">
        <f>IF(ROWS(Measurements!$L$4:L89)&lt;=Measurements!$I$4, INDEX(Measurements!$G$4:$G$502,_xlfn.AGGREGATE(15,3,(Measurements!$C$4:$C$502=Measurements!$I$3)/(Measurements!$C$4:$C$502=Measurements!$I$3)*(ROW(Measurements!$C$4:$C$502)-ROW(Measurements!$C$3)),ROWS(Measurements!$L$4:L89))), "")</f>
        <v/>
      </c>
      <c r="AE89" t="str">
        <f t="shared" si="34"/>
        <v/>
      </c>
      <c r="AF89" t="str">
        <f t="shared" si="35"/>
        <v/>
      </c>
    </row>
    <row r="90" spans="1:32" x14ac:dyDescent="0.2">
      <c r="A90" s="2" t="str">
        <f>IF(ROWS(Measurements!A$4:$L90)&lt;=Measurements!$J$4, INDEX(Measurements!$A$4:$A$502,_xlfn.AGGREGATE(15,3,(Measurements!$C$4:$C$502=Measurements!$J$3)/(Measurements!$C$4:$C$502=Measurements!$J$3)*(ROW(Measurements!$C$4:$C$502)-ROW(Measurements!$C$3)),ROWS(Measurements!A$4:$L90))), "")</f>
        <v/>
      </c>
      <c r="B90" t="str">
        <f>IF(ROWS(Measurements!A$4:$L90)&lt;=Measurements!$J$4, INDEX(Measurements!$E$4:$E$502,_xlfn.AGGREGATE(15,3,(Measurements!$C$4:$C$502=Measurements!$J$3)/(Measurements!$C$4:$C$502=Measurements!$J$3)*(ROW(Measurements!$C$4:$C$502)-ROW(Measurements!$C$3)),ROWS(Measurements!A$4:$L90))), "")</f>
        <v/>
      </c>
      <c r="C90" t="str">
        <f t="shared" si="18"/>
        <v/>
      </c>
      <c r="D90" t="str">
        <f t="shared" si="19"/>
        <v/>
      </c>
      <c r="E90" t="str">
        <f>IF(ROWS(Measurements!A$4:$L90)&lt;=Measurements!$J$4, INDEX(Measurements!$F$4:$F$502,_xlfn.AGGREGATE(15,3,(Measurements!$C$4:$C$502=Measurements!$J$3)/(Measurements!$C$4:$C$502=Measurements!$J$3)*(ROW(Measurements!$C$4:$C$502)-ROW(Measurements!$C$3)),ROWS(Measurements!A$4:$L90))), "")</f>
        <v/>
      </c>
      <c r="F90" t="str">
        <f t="shared" si="20"/>
        <v/>
      </c>
      <c r="G90" t="str">
        <f t="shared" si="21"/>
        <v/>
      </c>
      <c r="H90" t="str">
        <f>IF(ROWS(Measurements!A$4:$L90)&lt;=Measurements!$J$4, INDEX(Measurements!$G$4:$G$502,_xlfn.AGGREGATE(15,3,(Measurements!$C$4:$C$502=Measurements!$J$3)/(Measurements!$C$4:$C$502=Measurements!$J$3)*(ROW(Measurements!$C$4:$C$502)-ROW(Measurements!$C$3)),ROWS(Measurements!A$4:$L90))), "")</f>
        <v/>
      </c>
      <c r="I90" t="str">
        <f t="shared" si="22"/>
        <v/>
      </c>
      <c r="J90" t="str">
        <f t="shared" si="23"/>
        <v/>
      </c>
      <c r="L90" s="2" t="str">
        <f>IF(ROWS(Measurements!$L$4:L90)&lt;=Measurements!$K$4, INDEX(Measurements!$A$4:$A$502,_xlfn.AGGREGATE(15,3,(Measurements!$C$4:$C$502=Measurements!$K$3)/(Measurements!$C$4:$C$502=Measurements!$K$3)*(ROW(Measurements!$C$4:$C$502)-ROW(Measurements!$C$3)),ROWS(Measurements!$L$4:L90))), "")</f>
        <v/>
      </c>
      <c r="M90" t="str">
        <f>IF(ROWS(Measurements!$L$4:L90)&lt;=Measurements!$K$4, INDEX(Measurements!$E$4:$E$502,_xlfn.AGGREGATE(15,3,(Measurements!$C$4:$C$502=Measurements!$K$3)/(Measurements!$C$4:$C$502=Measurements!$K$3)*(ROW(Measurements!$C$4:$C$502)-ROW(Measurements!$C$3)),ROWS(Measurements!$L$4:L90))), "")</f>
        <v/>
      </c>
      <c r="N90" t="str">
        <f t="shared" si="24"/>
        <v/>
      </c>
      <c r="O90" t="str">
        <f t="shared" si="25"/>
        <v/>
      </c>
      <c r="P90" t="str">
        <f>IF(ROWS(Measurements!$L$4:L90)&lt;=Measurements!$K$4, INDEX(Measurements!$F$4:$F$502,_xlfn.AGGREGATE(15,3,(Measurements!$C$4:$C$502=Measurements!$K$3)/(Measurements!$C$4:$C$502=Measurements!$K$3)*(ROW(Measurements!$C$4:$C$502)-ROW(Measurements!$C$3)),ROWS(Measurements!$L$4:L90))), "")</f>
        <v/>
      </c>
      <c r="Q90" t="str">
        <f t="shared" si="26"/>
        <v/>
      </c>
      <c r="R90" t="str">
        <f t="shared" si="27"/>
        <v/>
      </c>
      <c r="S90" t="str">
        <f>IF(ROWS(Measurements!$L$4:L90)&lt;=Measurements!$K$4, INDEX(Measurements!$G$4:$G$502,_xlfn.AGGREGATE(15,3,(Measurements!$C$4:$C$502=Measurements!$K$3)/(Measurements!$C$4:$C$502=Measurements!$K$3)*(ROW(Measurements!$C$4:$C$502)-ROW(Measurements!$C$3)),ROWS(Measurements!$L$4:L90))), "")</f>
        <v/>
      </c>
      <c r="T90" t="str">
        <f t="shared" si="28"/>
        <v/>
      </c>
      <c r="U90" t="str">
        <f t="shared" si="29"/>
        <v/>
      </c>
      <c r="W90" s="2" t="str">
        <f>IF(ROWS(Measurements!$L$4:$L90)&lt;=Measurements!$I$4, INDEX(Measurements!$A$4:$A$502,_xlfn.AGGREGATE(15,3,(Measurements!$C$4:$C$502=Measurements!$I$3)/(Measurements!$C$4:$C$502=Measurements!$I$3)*(ROW(Measurements!$C$4:$C$502)-ROW(Measurements!$C$3)),ROWS(Measurements!$L$4:$L90))), "")</f>
        <v/>
      </c>
      <c r="X90" t="str">
        <f>IF(ROWS(Measurements!$L$4:$L90)&lt;=Measurements!$I$4, INDEX(Measurements!$E$4:$E$502,_xlfn.AGGREGATE(15,3,(Measurements!$C$4:$C$502=Measurements!$I$3)/(Measurements!$C$4:$C$502=Measurements!$I$3)*(ROW(Measurements!$C$4:$C$502)-ROW(Measurements!$C$3)),ROWS(Measurements!$L$4:$L90))), "")</f>
        <v/>
      </c>
      <c r="Y90" t="str">
        <f t="shared" si="30"/>
        <v/>
      </c>
      <c r="Z90" t="str">
        <f t="shared" si="31"/>
        <v/>
      </c>
      <c r="AA90" t="str">
        <f>IF(ROWS(Measurements!$L$4:$L90)&lt;=Measurements!$I$4, INDEX(Measurements!$F$4:$F$502,_xlfn.AGGREGATE(15,3,(Measurements!$C$4:$C$502=Measurements!$I$3)/(Measurements!$C$4:$C$502=Measurements!$I$3)*(ROW(Measurements!$C$4:$C$502)-ROW(Measurements!$C$3)),ROWS(Measurements!$L$4:$L90))), "")</f>
        <v/>
      </c>
      <c r="AB90" t="str">
        <f t="shared" si="32"/>
        <v/>
      </c>
      <c r="AC90" t="str">
        <f t="shared" si="33"/>
        <v/>
      </c>
      <c r="AD90" t="str">
        <f>IF(ROWS(Measurements!$L$4:L90)&lt;=Measurements!$I$4, INDEX(Measurements!$G$4:$G$502,_xlfn.AGGREGATE(15,3,(Measurements!$C$4:$C$502=Measurements!$I$3)/(Measurements!$C$4:$C$502=Measurements!$I$3)*(ROW(Measurements!$C$4:$C$502)-ROW(Measurements!$C$3)),ROWS(Measurements!$L$4:L90))), "")</f>
        <v/>
      </c>
      <c r="AE90" t="str">
        <f t="shared" si="34"/>
        <v/>
      </c>
      <c r="AF90" t="str">
        <f t="shared" si="35"/>
        <v/>
      </c>
    </row>
    <row r="91" spans="1:32" x14ac:dyDescent="0.2">
      <c r="A91" s="2" t="str">
        <f>IF(ROWS(Measurements!A$4:$L91)&lt;=Measurements!$J$4, INDEX(Measurements!$A$4:$A$502,_xlfn.AGGREGATE(15,3,(Measurements!$C$4:$C$502=Measurements!$J$3)/(Measurements!$C$4:$C$502=Measurements!$J$3)*(ROW(Measurements!$C$4:$C$502)-ROW(Measurements!$C$3)),ROWS(Measurements!A$4:$L91))), "")</f>
        <v/>
      </c>
      <c r="B91" t="str">
        <f>IF(ROWS(Measurements!A$4:$L91)&lt;=Measurements!$J$4, INDEX(Measurements!$E$4:$E$502,_xlfn.AGGREGATE(15,3,(Measurements!$C$4:$C$502=Measurements!$J$3)/(Measurements!$C$4:$C$502=Measurements!$J$3)*(ROW(Measurements!$C$4:$C$502)-ROW(Measurements!$C$3)),ROWS(Measurements!A$4:$L91))), "")</f>
        <v/>
      </c>
      <c r="C91" t="str">
        <f t="shared" si="18"/>
        <v/>
      </c>
      <c r="D91" t="str">
        <f t="shared" si="19"/>
        <v/>
      </c>
      <c r="E91" t="str">
        <f>IF(ROWS(Measurements!A$4:$L91)&lt;=Measurements!$J$4, INDEX(Measurements!$F$4:$F$502,_xlfn.AGGREGATE(15,3,(Measurements!$C$4:$C$502=Measurements!$J$3)/(Measurements!$C$4:$C$502=Measurements!$J$3)*(ROW(Measurements!$C$4:$C$502)-ROW(Measurements!$C$3)),ROWS(Measurements!A$4:$L91))), "")</f>
        <v/>
      </c>
      <c r="F91" t="str">
        <f t="shared" si="20"/>
        <v/>
      </c>
      <c r="G91" t="str">
        <f t="shared" si="21"/>
        <v/>
      </c>
      <c r="H91" t="str">
        <f>IF(ROWS(Measurements!A$4:$L91)&lt;=Measurements!$J$4, INDEX(Measurements!$G$4:$G$502,_xlfn.AGGREGATE(15,3,(Measurements!$C$4:$C$502=Measurements!$J$3)/(Measurements!$C$4:$C$502=Measurements!$J$3)*(ROW(Measurements!$C$4:$C$502)-ROW(Measurements!$C$3)),ROWS(Measurements!A$4:$L91))), "")</f>
        <v/>
      </c>
      <c r="I91" t="str">
        <f t="shared" si="22"/>
        <v/>
      </c>
      <c r="J91" t="str">
        <f t="shared" si="23"/>
        <v/>
      </c>
      <c r="L91" s="2" t="str">
        <f>IF(ROWS(Measurements!$L$4:L91)&lt;=Measurements!$K$4, INDEX(Measurements!$A$4:$A$502,_xlfn.AGGREGATE(15,3,(Measurements!$C$4:$C$502=Measurements!$K$3)/(Measurements!$C$4:$C$502=Measurements!$K$3)*(ROW(Measurements!$C$4:$C$502)-ROW(Measurements!$C$3)),ROWS(Measurements!$L$4:L91))), "")</f>
        <v/>
      </c>
      <c r="M91" t="str">
        <f>IF(ROWS(Measurements!$L$4:L91)&lt;=Measurements!$K$4, INDEX(Measurements!$E$4:$E$502,_xlfn.AGGREGATE(15,3,(Measurements!$C$4:$C$502=Measurements!$K$3)/(Measurements!$C$4:$C$502=Measurements!$K$3)*(ROW(Measurements!$C$4:$C$502)-ROW(Measurements!$C$3)),ROWS(Measurements!$L$4:L91))), "")</f>
        <v/>
      </c>
      <c r="N91" t="str">
        <f t="shared" si="24"/>
        <v/>
      </c>
      <c r="O91" t="str">
        <f t="shared" si="25"/>
        <v/>
      </c>
      <c r="P91" t="str">
        <f>IF(ROWS(Measurements!$L$4:L91)&lt;=Measurements!$K$4, INDEX(Measurements!$F$4:$F$502,_xlfn.AGGREGATE(15,3,(Measurements!$C$4:$C$502=Measurements!$K$3)/(Measurements!$C$4:$C$502=Measurements!$K$3)*(ROW(Measurements!$C$4:$C$502)-ROW(Measurements!$C$3)),ROWS(Measurements!$L$4:L91))), "")</f>
        <v/>
      </c>
      <c r="Q91" t="str">
        <f t="shared" si="26"/>
        <v/>
      </c>
      <c r="R91" t="str">
        <f t="shared" si="27"/>
        <v/>
      </c>
      <c r="S91" t="str">
        <f>IF(ROWS(Measurements!$L$4:L91)&lt;=Measurements!$K$4, INDEX(Measurements!$G$4:$G$502,_xlfn.AGGREGATE(15,3,(Measurements!$C$4:$C$502=Measurements!$K$3)/(Measurements!$C$4:$C$502=Measurements!$K$3)*(ROW(Measurements!$C$4:$C$502)-ROW(Measurements!$C$3)),ROWS(Measurements!$L$4:L91))), "")</f>
        <v/>
      </c>
      <c r="T91" t="str">
        <f t="shared" si="28"/>
        <v/>
      </c>
      <c r="U91" t="str">
        <f t="shared" si="29"/>
        <v/>
      </c>
      <c r="W91" s="2" t="str">
        <f>IF(ROWS(Measurements!$L$4:$L91)&lt;=Measurements!$I$4, INDEX(Measurements!$A$4:$A$502,_xlfn.AGGREGATE(15,3,(Measurements!$C$4:$C$502=Measurements!$I$3)/(Measurements!$C$4:$C$502=Measurements!$I$3)*(ROW(Measurements!$C$4:$C$502)-ROW(Measurements!$C$3)),ROWS(Measurements!$L$4:$L91))), "")</f>
        <v/>
      </c>
      <c r="X91" t="str">
        <f>IF(ROWS(Measurements!$L$4:$L91)&lt;=Measurements!$I$4, INDEX(Measurements!$E$4:$E$502,_xlfn.AGGREGATE(15,3,(Measurements!$C$4:$C$502=Measurements!$I$3)/(Measurements!$C$4:$C$502=Measurements!$I$3)*(ROW(Measurements!$C$4:$C$502)-ROW(Measurements!$C$3)),ROWS(Measurements!$L$4:$L91))), "")</f>
        <v/>
      </c>
      <c r="Y91" t="str">
        <f t="shared" si="30"/>
        <v/>
      </c>
      <c r="Z91" t="str">
        <f t="shared" si="31"/>
        <v/>
      </c>
      <c r="AA91" t="str">
        <f>IF(ROWS(Measurements!$L$4:$L91)&lt;=Measurements!$I$4, INDEX(Measurements!$F$4:$F$502,_xlfn.AGGREGATE(15,3,(Measurements!$C$4:$C$502=Measurements!$I$3)/(Measurements!$C$4:$C$502=Measurements!$I$3)*(ROW(Measurements!$C$4:$C$502)-ROW(Measurements!$C$3)),ROWS(Measurements!$L$4:$L91))), "")</f>
        <v/>
      </c>
      <c r="AB91" t="str">
        <f t="shared" si="32"/>
        <v/>
      </c>
      <c r="AC91" t="str">
        <f t="shared" si="33"/>
        <v/>
      </c>
      <c r="AD91" t="str">
        <f>IF(ROWS(Measurements!$L$4:L91)&lt;=Measurements!$I$4, INDEX(Measurements!$G$4:$G$502,_xlfn.AGGREGATE(15,3,(Measurements!$C$4:$C$502=Measurements!$I$3)/(Measurements!$C$4:$C$502=Measurements!$I$3)*(ROW(Measurements!$C$4:$C$502)-ROW(Measurements!$C$3)),ROWS(Measurements!$L$4:L91))), "")</f>
        <v/>
      </c>
      <c r="AE91" t="str">
        <f t="shared" si="34"/>
        <v/>
      </c>
      <c r="AF91" t="str">
        <f t="shared" si="35"/>
        <v/>
      </c>
    </row>
    <row r="92" spans="1:32" x14ac:dyDescent="0.2">
      <c r="A92" s="2" t="str">
        <f>IF(ROWS(Measurements!A$4:$L92)&lt;=Measurements!$J$4, INDEX(Measurements!$A$4:$A$502,_xlfn.AGGREGATE(15,3,(Measurements!$C$4:$C$502=Measurements!$J$3)/(Measurements!$C$4:$C$502=Measurements!$J$3)*(ROW(Measurements!$C$4:$C$502)-ROW(Measurements!$C$3)),ROWS(Measurements!A$4:$L92))), "")</f>
        <v/>
      </c>
      <c r="B92" t="str">
        <f>IF(ROWS(Measurements!A$4:$L92)&lt;=Measurements!$J$4, INDEX(Measurements!$E$4:$E$502,_xlfn.AGGREGATE(15,3,(Measurements!$C$4:$C$502=Measurements!$J$3)/(Measurements!$C$4:$C$502=Measurements!$J$3)*(ROW(Measurements!$C$4:$C$502)-ROW(Measurements!$C$3)),ROWS(Measurements!A$4:$L92))), "")</f>
        <v/>
      </c>
      <c r="C92" t="str">
        <f t="shared" si="18"/>
        <v/>
      </c>
      <c r="D92" t="str">
        <f t="shared" si="19"/>
        <v/>
      </c>
      <c r="E92" t="str">
        <f>IF(ROWS(Measurements!A$4:$L92)&lt;=Measurements!$J$4, INDEX(Measurements!$F$4:$F$502,_xlfn.AGGREGATE(15,3,(Measurements!$C$4:$C$502=Measurements!$J$3)/(Measurements!$C$4:$C$502=Measurements!$J$3)*(ROW(Measurements!$C$4:$C$502)-ROW(Measurements!$C$3)),ROWS(Measurements!A$4:$L92))), "")</f>
        <v/>
      </c>
      <c r="F92" t="str">
        <f t="shared" si="20"/>
        <v/>
      </c>
      <c r="G92" t="str">
        <f t="shared" si="21"/>
        <v/>
      </c>
      <c r="H92" t="str">
        <f>IF(ROWS(Measurements!A$4:$L92)&lt;=Measurements!$J$4, INDEX(Measurements!$G$4:$G$502,_xlfn.AGGREGATE(15,3,(Measurements!$C$4:$C$502=Measurements!$J$3)/(Measurements!$C$4:$C$502=Measurements!$J$3)*(ROW(Measurements!$C$4:$C$502)-ROW(Measurements!$C$3)),ROWS(Measurements!A$4:$L92))), "")</f>
        <v/>
      </c>
      <c r="I92" t="str">
        <f t="shared" si="22"/>
        <v/>
      </c>
      <c r="J92" t="str">
        <f t="shared" si="23"/>
        <v/>
      </c>
      <c r="L92" s="2" t="str">
        <f>IF(ROWS(Measurements!$L$4:L92)&lt;=Measurements!$K$4, INDEX(Measurements!$A$4:$A$502,_xlfn.AGGREGATE(15,3,(Measurements!$C$4:$C$502=Measurements!$K$3)/(Measurements!$C$4:$C$502=Measurements!$K$3)*(ROW(Measurements!$C$4:$C$502)-ROW(Measurements!$C$3)),ROWS(Measurements!$L$4:L92))), "")</f>
        <v/>
      </c>
      <c r="M92" t="str">
        <f>IF(ROWS(Measurements!$L$4:L92)&lt;=Measurements!$K$4, INDEX(Measurements!$E$4:$E$502,_xlfn.AGGREGATE(15,3,(Measurements!$C$4:$C$502=Measurements!$K$3)/(Measurements!$C$4:$C$502=Measurements!$K$3)*(ROW(Measurements!$C$4:$C$502)-ROW(Measurements!$C$3)),ROWS(Measurements!$L$4:L92))), "")</f>
        <v/>
      </c>
      <c r="N92" t="str">
        <f t="shared" si="24"/>
        <v/>
      </c>
      <c r="O92" t="str">
        <f t="shared" si="25"/>
        <v/>
      </c>
      <c r="P92" t="str">
        <f>IF(ROWS(Measurements!$L$4:L92)&lt;=Measurements!$K$4, INDEX(Measurements!$F$4:$F$502,_xlfn.AGGREGATE(15,3,(Measurements!$C$4:$C$502=Measurements!$K$3)/(Measurements!$C$4:$C$502=Measurements!$K$3)*(ROW(Measurements!$C$4:$C$502)-ROW(Measurements!$C$3)),ROWS(Measurements!$L$4:L92))), "")</f>
        <v/>
      </c>
      <c r="Q92" t="str">
        <f t="shared" si="26"/>
        <v/>
      </c>
      <c r="R92" t="str">
        <f t="shared" si="27"/>
        <v/>
      </c>
      <c r="S92" t="str">
        <f>IF(ROWS(Measurements!$L$4:L92)&lt;=Measurements!$K$4, INDEX(Measurements!$G$4:$G$502,_xlfn.AGGREGATE(15,3,(Measurements!$C$4:$C$502=Measurements!$K$3)/(Measurements!$C$4:$C$502=Measurements!$K$3)*(ROW(Measurements!$C$4:$C$502)-ROW(Measurements!$C$3)),ROWS(Measurements!$L$4:L92))), "")</f>
        <v/>
      </c>
      <c r="T92" t="str">
        <f t="shared" si="28"/>
        <v/>
      </c>
      <c r="U92" t="str">
        <f t="shared" si="29"/>
        <v/>
      </c>
      <c r="W92" s="2" t="str">
        <f>IF(ROWS(Measurements!$L$4:$L92)&lt;=Measurements!$I$4, INDEX(Measurements!$A$4:$A$502,_xlfn.AGGREGATE(15,3,(Measurements!$C$4:$C$502=Measurements!$I$3)/(Measurements!$C$4:$C$502=Measurements!$I$3)*(ROW(Measurements!$C$4:$C$502)-ROW(Measurements!$C$3)),ROWS(Measurements!$L$4:$L92))), "")</f>
        <v/>
      </c>
      <c r="X92" t="str">
        <f>IF(ROWS(Measurements!$L$4:$L92)&lt;=Measurements!$I$4, INDEX(Measurements!$E$4:$E$502,_xlfn.AGGREGATE(15,3,(Measurements!$C$4:$C$502=Measurements!$I$3)/(Measurements!$C$4:$C$502=Measurements!$I$3)*(ROW(Measurements!$C$4:$C$502)-ROW(Measurements!$C$3)),ROWS(Measurements!$L$4:$L92))), "")</f>
        <v/>
      </c>
      <c r="Y92" t="str">
        <f t="shared" si="30"/>
        <v/>
      </c>
      <c r="Z92" t="str">
        <f t="shared" si="31"/>
        <v/>
      </c>
      <c r="AA92" t="str">
        <f>IF(ROWS(Measurements!$L$4:$L92)&lt;=Measurements!$I$4, INDEX(Measurements!$F$4:$F$502,_xlfn.AGGREGATE(15,3,(Measurements!$C$4:$C$502=Measurements!$I$3)/(Measurements!$C$4:$C$502=Measurements!$I$3)*(ROW(Measurements!$C$4:$C$502)-ROW(Measurements!$C$3)),ROWS(Measurements!$L$4:$L92))), "")</f>
        <v/>
      </c>
      <c r="AB92" t="str">
        <f t="shared" si="32"/>
        <v/>
      </c>
      <c r="AC92" t="str">
        <f t="shared" si="33"/>
        <v/>
      </c>
      <c r="AD92" t="str">
        <f>IF(ROWS(Measurements!$L$4:L92)&lt;=Measurements!$I$4, INDEX(Measurements!$G$4:$G$502,_xlfn.AGGREGATE(15,3,(Measurements!$C$4:$C$502=Measurements!$I$3)/(Measurements!$C$4:$C$502=Measurements!$I$3)*(ROW(Measurements!$C$4:$C$502)-ROW(Measurements!$C$3)),ROWS(Measurements!$L$4:L92))), "")</f>
        <v/>
      </c>
      <c r="AE92" t="str">
        <f t="shared" si="34"/>
        <v/>
      </c>
      <c r="AF92" t="str">
        <f t="shared" si="35"/>
        <v/>
      </c>
    </row>
    <row r="93" spans="1:32" x14ac:dyDescent="0.2">
      <c r="A93" s="2" t="str">
        <f>IF(ROWS(Measurements!A$4:$L93)&lt;=Measurements!$J$4, INDEX(Measurements!$A$4:$A$502,_xlfn.AGGREGATE(15,3,(Measurements!$C$4:$C$502=Measurements!$J$3)/(Measurements!$C$4:$C$502=Measurements!$J$3)*(ROW(Measurements!$C$4:$C$502)-ROW(Measurements!$C$3)),ROWS(Measurements!A$4:$L93))), "")</f>
        <v/>
      </c>
      <c r="B93" t="str">
        <f>IF(ROWS(Measurements!A$4:$L93)&lt;=Measurements!$J$4, INDEX(Measurements!$E$4:$E$502,_xlfn.AGGREGATE(15,3,(Measurements!$C$4:$C$502=Measurements!$J$3)/(Measurements!$C$4:$C$502=Measurements!$J$3)*(ROW(Measurements!$C$4:$C$502)-ROW(Measurements!$C$3)),ROWS(Measurements!A$4:$L93))), "")</f>
        <v/>
      </c>
      <c r="C93" t="str">
        <f t="shared" si="18"/>
        <v/>
      </c>
      <c r="D93" t="str">
        <f t="shared" si="19"/>
        <v/>
      </c>
      <c r="E93" t="str">
        <f>IF(ROWS(Measurements!A$4:$L93)&lt;=Measurements!$J$4, INDEX(Measurements!$F$4:$F$502,_xlfn.AGGREGATE(15,3,(Measurements!$C$4:$C$502=Measurements!$J$3)/(Measurements!$C$4:$C$502=Measurements!$J$3)*(ROW(Measurements!$C$4:$C$502)-ROW(Measurements!$C$3)),ROWS(Measurements!A$4:$L93))), "")</f>
        <v/>
      </c>
      <c r="F93" t="str">
        <f t="shared" si="20"/>
        <v/>
      </c>
      <c r="G93" t="str">
        <f t="shared" si="21"/>
        <v/>
      </c>
      <c r="H93" t="str">
        <f>IF(ROWS(Measurements!A$4:$L93)&lt;=Measurements!$J$4, INDEX(Measurements!$G$4:$G$502,_xlfn.AGGREGATE(15,3,(Measurements!$C$4:$C$502=Measurements!$J$3)/(Measurements!$C$4:$C$502=Measurements!$J$3)*(ROW(Measurements!$C$4:$C$502)-ROW(Measurements!$C$3)),ROWS(Measurements!A$4:$L93))), "")</f>
        <v/>
      </c>
      <c r="I93" t="str">
        <f t="shared" si="22"/>
        <v/>
      </c>
      <c r="J93" t="str">
        <f t="shared" si="23"/>
        <v/>
      </c>
      <c r="L93" s="2" t="str">
        <f>IF(ROWS(Measurements!$L$4:L93)&lt;=Measurements!$K$4, INDEX(Measurements!$A$4:$A$502,_xlfn.AGGREGATE(15,3,(Measurements!$C$4:$C$502=Measurements!$K$3)/(Measurements!$C$4:$C$502=Measurements!$K$3)*(ROW(Measurements!$C$4:$C$502)-ROW(Measurements!$C$3)),ROWS(Measurements!$L$4:L93))), "")</f>
        <v/>
      </c>
      <c r="M93" t="str">
        <f>IF(ROWS(Measurements!$L$4:L93)&lt;=Measurements!$K$4, INDEX(Measurements!$E$4:$E$502,_xlfn.AGGREGATE(15,3,(Measurements!$C$4:$C$502=Measurements!$K$3)/(Measurements!$C$4:$C$502=Measurements!$K$3)*(ROW(Measurements!$C$4:$C$502)-ROW(Measurements!$C$3)),ROWS(Measurements!$L$4:L93))), "")</f>
        <v/>
      </c>
      <c r="N93" t="str">
        <f t="shared" si="24"/>
        <v/>
      </c>
      <c r="O93" t="str">
        <f t="shared" si="25"/>
        <v/>
      </c>
      <c r="P93" t="str">
        <f>IF(ROWS(Measurements!$L$4:L93)&lt;=Measurements!$K$4, INDEX(Measurements!$F$4:$F$502,_xlfn.AGGREGATE(15,3,(Measurements!$C$4:$C$502=Measurements!$K$3)/(Measurements!$C$4:$C$502=Measurements!$K$3)*(ROW(Measurements!$C$4:$C$502)-ROW(Measurements!$C$3)),ROWS(Measurements!$L$4:L93))), "")</f>
        <v/>
      </c>
      <c r="Q93" t="str">
        <f t="shared" si="26"/>
        <v/>
      </c>
      <c r="R93" t="str">
        <f t="shared" si="27"/>
        <v/>
      </c>
      <c r="S93" t="str">
        <f>IF(ROWS(Measurements!$L$4:L93)&lt;=Measurements!$K$4, INDEX(Measurements!$G$4:$G$502,_xlfn.AGGREGATE(15,3,(Measurements!$C$4:$C$502=Measurements!$K$3)/(Measurements!$C$4:$C$502=Measurements!$K$3)*(ROW(Measurements!$C$4:$C$502)-ROW(Measurements!$C$3)),ROWS(Measurements!$L$4:L93))), "")</f>
        <v/>
      </c>
      <c r="T93" t="str">
        <f t="shared" si="28"/>
        <v/>
      </c>
      <c r="U93" t="str">
        <f t="shared" si="29"/>
        <v/>
      </c>
      <c r="W93" s="2" t="str">
        <f>IF(ROWS(Measurements!$L$4:$L93)&lt;=Measurements!$I$4, INDEX(Measurements!$A$4:$A$502,_xlfn.AGGREGATE(15,3,(Measurements!$C$4:$C$502=Measurements!$I$3)/(Measurements!$C$4:$C$502=Measurements!$I$3)*(ROW(Measurements!$C$4:$C$502)-ROW(Measurements!$C$3)),ROWS(Measurements!$L$4:$L93))), "")</f>
        <v/>
      </c>
      <c r="X93" t="str">
        <f>IF(ROWS(Measurements!$L$4:$L93)&lt;=Measurements!$I$4, INDEX(Measurements!$E$4:$E$502,_xlfn.AGGREGATE(15,3,(Measurements!$C$4:$C$502=Measurements!$I$3)/(Measurements!$C$4:$C$502=Measurements!$I$3)*(ROW(Measurements!$C$4:$C$502)-ROW(Measurements!$C$3)),ROWS(Measurements!$L$4:$L93))), "")</f>
        <v/>
      </c>
      <c r="Y93" t="str">
        <f t="shared" si="30"/>
        <v/>
      </c>
      <c r="Z93" t="str">
        <f t="shared" si="31"/>
        <v/>
      </c>
      <c r="AA93" t="str">
        <f>IF(ROWS(Measurements!$L$4:$L93)&lt;=Measurements!$I$4, INDEX(Measurements!$F$4:$F$502,_xlfn.AGGREGATE(15,3,(Measurements!$C$4:$C$502=Measurements!$I$3)/(Measurements!$C$4:$C$502=Measurements!$I$3)*(ROW(Measurements!$C$4:$C$502)-ROW(Measurements!$C$3)),ROWS(Measurements!$L$4:$L93))), "")</f>
        <v/>
      </c>
      <c r="AB93" t="str">
        <f t="shared" si="32"/>
        <v/>
      </c>
      <c r="AC93" t="str">
        <f t="shared" si="33"/>
        <v/>
      </c>
      <c r="AD93" t="str">
        <f>IF(ROWS(Measurements!$L$4:L93)&lt;=Measurements!$I$4, INDEX(Measurements!$G$4:$G$502,_xlfn.AGGREGATE(15,3,(Measurements!$C$4:$C$502=Measurements!$I$3)/(Measurements!$C$4:$C$502=Measurements!$I$3)*(ROW(Measurements!$C$4:$C$502)-ROW(Measurements!$C$3)),ROWS(Measurements!$L$4:L93))), "")</f>
        <v/>
      </c>
      <c r="AE93" t="str">
        <f t="shared" si="34"/>
        <v/>
      </c>
      <c r="AF93" t="str">
        <f t="shared" si="35"/>
        <v/>
      </c>
    </row>
    <row r="94" spans="1:32" x14ac:dyDescent="0.2">
      <c r="A94" s="2" t="str">
        <f>IF(ROWS(Measurements!A$4:$L94)&lt;=Measurements!$J$4, INDEX(Measurements!$A$4:$A$502,_xlfn.AGGREGATE(15,3,(Measurements!$C$4:$C$502=Measurements!$J$3)/(Measurements!$C$4:$C$502=Measurements!$J$3)*(ROW(Measurements!$C$4:$C$502)-ROW(Measurements!$C$3)),ROWS(Measurements!A$4:$L94))), "")</f>
        <v/>
      </c>
      <c r="B94" t="str">
        <f>IF(ROWS(Measurements!A$4:$L94)&lt;=Measurements!$J$4, INDEX(Measurements!$E$4:$E$502,_xlfn.AGGREGATE(15,3,(Measurements!$C$4:$C$502=Measurements!$J$3)/(Measurements!$C$4:$C$502=Measurements!$J$3)*(ROW(Measurements!$C$4:$C$502)-ROW(Measurements!$C$3)),ROWS(Measurements!A$4:$L94))), "")</f>
        <v/>
      </c>
      <c r="C94" t="str">
        <f t="shared" si="18"/>
        <v/>
      </c>
      <c r="D94" t="str">
        <f t="shared" si="19"/>
        <v/>
      </c>
      <c r="E94" t="str">
        <f>IF(ROWS(Measurements!A$4:$L94)&lt;=Measurements!$J$4, INDEX(Measurements!$F$4:$F$502,_xlfn.AGGREGATE(15,3,(Measurements!$C$4:$C$502=Measurements!$J$3)/(Measurements!$C$4:$C$502=Measurements!$J$3)*(ROW(Measurements!$C$4:$C$502)-ROW(Measurements!$C$3)),ROWS(Measurements!A$4:$L94))), "")</f>
        <v/>
      </c>
      <c r="F94" t="str">
        <f t="shared" si="20"/>
        <v/>
      </c>
      <c r="G94" t="str">
        <f t="shared" si="21"/>
        <v/>
      </c>
      <c r="H94" t="str">
        <f>IF(ROWS(Measurements!A$4:$L94)&lt;=Measurements!$J$4, INDEX(Measurements!$G$4:$G$502,_xlfn.AGGREGATE(15,3,(Measurements!$C$4:$C$502=Measurements!$J$3)/(Measurements!$C$4:$C$502=Measurements!$J$3)*(ROW(Measurements!$C$4:$C$502)-ROW(Measurements!$C$3)),ROWS(Measurements!A$4:$L94))), "")</f>
        <v/>
      </c>
      <c r="I94" t="str">
        <f t="shared" si="22"/>
        <v/>
      </c>
      <c r="J94" t="str">
        <f t="shared" si="23"/>
        <v/>
      </c>
      <c r="L94" s="2" t="str">
        <f>IF(ROWS(Measurements!$L$4:L94)&lt;=Measurements!$K$4, INDEX(Measurements!$A$4:$A$502,_xlfn.AGGREGATE(15,3,(Measurements!$C$4:$C$502=Measurements!$K$3)/(Measurements!$C$4:$C$502=Measurements!$K$3)*(ROW(Measurements!$C$4:$C$502)-ROW(Measurements!$C$3)),ROWS(Measurements!$L$4:L94))), "")</f>
        <v/>
      </c>
      <c r="M94" t="str">
        <f>IF(ROWS(Measurements!$L$4:L94)&lt;=Measurements!$K$4, INDEX(Measurements!$E$4:$E$502,_xlfn.AGGREGATE(15,3,(Measurements!$C$4:$C$502=Measurements!$K$3)/(Measurements!$C$4:$C$502=Measurements!$K$3)*(ROW(Measurements!$C$4:$C$502)-ROW(Measurements!$C$3)),ROWS(Measurements!$L$4:L94))), "")</f>
        <v/>
      </c>
      <c r="N94" t="str">
        <f t="shared" si="24"/>
        <v/>
      </c>
      <c r="O94" t="str">
        <f t="shared" si="25"/>
        <v/>
      </c>
      <c r="P94" t="str">
        <f>IF(ROWS(Measurements!$L$4:L94)&lt;=Measurements!$K$4, INDEX(Measurements!$F$4:$F$502,_xlfn.AGGREGATE(15,3,(Measurements!$C$4:$C$502=Measurements!$K$3)/(Measurements!$C$4:$C$502=Measurements!$K$3)*(ROW(Measurements!$C$4:$C$502)-ROW(Measurements!$C$3)),ROWS(Measurements!$L$4:L94))), "")</f>
        <v/>
      </c>
      <c r="Q94" t="str">
        <f t="shared" si="26"/>
        <v/>
      </c>
      <c r="R94" t="str">
        <f t="shared" si="27"/>
        <v/>
      </c>
      <c r="S94" t="str">
        <f>IF(ROWS(Measurements!$L$4:L94)&lt;=Measurements!$K$4, INDEX(Measurements!$G$4:$G$502,_xlfn.AGGREGATE(15,3,(Measurements!$C$4:$C$502=Measurements!$K$3)/(Measurements!$C$4:$C$502=Measurements!$K$3)*(ROW(Measurements!$C$4:$C$502)-ROW(Measurements!$C$3)),ROWS(Measurements!$L$4:L94))), "")</f>
        <v/>
      </c>
      <c r="T94" t="str">
        <f t="shared" si="28"/>
        <v/>
      </c>
      <c r="U94" t="str">
        <f t="shared" si="29"/>
        <v/>
      </c>
      <c r="W94" s="2" t="str">
        <f>IF(ROWS(Measurements!$L$4:$L94)&lt;=Measurements!$I$4, INDEX(Measurements!$A$4:$A$502,_xlfn.AGGREGATE(15,3,(Measurements!$C$4:$C$502=Measurements!$I$3)/(Measurements!$C$4:$C$502=Measurements!$I$3)*(ROW(Measurements!$C$4:$C$502)-ROW(Measurements!$C$3)),ROWS(Measurements!$L$4:$L94))), "")</f>
        <v/>
      </c>
      <c r="X94" t="str">
        <f>IF(ROWS(Measurements!$L$4:$L94)&lt;=Measurements!$I$4, INDEX(Measurements!$E$4:$E$502,_xlfn.AGGREGATE(15,3,(Measurements!$C$4:$C$502=Measurements!$I$3)/(Measurements!$C$4:$C$502=Measurements!$I$3)*(ROW(Measurements!$C$4:$C$502)-ROW(Measurements!$C$3)),ROWS(Measurements!$L$4:$L94))), "")</f>
        <v/>
      </c>
      <c r="Y94" t="str">
        <f t="shared" si="30"/>
        <v/>
      </c>
      <c r="Z94" t="str">
        <f t="shared" si="31"/>
        <v/>
      </c>
      <c r="AA94" t="str">
        <f>IF(ROWS(Measurements!$L$4:$L94)&lt;=Measurements!$I$4, INDEX(Measurements!$F$4:$F$502,_xlfn.AGGREGATE(15,3,(Measurements!$C$4:$C$502=Measurements!$I$3)/(Measurements!$C$4:$C$502=Measurements!$I$3)*(ROW(Measurements!$C$4:$C$502)-ROW(Measurements!$C$3)),ROWS(Measurements!$L$4:$L94))), "")</f>
        <v/>
      </c>
      <c r="AB94" t="str">
        <f t="shared" si="32"/>
        <v/>
      </c>
      <c r="AC94" t="str">
        <f t="shared" si="33"/>
        <v/>
      </c>
      <c r="AD94" t="str">
        <f>IF(ROWS(Measurements!$L$4:L94)&lt;=Measurements!$I$4, INDEX(Measurements!$G$4:$G$502,_xlfn.AGGREGATE(15,3,(Measurements!$C$4:$C$502=Measurements!$I$3)/(Measurements!$C$4:$C$502=Measurements!$I$3)*(ROW(Measurements!$C$4:$C$502)-ROW(Measurements!$C$3)),ROWS(Measurements!$L$4:L94))), "")</f>
        <v/>
      </c>
      <c r="AE94" t="str">
        <f t="shared" si="34"/>
        <v/>
      </c>
      <c r="AF94" t="str">
        <f t="shared" si="35"/>
        <v/>
      </c>
    </row>
    <row r="95" spans="1:32" x14ac:dyDescent="0.2">
      <c r="A95" s="2" t="str">
        <f>IF(ROWS(Measurements!A$4:$L95)&lt;=Measurements!$J$4, INDEX(Measurements!$A$4:$A$502,_xlfn.AGGREGATE(15,3,(Measurements!$C$4:$C$502=Measurements!$J$3)/(Measurements!$C$4:$C$502=Measurements!$J$3)*(ROW(Measurements!$C$4:$C$502)-ROW(Measurements!$C$3)),ROWS(Measurements!A$4:$L95))), "")</f>
        <v/>
      </c>
      <c r="B95" t="str">
        <f>IF(ROWS(Measurements!A$4:$L95)&lt;=Measurements!$J$4, INDEX(Measurements!$E$4:$E$502,_xlfn.AGGREGATE(15,3,(Measurements!$C$4:$C$502=Measurements!$J$3)/(Measurements!$C$4:$C$502=Measurements!$J$3)*(ROW(Measurements!$C$4:$C$502)-ROW(Measurements!$C$3)),ROWS(Measurements!A$4:$L95))), "")</f>
        <v/>
      </c>
      <c r="C95" t="str">
        <f t="shared" si="18"/>
        <v/>
      </c>
      <c r="D95" t="str">
        <f t="shared" si="19"/>
        <v/>
      </c>
      <c r="E95" t="str">
        <f>IF(ROWS(Measurements!A$4:$L95)&lt;=Measurements!$J$4, INDEX(Measurements!$F$4:$F$502,_xlfn.AGGREGATE(15,3,(Measurements!$C$4:$C$502=Measurements!$J$3)/(Measurements!$C$4:$C$502=Measurements!$J$3)*(ROW(Measurements!$C$4:$C$502)-ROW(Measurements!$C$3)),ROWS(Measurements!A$4:$L95))), "")</f>
        <v/>
      </c>
      <c r="F95" t="str">
        <f t="shared" si="20"/>
        <v/>
      </c>
      <c r="G95" t="str">
        <f t="shared" si="21"/>
        <v/>
      </c>
      <c r="H95" t="str">
        <f>IF(ROWS(Measurements!A$4:$L95)&lt;=Measurements!$J$4, INDEX(Measurements!$G$4:$G$502,_xlfn.AGGREGATE(15,3,(Measurements!$C$4:$C$502=Measurements!$J$3)/(Measurements!$C$4:$C$502=Measurements!$J$3)*(ROW(Measurements!$C$4:$C$502)-ROW(Measurements!$C$3)),ROWS(Measurements!A$4:$L95))), "")</f>
        <v/>
      </c>
      <c r="I95" t="str">
        <f t="shared" si="22"/>
        <v/>
      </c>
      <c r="J95" t="str">
        <f t="shared" si="23"/>
        <v/>
      </c>
      <c r="L95" s="2" t="str">
        <f>IF(ROWS(Measurements!$L$4:L95)&lt;=Measurements!$K$4, INDEX(Measurements!$A$4:$A$502,_xlfn.AGGREGATE(15,3,(Measurements!$C$4:$C$502=Measurements!$K$3)/(Measurements!$C$4:$C$502=Measurements!$K$3)*(ROW(Measurements!$C$4:$C$502)-ROW(Measurements!$C$3)),ROWS(Measurements!$L$4:L95))), "")</f>
        <v/>
      </c>
      <c r="M95" t="str">
        <f>IF(ROWS(Measurements!$L$4:L95)&lt;=Measurements!$K$4, INDEX(Measurements!$E$4:$E$502,_xlfn.AGGREGATE(15,3,(Measurements!$C$4:$C$502=Measurements!$K$3)/(Measurements!$C$4:$C$502=Measurements!$K$3)*(ROW(Measurements!$C$4:$C$502)-ROW(Measurements!$C$3)),ROWS(Measurements!$L$4:L95))), "")</f>
        <v/>
      </c>
      <c r="N95" t="str">
        <f t="shared" si="24"/>
        <v/>
      </c>
      <c r="O95" t="str">
        <f t="shared" si="25"/>
        <v/>
      </c>
      <c r="P95" t="str">
        <f>IF(ROWS(Measurements!$L$4:L95)&lt;=Measurements!$K$4, INDEX(Measurements!$F$4:$F$502,_xlfn.AGGREGATE(15,3,(Measurements!$C$4:$C$502=Measurements!$K$3)/(Measurements!$C$4:$C$502=Measurements!$K$3)*(ROW(Measurements!$C$4:$C$502)-ROW(Measurements!$C$3)),ROWS(Measurements!$L$4:L95))), "")</f>
        <v/>
      </c>
      <c r="Q95" t="str">
        <f t="shared" si="26"/>
        <v/>
      </c>
      <c r="R95" t="str">
        <f t="shared" si="27"/>
        <v/>
      </c>
      <c r="S95" t="str">
        <f>IF(ROWS(Measurements!$L$4:L95)&lt;=Measurements!$K$4, INDEX(Measurements!$G$4:$G$502,_xlfn.AGGREGATE(15,3,(Measurements!$C$4:$C$502=Measurements!$K$3)/(Measurements!$C$4:$C$502=Measurements!$K$3)*(ROW(Measurements!$C$4:$C$502)-ROW(Measurements!$C$3)),ROWS(Measurements!$L$4:L95))), "")</f>
        <v/>
      </c>
      <c r="T95" t="str">
        <f t="shared" si="28"/>
        <v/>
      </c>
      <c r="U95" t="str">
        <f t="shared" si="29"/>
        <v/>
      </c>
      <c r="W95" s="2" t="str">
        <f>IF(ROWS(Measurements!$L$4:$L95)&lt;=Measurements!$I$4, INDEX(Measurements!$A$4:$A$502,_xlfn.AGGREGATE(15,3,(Measurements!$C$4:$C$502=Measurements!$I$3)/(Measurements!$C$4:$C$502=Measurements!$I$3)*(ROW(Measurements!$C$4:$C$502)-ROW(Measurements!$C$3)),ROWS(Measurements!$L$4:$L95))), "")</f>
        <v/>
      </c>
      <c r="X95" t="str">
        <f>IF(ROWS(Measurements!$L$4:$L95)&lt;=Measurements!$I$4, INDEX(Measurements!$E$4:$E$502,_xlfn.AGGREGATE(15,3,(Measurements!$C$4:$C$502=Measurements!$I$3)/(Measurements!$C$4:$C$502=Measurements!$I$3)*(ROW(Measurements!$C$4:$C$502)-ROW(Measurements!$C$3)),ROWS(Measurements!$L$4:$L95))), "")</f>
        <v/>
      </c>
      <c r="Y95" t="str">
        <f t="shared" si="30"/>
        <v/>
      </c>
      <c r="Z95" t="str">
        <f t="shared" si="31"/>
        <v/>
      </c>
      <c r="AA95" t="str">
        <f>IF(ROWS(Measurements!$L$4:$L95)&lt;=Measurements!$I$4, INDEX(Measurements!$F$4:$F$502,_xlfn.AGGREGATE(15,3,(Measurements!$C$4:$C$502=Measurements!$I$3)/(Measurements!$C$4:$C$502=Measurements!$I$3)*(ROW(Measurements!$C$4:$C$502)-ROW(Measurements!$C$3)),ROWS(Measurements!$L$4:$L95))), "")</f>
        <v/>
      </c>
      <c r="AB95" t="str">
        <f t="shared" si="32"/>
        <v/>
      </c>
      <c r="AC95" t="str">
        <f t="shared" si="33"/>
        <v/>
      </c>
      <c r="AD95" t="str">
        <f>IF(ROWS(Measurements!$L$4:L95)&lt;=Measurements!$I$4, INDEX(Measurements!$G$4:$G$502,_xlfn.AGGREGATE(15,3,(Measurements!$C$4:$C$502=Measurements!$I$3)/(Measurements!$C$4:$C$502=Measurements!$I$3)*(ROW(Measurements!$C$4:$C$502)-ROW(Measurements!$C$3)),ROWS(Measurements!$L$4:L95))), "")</f>
        <v/>
      </c>
      <c r="AE95" t="str">
        <f t="shared" si="34"/>
        <v/>
      </c>
      <c r="AF95" t="str">
        <f t="shared" si="35"/>
        <v/>
      </c>
    </row>
    <row r="96" spans="1:32" x14ac:dyDescent="0.2">
      <c r="A96" s="2" t="str">
        <f>IF(ROWS(Measurements!A$4:$L96)&lt;=Measurements!$J$4, INDEX(Measurements!$A$4:$A$502,_xlfn.AGGREGATE(15,3,(Measurements!$C$4:$C$502=Measurements!$J$3)/(Measurements!$C$4:$C$502=Measurements!$J$3)*(ROW(Measurements!$C$4:$C$502)-ROW(Measurements!$C$3)),ROWS(Measurements!A$4:$L96))), "")</f>
        <v/>
      </c>
      <c r="B96" t="str">
        <f>IF(ROWS(Measurements!A$4:$L96)&lt;=Measurements!$J$4, INDEX(Measurements!$E$4:$E$502,_xlfn.AGGREGATE(15,3,(Measurements!$C$4:$C$502=Measurements!$J$3)/(Measurements!$C$4:$C$502=Measurements!$J$3)*(ROW(Measurements!$C$4:$C$502)-ROW(Measurements!$C$3)),ROWS(Measurements!A$4:$L96))), "")</f>
        <v/>
      </c>
      <c r="C96" t="str">
        <f t="shared" si="18"/>
        <v/>
      </c>
      <c r="D96" t="str">
        <f t="shared" si="19"/>
        <v/>
      </c>
      <c r="E96" t="str">
        <f>IF(ROWS(Measurements!A$4:$L96)&lt;=Measurements!$J$4, INDEX(Measurements!$F$4:$F$502,_xlfn.AGGREGATE(15,3,(Measurements!$C$4:$C$502=Measurements!$J$3)/(Measurements!$C$4:$C$502=Measurements!$J$3)*(ROW(Measurements!$C$4:$C$502)-ROW(Measurements!$C$3)),ROWS(Measurements!A$4:$L96))), "")</f>
        <v/>
      </c>
      <c r="F96" t="str">
        <f t="shared" si="20"/>
        <v/>
      </c>
      <c r="G96" t="str">
        <f t="shared" si="21"/>
        <v/>
      </c>
      <c r="H96" t="str">
        <f>IF(ROWS(Measurements!A$4:$L96)&lt;=Measurements!$J$4, INDEX(Measurements!$G$4:$G$502,_xlfn.AGGREGATE(15,3,(Measurements!$C$4:$C$502=Measurements!$J$3)/(Measurements!$C$4:$C$502=Measurements!$J$3)*(ROW(Measurements!$C$4:$C$502)-ROW(Measurements!$C$3)),ROWS(Measurements!A$4:$L96))), "")</f>
        <v/>
      </c>
      <c r="I96" t="str">
        <f t="shared" si="22"/>
        <v/>
      </c>
      <c r="J96" t="str">
        <f t="shared" si="23"/>
        <v/>
      </c>
      <c r="L96" s="2" t="str">
        <f>IF(ROWS(Measurements!$L$4:L96)&lt;=Measurements!$K$4, INDEX(Measurements!$A$4:$A$502,_xlfn.AGGREGATE(15,3,(Measurements!$C$4:$C$502=Measurements!$K$3)/(Measurements!$C$4:$C$502=Measurements!$K$3)*(ROW(Measurements!$C$4:$C$502)-ROW(Measurements!$C$3)),ROWS(Measurements!$L$4:L96))), "")</f>
        <v/>
      </c>
      <c r="M96" t="str">
        <f>IF(ROWS(Measurements!$L$4:L96)&lt;=Measurements!$K$4, INDEX(Measurements!$E$4:$E$502,_xlfn.AGGREGATE(15,3,(Measurements!$C$4:$C$502=Measurements!$K$3)/(Measurements!$C$4:$C$502=Measurements!$K$3)*(ROW(Measurements!$C$4:$C$502)-ROW(Measurements!$C$3)),ROWS(Measurements!$L$4:L96))), "")</f>
        <v/>
      </c>
      <c r="N96" t="str">
        <f t="shared" si="24"/>
        <v/>
      </c>
      <c r="O96" t="str">
        <f t="shared" si="25"/>
        <v/>
      </c>
      <c r="P96" t="str">
        <f>IF(ROWS(Measurements!$L$4:L96)&lt;=Measurements!$K$4, INDEX(Measurements!$F$4:$F$502,_xlfn.AGGREGATE(15,3,(Measurements!$C$4:$C$502=Measurements!$K$3)/(Measurements!$C$4:$C$502=Measurements!$K$3)*(ROW(Measurements!$C$4:$C$502)-ROW(Measurements!$C$3)),ROWS(Measurements!$L$4:L96))), "")</f>
        <v/>
      </c>
      <c r="Q96" t="str">
        <f t="shared" si="26"/>
        <v/>
      </c>
      <c r="R96" t="str">
        <f t="shared" si="27"/>
        <v/>
      </c>
      <c r="S96" t="str">
        <f>IF(ROWS(Measurements!$L$4:L96)&lt;=Measurements!$K$4, INDEX(Measurements!$G$4:$G$502,_xlfn.AGGREGATE(15,3,(Measurements!$C$4:$C$502=Measurements!$K$3)/(Measurements!$C$4:$C$502=Measurements!$K$3)*(ROW(Measurements!$C$4:$C$502)-ROW(Measurements!$C$3)),ROWS(Measurements!$L$4:L96))), "")</f>
        <v/>
      </c>
      <c r="T96" t="str">
        <f t="shared" si="28"/>
        <v/>
      </c>
      <c r="U96" t="str">
        <f t="shared" si="29"/>
        <v/>
      </c>
      <c r="W96" s="2" t="str">
        <f>IF(ROWS(Measurements!$L$4:$L96)&lt;=Measurements!$I$4, INDEX(Measurements!$A$4:$A$502,_xlfn.AGGREGATE(15,3,(Measurements!$C$4:$C$502=Measurements!$I$3)/(Measurements!$C$4:$C$502=Measurements!$I$3)*(ROW(Measurements!$C$4:$C$502)-ROW(Measurements!$C$3)),ROWS(Measurements!$L$4:$L96))), "")</f>
        <v/>
      </c>
      <c r="X96" t="str">
        <f>IF(ROWS(Measurements!$L$4:$L96)&lt;=Measurements!$I$4, INDEX(Measurements!$E$4:$E$502,_xlfn.AGGREGATE(15,3,(Measurements!$C$4:$C$502=Measurements!$I$3)/(Measurements!$C$4:$C$502=Measurements!$I$3)*(ROW(Measurements!$C$4:$C$502)-ROW(Measurements!$C$3)),ROWS(Measurements!$L$4:$L96))), "")</f>
        <v/>
      </c>
      <c r="Y96" t="str">
        <f t="shared" si="30"/>
        <v/>
      </c>
      <c r="Z96" t="str">
        <f t="shared" si="31"/>
        <v/>
      </c>
      <c r="AA96" t="str">
        <f>IF(ROWS(Measurements!$L$4:$L96)&lt;=Measurements!$I$4, INDEX(Measurements!$F$4:$F$502,_xlfn.AGGREGATE(15,3,(Measurements!$C$4:$C$502=Measurements!$I$3)/(Measurements!$C$4:$C$502=Measurements!$I$3)*(ROW(Measurements!$C$4:$C$502)-ROW(Measurements!$C$3)),ROWS(Measurements!$L$4:$L96))), "")</f>
        <v/>
      </c>
      <c r="AB96" t="str">
        <f t="shared" si="32"/>
        <v/>
      </c>
      <c r="AC96" t="str">
        <f t="shared" si="33"/>
        <v/>
      </c>
      <c r="AD96" t="str">
        <f>IF(ROWS(Measurements!$L$4:L96)&lt;=Measurements!$I$4, INDEX(Measurements!$G$4:$G$502,_xlfn.AGGREGATE(15,3,(Measurements!$C$4:$C$502=Measurements!$I$3)/(Measurements!$C$4:$C$502=Measurements!$I$3)*(ROW(Measurements!$C$4:$C$502)-ROW(Measurements!$C$3)),ROWS(Measurements!$L$4:L96))), "")</f>
        <v/>
      </c>
      <c r="AE96" t="str">
        <f t="shared" si="34"/>
        <v/>
      </c>
      <c r="AF96" t="str">
        <f t="shared" si="35"/>
        <v/>
      </c>
    </row>
    <row r="97" spans="1:32" x14ac:dyDescent="0.2">
      <c r="A97" s="2" t="str">
        <f>IF(ROWS(Measurements!A$4:$L97)&lt;=Measurements!$J$4, INDEX(Measurements!$A$4:$A$502,_xlfn.AGGREGATE(15,3,(Measurements!$C$4:$C$502=Measurements!$J$3)/(Measurements!$C$4:$C$502=Measurements!$J$3)*(ROW(Measurements!$C$4:$C$502)-ROW(Measurements!$C$3)),ROWS(Measurements!A$4:$L97))), "")</f>
        <v/>
      </c>
      <c r="B97" t="str">
        <f>IF(ROWS(Measurements!A$4:$L97)&lt;=Measurements!$J$4, INDEX(Measurements!$E$4:$E$502,_xlfn.AGGREGATE(15,3,(Measurements!$C$4:$C$502=Measurements!$J$3)/(Measurements!$C$4:$C$502=Measurements!$J$3)*(ROW(Measurements!$C$4:$C$502)-ROW(Measurements!$C$3)),ROWS(Measurements!A$4:$L97))), "")</f>
        <v/>
      </c>
      <c r="C97" t="str">
        <f t="shared" si="18"/>
        <v/>
      </c>
      <c r="D97" t="str">
        <f t="shared" si="19"/>
        <v/>
      </c>
      <c r="E97" t="str">
        <f>IF(ROWS(Measurements!A$4:$L97)&lt;=Measurements!$J$4, INDEX(Measurements!$F$4:$F$502,_xlfn.AGGREGATE(15,3,(Measurements!$C$4:$C$502=Measurements!$J$3)/(Measurements!$C$4:$C$502=Measurements!$J$3)*(ROW(Measurements!$C$4:$C$502)-ROW(Measurements!$C$3)),ROWS(Measurements!A$4:$L97))), "")</f>
        <v/>
      </c>
      <c r="F97" t="str">
        <f t="shared" si="20"/>
        <v/>
      </c>
      <c r="G97" t="str">
        <f t="shared" si="21"/>
        <v/>
      </c>
      <c r="H97" t="str">
        <f>IF(ROWS(Measurements!A$4:$L97)&lt;=Measurements!$J$4, INDEX(Measurements!$G$4:$G$502,_xlfn.AGGREGATE(15,3,(Measurements!$C$4:$C$502=Measurements!$J$3)/(Measurements!$C$4:$C$502=Measurements!$J$3)*(ROW(Measurements!$C$4:$C$502)-ROW(Measurements!$C$3)),ROWS(Measurements!A$4:$L97))), "")</f>
        <v/>
      </c>
      <c r="I97" t="str">
        <f t="shared" si="22"/>
        <v/>
      </c>
      <c r="J97" t="str">
        <f t="shared" si="23"/>
        <v/>
      </c>
      <c r="L97" s="2" t="str">
        <f>IF(ROWS(Measurements!$L$4:L97)&lt;=Measurements!$K$4, INDEX(Measurements!$A$4:$A$502,_xlfn.AGGREGATE(15,3,(Measurements!$C$4:$C$502=Measurements!$K$3)/(Measurements!$C$4:$C$502=Measurements!$K$3)*(ROW(Measurements!$C$4:$C$502)-ROW(Measurements!$C$3)),ROWS(Measurements!$L$4:L97))), "")</f>
        <v/>
      </c>
      <c r="M97" t="str">
        <f>IF(ROWS(Measurements!$L$4:L97)&lt;=Measurements!$K$4, INDEX(Measurements!$E$4:$E$502,_xlfn.AGGREGATE(15,3,(Measurements!$C$4:$C$502=Measurements!$K$3)/(Measurements!$C$4:$C$502=Measurements!$K$3)*(ROW(Measurements!$C$4:$C$502)-ROW(Measurements!$C$3)),ROWS(Measurements!$L$4:L97))), "")</f>
        <v/>
      </c>
      <c r="N97" t="str">
        <f t="shared" si="24"/>
        <v/>
      </c>
      <c r="O97" t="str">
        <f t="shared" si="25"/>
        <v/>
      </c>
      <c r="P97" t="str">
        <f>IF(ROWS(Measurements!$L$4:L97)&lt;=Measurements!$K$4, INDEX(Measurements!$F$4:$F$502,_xlfn.AGGREGATE(15,3,(Measurements!$C$4:$C$502=Measurements!$K$3)/(Measurements!$C$4:$C$502=Measurements!$K$3)*(ROW(Measurements!$C$4:$C$502)-ROW(Measurements!$C$3)),ROWS(Measurements!$L$4:L97))), "")</f>
        <v/>
      </c>
      <c r="Q97" t="str">
        <f t="shared" si="26"/>
        <v/>
      </c>
      <c r="R97" t="str">
        <f t="shared" si="27"/>
        <v/>
      </c>
      <c r="S97" t="str">
        <f>IF(ROWS(Measurements!$L$4:L97)&lt;=Measurements!$K$4, INDEX(Measurements!$G$4:$G$502,_xlfn.AGGREGATE(15,3,(Measurements!$C$4:$C$502=Measurements!$K$3)/(Measurements!$C$4:$C$502=Measurements!$K$3)*(ROW(Measurements!$C$4:$C$502)-ROW(Measurements!$C$3)),ROWS(Measurements!$L$4:L97))), "")</f>
        <v/>
      </c>
      <c r="T97" t="str">
        <f t="shared" si="28"/>
        <v/>
      </c>
      <c r="U97" t="str">
        <f t="shared" si="29"/>
        <v/>
      </c>
      <c r="W97" s="2" t="str">
        <f>IF(ROWS(Measurements!$L$4:$L97)&lt;=Measurements!$I$4, INDEX(Measurements!$A$4:$A$502,_xlfn.AGGREGATE(15,3,(Measurements!$C$4:$C$502=Measurements!$I$3)/(Measurements!$C$4:$C$502=Measurements!$I$3)*(ROW(Measurements!$C$4:$C$502)-ROW(Measurements!$C$3)),ROWS(Measurements!$L$4:$L97))), "")</f>
        <v/>
      </c>
      <c r="X97" t="str">
        <f>IF(ROWS(Measurements!$L$4:$L97)&lt;=Measurements!$I$4, INDEX(Measurements!$E$4:$E$502,_xlfn.AGGREGATE(15,3,(Measurements!$C$4:$C$502=Measurements!$I$3)/(Measurements!$C$4:$C$502=Measurements!$I$3)*(ROW(Measurements!$C$4:$C$502)-ROW(Measurements!$C$3)),ROWS(Measurements!$L$4:$L97))), "")</f>
        <v/>
      </c>
      <c r="Y97" t="str">
        <f t="shared" si="30"/>
        <v/>
      </c>
      <c r="Z97" t="str">
        <f t="shared" si="31"/>
        <v/>
      </c>
      <c r="AA97" t="str">
        <f>IF(ROWS(Measurements!$L$4:$L97)&lt;=Measurements!$I$4, INDEX(Measurements!$F$4:$F$502,_xlfn.AGGREGATE(15,3,(Measurements!$C$4:$C$502=Measurements!$I$3)/(Measurements!$C$4:$C$502=Measurements!$I$3)*(ROW(Measurements!$C$4:$C$502)-ROW(Measurements!$C$3)),ROWS(Measurements!$L$4:$L97))), "")</f>
        <v/>
      </c>
      <c r="AB97" t="str">
        <f t="shared" si="32"/>
        <v/>
      </c>
      <c r="AC97" t="str">
        <f t="shared" si="33"/>
        <v/>
      </c>
      <c r="AD97" t="str">
        <f>IF(ROWS(Measurements!$L$4:L97)&lt;=Measurements!$I$4, INDEX(Measurements!$G$4:$G$502,_xlfn.AGGREGATE(15,3,(Measurements!$C$4:$C$502=Measurements!$I$3)/(Measurements!$C$4:$C$502=Measurements!$I$3)*(ROW(Measurements!$C$4:$C$502)-ROW(Measurements!$C$3)),ROWS(Measurements!$L$4:L97))), "")</f>
        <v/>
      </c>
      <c r="AE97" t="str">
        <f t="shared" si="34"/>
        <v/>
      </c>
      <c r="AF97" t="str">
        <f t="shared" si="35"/>
        <v/>
      </c>
    </row>
    <row r="98" spans="1:32" x14ac:dyDescent="0.2">
      <c r="A98" s="2" t="str">
        <f>IF(ROWS(Measurements!A$4:$L98)&lt;=Measurements!$J$4, INDEX(Measurements!$A$4:$A$502,_xlfn.AGGREGATE(15,3,(Measurements!$C$4:$C$502=Measurements!$J$3)/(Measurements!$C$4:$C$502=Measurements!$J$3)*(ROW(Measurements!$C$4:$C$502)-ROW(Measurements!$C$3)),ROWS(Measurements!A$4:$L98))), "")</f>
        <v/>
      </c>
      <c r="B98" t="str">
        <f>IF(ROWS(Measurements!A$4:$L98)&lt;=Measurements!$J$4, INDEX(Measurements!$E$4:$E$502,_xlfn.AGGREGATE(15,3,(Measurements!$C$4:$C$502=Measurements!$J$3)/(Measurements!$C$4:$C$502=Measurements!$J$3)*(ROW(Measurements!$C$4:$C$502)-ROW(Measurements!$C$3)),ROWS(Measurements!A$4:$L98))), "")</f>
        <v/>
      </c>
      <c r="C98" t="str">
        <f t="shared" si="18"/>
        <v/>
      </c>
      <c r="D98" t="str">
        <f t="shared" si="19"/>
        <v/>
      </c>
      <c r="E98" t="str">
        <f>IF(ROWS(Measurements!A$4:$L98)&lt;=Measurements!$J$4, INDEX(Measurements!$F$4:$F$502,_xlfn.AGGREGATE(15,3,(Measurements!$C$4:$C$502=Measurements!$J$3)/(Measurements!$C$4:$C$502=Measurements!$J$3)*(ROW(Measurements!$C$4:$C$502)-ROW(Measurements!$C$3)),ROWS(Measurements!A$4:$L98))), "")</f>
        <v/>
      </c>
      <c r="F98" t="str">
        <f t="shared" si="20"/>
        <v/>
      </c>
      <c r="G98" t="str">
        <f t="shared" si="21"/>
        <v/>
      </c>
      <c r="H98" t="str">
        <f>IF(ROWS(Measurements!A$4:$L98)&lt;=Measurements!$J$4, INDEX(Measurements!$G$4:$G$502,_xlfn.AGGREGATE(15,3,(Measurements!$C$4:$C$502=Measurements!$J$3)/(Measurements!$C$4:$C$502=Measurements!$J$3)*(ROW(Measurements!$C$4:$C$502)-ROW(Measurements!$C$3)),ROWS(Measurements!A$4:$L98))), "")</f>
        <v/>
      </c>
      <c r="I98" t="str">
        <f t="shared" si="22"/>
        <v/>
      </c>
      <c r="J98" t="str">
        <f t="shared" si="23"/>
        <v/>
      </c>
      <c r="L98" s="2" t="str">
        <f>IF(ROWS(Measurements!$L$4:L98)&lt;=Measurements!$K$4, INDEX(Measurements!$A$4:$A$502,_xlfn.AGGREGATE(15,3,(Measurements!$C$4:$C$502=Measurements!$K$3)/(Measurements!$C$4:$C$502=Measurements!$K$3)*(ROW(Measurements!$C$4:$C$502)-ROW(Measurements!$C$3)),ROWS(Measurements!$L$4:L98))), "")</f>
        <v/>
      </c>
      <c r="M98" t="str">
        <f>IF(ROWS(Measurements!$L$4:L98)&lt;=Measurements!$K$4, INDEX(Measurements!$E$4:$E$502,_xlfn.AGGREGATE(15,3,(Measurements!$C$4:$C$502=Measurements!$K$3)/(Measurements!$C$4:$C$502=Measurements!$K$3)*(ROW(Measurements!$C$4:$C$502)-ROW(Measurements!$C$3)),ROWS(Measurements!$L$4:L98))), "")</f>
        <v/>
      </c>
      <c r="N98" t="str">
        <f t="shared" si="24"/>
        <v/>
      </c>
      <c r="O98" t="str">
        <f t="shared" si="25"/>
        <v/>
      </c>
      <c r="P98" t="str">
        <f>IF(ROWS(Measurements!$L$4:L98)&lt;=Measurements!$K$4, INDEX(Measurements!$F$4:$F$502,_xlfn.AGGREGATE(15,3,(Measurements!$C$4:$C$502=Measurements!$K$3)/(Measurements!$C$4:$C$502=Measurements!$K$3)*(ROW(Measurements!$C$4:$C$502)-ROW(Measurements!$C$3)),ROWS(Measurements!$L$4:L98))), "")</f>
        <v/>
      </c>
      <c r="Q98" t="str">
        <f t="shared" si="26"/>
        <v/>
      </c>
      <c r="R98" t="str">
        <f t="shared" si="27"/>
        <v/>
      </c>
      <c r="S98" t="str">
        <f>IF(ROWS(Measurements!$L$4:L98)&lt;=Measurements!$K$4, INDEX(Measurements!$G$4:$G$502,_xlfn.AGGREGATE(15,3,(Measurements!$C$4:$C$502=Measurements!$K$3)/(Measurements!$C$4:$C$502=Measurements!$K$3)*(ROW(Measurements!$C$4:$C$502)-ROW(Measurements!$C$3)),ROWS(Measurements!$L$4:L98))), "")</f>
        <v/>
      </c>
      <c r="T98" t="str">
        <f t="shared" si="28"/>
        <v/>
      </c>
      <c r="U98" t="str">
        <f t="shared" si="29"/>
        <v/>
      </c>
      <c r="W98" s="2" t="str">
        <f>IF(ROWS(Measurements!$L$4:$L98)&lt;=Measurements!$I$4, INDEX(Measurements!$A$4:$A$502,_xlfn.AGGREGATE(15,3,(Measurements!$C$4:$C$502=Measurements!$I$3)/(Measurements!$C$4:$C$502=Measurements!$I$3)*(ROW(Measurements!$C$4:$C$502)-ROW(Measurements!$C$3)),ROWS(Measurements!$L$4:$L98))), "")</f>
        <v/>
      </c>
      <c r="X98" t="str">
        <f>IF(ROWS(Measurements!$L$4:$L98)&lt;=Measurements!$I$4, INDEX(Measurements!$E$4:$E$502,_xlfn.AGGREGATE(15,3,(Measurements!$C$4:$C$502=Measurements!$I$3)/(Measurements!$C$4:$C$502=Measurements!$I$3)*(ROW(Measurements!$C$4:$C$502)-ROW(Measurements!$C$3)),ROWS(Measurements!$L$4:$L98))), "")</f>
        <v/>
      </c>
      <c r="Y98" t="str">
        <f t="shared" si="30"/>
        <v/>
      </c>
      <c r="Z98" t="str">
        <f t="shared" si="31"/>
        <v/>
      </c>
      <c r="AA98" t="str">
        <f>IF(ROWS(Measurements!$L$4:$L98)&lt;=Measurements!$I$4, INDEX(Measurements!$F$4:$F$502,_xlfn.AGGREGATE(15,3,(Measurements!$C$4:$C$502=Measurements!$I$3)/(Measurements!$C$4:$C$502=Measurements!$I$3)*(ROW(Measurements!$C$4:$C$502)-ROW(Measurements!$C$3)),ROWS(Measurements!$L$4:$L98))), "")</f>
        <v/>
      </c>
      <c r="AB98" t="str">
        <f t="shared" si="32"/>
        <v/>
      </c>
      <c r="AC98" t="str">
        <f t="shared" si="33"/>
        <v/>
      </c>
      <c r="AD98" t="str">
        <f>IF(ROWS(Measurements!$L$4:L98)&lt;=Measurements!$I$4, INDEX(Measurements!$G$4:$G$502,_xlfn.AGGREGATE(15,3,(Measurements!$C$4:$C$502=Measurements!$I$3)/(Measurements!$C$4:$C$502=Measurements!$I$3)*(ROW(Measurements!$C$4:$C$502)-ROW(Measurements!$C$3)),ROWS(Measurements!$L$4:L98))), "")</f>
        <v/>
      </c>
      <c r="AE98" t="str">
        <f t="shared" si="34"/>
        <v/>
      </c>
      <c r="AF98" t="str">
        <f t="shared" si="35"/>
        <v/>
      </c>
    </row>
    <row r="99" spans="1:32" x14ac:dyDescent="0.2">
      <c r="A99" s="2" t="str">
        <f>IF(ROWS(Measurements!A$4:$L99)&lt;=Measurements!$J$4, INDEX(Measurements!$A$4:$A$502,_xlfn.AGGREGATE(15,3,(Measurements!$C$4:$C$502=Measurements!$J$3)/(Measurements!$C$4:$C$502=Measurements!$J$3)*(ROW(Measurements!$C$4:$C$502)-ROW(Measurements!$C$3)),ROWS(Measurements!A$4:$L99))), "")</f>
        <v/>
      </c>
      <c r="B99" t="str">
        <f>IF(ROWS(Measurements!A$4:$L99)&lt;=Measurements!$J$4, INDEX(Measurements!$E$4:$E$502,_xlfn.AGGREGATE(15,3,(Measurements!$C$4:$C$502=Measurements!$J$3)/(Measurements!$C$4:$C$502=Measurements!$J$3)*(ROW(Measurements!$C$4:$C$502)-ROW(Measurements!$C$3)),ROWS(Measurements!A$4:$L99))), "")</f>
        <v/>
      </c>
      <c r="C99" t="str">
        <f t="shared" si="18"/>
        <v/>
      </c>
      <c r="D99" t="str">
        <f t="shared" si="19"/>
        <v/>
      </c>
      <c r="E99" t="str">
        <f>IF(ROWS(Measurements!A$4:$L99)&lt;=Measurements!$J$4, INDEX(Measurements!$F$4:$F$502,_xlfn.AGGREGATE(15,3,(Measurements!$C$4:$C$502=Measurements!$J$3)/(Measurements!$C$4:$C$502=Measurements!$J$3)*(ROW(Measurements!$C$4:$C$502)-ROW(Measurements!$C$3)),ROWS(Measurements!A$4:$L99))), "")</f>
        <v/>
      </c>
      <c r="F99" t="str">
        <f t="shared" si="20"/>
        <v/>
      </c>
      <c r="G99" t="str">
        <f t="shared" si="21"/>
        <v/>
      </c>
      <c r="H99" t="str">
        <f>IF(ROWS(Measurements!A$4:$L99)&lt;=Measurements!$J$4, INDEX(Measurements!$G$4:$G$502,_xlfn.AGGREGATE(15,3,(Measurements!$C$4:$C$502=Measurements!$J$3)/(Measurements!$C$4:$C$502=Measurements!$J$3)*(ROW(Measurements!$C$4:$C$502)-ROW(Measurements!$C$3)),ROWS(Measurements!A$4:$L99))), "")</f>
        <v/>
      </c>
      <c r="I99" t="str">
        <f t="shared" si="22"/>
        <v/>
      </c>
      <c r="J99" t="str">
        <f t="shared" si="23"/>
        <v/>
      </c>
      <c r="L99" s="2" t="str">
        <f>IF(ROWS(Measurements!$L$4:L99)&lt;=Measurements!$K$4, INDEX(Measurements!$A$4:$A$502,_xlfn.AGGREGATE(15,3,(Measurements!$C$4:$C$502=Measurements!$K$3)/(Measurements!$C$4:$C$502=Measurements!$K$3)*(ROW(Measurements!$C$4:$C$502)-ROW(Measurements!$C$3)),ROWS(Measurements!$L$4:L99))), "")</f>
        <v/>
      </c>
      <c r="M99" t="str">
        <f>IF(ROWS(Measurements!$L$4:L99)&lt;=Measurements!$K$4, INDEX(Measurements!$E$4:$E$502,_xlfn.AGGREGATE(15,3,(Measurements!$C$4:$C$502=Measurements!$K$3)/(Measurements!$C$4:$C$502=Measurements!$K$3)*(ROW(Measurements!$C$4:$C$502)-ROW(Measurements!$C$3)),ROWS(Measurements!$L$4:L99))), "")</f>
        <v/>
      </c>
      <c r="N99" t="str">
        <f t="shared" si="24"/>
        <v/>
      </c>
      <c r="O99" t="str">
        <f t="shared" si="25"/>
        <v/>
      </c>
      <c r="P99" t="str">
        <f>IF(ROWS(Measurements!$L$4:L99)&lt;=Measurements!$K$4, INDEX(Measurements!$F$4:$F$502,_xlfn.AGGREGATE(15,3,(Measurements!$C$4:$C$502=Measurements!$K$3)/(Measurements!$C$4:$C$502=Measurements!$K$3)*(ROW(Measurements!$C$4:$C$502)-ROW(Measurements!$C$3)),ROWS(Measurements!$L$4:L99))), "")</f>
        <v/>
      </c>
      <c r="Q99" t="str">
        <f t="shared" si="26"/>
        <v/>
      </c>
      <c r="R99" t="str">
        <f t="shared" si="27"/>
        <v/>
      </c>
      <c r="S99" t="str">
        <f>IF(ROWS(Measurements!$L$4:L99)&lt;=Measurements!$K$4, INDEX(Measurements!$G$4:$G$502,_xlfn.AGGREGATE(15,3,(Measurements!$C$4:$C$502=Measurements!$K$3)/(Measurements!$C$4:$C$502=Measurements!$K$3)*(ROW(Measurements!$C$4:$C$502)-ROW(Measurements!$C$3)),ROWS(Measurements!$L$4:L99))), "")</f>
        <v/>
      </c>
      <c r="T99" t="str">
        <f t="shared" si="28"/>
        <v/>
      </c>
      <c r="U99" t="str">
        <f t="shared" si="29"/>
        <v/>
      </c>
      <c r="W99" s="2" t="str">
        <f>IF(ROWS(Measurements!$L$4:$L99)&lt;=Measurements!$I$4, INDEX(Measurements!$A$4:$A$502,_xlfn.AGGREGATE(15,3,(Measurements!$C$4:$C$502=Measurements!$I$3)/(Measurements!$C$4:$C$502=Measurements!$I$3)*(ROW(Measurements!$C$4:$C$502)-ROW(Measurements!$C$3)),ROWS(Measurements!$L$4:$L99))), "")</f>
        <v/>
      </c>
      <c r="X99" t="str">
        <f>IF(ROWS(Measurements!$L$4:$L99)&lt;=Measurements!$I$4, INDEX(Measurements!$E$4:$E$502,_xlfn.AGGREGATE(15,3,(Measurements!$C$4:$C$502=Measurements!$I$3)/(Measurements!$C$4:$C$502=Measurements!$I$3)*(ROW(Measurements!$C$4:$C$502)-ROW(Measurements!$C$3)),ROWS(Measurements!$L$4:$L99))), "")</f>
        <v/>
      </c>
      <c r="Y99" t="str">
        <f t="shared" si="30"/>
        <v/>
      </c>
      <c r="Z99" t="str">
        <f t="shared" si="31"/>
        <v/>
      </c>
      <c r="AA99" t="str">
        <f>IF(ROWS(Measurements!$L$4:$L99)&lt;=Measurements!$I$4, INDEX(Measurements!$F$4:$F$502,_xlfn.AGGREGATE(15,3,(Measurements!$C$4:$C$502=Measurements!$I$3)/(Measurements!$C$4:$C$502=Measurements!$I$3)*(ROW(Measurements!$C$4:$C$502)-ROW(Measurements!$C$3)),ROWS(Measurements!$L$4:$L99))), "")</f>
        <v/>
      </c>
      <c r="AB99" t="str">
        <f t="shared" si="32"/>
        <v/>
      </c>
      <c r="AC99" t="str">
        <f t="shared" si="33"/>
        <v/>
      </c>
      <c r="AD99" t="str">
        <f>IF(ROWS(Measurements!$L$4:L99)&lt;=Measurements!$I$4, INDEX(Measurements!$G$4:$G$502,_xlfn.AGGREGATE(15,3,(Measurements!$C$4:$C$502=Measurements!$I$3)/(Measurements!$C$4:$C$502=Measurements!$I$3)*(ROW(Measurements!$C$4:$C$502)-ROW(Measurements!$C$3)),ROWS(Measurements!$L$4:L99))), "")</f>
        <v/>
      </c>
      <c r="AE99" t="str">
        <f t="shared" si="34"/>
        <v/>
      </c>
      <c r="AF99" t="str">
        <f t="shared" si="35"/>
        <v/>
      </c>
    </row>
    <row r="100" spans="1:32" x14ac:dyDescent="0.2">
      <c r="A100" s="2" t="str">
        <f>IF(ROWS(Measurements!A$4:$L100)&lt;=Measurements!$J$4, INDEX(Measurements!$A$4:$A$502,_xlfn.AGGREGATE(15,3,(Measurements!$C$4:$C$502=Measurements!$J$3)/(Measurements!$C$4:$C$502=Measurements!$J$3)*(ROW(Measurements!$C$4:$C$502)-ROW(Measurements!$C$3)),ROWS(Measurements!A$4:$L100))), "")</f>
        <v/>
      </c>
      <c r="B100" t="str">
        <f>IF(ROWS(Measurements!A$4:$L100)&lt;=Measurements!$J$4, INDEX(Measurements!$E$4:$E$502,_xlfn.AGGREGATE(15,3,(Measurements!$C$4:$C$502=Measurements!$J$3)/(Measurements!$C$4:$C$502=Measurements!$J$3)*(ROW(Measurements!$C$4:$C$502)-ROW(Measurements!$C$3)),ROWS(Measurements!A$4:$L100))), "")</f>
        <v/>
      </c>
      <c r="C100" t="str">
        <f t="shared" si="18"/>
        <v/>
      </c>
      <c r="D100" t="str">
        <f t="shared" si="19"/>
        <v/>
      </c>
      <c r="E100" t="str">
        <f>IF(ROWS(Measurements!A$4:$L100)&lt;=Measurements!$J$4, INDEX(Measurements!$F$4:$F$502,_xlfn.AGGREGATE(15,3,(Measurements!$C$4:$C$502=Measurements!$J$3)/(Measurements!$C$4:$C$502=Measurements!$J$3)*(ROW(Measurements!$C$4:$C$502)-ROW(Measurements!$C$3)),ROWS(Measurements!A$4:$L100))), "")</f>
        <v/>
      </c>
      <c r="F100" t="str">
        <f t="shared" si="20"/>
        <v/>
      </c>
      <c r="G100" t="str">
        <f t="shared" si="21"/>
        <v/>
      </c>
      <c r="H100" t="str">
        <f>IF(ROWS(Measurements!A$4:$L100)&lt;=Measurements!$J$4, INDEX(Measurements!$G$4:$G$502,_xlfn.AGGREGATE(15,3,(Measurements!$C$4:$C$502=Measurements!$J$3)/(Measurements!$C$4:$C$502=Measurements!$J$3)*(ROW(Measurements!$C$4:$C$502)-ROW(Measurements!$C$3)),ROWS(Measurements!A$4:$L100))), "")</f>
        <v/>
      </c>
      <c r="I100" t="str">
        <f t="shared" si="22"/>
        <v/>
      </c>
      <c r="J100" t="str">
        <f t="shared" si="23"/>
        <v/>
      </c>
      <c r="L100" s="2" t="str">
        <f>IF(ROWS(Measurements!$L$4:L100)&lt;=Measurements!$K$4, INDEX(Measurements!$A$4:$A$502,_xlfn.AGGREGATE(15,3,(Measurements!$C$4:$C$502=Measurements!$K$3)/(Measurements!$C$4:$C$502=Measurements!$K$3)*(ROW(Measurements!$C$4:$C$502)-ROW(Measurements!$C$3)),ROWS(Measurements!$L$4:L100))), "")</f>
        <v/>
      </c>
      <c r="M100" t="str">
        <f>IF(ROWS(Measurements!$L$4:L100)&lt;=Measurements!$K$4, INDEX(Measurements!$E$4:$E$502,_xlfn.AGGREGATE(15,3,(Measurements!$C$4:$C$502=Measurements!$K$3)/(Measurements!$C$4:$C$502=Measurements!$K$3)*(ROW(Measurements!$C$4:$C$502)-ROW(Measurements!$C$3)),ROWS(Measurements!$L$4:L100))), "")</f>
        <v/>
      </c>
      <c r="N100" t="str">
        <f t="shared" si="24"/>
        <v/>
      </c>
      <c r="O100" t="str">
        <f t="shared" si="25"/>
        <v/>
      </c>
      <c r="P100" t="str">
        <f>IF(ROWS(Measurements!$L$4:L100)&lt;=Measurements!$K$4, INDEX(Measurements!$F$4:$F$502,_xlfn.AGGREGATE(15,3,(Measurements!$C$4:$C$502=Measurements!$K$3)/(Measurements!$C$4:$C$502=Measurements!$K$3)*(ROW(Measurements!$C$4:$C$502)-ROW(Measurements!$C$3)),ROWS(Measurements!$L$4:L100))), "")</f>
        <v/>
      </c>
      <c r="Q100" t="str">
        <f t="shared" si="26"/>
        <v/>
      </c>
      <c r="R100" t="str">
        <f t="shared" si="27"/>
        <v/>
      </c>
      <c r="S100" t="str">
        <f>IF(ROWS(Measurements!$L$4:L100)&lt;=Measurements!$K$4, INDEX(Measurements!$G$4:$G$502,_xlfn.AGGREGATE(15,3,(Measurements!$C$4:$C$502=Measurements!$K$3)/(Measurements!$C$4:$C$502=Measurements!$K$3)*(ROW(Measurements!$C$4:$C$502)-ROW(Measurements!$C$3)),ROWS(Measurements!$L$4:L100))), "")</f>
        <v/>
      </c>
      <c r="T100" t="str">
        <f t="shared" si="28"/>
        <v/>
      </c>
      <c r="U100" t="str">
        <f t="shared" si="29"/>
        <v/>
      </c>
      <c r="W100" s="2" t="str">
        <f>IF(ROWS(Measurements!$L$4:$L100)&lt;=Measurements!$I$4, INDEX(Measurements!$A$4:$A$502,_xlfn.AGGREGATE(15,3,(Measurements!$C$4:$C$502=Measurements!$I$3)/(Measurements!$C$4:$C$502=Measurements!$I$3)*(ROW(Measurements!$C$4:$C$502)-ROW(Measurements!$C$3)),ROWS(Measurements!$L$4:$L100))), "")</f>
        <v/>
      </c>
      <c r="X100" t="str">
        <f>IF(ROWS(Measurements!$L$4:$L100)&lt;=Measurements!$I$4, INDEX(Measurements!$E$4:$E$502,_xlfn.AGGREGATE(15,3,(Measurements!$C$4:$C$502=Measurements!$I$3)/(Measurements!$C$4:$C$502=Measurements!$I$3)*(ROW(Measurements!$C$4:$C$502)-ROW(Measurements!$C$3)),ROWS(Measurements!$L$4:$L100))), "")</f>
        <v/>
      </c>
      <c r="Y100" t="str">
        <f t="shared" si="30"/>
        <v/>
      </c>
      <c r="Z100" t="str">
        <f t="shared" si="31"/>
        <v/>
      </c>
      <c r="AA100" t="str">
        <f>IF(ROWS(Measurements!$L$4:$L100)&lt;=Measurements!$I$4, INDEX(Measurements!$F$4:$F$502,_xlfn.AGGREGATE(15,3,(Measurements!$C$4:$C$502=Measurements!$I$3)/(Measurements!$C$4:$C$502=Measurements!$I$3)*(ROW(Measurements!$C$4:$C$502)-ROW(Measurements!$C$3)),ROWS(Measurements!$L$4:$L100))), "")</f>
        <v/>
      </c>
      <c r="AB100" t="str">
        <f t="shared" si="32"/>
        <v/>
      </c>
      <c r="AC100" t="str">
        <f t="shared" si="33"/>
        <v/>
      </c>
      <c r="AD100" t="str">
        <f>IF(ROWS(Measurements!$L$4:L100)&lt;=Measurements!$I$4, INDEX(Measurements!$G$4:$G$502,_xlfn.AGGREGATE(15,3,(Measurements!$C$4:$C$502=Measurements!$I$3)/(Measurements!$C$4:$C$502=Measurements!$I$3)*(ROW(Measurements!$C$4:$C$502)-ROW(Measurements!$C$3)),ROWS(Measurements!$L$4:L100))), "")</f>
        <v/>
      </c>
      <c r="AE100" t="str">
        <f t="shared" si="34"/>
        <v/>
      </c>
      <c r="AF100" t="str">
        <f t="shared" si="35"/>
        <v/>
      </c>
    </row>
    <row r="101" spans="1:32" x14ac:dyDescent="0.2">
      <c r="A101" s="2" t="str">
        <f>IF(ROWS(Measurements!A$4:$L101)&lt;=Measurements!$J$4, INDEX(Measurements!$A$4:$A$502,_xlfn.AGGREGATE(15,3,(Measurements!$C$4:$C$502=Measurements!$J$3)/(Measurements!$C$4:$C$502=Measurements!$J$3)*(ROW(Measurements!$C$4:$C$502)-ROW(Measurements!$C$3)),ROWS(Measurements!A$4:$L101))), "")</f>
        <v/>
      </c>
      <c r="B101" t="str">
        <f>IF(ROWS(Measurements!A$4:$L101)&lt;=Measurements!$J$4, INDEX(Measurements!$E$4:$E$502,_xlfn.AGGREGATE(15,3,(Measurements!$C$4:$C$502=Measurements!$J$3)/(Measurements!$C$4:$C$502=Measurements!$J$3)*(ROW(Measurements!$C$4:$C$502)-ROW(Measurements!$C$3)),ROWS(Measurements!A$4:$L101))), "")</f>
        <v/>
      </c>
      <c r="C101" t="str">
        <f t="shared" si="18"/>
        <v/>
      </c>
      <c r="D101" t="str">
        <f t="shared" si="19"/>
        <v/>
      </c>
      <c r="E101" t="str">
        <f>IF(ROWS(Measurements!A$4:$L101)&lt;=Measurements!$J$4, INDEX(Measurements!$F$4:$F$502,_xlfn.AGGREGATE(15,3,(Measurements!$C$4:$C$502=Measurements!$J$3)/(Measurements!$C$4:$C$502=Measurements!$J$3)*(ROW(Measurements!$C$4:$C$502)-ROW(Measurements!$C$3)),ROWS(Measurements!A$4:$L101))), "")</f>
        <v/>
      </c>
      <c r="F101" t="str">
        <f t="shared" si="20"/>
        <v/>
      </c>
      <c r="G101" t="str">
        <f t="shared" si="21"/>
        <v/>
      </c>
      <c r="H101" t="str">
        <f>IF(ROWS(Measurements!A$4:$L101)&lt;=Measurements!$J$4, INDEX(Measurements!$G$4:$G$502,_xlfn.AGGREGATE(15,3,(Measurements!$C$4:$C$502=Measurements!$J$3)/(Measurements!$C$4:$C$502=Measurements!$J$3)*(ROW(Measurements!$C$4:$C$502)-ROW(Measurements!$C$3)),ROWS(Measurements!A$4:$L101))), "")</f>
        <v/>
      </c>
      <c r="I101" t="str">
        <f t="shared" si="22"/>
        <v/>
      </c>
      <c r="J101" t="str">
        <f t="shared" si="23"/>
        <v/>
      </c>
      <c r="L101" s="2" t="str">
        <f>IF(ROWS(Measurements!$L$4:L101)&lt;=Measurements!$K$4, INDEX(Measurements!$A$4:$A$502,_xlfn.AGGREGATE(15,3,(Measurements!$C$4:$C$502=Measurements!$K$3)/(Measurements!$C$4:$C$502=Measurements!$K$3)*(ROW(Measurements!$C$4:$C$502)-ROW(Measurements!$C$3)),ROWS(Measurements!$L$4:L101))), "")</f>
        <v/>
      </c>
      <c r="M101" t="str">
        <f>IF(ROWS(Measurements!$L$4:L101)&lt;=Measurements!$K$4, INDEX(Measurements!$E$4:$E$502,_xlfn.AGGREGATE(15,3,(Measurements!$C$4:$C$502=Measurements!$K$3)/(Measurements!$C$4:$C$502=Measurements!$K$3)*(ROW(Measurements!$C$4:$C$502)-ROW(Measurements!$C$3)),ROWS(Measurements!$L$4:L101))), "")</f>
        <v/>
      </c>
      <c r="N101" t="str">
        <f t="shared" si="24"/>
        <v/>
      </c>
      <c r="O101" t="str">
        <f t="shared" si="25"/>
        <v/>
      </c>
      <c r="P101" t="str">
        <f>IF(ROWS(Measurements!$L$4:L101)&lt;=Measurements!$K$4, INDEX(Measurements!$F$4:$F$502,_xlfn.AGGREGATE(15,3,(Measurements!$C$4:$C$502=Measurements!$K$3)/(Measurements!$C$4:$C$502=Measurements!$K$3)*(ROW(Measurements!$C$4:$C$502)-ROW(Measurements!$C$3)),ROWS(Measurements!$L$4:L101))), "")</f>
        <v/>
      </c>
      <c r="Q101" t="str">
        <f t="shared" si="26"/>
        <v/>
      </c>
      <c r="R101" t="str">
        <f t="shared" si="27"/>
        <v/>
      </c>
      <c r="S101" t="str">
        <f>IF(ROWS(Measurements!$L$4:L101)&lt;=Measurements!$K$4, INDEX(Measurements!$G$4:$G$502,_xlfn.AGGREGATE(15,3,(Measurements!$C$4:$C$502=Measurements!$K$3)/(Measurements!$C$4:$C$502=Measurements!$K$3)*(ROW(Measurements!$C$4:$C$502)-ROW(Measurements!$C$3)),ROWS(Measurements!$L$4:L101))), "")</f>
        <v/>
      </c>
      <c r="T101" t="str">
        <f t="shared" si="28"/>
        <v/>
      </c>
      <c r="U101" t="str">
        <f t="shared" si="29"/>
        <v/>
      </c>
      <c r="W101" s="2" t="str">
        <f>IF(ROWS(Measurements!$L$4:$L101)&lt;=Measurements!$I$4, INDEX(Measurements!$A$4:$A$502,_xlfn.AGGREGATE(15,3,(Measurements!$C$4:$C$502=Measurements!$I$3)/(Measurements!$C$4:$C$502=Measurements!$I$3)*(ROW(Measurements!$C$4:$C$502)-ROW(Measurements!$C$3)),ROWS(Measurements!$L$4:$L101))), "")</f>
        <v/>
      </c>
      <c r="X101" t="str">
        <f>IF(ROWS(Measurements!$L$4:$L101)&lt;=Measurements!$I$4, INDEX(Measurements!$E$4:$E$502,_xlfn.AGGREGATE(15,3,(Measurements!$C$4:$C$502=Measurements!$I$3)/(Measurements!$C$4:$C$502=Measurements!$I$3)*(ROW(Measurements!$C$4:$C$502)-ROW(Measurements!$C$3)),ROWS(Measurements!$L$4:$L101))), "")</f>
        <v/>
      </c>
      <c r="Y101" t="str">
        <f t="shared" si="30"/>
        <v/>
      </c>
      <c r="Z101" t="str">
        <f t="shared" si="31"/>
        <v/>
      </c>
      <c r="AA101" t="str">
        <f>IF(ROWS(Measurements!$L$4:$L101)&lt;=Measurements!$I$4, INDEX(Measurements!$F$4:$F$502,_xlfn.AGGREGATE(15,3,(Measurements!$C$4:$C$502=Measurements!$I$3)/(Measurements!$C$4:$C$502=Measurements!$I$3)*(ROW(Measurements!$C$4:$C$502)-ROW(Measurements!$C$3)),ROWS(Measurements!$L$4:$L101))), "")</f>
        <v/>
      </c>
      <c r="AB101" t="str">
        <f t="shared" si="32"/>
        <v/>
      </c>
      <c r="AC101" t="str">
        <f t="shared" si="33"/>
        <v/>
      </c>
      <c r="AD101" t="str">
        <f>IF(ROWS(Measurements!$L$4:L101)&lt;=Measurements!$I$4, INDEX(Measurements!$G$4:$G$502,_xlfn.AGGREGATE(15,3,(Measurements!$C$4:$C$502=Measurements!$I$3)/(Measurements!$C$4:$C$502=Measurements!$I$3)*(ROW(Measurements!$C$4:$C$502)-ROW(Measurements!$C$3)),ROWS(Measurements!$L$4:L101))), "")</f>
        <v/>
      </c>
      <c r="AE101" t="str">
        <f t="shared" si="34"/>
        <v/>
      </c>
      <c r="AF101" t="str">
        <f t="shared" si="35"/>
        <v/>
      </c>
    </row>
    <row r="102" spans="1:32" x14ac:dyDescent="0.2">
      <c r="A102" s="2" t="str">
        <f>IF(ROWS(Measurements!A$4:$L102)&lt;=Measurements!$J$4, INDEX(Measurements!$A$4:$A$502,_xlfn.AGGREGATE(15,3,(Measurements!$C$4:$C$502=Measurements!$J$3)/(Measurements!$C$4:$C$502=Measurements!$J$3)*(ROW(Measurements!$C$4:$C$502)-ROW(Measurements!$C$3)),ROWS(Measurements!A$4:$L102))), "")</f>
        <v/>
      </c>
      <c r="B102" t="str">
        <f>IF(ROWS(Measurements!A$4:$L102)&lt;=Measurements!$J$4, INDEX(Measurements!$E$4:$E$502,_xlfn.AGGREGATE(15,3,(Measurements!$C$4:$C$502=Measurements!$J$3)/(Measurements!$C$4:$C$502=Measurements!$J$3)*(ROW(Measurements!$C$4:$C$502)-ROW(Measurements!$C$3)),ROWS(Measurements!A$4:$L102))), "")</f>
        <v/>
      </c>
      <c r="C102" t="str">
        <f t="shared" si="18"/>
        <v/>
      </c>
      <c r="D102" t="str">
        <f t="shared" si="19"/>
        <v/>
      </c>
      <c r="E102" t="str">
        <f>IF(ROWS(Measurements!A$4:$L102)&lt;=Measurements!$J$4, INDEX(Measurements!$F$4:$F$502,_xlfn.AGGREGATE(15,3,(Measurements!$C$4:$C$502=Measurements!$J$3)/(Measurements!$C$4:$C$502=Measurements!$J$3)*(ROW(Measurements!$C$4:$C$502)-ROW(Measurements!$C$3)),ROWS(Measurements!A$4:$L102))), "")</f>
        <v/>
      </c>
      <c r="F102" t="str">
        <f t="shared" si="20"/>
        <v/>
      </c>
      <c r="G102" t="str">
        <f t="shared" si="21"/>
        <v/>
      </c>
      <c r="H102" t="str">
        <f>IF(ROWS(Measurements!A$4:$L102)&lt;=Measurements!$J$4, INDEX(Measurements!$G$4:$G$502,_xlfn.AGGREGATE(15,3,(Measurements!$C$4:$C$502=Measurements!$J$3)/(Measurements!$C$4:$C$502=Measurements!$J$3)*(ROW(Measurements!$C$4:$C$502)-ROW(Measurements!$C$3)),ROWS(Measurements!A$4:$L102))), "")</f>
        <v/>
      </c>
      <c r="I102" t="str">
        <f t="shared" si="22"/>
        <v/>
      </c>
      <c r="J102" t="str">
        <f t="shared" si="23"/>
        <v/>
      </c>
      <c r="L102" s="2" t="str">
        <f>IF(ROWS(Measurements!$L$4:L102)&lt;=Measurements!$K$4, INDEX(Measurements!$A$4:$A$502,_xlfn.AGGREGATE(15,3,(Measurements!$C$4:$C$502=Measurements!$K$3)/(Measurements!$C$4:$C$502=Measurements!$K$3)*(ROW(Measurements!$C$4:$C$502)-ROW(Measurements!$C$3)),ROWS(Measurements!$L$4:L102))), "")</f>
        <v/>
      </c>
      <c r="M102" t="str">
        <f>IF(ROWS(Measurements!$L$4:L102)&lt;=Measurements!$K$4, INDEX(Measurements!$E$4:$E$502,_xlfn.AGGREGATE(15,3,(Measurements!$C$4:$C$502=Measurements!$K$3)/(Measurements!$C$4:$C$502=Measurements!$K$3)*(ROW(Measurements!$C$4:$C$502)-ROW(Measurements!$C$3)),ROWS(Measurements!$L$4:L102))), "")</f>
        <v/>
      </c>
      <c r="N102" t="str">
        <f t="shared" si="24"/>
        <v/>
      </c>
      <c r="O102" t="str">
        <f t="shared" si="25"/>
        <v/>
      </c>
      <c r="P102" t="str">
        <f>IF(ROWS(Measurements!$L$4:L102)&lt;=Measurements!$K$4, INDEX(Measurements!$F$4:$F$502,_xlfn.AGGREGATE(15,3,(Measurements!$C$4:$C$502=Measurements!$K$3)/(Measurements!$C$4:$C$502=Measurements!$K$3)*(ROW(Measurements!$C$4:$C$502)-ROW(Measurements!$C$3)),ROWS(Measurements!$L$4:L102))), "")</f>
        <v/>
      </c>
      <c r="Q102" t="str">
        <f t="shared" si="26"/>
        <v/>
      </c>
      <c r="R102" t="str">
        <f t="shared" si="27"/>
        <v/>
      </c>
      <c r="S102" t="str">
        <f>IF(ROWS(Measurements!$L$4:L102)&lt;=Measurements!$K$4, INDEX(Measurements!$G$4:$G$502,_xlfn.AGGREGATE(15,3,(Measurements!$C$4:$C$502=Measurements!$K$3)/(Measurements!$C$4:$C$502=Measurements!$K$3)*(ROW(Measurements!$C$4:$C$502)-ROW(Measurements!$C$3)),ROWS(Measurements!$L$4:L102))), "")</f>
        <v/>
      </c>
      <c r="T102" t="str">
        <f t="shared" si="28"/>
        <v/>
      </c>
      <c r="U102" t="str">
        <f t="shared" si="29"/>
        <v/>
      </c>
      <c r="W102" s="2" t="str">
        <f>IF(ROWS(Measurements!$L$4:$L102)&lt;=Measurements!$I$4, INDEX(Measurements!$A$4:$A$502,_xlfn.AGGREGATE(15,3,(Measurements!$C$4:$C$502=Measurements!$I$3)/(Measurements!$C$4:$C$502=Measurements!$I$3)*(ROW(Measurements!$C$4:$C$502)-ROW(Measurements!$C$3)),ROWS(Measurements!$L$4:$L102))), "")</f>
        <v/>
      </c>
      <c r="X102" t="str">
        <f>IF(ROWS(Measurements!$L$4:$L102)&lt;=Measurements!$I$4, INDEX(Measurements!$E$4:$E$502,_xlfn.AGGREGATE(15,3,(Measurements!$C$4:$C$502=Measurements!$I$3)/(Measurements!$C$4:$C$502=Measurements!$I$3)*(ROW(Measurements!$C$4:$C$502)-ROW(Measurements!$C$3)),ROWS(Measurements!$L$4:$L102))), "")</f>
        <v/>
      </c>
      <c r="Y102" t="str">
        <f t="shared" si="30"/>
        <v/>
      </c>
      <c r="Z102" t="str">
        <f t="shared" si="31"/>
        <v/>
      </c>
      <c r="AA102" t="str">
        <f>IF(ROWS(Measurements!$L$4:$L102)&lt;=Measurements!$I$4, INDEX(Measurements!$F$4:$F$502,_xlfn.AGGREGATE(15,3,(Measurements!$C$4:$C$502=Measurements!$I$3)/(Measurements!$C$4:$C$502=Measurements!$I$3)*(ROW(Measurements!$C$4:$C$502)-ROW(Measurements!$C$3)),ROWS(Measurements!$L$4:$L102))), "")</f>
        <v/>
      </c>
      <c r="AB102" t="str">
        <f t="shared" si="32"/>
        <v/>
      </c>
      <c r="AC102" t="str">
        <f t="shared" si="33"/>
        <v/>
      </c>
      <c r="AD102" t="str">
        <f>IF(ROWS(Measurements!$L$4:L102)&lt;=Measurements!$I$4, INDEX(Measurements!$G$4:$G$502,_xlfn.AGGREGATE(15,3,(Measurements!$C$4:$C$502=Measurements!$I$3)/(Measurements!$C$4:$C$502=Measurements!$I$3)*(ROW(Measurements!$C$4:$C$502)-ROW(Measurements!$C$3)),ROWS(Measurements!$L$4:L102))), "")</f>
        <v/>
      </c>
      <c r="AE102" t="str">
        <f t="shared" si="34"/>
        <v/>
      </c>
      <c r="AF102" t="str">
        <f t="shared" si="35"/>
        <v/>
      </c>
    </row>
    <row r="103" spans="1:32" x14ac:dyDescent="0.2">
      <c r="A103" s="2" t="str">
        <f>IF(ROWS(Measurements!A$4:$L103)&lt;=Measurements!$J$4, INDEX(Measurements!$A$4:$A$502,_xlfn.AGGREGATE(15,3,(Measurements!$C$4:$C$502=Measurements!$J$3)/(Measurements!$C$4:$C$502=Measurements!$J$3)*(ROW(Measurements!$C$4:$C$502)-ROW(Measurements!$C$3)),ROWS(Measurements!A$4:$L103))), "")</f>
        <v/>
      </c>
      <c r="B103" t="str">
        <f>IF(ROWS(Measurements!A$4:$L103)&lt;=Measurements!$J$4, INDEX(Measurements!$E$4:$E$502,_xlfn.AGGREGATE(15,3,(Measurements!$C$4:$C$502=Measurements!$J$3)/(Measurements!$C$4:$C$502=Measurements!$J$3)*(ROW(Measurements!$C$4:$C$502)-ROW(Measurements!$C$3)),ROWS(Measurements!A$4:$L103))), "")</f>
        <v/>
      </c>
      <c r="C103" t="str">
        <f t="shared" si="18"/>
        <v/>
      </c>
      <c r="D103" t="str">
        <f t="shared" si="19"/>
        <v/>
      </c>
      <c r="E103" t="str">
        <f>IF(ROWS(Measurements!A$4:$L103)&lt;=Measurements!$J$4, INDEX(Measurements!$F$4:$F$502,_xlfn.AGGREGATE(15,3,(Measurements!$C$4:$C$502=Measurements!$J$3)/(Measurements!$C$4:$C$502=Measurements!$J$3)*(ROW(Measurements!$C$4:$C$502)-ROW(Measurements!$C$3)),ROWS(Measurements!A$4:$L103))), "")</f>
        <v/>
      </c>
      <c r="F103" t="str">
        <f t="shared" si="20"/>
        <v/>
      </c>
      <c r="G103" t="str">
        <f t="shared" si="21"/>
        <v/>
      </c>
      <c r="H103" t="str">
        <f>IF(ROWS(Measurements!A$4:$L103)&lt;=Measurements!$J$4, INDEX(Measurements!$G$4:$G$502,_xlfn.AGGREGATE(15,3,(Measurements!$C$4:$C$502=Measurements!$J$3)/(Measurements!$C$4:$C$502=Measurements!$J$3)*(ROW(Measurements!$C$4:$C$502)-ROW(Measurements!$C$3)),ROWS(Measurements!A$4:$L103))), "")</f>
        <v/>
      </c>
      <c r="I103" t="str">
        <f t="shared" si="22"/>
        <v/>
      </c>
      <c r="J103" t="str">
        <f t="shared" si="23"/>
        <v/>
      </c>
      <c r="L103" s="2" t="str">
        <f>IF(ROWS(Measurements!$L$4:L103)&lt;=Measurements!$K$4, INDEX(Measurements!$A$4:$A$502,_xlfn.AGGREGATE(15,3,(Measurements!$C$4:$C$502=Measurements!$K$3)/(Measurements!$C$4:$C$502=Measurements!$K$3)*(ROW(Measurements!$C$4:$C$502)-ROW(Measurements!$C$3)),ROWS(Measurements!$L$4:L103))), "")</f>
        <v/>
      </c>
      <c r="M103" t="str">
        <f>IF(ROWS(Measurements!$L$4:L103)&lt;=Measurements!$K$4, INDEX(Measurements!$E$4:$E$502,_xlfn.AGGREGATE(15,3,(Measurements!$C$4:$C$502=Measurements!$K$3)/(Measurements!$C$4:$C$502=Measurements!$K$3)*(ROW(Measurements!$C$4:$C$502)-ROW(Measurements!$C$3)),ROWS(Measurements!$L$4:L103))), "")</f>
        <v/>
      </c>
      <c r="N103" t="str">
        <f t="shared" si="24"/>
        <v/>
      </c>
      <c r="O103" t="str">
        <f t="shared" si="25"/>
        <v/>
      </c>
      <c r="P103" t="str">
        <f>IF(ROWS(Measurements!$L$4:L103)&lt;=Measurements!$K$4, INDEX(Measurements!$F$4:$F$502,_xlfn.AGGREGATE(15,3,(Measurements!$C$4:$C$502=Measurements!$K$3)/(Measurements!$C$4:$C$502=Measurements!$K$3)*(ROW(Measurements!$C$4:$C$502)-ROW(Measurements!$C$3)),ROWS(Measurements!$L$4:L103))), "")</f>
        <v/>
      </c>
      <c r="Q103" t="str">
        <f t="shared" si="26"/>
        <v/>
      </c>
      <c r="R103" t="str">
        <f t="shared" si="27"/>
        <v/>
      </c>
      <c r="S103" t="str">
        <f>IF(ROWS(Measurements!$L$4:L103)&lt;=Measurements!$K$4, INDEX(Measurements!$G$4:$G$502,_xlfn.AGGREGATE(15,3,(Measurements!$C$4:$C$502=Measurements!$K$3)/(Measurements!$C$4:$C$502=Measurements!$K$3)*(ROW(Measurements!$C$4:$C$502)-ROW(Measurements!$C$3)),ROWS(Measurements!$L$4:L103))), "")</f>
        <v/>
      </c>
      <c r="T103" t="str">
        <f t="shared" si="28"/>
        <v/>
      </c>
      <c r="U103" t="str">
        <f t="shared" si="29"/>
        <v/>
      </c>
      <c r="W103" s="2" t="str">
        <f>IF(ROWS(Measurements!$L$4:$L103)&lt;=Measurements!$I$4, INDEX(Measurements!$A$4:$A$502,_xlfn.AGGREGATE(15,3,(Measurements!$C$4:$C$502=Measurements!$I$3)/(Measurements!$C$4:$C$502=Measurements!$I$3)*(ROW(Measurements!$C$4:$C$502)-ROW(Measurements!$C$3)),ROWS(Measurements!$L$4:$L103))), "")</f>
        <v/>
      </c>
      <c r="X103" t="str">
        <f>IF(ROWS(Measurements!$L$4:$L103)&lt;=Measurements!$I$4, INDEX(Measurements!$E$4:$E$502,_xlfn.AGGREGATE(15,3,(Measurements!$C$4:$C$502=Measurements!$I$3)/(Measurements!$C$4:$C$502=Measurements!$I$3)*(ROW(Measurements!$C$4:$C$502)-ROW(Measurements!$C$3)),ROWS(Measurements!$L$4:$L103))), "")</f>
        <v/>
      </c>
      <c r="Y103" t="str">
        <f t="shared" si="30"/>
        <v/>
      </c>
      <c r="Z103" t="str">
        <f t="shared" si="31"/>
        <v/>
      </c>
      <c r="AA103" t="str">
        <f>IF(ROWS(Measurements!$L$4:$L103)&lt;=Measurements!$I$4, INDEX(Measurements!$F$4:$F$502,_xlfn.AGGREGATE(15,3,(Measurements!$C$4:$C$502=Measurements!$I$3)/(Measurements!$C$4:$C$502=Measurements!$I$3)*(ROW(Measurements!$C$4:$C$502)-ROW(Measurements!$C$3)),ROWS(Measurements!$L$4:$L103))), "")</f>
        <v/>
      </c>
      <c r="AB103" t="str">
        <f t="shared" si="32"/>
        <v/>
      </c>
      <c r="AC103" t="str">
        <f t="shared" si="33"/>
        <v/>
      </c>
      <c r="AD103" t="str">
        <f>IF(ROWS(Measurements!$L$4:L103)&lt;=Measurements!$I$4, INDEX(Measurements!$G$4:$G$502,_xlfn.AGGREGATE(15,3,(Measurements!$C$4:$C$502=Measurements!$I$3)/(Measurements!$C$4:$C$502=Measurements!$I$3)*(ROW(Measurements!$C$4:$C$502)-ROW(Measurements!$C$3)),ROWS(Measurements!$L$4:L103))), "")</f>
        <v/>
      </c>
      <c r="AE103" t="str">
        <f t="shared" si="34"/>
        <v/>
      </c>
      <c r="AF103" t="str">
        <f t="shared" si="35"/>
        <v/>
      </c>
    </row>
    <row r="104" spans="1:32" x14ac:dyDescent="0.2">
      <c r="A104" s="2" t="str">
        <f>IF(ROWS(Measurements!A$4:$L104)&lt;=Measurements!$J$4, INDEX(Measurements!$A$4:$A$502,_xlfn.AGGREGATE(15,3,(Measurements!$C$4:$C$502=Measurements!$J$3)/(Measurements!$C$4:$C$502=Measurements!$J$3)*(ROW(Measurements!$C$4:$C$502)-ROW(Measurements!$C$3)),ROWS(Measurements!A$4:$L104))), "")</f>
        <v/>
      </c>
      <c r="B104" t="str">
        <f>IF(ROWS(Measurements!A$4:$L104)&lt;=Measurements!$J$4, INDEX(Measurements!$E$4:$E$502,_xlfn.AGGREGATE(15,3,(Measurements!$C$4:$C$502=Measurements!$J$3)/(Measurements!$C$4:$C$502=Measurements!$J$3)*(ROW(Measurements!$C$4:$C$502)-ROW(Measurements!$C$3)),ROWS(Measurements!A$4:$L104))), "")</f>
        <v/>
      </c>
      <c r="C104" t="str">
        <f t="shared" si="18"/>
        <v/>
      </c>
      <c r="D104" t="str">
        <f t="shared" si="19"/>
        <v/>
      </c>
      <c r="E104" t="str">
        <f>IF(ROWS(Measurements!A$4:$L104)&lt;=Measurements!$J$4, INDEX(Measurements!$F$4:$F$502,_xlfn.AGGREGATE(15,3,(Measurements!$C$4:$C$502=Measurements!$J$3)/(Measurements!$C$4:$C$502=Measurements!$J$3)*(ROW(Measurements!$C$4:$C$502)-ROW(Measurements!$C$3)),ROWS(Measurements!A$4:$L104))), "")</f>
        <v/>
      </c>
      <c r="F104" t="str">
        <f t="shared" si="20"/>
        <v/>
      </c>
      <c r="G104" t="str">
        <f t="shared" si="21"/>
        <v/>
      </c>
      <c r="H104" t="str">
        <f>IF(ROWS(Measurements!A$4:$L104)&lt;=Measurements!$J$4, INDEX(Measurements!$G$4:$G$502,_xlfn.AGGREGATE(15,3,(Measurements!$C$4:$C$502=Measurements!$J$3)/(Measurements!$C$4:$C$502=Measurements!$J$3)*(ROW(Measurements!$C$4:$C$502)-ROW(Measurements!$C$3)),ROWS(Measurements!A$4:$L104))), "")</f>
        <v/>
      </c>
      <c r="I104" t="str">
        <f t="shared" si="22"/>
        <v/>
      </c>
      <c r="J104" t="str">
        <f t="shared" si="23"/>
        <v/>
      </c>
      <c r="L104" s="2" t="str">
        <f>IF(ROWS(Measurements!$L$4:L104)&lt;=Measurements!$K$4, INDEX(Measurements!$A$4:$A$502,_xlfn.AGGREGATE(15,3,(Measurements!$C$4:$C$502=Measurements!$K$3)/(Measurements!$C$4:$C$502=Measurements!$K$3)*(ROW(Measurements!$C$4:$C$502)-ROW(Measurements!$C$3)),ROWS(Measurements!$L$4:L104))), "")</f>
        <v/>
      </c>
      <c r="M104" t="str">
        <f>IF(ROWS(Measurements!$L$4:L104)&lt;=Measurements!$K$4, INDEX(Measurements!$E$4:$E$502,_xlfn.AGGREGATE(15,3,(Measurements!$C$4:$C$502=Measurements!$K$3)/(Measurements!$C$4:$C$502=Measurements!$K$3)*(ROW(Measurements!$C$4:$C$502)-ROW(Measurements!$C$3)),ROWS(Measurements!$L$4:L104))), "")</f>
        <v/>
      </c>
      <c r="N104" t="str">
        <f t="shared" si="24"/>
        <v/>
      </c>
      <c r="O104" t="str">
        <f t="shared" si="25"/>
        <v/>
      </c>
      <c r="P104" t="str">
        <f>IF(ROWS(Measurements!$L$4:L104)&lt;=Measurements!$K$4, INDEX(Measurements!$F$4:$F$502,_xlfn.AGGREGATE(15,3,(Measurements!$C$4:$C$502=Measurements!$K$3)/(Measurements!$C$4:$C$502=Measurements!$K$3)*(ROW(Measurements!$C$4:$C$502)-ROW(Measurements!$C$3)),ROWS(Measurements!$L$4:L104))), "")</f>
        <v/>
      </c>
      <c r="Q104" t="str">
        <f t="shared" si="26"/>
        <v/>
      </c>
      <c r="R104" t="str">
        <f t="shared" si="27"/>
        <v/>
      </c>
      <c r="S104" t="str">
        <f>IF(ROWS(Measurements!$L$4:L104)&lt;=Measurements!$K$4, INDEX(Measurements!$G$4:$G$502,_xlfn.AGGREGATE(15,3,(Measurements!$C$4:$C$502=Measurements!$K$3)/(Measurements!$C$4:$C$502=Measurements!$K$3)*(ROW(Measurements!$C$4:$C$502)-ROW(Measurements!$C$3)),ROWS(Measurements!$L$4:L104))), "")</f>
        <v/>
      </c>
      <c r="T104" t="str">
        <f t="shared" si="28"/>
        <v/>
      </c>
      <c r="U104" t="str">
        <f t="shared" si="29"/>
        <v/>
      </c>
      <c r="W104" s="2" t="str">
        <f>IF(ROWS(Measurements!$L$4:$L104)&lt;=Measurements!$I$4, INDEX(Measurements!$A$4:$A$502,_xlfn.AGGREGATE(15,3,(Measurements!$C$4:$C$502=Measurements!$I$3)/(Measurements!$C$4:$C$502=Measurements!$I$3)*(ROW(Measurements!$C$4:$C$502)-ROW(Measurements!$C$3)),ROWS(Measurements!$L$4:$L104))), "")</f>
        <v/>
      </c>
      <c r="X104" t="str">
        <f>IF(ROWS(Measurements!$L$4:$L104)&lt;=Measurements!$I$4, INDEX(Measurements!$E$4:$E$502,_xlfn.AGGREGATE(15,3,(Measurements!$C$4:$C$502=Measurements!$I$3)/(Measurements!$C$4:$C$502=Measurements!$I$3)*(ROW(Measurements!$C$4:$C$502)-ROW(Measurements!$C$3)),ROWS(Measurements!$L$4:$L104))), "")</f>
        <v/>
      </c>
      <c r="Y104" t="str">
        <f t="shared" si="30"/>
        <v/>
      </c>
      <c r="Z104" t="str">
        <f t="shared" si="31"/>
        <v/>
      </c>
      <c r="AA104" t="str">
        <f>IF(ROWS(Measurements!$L$4:$L104)&lt;=Measurements!$I$4, INDEX(Measurements!$F$4:$F$502,_xlfn.AGGREGATE(15,3,(Measurements!$C$4:$C$502=Measurements!$I$3)/(Measurements!$C$4:$C$502=Measurements!$I$3)*(ROW(Measurements!$C$4:$C$502)-ROW(Measurements!$C$3)),ROWS(Measurements!$L$4:$L104))), "")</f>
        <v/>
      </c>
      <c r="AB104" t="str">
        <f t="shared" si="32"/>
        <v/>
      </c>
      <c r="AC104" t="str">
        <f t="shared" si="33"/>
        <v/>
      </c>
      <c r="AD104" t="str">
        <f>IF(ROWS(Measurements!$L$4:L104)&lt;=Measurements!$I$4, INDEX(Measurements!$G$4:$G$502,_xlfn.AGGREGATE(15,3,(Measurements!$C$4:$C$502=Measurements!$I$3)/(Measurements!$C$4:$C$502=Measurements!$I$3)*(ROW(Measurements!$C$4:$C$502)-ROW(Measurements!$C$3)),ROWS(Measurements!$L$4:L104))), "")</f>
        <v/>
      </c>
      <c r="AE104" t="str">
        <f t="shared" si="34"/>
        <v/>
      </c>
      <c r="AF104" t="str">
        <f t="shared" si="35"/>
        <v/>
      </c>
    </row>
    <row r="105" spans="1:32" x14ac:dyDescent="0.2">
      <c r="A105" s="2" t="str">
        <f>IF(ROWS(Measurements!A$4:$L105)&lt;=Measurements!$J$4, INDEX(Measurements!$A$4:$A$502,_xlfn.AGGREGATE(15,3,(Measurements!$C$4:$C$502=Measurements!$J$3)/(Measurements!$C$4:$C$502=Measurements!$J$3)*(ROW(Measurements!$C$4:$C$502)-ROW(Measurements!$C$3)),ROWS(Measurements!A$4:$L105))), "")</f>
        <v/>
      </c>
      <c r="B105" t="str">
        <f>IF(ROWS(Measurements!A$4:$L105)&lt;=Measurements!$J$4, INDEX(Measurements!$E$4:$E$502,_xlfn.AGGREGATE(15,3,(Measurements!$C$4:$C$502=Measurements!$J$3)/(Measurements!$C$4:$C$502=Measurements!$J$3)*(ROW(Measurements!$C$4:$C$502)-ROW(Measurements!$C$3)),ROWS(Measurements!A$4:$L105))), "")</f>
        <v/>
      </c>
      <c r="C105" t="str">
        <f t="shared" si="18"/>
        <v/>
      </c>
      <c r="D105" t="str">
        <f t="shared" si="19"/>
        <v/>
      </c>
      <c r="E105" t="str">
        <f>IF(ROWS(Measurements!A$4:$L105)&lt;=Measurements!$J$4, INDEX(Measurements!$F$4:$F$502,_xlfn.AGGREGATE(15,3,(Measurements!$C$4:$C$502=Measurements!$J$3)/(Measurements!$C$4:$C$502=Measurements!$J$3)*(ROW(Measurements!$C$4:$C$502)-ROW(Measurements!$C$3)),ROWS(Measurements!A$4:$L105))), "")</f>
        <v/>
      </c>
      <c r="F105" t="str">
        <f t="shared" si="20"/>
        <v/>
      </c>
      <c r="G105" t="str">
        <f t="shared" si="21"/>
        <v/>
      </c>
      <c r="H105" t="str">
        <f>IF(ROWS(Measurements!A$4:$L105)&lt;=Measurements!$J$4, INDEX(Measurements!$G$4:$G$502,_xlfn.AGGREGATE(15,3,(Measurements!$C$4:$C$502=Measurements!$J$3)/(Measurements!$C$4:$C$502=Measurements!$J$3)*(ROW(Measurements!$C$4:$C$502)-ROW(Measurements!$C$3)),ROWS(Measurements!A$4:$L105))), "")</f>
        <v/>
      </c>
      <c r="I105" t="str">
        <f t="shared" si="22"/>
        <v/>
      </c>
      <c r="J105" t="str">
        <f t="shared" si="23"/>
        <v/>
      </c>
      <c r="L105" s="2" t="str">
        <f>IF(ROWS(Measurements!$L$4:L105)&lt;=Measurements!$K$4, INDEX(Measurements!$A$4:$A$502,_xlfn.AGGREGATE(15,3,(Measurements!$C$4:$C$502=Measurements!$K$3)/(Measurements!$C$4:$C$502=Measurements!$K$3)*(ROW(Measurements!$C$4:$C$502)-ROW(Measurements!$C$3)),ROWS(Measurements!$L$4:L105))), "")</f>
        <v/>
      </c>
      <c r="M105" t="str">
        <f>IF(ROWS(Measurements!$L$4:L105)&lt;=Measurements!$K$4, INDEX(Measurements!$E$4:$E$502,_xlfn.AGGREGATE(15,3,(Measurements!$C$4:$C$502=Measurements!$K$3)/(Measurements!$C$4:$C$502=Measurements!$K$3)*(ROW(Measurements!$C$4:$C$502)-ROW(Measurements!$C$3)),ROWS(Measurements!$L$4:L105))), "")</f>
        <v/>
      </c>
      <c r="N105" t="str">
        <f t="shared" si="24"/>
        <v/>
      </c>
      <c r="O105" t="str">
        <f t="shared" si="25"/>
        <v/>
      </c>
      <c r="P105" t="str">
        <f>IF(ROWS(Measurements!$L$4:L105)&lt;=Measurements!$K$4, INDEX(Measurements!$F$4:$F$502,_xlfn.AGGREGATE(15,3,(Measurements!$C$4:$C$502=Measurements!$K$3)/(Measurements!$C$4:$C$502=Measurements!$K$3)*(ROW(Measurements!$C$4:$C$502)-ROW(Measurements!$C$3)),ROWS(Measurements!$L$4:L105))), "")</f>
        <v/>
      </c>
      <c r="Q105" t="str">
        <f t="shared" si="26"/>
        <v/>
      </c>
      <c r="R105" t="str">
        <f t="shared" si="27"/>
        <v/>
      </c>
      <c r="S105" t="str">
        <f>IF(ROWS(Measurements!$L$4:L105)&lt;=Measurements!$K$4, INDEX(Measurements!$G$4:$G$502,_xlfn.AGGREGATE(15,3,(Measurements!$C$4:$C$502=Measurements!$K$3)/(Measurements!$C$4:$C$502=Measurements!$K$3)*(ROW(Measurements!$C$4:$C$502)-ROW(Measurements!$C$3)),ROWS(Measurements!$L$4:L105))), "")</f>
        <v/>
      </c>
      <c r="T105" t="str">
        <f t="shared" si="28"/>
        <v/>
      </c>
      <c r="U105" t="str">
        <f t="shared" si="29"/>
        <v/>
      </c>
      <c r="W105" s="2" t="str">
        <f>IF(ROWS(Measurements!$L$4:$L105)&lt;=Measurements!$I$4, INDEX(Measurements!$A$4:$A$502,_xlfn.AGGREGATE(15,3,(Measurements!$C$4:$C$502=Measurements!$I$3)/(Measurements!$C$4:$C$502=Measurements!$I$3)*(ROW(Measurements!$C$4:$C$502)-ROW(Measurements!$C$3)),ROWS(Measurements!$L$4:$L105))), "")</f>
        <v/>
      </c>
      <c r="X105" t="str">
        <f>IF(ROWS(Measurements!$L$4:$L105)&lt;=Measurements!$I$4, INDEX(Measurements!$E$4:$E$502,_xlfn.AGGREGATE(15,3,(Measurements!$C$4:$C$502=Measurements!$I$3)/(Measurements!$C$4:$C$502=Measurements!$I$3)*(ROW(Measurements!$C$4:$C$502)-ROW(Measurements!$C$3)),ROWS(Measurements!$L$4:$L105))), "")</f>
        <v/>
      </c>
      <c r="Y105" t="str">
        <f t="shared" si="30"/>
        <v/>
      </c>
      <c r="Z105" t="str">
        <f t="shared" si="31"/>
        <v/>
      </c>
      <c r="AA105" t="str">
        <f>IF(ROWS(Measurements!$L$4:$L105)&lt;=Measurements!$I$4, INDEX(Measurements!$F$4:$F$502,_xlfn.AGGREGATE(15,3,(Measurements!$C$4:$C$502=Measurements!$I$3)/(Measurements!$C$4:$C$502=Measurements!$I$3)*(ROW(Measurements!$C$4:$C$502)-ROW(Measurements!$C$3)),ROWS(Measurements!$L$4:$L105))), "")</f>
        <v/>
      </c>
      <c r="AB105" t="str">
        <f t="shared" si="32"/>
        <v/>
      </c>
      <c r="AC105" t="str">
        <f t="shared" si="33"/>
        <v/>
      </c>
      <c r="AD105" t="str">
        <f>IF(ROWS(Measurements!$L$4:L105)&lt;=Measurements!$I$4, INDEX(Measurements!$G$4:$G$502,_xlfn.AGGREGATE(15,3,(Measurements!$C$4:$C$502=Measurements!$I$3)/(Measurements!$C$4:$C$502=Measurements!$I$3)*(ROW(Measurements!$C$4:$C$502)-ROW(Measurements!$C$3)),ROWS(Measurements!$L$4:L105))), "")</f>
        <v/>
      </c>
      <c r="AE105" t="str">
        <f t="shared" si="34"/>
        <v/>
      </c>
      <c r="AF105" t="str">
        <f t="shared" si="35"/>
        <v/>
      </c>
    </row>
    <row r="106" spans="1:32" x14ac:dyDescent="0.2">
      <c r="A106" s="2" t="str">
        <f>IF(ROWS(Measurements!A$4:$L106)&lt;=Measurements!$J$4, INDEX(Measurements!$A$4:$A$502,_xlfn.AGGREGATE(15,3,(Measurements!$C$4:$C$502=Measurements!$J$3)/(Measurements!$C$4:$C$502=Measurements!$J$3)*(ROW(Measurements!$C$4:$C$502)-ROW(Measurements!$C$3)),ROWS(Measurements!A$4:$L106))), "")</f>
        <v/>
      </c>
      <c r="B106" t="str">
        <f>IF(ROWS(Measurements!A$4:$L106)&lt;=Measurements!$J$4, INDEX(Measurements!$E$4:$E$502,_xlfn.AGGREGATE(15,3,(Measurements!$C$4:$C$502=Measurements!$J$3)/(Measurements!$C$4:$C$502=Measurements!$J$3)*(ROW(Measurements!$C$4:$C$502)-ROW(Measurements!$C$3)),ROWS(Measurements!A$4:$L106))), "")</f>
        <v/>
      </c>
      <c r="C106" t="str">
        <f t="shared" si="18"/>
        <v/>
      </c>
      <c r="D106" t="str">
        <f t="shared" si="19"/>
        <v/>
      </c>
      <c r="E106" t="str">
        <f>IF(ROWS(Measurements!A$4:$L106)&lt;=Measurements!$J$4, INDEX(Measurements!$F$4:$F$502,_xlfn.AGGREGATE(15,3,(Measurements!$C$4:$C$502=Measurements!$J$3)/(Measurements!$C$4:$C$502=Measurements!$J$3)*(ROW(Measurements!$C$4:$C$502)-ROW(Measurements!$C$3)),ROWS(Measurements!A$4:$L106))), "")</f>
        <v/>
      </c>
      <c r="F106" t="str">
        <f t="shared" si="20"/>
        <v/>
      </c>
      <c r="G106" t="str">
        <f t="shared" si="21"/>
        <v/>
      </c>
      <c r="H106" t="str">
        <f>IF(ROWS(Measurements!A$4:$L106)&lt;=Measurements!$J$4, INDEX(Measurements!$G$4:$G$502,_xlfn.AGGREGATE(15,3,(Measurements!$C$4:$C$502=Measurements!$J$3)/(Measurements!$C$4:$C$502=Measurements!$J$3)*(ROW(Measurements!$C$4:$C$502)-ROW(Measurements!$C$3)),ROWS(Measurements!A$4:$L106))), "")</f>
        <v/>
      </c>
      <c r="I106" t="str">
        <f t="shared" si="22"/>
        <v/>
      </c>
      <c r="J106" t="str">
        <f t="shared" si="23"/>
        <v/>
      </c>
      <c r="L106" s="2" t="str">
        <f>IF(ROWS(Measurements!$L$4:L106)&lt;=Measurements!$K$4, INDEX(Measurements!$A$4:$A$502,_xlfn.AGGREGATE(15,3,(Measurements!$C$4:$C$502=Measurements!$K$3)/(Measurements!$C$4:$C$502=Measurements!$K$3)*(ROW(Measurements!$C$4:$C$502)-ROW(Measurements!$C$3)),ROWS(Measurements!$L$4:L106))), "")</f>
        <v/>
      </c>
      <c r="M106" t="str">
        <f>IF(ROWS(Measurements!$L$4:L106)&lt;=Measurements!$K$4, INDEX(Measurements!$E$4:$E$502,_xlfn.AGGREGATE(15,3,(Measurements!$C$4:$C$502=Measurements!$K$3)/(Measurements!$C$4:$C$502=Measurements!$K$3)*(ROW(Measurements!$C$4:$C$502)-ROW(Measurements!$C$3)),ROWS(Measurements!$L$4:L106))), "")</f>
        <v/>
      </c>
      <c r="N106" t="str">
        <f t="shared" si="24"/>
        <v/>
      </c>
      <c r="O106" t="str">
        <f t="shared" si="25"/>
        <v/>
      </c>
      <c r="P106" t="str">
        <f>IF(ROWS(Measurements!$L$4:L106)&lt;=Measurements!$K$4, INDEX(Measurements!$F$4:$F$502,_xlfn.AGGREGATE(15,3,(Measurements!$C$4:$C$502=Measurements!$K$3)/(Measurements!$C$4:$C$502=Measurements!$K$3)*(ROW(Measurements!$C$4:$C$502)-ROW(Measurements!$C$3)),ROWS(Measurements!$L$4:L106))), "")</f>
        <v/>
      </c>
      <c r="Q106" t="str">
        <f t="shared" si="26"/>
        <v/>
      </c>
      <c r="R106" t="str">
        <f t="shared" si="27"/>
        <v/>
      </c>
      <c r="S106" t="str">
        <f>IF(ROWS(Measurements!$L$4:L106)&lt;=Measurements!$K$4, INDEX(Measurements!$G$4:$G$502,_xlfn.AGGREGATE(15,3,(Measurements!$C$4:$C$502=Measurements!$K$3)/(Measurements!$C$4:$C$502=Measurements!$K$3)*(ROW(Measurements!$C$4:$C$502)-ROW(Measurements!$C$3)),ROWS(Measurements!$L$4:L106))), "")</f>
        <v/>
      </c>
      <c r="T106" t="str">
        <f t="shared" si="28"/>
        <v/>
      </c>
      <c r="U106" t="str">
        <f t="shared" si="29"/>
        <v/>
      </c>
      <c r="W106" s="2" t="str">
        <f>IF(ROWS(Measurements!$L$4:$L106)&lt;=Measurements!$I$4, INDEX(Measurements!$A$4:$A$502,_xlfn.AGGREGATE(15,3,(Measurements!$C$4:$C$502=Measurements!$I$3)/(Measurements!$C$4:$C$502=Measurements!$I$3)*(ROW(Measurements!$C$4:$C$502)-ROW(Measurements!$C$3)),ROWS(Measurements!$L$4:$L106))), "")</f>
        <v/>
      </c>
      <c r="X106" t="str">
        <f>IF(ROWS(Measurements!$L$4:$L106)&lt;=Measurements!$I$4, INDEX(Measurements!$E$4:$E$502,_xlfn.AGGREGATE(15,3,(Measurements!$C$4:$C$502=Measurements!$I$3)/(Measurements!$C$4:$C$502=Measurements!$I$3)*(ROW(Measurements!$C$4:$C$502)-ROW(Measurements!$C$3)),ROWS(Measurements!$L$4:$L106))), "")</f>
        <v/>
      </c>
      <c r="Y106" t="str">
        <f t="shared" si="30"/>
        <v/>
      </c>
      <c r="Z106" t="str">
        <f t="shared" si="31"/>
        <v/>
      </c>
      <c r="AA106" t="str">
        <f>IF(ROWS(Measurements!$L$4:$L106)&lt;=Measurements!$I$4, INDEX(Measurements!$F$4:$F$502,_xlfn.AGGREGATE(15,3,(Measurements!$C$4:$C$502=Measurements!$I$3)/(Measurements!$C$4:$C$502=Measurements!$I$3)*(ROW(Measurements!$C$4:$C$502)-ROW(Measurements!$C$3)),ROWS(Measurements!$L$4:$L106))), "")</f>
        <v/>
      </c>
      <c r="AB106" t="str">
        <f t="shared" si="32"/>
        <v/>
      </c>
      <c r="AC106" t="str">
        <f t="shared" si="33"/>
        <v/>
      </c>
      <c r="AD106" t="str">
        <f>IF(ROWS(Measurements!$L$4:L106)&lt;=Measurements!$I$4, INDEX(Measurements!$G$4:$G$502,_xlfn.AGGREGATE(15,3,(Measurements!$C$4:$C$502=Measurements!$I$3)/(Measurements!$C$4:$C$502=Measurements!$I$3)*(ROW(Measurements!$C$4:$C$502)-ROW(Measurements!$C$3)),ROWS(Measurements!$L$4:L106))), "")</f>
        <v/>
      </c>
      <c r="AE106" t="str">
        <f t="shared" si="34"/>
        <v/>
      </c>
      <c r="AF106" t="str">
        <f t="shared" si="35"/>
        <v/>
      </c>
    </row>
    <row r="107" spans="1:32" x14ac:dyDescent="0.2">
      <c r="A107" s="2" t="str">
        <f>IF(ROWS(Measurements!A$4:$L107)&lt;=Measurements!$J$4, INDEX(Measurements!$A$4:$A$502,_xlfn.AGGREGATE(15,3,(Measurements!$C$4:$C$502=Measurements!$J$3)/(Measurements!$C$4:$C$502=Measurements!$J$3)*(ROW(Measurements!$C$4:$C$502)-ROW(Measurements!$C$3)),ROWS(Measurements!A$4:$L107))), "")</f>
        <v/>
      </c>
      <c r="B107" t="str">
        <f>IF(ROWS(Measurements!A$4:$L107)&lt;=Measurements!$J$4, INDEX(Measurements!$E$4:$E$502,_xlfn.AGGREGATE(15,3,(Measurements!$C$4:$C$502=Measurements!$J$3)/(Measurements!$C$4:$C$502=Measurements!$J$3)*(ROW(Measurements!$C$4:$C$502)-ROW(Measurements!$C$3)),ROWS(Measurements!A$4:$L107))), "")</f>
        <v/>
      </c>
      <c r="C107" t="str">
        <f t="shared" si="18"/>
        <v/>
      </c>
      <c r="D107" t="str">
        <f t="shared" si="19"/>
        <v/>
      </c>
      <c r="E107" t="str">
        <f>IF(ROWS(Measurements!A$4:$L107)&lt;=Measurements!$J$4, INDEX(Measurements!$F$4:$F$502,_xlfn.AGGREGATE(15,3,(Measurements!$C$4:$C$502=Measurements!$J$3)/(Measurements!$C$4:$C$502=Measurements!$J$3)*(ROW(Measurements!$C$4:$C$502)-ROW(Measurements!$C$3)),ROWS(Measurements!A$4:$L107))), "")</f>
        <v/>
      </c>
      <c r="F107" t="str">
        <f t="shared" si="20"/>
        <v/>
      </c>
      <c r="G107" t="str">
        <f t="shared" si="21"/>
        <v/>
      </c>
      <c r="H107" t="str">
        <f>IF(ROWS(Measurements!A$4:$L107)&lt;=Measurements!$J$4, INDEX(Measurements!$G$4:$G$502,_xlfn.AGGREGATE(15,3,(Measurements!$C$4:$C$502=Measurements!$J$3)/(Measurements!$C$4:$C$502=Measurements!$J$3)*(ROW(Measurements!$C$4:$C$502)-ROW(Measurements!$C$3)),ROWS(Measurements!A$4:$L107))), "")</f>
        <v/>
      </c>
      <c r="I107" t="str">
        <f t="shared" si="22"/>
        <v/>
      </c>
      <c r="J107" t="str">
        <f t="shared" si="23"/>
        <v/>
      </c>
      <c r="L107" s="2" t="str">
        <f>IF(ROWS(Measurements!$L$4:L107)&lt;=Measurements!$K$4, INDEX(Measurements!$A$4:$A$502,_xlfn.AGGREGATE(15,3,(Measurements!$C$4:$C$502=Measurements!$K$3)/(Measurements!$C$4:$C$502=Measurements!$K$3)*(ROW(Measurements!$C$4:$C$502)-ROW(Measurements!$C$3)),ROWS(Measurements!$L$4:L107))), "")</f>
        <v/>
      </c>
      <c r="M107" t="str">
        <f>IF(ROWS(Measurements!$L$4:L107)&lt;=Measurements!$K$4, INDEX(Measurements!$E$4:$E$502,_xlfn.AGGREGATE(15,3,(Measurements!$C$4:$C$502=Measurements!$K$3)/(Measurements!$C$4:$C$502=Measurements!$K$3)*(ROW(Measurements!$C$4:$C$502)-ROW(Measurements!$C$3)),ROWS(Measurements!$L$4:L107))), "")</f>
        <v/>
      </c>
      <c r="N107" t="str">
        <f t="shared" si="24"/>
        <v/>
      </c>
      <c r="O107" t="str">
        <f t="shared" si="25"/>
        <v/>
      </c>
      <c r="P107" t="str">
        <f>IF(ROWS(Measurements!$L$4:L107)&lt;=Measurements!$K$4, INDEX(Measurements!$F$4:$F$502,_xlfn.AGGREGATE(15,3,(Measurements!$C$4:$C$502=Measurements!$K$3)/(Measurements!$C$4:$C$502=Measurements!$K$3)*(ROW(Measurements!$C$4:$C$502)-ROW(Measurements!$C$3)),ROWS(Measurements!$L$4:L107))), "")</f>
        <v/>
      </c>
      <c r="Q107" t="str">
        <f t="shared" si="26"/>
        <v/>
      </c>
      <c r="R107" t="str">
        <f t="shared" si="27"/>
        <v/>
      </c>
      <c r="S107" t="str">
        <f>IF(ROWS(Measurements!$L$4:L107)&lt;=Measurements!$K$4, INDEX(Measurements!$G$4:$G$502,_xlfn.AGGREGATE(15,3,(Measurements!$C$4:$C$502=Measurements!$K$3)/(Measurements!$C$4:$C$502=Measurements!$K$3)*(ROW(Measurements!$C$4:$C$502)-ROW(Measurements!$C$3)),ROWS(Measurements!$L$4:L107))), "")</f>
        <v/>
      </c>
      <c r="T107" t="str">
        <f t="shared" si="28"/>
        <v/>
      </c>
      <c r="U107" t="str">
        <f t="shared" si="29"/>
        <v/>
      </c>
      <c r="W107" s="2" t="str">
        <f>IF(ROWS(Measurements!$L$4:$L107)&lt;=Measurements!$I$4, INDEX(Measurements!$A$4:$A$502,_xlfn.AGGREGATE(15,3,(Measurements!$C$4:$C$502=Measurements!$I$3)/(Measurements!$C$4:$C$502=Measurements!$I$3)*(ROW(Measurements!$C$4:$C$502)-ROW(Measurements!$C$3)),ROWS(Measurements!$L$4:$L107))), "")</f>
        <v/>
      </c>
      <c r="X107" t="str">
        <f>IF(ROWS(Measurements!$L$4:$L107)&lt;=Measurements!$I$4, INDEX(Measurements!$E$4:$E$502,_xlfn.AGGREGATE(15,3,(Measurements!$C$4:$C$502=Measurements!$I$3)/(Measurements!$C$4:$C$502=Measurements!$I$3)*(ROW(Measurements!$C$4:$C$502)-ROW(Measurements!$C$3)),ROWS(Measurements!$L$4:$L107))), "")</f>
        <v/>
      </c>
      <c r="Y107" t="str">
        <f t="shared" si="30"/>
        <v/>
      </c>
      <c r="Z107" t="str">
        <f t="shared" si="31"/>
        <v/>
      </c>
      <c r="AA107" t="str">
        <f>IF(ROWS(Measurements!$L$4:$L107)&lt;=Measurements!$I$4, INDEX(Measurements!$F$4:$F$502,_xlfn.AGGREGATE(15,3,(Measurements!$C$4:$C$502=Measurements!$I$3)/(Measurements!$C$4:$C$502=Measurements!$I$3)*(ROW(Measurements!$C$4:$C$502)-ROW(Measurements!$C$3)),ROWS(Measurements!$L$4:$L107))), "")</f>
        <v/>
      </c>
      <c r="AB107" t="str">
        <f t="shared" si="32"/>
        <v/>
      </c>
      <c r="AC107" t="str">
        <f t="shared" si="33"/>
        <v/>
      </c>
      <c r="AD107" t="str">
        <f>IF(ROWS(Measurements!$L$4:L107)&lt;=Measurements!$I$4, INDEX(Measurements!$G$4:$G$502,_xlfn.AGGREGATE(15,3,(Measurements!$C$4:$C$502=Measurements!$I$3)/(Measurements!$C$4:$C$502=Measurements!$I$3)*(ROW(Measurements!$C$4:$C$502)-ROW(Measurements!$C$3)),ROWS(Measurements!$L$4:L107))), "")</f>
        <v/>
      </c>
      <c r="AE107" t="str">
        <f t="shared" si="34"/>
        <v/>
      </c>
      <c r="AF107" t="str">
        <f t="shared" si="35"/>
        <v/>
      </c>
    </row>
    <row r="108" spans="1:32" x14ac:dyDescent="0.2">
      <c r="A108" s="2" t="str">
        <f>IF(ROWS(Measurements!A$4:$L108)&lt;=Measurements!$J$4, INDEX(Measurements!$A$4:$A$502,_xlfn.AGGREGATE(15,3,(Measurements!$C$4:$C$502=Measurements!$J$3)/(Measurements!$C$4:$C$502=Measurements!$J$3)*(ROW(Measurements!$C$4:$C$502)-ROW(Measurements!$C$3)),ROWS(Measurements!A$4:$L108))), "")</f>
        <v/>
      </c>
      <c r="B108" t="str">
        <f>IF(ROWS(Measurements!A$4:$L108)&lt;=Measurements!$J$4, INDEX(Measurements!$E$4:$E$502,_xlfn.AGGREGATE(15,3,(Measurements!$C$4:$C$502=Measurements!$J$3)/(Measurements!$C$4:$C$502=Measurements!$J$3)*(ROW(Measurements!$C$4:$C$502)-ROW(Measurements!$C$3)),ROWS(Measurements!A$4:$L108))), "")</f>
        <v/>
      </c>
      <c r="C108" t="str">
        <f t="shared" si="18"/>
        <v/>
      </c>
      <c r="D108" t="str">
        <f t="shared" si="19"/>
        <v/>
      </c>
      <c r="E108" t="str">
        <f>IF(ROWS(Measurements!A$4:$L108)&lt;=Measurements!$J$4, INDEX(Measurements!$F$4:$F$502,_xlfn.AGGREGATE(15,3,(Measurements!$C$4:$C$502=Measurements!$J$3)/(Measurements!$C$4:$C$502=Measurements!$J$3)*(ROW(Measurements!$C$4:$C$502)-ROW(Measurements!$C$3)),ROWS(Measurements!A$4:$L108))), "")</f>
        <v/>
      </c>
      <c r="F108" t="str">
        <f t="shared" si="20"/>
        <v/>
      </c>
      <c r="G108" t="str">
        <f t="shared" si="21"/>
        <v/>
      </c>
      <c r="H108" t="str">
        <f>IF(ROWS(Measurements!A$4:$L108)&lt;=Measurements!$J$4, INDEX(Measurements!$G$4:$G$502,_xlfn.AGGREGATE(15,3,(Measurements!$C$4:$C$502=Measurements!$J$3)/(Measurements!$C$4:$C$502=Measurements!$J$3)*(ROW(Measurements!$C$4:$C$502)-ROW(Measurements!$C$3)),ROWS(Measurements!A$4:$L108))), "")</f>
        <v/>
      </c>
      <c r="I108" t="str">
        <f t="shared" si="22"/>
        <v/>
      </c>
      <c r="J108" t="str">
        <f t="shared" si="23"/>
        <v/>
      </c>
      <c r="L108" s="2" t="str">
        <f>IF(ROWS(Measurements!$L$4:L108)&lt;=Measurements!$K$4, INDEX(Measurements!$A$4:$A$502,_xlfn.AGGREGATE(15,3,(Measurements!$C$4:$C$502=Measurements!$K$3)/(Measurements!$C$4:$C$502=Measurements!$K$3)*(ROW(Measurements!$C$4:$C$502)-ROW(Measurements!$C$3)),ROWS(Measurements!$L$4:L108))), "")</f>
        <v/>
      </c>
      <c r="M108" t="str">
        <f>IF(ROWS(Measurements!$L$4:L108)&lt;=Measurements!$K$4, INDEX(Measurements!$E$4:$E$502,_xlfn.AGGREGATE(15,3,(Measurements!$C$4:$C$502=Measurements!$K$3)/(Measurements!$C$4:$C$502=Measurements!$K$3)*(ROW(Measurements!$C$4:$C$502)-ROW(Measurements!$C$3)),ROWS(Measurements!$L$4:L108))), "")</f>
        <v/>
      </c>
      <c r="N108" t="str">
        <f t="shared" si="24"/>
        <v/>
      </c>
      <c r="O108" t="str">
        <f t="shared" si="25"/>
        <v/>
      </c>
      <c r="P108" t="str">
        <f>IF(ROWS(Measurements!$L$4:L108)&lt;=Measurements!$K$4, INDEX(Measurements!$F$4:$F$502,_xlfn.AGGREGATE(15,3,(Measurements!$C$4:$C$502=Measurements!$K$3)/(Measurements!$C$4:$C$502=Measurements!$K$3)*(ROW(Measurements!$C$4:$C$502)-ROW(Measurements!$C$3)),ROWS(Measurements!$L$4:L108))), "")</f>
        <v/>
      </c>
      <c r="Q108" t="str">
        <f t="shared" si="26"/>
        <v/>
      </c>
      <c r="R108" t="str">
        <f t="shared" si="27"/>
        <v/>
      </c>
      <c r="S108" t="str">
        <f>IF(ROWS(Measurements!$L$4:L108)&lt;=Measurements!$K$4, INDEX(Measurements!$G$4:$G$502,_xlfn.AGGREGATE(15,3,(Measurements!$C$4:$C$502=Measurements!$K$3)/(Measurements!$C$4:$C$502=Measurements!$K$3)*(ROW(Measurements!$C$4:$C$502)-ROW(Measurements!$C$3)),ROWS(Measurements!$L$4:L108))), "")</f>
        <v/>
      </c>
      <c r="T108" t="str">
        <f t="shared" si="28"/>
        <v/>
      </c>
      <c r="U108" t="str">
        <f t="shared" si="29"/>
        <v/>
      </c>
      <c r="W108" s="2" t="str">
        <f>IF(ROWS(Measurements!$L$4:$L108)&lt;=Measurements!$I$4, INDEX(Measurements!$A$4:$A$502,_xlfn.AGGREGATE(15,3,(Measurements!$C$4:$C$502=Measurements!$I$3)/(Measurements!$C$4:$C$502=Measurements!$I$3)*(ROW(Measurements!$C$4:$C$502)-ROW(Measurements!$C$3)),ROWS(Measurements!$L$4:$L108))), "")</f>
        <v/>
      </c>
      <c r="X108" t="str">
        <f>IF(ROWS(Measurements!$L$4:$L108)&lt;=Measurements!$I$4, INDEX(Measurements!$E$4:$E$502,_xlfn.AGGREGATE(15,3,(Measurements!$C$4:$C$502=Measurements!$I$3)/(Measurements!$C$4:$C$502=Measurements!$I$3)*(ROW(Measurements!$C$4:$C$502)-ROW(Measurements!$C$3)),ROWS(Measurements!$L$4:$L108))), "")</f>
        <v/>
      </c>
      <c r="Y108" t="str">
        <f t="shared" si="30"/>
        <v/>
      </c>
      <c r="Z108" t="str">
        <f t="shared" si="31"/>
        <v/>
      </c>
      <c r="AA108" t="str">
        <f>IF(ROWS(Measurements!$L$4:$L108)&lt;=Measurements!$I$4, INDEX(Measurements!$F$4:$F$502,_xlfn.AGGREGATE(15,3,(Measurements!$C$4:$C$502=Measurements!$I$3)/(Measurements!$C$4:$C$502=Measurements!$I$3)*(ROW(Measurements!$C$4:$C$502)-ROW(Measurements!$C$3)),ROWS(Measurements!$L$4:$L108))), "")</f>
        <v/>
      </c>
      <c r="AB108" t="str">
        <f t="shared" si="32"/>
        <v/>
      </c>
      <c r="AC108" t="str">
        <f t="shared" si="33"/>
        <v/>
      </c>
      <c r="AD108" t="str">
        <f>IF(ROWS(Measurements!$L$4:L108)&lt;=Measurements!$I$4, INDEX(Measurements!$G$4:$G$502,_xlfn.AGGREGATE(15,3,(Measurements!$C$4:$C$502=Measurements!$I$3)/(Measurements!$C$4:$C$502=Measurements!$I$3)*(ROW(Measurements!$C$4:$C$502)-ROW(Measurements!$C$3)),ROWS(Measurements!$L$4:L108))), "")</f>
        <v/>
      </c>
      <c r="AE108" t="str">
        <f t="shared" si="34"/>
        <v/>
      </c>
      <c r="AF108" t="str">
        <f t="shared" si="35"/>
        <v/>
      </c>
    </row>
    <row r="109" spans="1:32" x14ac:dyDescent="0.2">
      <c r="A109" s="2" t="str">
        <f>IF(ROWS(Measurements!A$4:$L109)&lt;=Measurements!$J$4, INDEX(Measurements!$A$4:$A$502,_xlfn.AGGREGATE(15,3,(Measurements!$C$4:$C$502=Measurements!$J$3)/(Measurements!$C$4:$C$502=Measurements!$J$3)*(ROW(Measurements!$C$4:$C$502)-ROW(Measurements!$C$3)),ROWS(Measurements!A$4:$L109))), "")</f>
        <v/>
      </c>
      <c r="B109" t="str">
        <f>IF(ROWS(Measurements!A$4:$L109)&lt;=Measurements!$J$4, INDEX(Measurements!$E$4:$E$502,_xlfn.AGGREGATE(15,3,(Measurements!$C$4:$C$502=Measurements!$J$3)/(Measurements!$C$4:$C$502=Measurements!$J$3)*(ROW(Measurements!$C$4:$C$502)-ROW(Measurements!$C$3)),ROWS(Measurements!A$4:$L109))), "")</f>
        <v/>
      </c>
      <c r="C109" t="str">
        <f t="shared" si="18"/>
        <v/>
      </c>
      <c r="D109" t="str">
        <f t="shared" si="19"/>
        <v/>
      </c>
      <c r="E109" t="str">
        <f>IF(ROWS(Measurements!A$4:$L109)&lt;=Measurements!$J$4, INDEX(Measurements!$F$4:$F$502,_xlfn.AGGREGATE(15,3,(Measurements!$C$4:$C$502=Measurements!$J$3)/(Measurements!$C$4:$C$502=Measurements!$J$3)*(ROW(Measurements!$C$4:$C$502)-ROW(Measurements!$C$3)),ROWS(Measurements!A$4:$L109))), "")</f>
        <v/>
      </c>
      <c r="F109" t="str">
        <f t="shared" si="20"/>
        <v/>
      </c>
      <c r="G109" t="str">
        <f t="shared" si="21"/>
        <v/>
      </c>
      <c r="H109" t="str">
        <f>IF(ROWS(Measurements!A$4:$L109)&lt;=Measurements!$J$4, INDEX(Measurements!$G$4:$G$502,_xlfn.AGGREGATE(15,3,(Measurements!$C$4:$C$502=Measurements!$J$3)/(Measurements!$C$4:$C$502=Measurements!$J$3)*(ROW(Measurements!$C$4:$C$502)-ROW(Measurements!$C$3)),ROWS(Measurements!A$4:$L109))), "")</f>
        <v/>
      </c>
      <c r="I109" t="str">
        <f t="shared" si="22"/>
        <v/>
      </c>
      <c r="J109" t="str">
        <f t="shared" si="23"/>
        <v/>
      </c>
      <c r="L109" s="2" t="str">
        <f>IF(ROWS(Measurements!$L$4:L109)&lt;=Measurements!$K$4, INDEX(Measurements!$A$4:$A$502,_xlfn.AGGREGATE(15,3,(Measurements!$C$4:$C$502=Measurements!$K$3)/(Measurements!$C$4:$C$502=Measurements!$K$3)*(ROW(Measurements!$C$4:$C$502)-ROW(Measurements!$C$3)),ROWS(Measurements!$L$4:L109))), "")</f>
        <v/>
      </c>
      <c r="M109" t="str">
        <f>IF(ROWS(Measurements!$L$4:L109)&lt;=Measurements!$K$4, INDEX(Measurements!$E$4:$E$502,_xlfn.AGGREGATE(15,3,(Measurements!$C$4:$C$502=Measurements!$K$3)/(Measurements!$C$4:$C$502=Measurements!$K$3)*(ROW(Measurements!$C$4:$C$502)-ROW(Measurements!$C$3)),ROWS(Measurements!$L$4:L109))), "")</f>
        <v/>
      </c>
      <c r="N109" t="str">
        <f t="shared" si="24"/>
        <v/>
      </c>
      <c r="O109" t="str">
        <f t="shared" si="25"/>
        <v/>
      </c>
      <c r="P109" t="str">
        <f>IF(ROWS(Measurements!$L$4:L109)&lt;=Measurements!$K$4, INDEX(Measurements!$F$4:$F$502,_xlfn.AGGREGATE(15,3,(Measurements!$C$4:$C$502=Measurements!$K$3)/(Measurements!$C$4:$C$502=Measurements!$K$3)*(ROW(Measurements!$C$4:$C$502)-ROW(Measurements!$C$3)),ROWS(Measurements!$L$4:L109))), "")</f>
        <v/>
      </c>
      <c r="Q109" t="str">
        <f t="shared" si="26"/>
        <v/>
      </c>
      <c r="R109" t="str">
        <f t="shared" si="27"/>
        <v/>
      </c>
      <c r="S109" t="str">
        <f>IF(ROWS(Measurements!$L$4:L109)&lt;=Measurements!$K$4, INDEX(Measurements!$G$4:$G$502,_xlfn.AGGREGATE(15,3,(Measurements!$C$4:$C$502=Measurements!$K$3)/(Measurements!$C$4:$C$502=Measurements!$K$3)*(ROW(Measurements!$C$4:$C$502)-ROW(Measurements!$C$3)),ROWS(Measurements!$L$4:L109))), "")</f>
        <v/>
      </c>
      <c r="T109" t="str">
        <f t="shared" si="28"/>
        <v/>
      </c>
      <c r="U109" t="str">
        <f t="shared" si="29"/>
        <v/>
      </c>
      <c r="W109" s="2" t="str">
        <f>IF(ROWS(Measurements!$L$4:$L109)&lt;=Measurements!$I$4, INDEX(Measurements!$A$4:$A$502,_xlfn.AGGREGATE(15,3,(Measurements!$C$4:$C$502=Measurements!$I$3)/(Measurements!$C$4:$C$502=Measurements!$I$3)*(ROW(Measurements!$C$4:$C$502)-ROW(Measurements!$C$3)),ROWS(Measurements!$L$4:$L109))), "")</f>
        <v/>
      </c>
      <c r="X109" t="str">
        <f>IF(ROWS(Measurements!$L$4:$L109)&lt;=Measurements!$I$4, INDEX(Measurements!$E$4:$E$502,_xlfn.AGGREGATE(15,3,(Measurements!$C$4:$C$502=Measurements!$I$3)/(Measurements!$C$4:$C$502=Measurements!$I$3)*(ROW(Measurements!$C$4:$C$502)-ROW(Measurements!$C$3)),ROWS(Measurements!$L$4:$L109))), "")</f>
        <v/>
      </c>
      <c r="Y109" t="str">
        <f t="shared" si="30"/>
        <v/>
      </c>
      <c r="Z109" t="str">
        <f t="shared" si="31"/>
        <v/>
      </c>
      <c r="AA109" t="str">
        <f>IF(ROWS(Measurements!$L$4:$L109)&lt;=Measurements!$I$4, INDEX(Measurements!$F$4:$F$502,_xlfn.AGGREGATE(15,3,(Measurements!$C$4:$C$502=Measurements!$I$3)/(Measurements!$C$4:$C$502=Measurements!$I$3)*(ROW(Measurements!$C$4:$C$502)-ROW(Measurements!$C$3)),ROWS(Measurements!$L$4:$L109))), "")</f>
        <v/>
      </c>
      <c r="AB109" t="str">
        <f t="shared" si="32"/>
        <v/>
      </c>
      <c r="AC109" t="str">
        <f t="shared" si="33"/>
        <v/>
      </c>
      <c r="AD109" t="str">
        <f>IF(ROWS(Measurements!$L$4:L109)&lt;=Measurements!$I$4, INDEX(Measurements!$G$4:$G$502,_xlfn.AGGREGATE(15,3,(Measurements!$C$4:$C$502=Measurements!$I$3)/(Measurements!$C$4:$C$502=Measurements!$I$3)*(ROW(Measurements!$C$4:$C$502)-ROW(Measurements!$C$3)),ROWS(Measurements!$L$4:L109))), "")</f>
        <v/>
      </c>
      <c r="AE109" t="str">
        <f t="shared" si="34"/>
        <v/>
      </c>
      <c r="AF109" t="str">
        <f t="shared" si="35"/>
        <v/>
      </c>
    </row>
    <row r="110" spans="1:32" x14ac:dyDescent="0.2">
      <c r="A110" s="2" t="str">
        <f>IF(ROWS(Measurements!A$4:$L110)&lt;=Measurements!$J$4, INDEX(Measurements!$A$4:$A$502,_xlfn.AGGREGATE(15,3,(Measurements!$C$4:$C$502=Measurements!$J$3)/(Measurements!$C$4:$C$502=Measurements!$J$3)*(ROW(Measurements!$C$4:$C$502)-ROW(Measurements!$C$3)),ROWS(Measurements!A$4:$L110))), "")</f>
        <v/>
      </c>
      <c r="B110" t="str">
        <f>IF(ROWS(Measurements!A$4:$L110)&lt;=Measurements!$J$4, INDEX(Measurements!$E$4:$E$502,_xlfn.AGGREGATE(15,3,(Measurements!$C$4:$C$502=Measurements!$J$3)/(Measurements!$C$4:$C$502=Measurements!$J$3)*(ROW(Measurements!$C$4:$C$502)-ROW(Measurements!$C$3)),ROWS(Measurements!A$4:$L110))), "")</f>
        <v/>
      </c>
      <c r="C110" t="str">
        <f t="shared" si="18"/>
        <v/>
      </c>
      <c r="D110" t="str">
        <f t="shared" si="19"/>
        <v/>
      </c>
      <c r="E110" t="str">
        <f>IF(ROWS(Measurements!A$4:$L110)&lt;=Measurements!$J$4, INDEX(Measurements!$F$4:$F$502,_xlfn.AGGREGATE(15,3,(Measurements!$C$4:$C$502=Measurements!$J$3)/(Measurements!$C$4:$C$502=Measurements!$J$3)*(ROW(Measurements!$C$4:$C$502)-ROW(Measurements!$C$3)),ROWS(Measurements!A$4:$L110))), "")</f>
        <v/>
      </c>
      <c r="F110" t="str">
        <f t="shared" si="20"/>
        <v/>
      </c>
      <c r="G110" t="str">
        <f t="shared" si="21"/>
        <v/>
      </c>
      <c r="H110" t="str">
        <f>IF(ROWS(Measurements!A$4:$L110)&lt;=Measurements!$J$4, INDEX(Measurements!$G$4:$G$502,_xlfn.AGGREGATE(15,3,(Measurements!$C$4:$C$502=Measurements!$J$3)/(Measurements!$C$4:$C$502=Measurements!$J$3)*(ROW(Measurements!$C$4:$C$502)-ROW(Measurements!$C$3)),ROWS(Measurements!A$4:$L110))), "")</f>
        <v/>
      </c>
      <c r="I110" t="str">
        <f t="shared" si="22"/>
        <v/>
      </c>
      <c r="J110" t="str">
        <f t="shared" si="23"/>
        <v/>
      </c>
      <c r="L110" s="2" t="str">
        <f>IF(ROWS(Measurements!$L$4:L110)&lt;=Measurements!$K$4, INDEX(Measurements!$A$4:$A$502,_xlfn.AGGREGATE(15,3,(Measurements!$C$4:$C$502=Measurements!$K$3)/(Measurements!$C$4:$C$502=Measurements!$K$3)*(ROW(Measurements!$C$4:$C$502)-ROW(Measurements!$C$3)),ROWS(Measurements!$L$4:L110))), "")</f>
        <v/>
      </c>
      <c r="M110" t="str">
        <f>IF(ROWS(Measurements!$L$4:L110)&lt;=Measurements!$K$4, INDEX(Measurements!$E$4:$E$502,_xlfn.AGGREGATE(15,3,(Measurements!$C$4:$C$502=Measurements!$K$3)/(Measurements!$C$4:$C$502=Measurements!$K$3)*(ROW(Measurements!$C$4:$C$502)-ROW(Measurements!$C$3)),ROWS(Measurements!$L$4:L110))), "")</f>
        <v/>
      </c>
      <c r="N110" t="str">
        <f t="shared" si="24"/>
        <v/>
      </c>
      <c r="O110" t="str">
        <f t="shared" si="25"/>
        <v/>
      </c>
      <c r="P110" t="str">
        <f>IF(ROWS(Measurements!$L$4:L110)&lt;=Measurements!$K$4, INDEX(Measurements!$F$4:$F$502,_xlfn.AGGREGATE(15,3,(Measurements!$C$4:$C$502=Measurements!$K$3)/(Measurements!$C$4:$C$502=Measurements!$K$3)*(ROW(Measurements!$C$4:$C$502)-ROW(Measurements!$C$3)),ROWS(Measurements!$L$4:L110))), "")</f>
        <v/>
      </c>
      <c r="Q110" t="str">
        <f t="shared" si="26"/>
        <v/>
      </c>
      <c r="R110" t="str">
        <f t="shared" si="27"/>
        <v/>
      </c>
      <c r="S110" t="str">
        <f>IF(ROWS(Measurements!$L$4:L110)&lt;=Measurements!$K$4, INDEX(Measurements!$G$4:$G$502,_xlfn.AGGREGATE(15,3,(Measurements!$C$4:$C$502=Measurements!$K$3)/(Measurements!$C$4:$C$502=Measurements!$K$3)*(ROW(Measurements!$C$4:$C$502)-ROW(Measurements!$C$3)),ROWS(Measurements!$L$4:L110))), "")</f>
        <v/>
      </c>
      <c r="T110" t="str">
        <f t="shared" si="28"/>
        <v/>
      </c>
      <c r="U110" t="str">
        <f t="shared" si="29"/>
        <v/>
      </c>
      <c r="W110" s="2" t="str">
        <f>IF(ROWS(Measurements!$L$4:$L110)&lt;=Measurements!$I$4, INDEX(Measurements!$A$4:$A$502,_xlfn.AGGREGATE(15,3,(Measurements!$C$4:$C$502=Measurements!$I$3)/(Measurements!$C$4:$C$502=Measurements!$I$3)*(ROW(Measurements!$C$4:$C$502)-ROW(Measurements!$C$3)),ROWS(Measurements!$L$4:$L110))), "")</f>
        <v/>
      </c>
      <c r="X110" t="str">
        <f>IF(ROWS(Measurements!$L$4:$L110)&lt;=Measurements!$I$4, INDEX(Measurements!$E$4:$E$502,_xlfn.AGGREGATE(15,3,(Measurements!$C$4:$C$502=Measurements!$I$3)/(Measurements!$C$4:$C$502=Measurements!$I$3)*(ROW(Measurements!$C$4:$C$502)-ROW(Measurements!$C$3)),ROWS(Measurements!$L$4:$L110))), "")</f>
        <v/>
      </c>
      <c r="Y110" t="str">
        <f t="shared" si="30"/>
        <v/>
      </c>
      <c r="Z110" t="str">
        <f t="shared" si="31"/>
        <v/>
      </c>
      <c r="AA110" t="str">
        <f>IF(ROWS(Measurements!$L$4:$L110)&lt;=Measurements!$I$4, INDEX(Measurements!$F$4:$F$502,_xlfn.AGGREGATE(15,3,(Measurements!$C$4:$C$502=Measurements!$I$3)/(Measurements!$C$4:$C$502=Measurements!$I$3)*(ROW(Measurements!$C$4:$C$502)-ROW(Measurements!$C$3)),ROWS(Measurements!$L$4:$L110))), "")</f>
        <v/>
      </c>
      <c r="AB110" t="str">
        <f t="shared" si="32"/>
        <v/>
      </c>
      <c r="AC110" t="str">
        <f t="shared" si="33"/>
        <v/>
      </c>
      <c r="AD110" t="str">
        <f>IF(ROWS(Measurements!$L$4:L110)&lt;=Measurements!$I$4, INDEX(Measurements!$G$4:$G$502,_xlfn.AGGREGATE(15,3,(Measurements!$C$4:$C$502=Measurements!$I$3)/(Measurements!$C$4:$C$502=Measurements!$I$3)*(ROW(Measurements!$C$4:$C$502)-ROW(Measurements!$C$3)),ROWS(Measurements!$L$4:L110))), "")</f>
        <v/>
      </c>
      <c r="AE110" t="str">
        <f t="shared" si="34"/>
        <v/>
      </c>
      <c r="AF110" t="str">
        <f t="shared" si="35"/>
        <v/>
      </c>
    </row>
    <row r="111" spans="1:32" x14ac:dyDescent="0.2">
      <c r="A111" s="2" t="str">
        <f>IF(ROWS(Measurements!A$4:$L111)&lt;=Measurements!$J$4, INDEX(Measurements!$A$4:$A$502,_xlfn.AGGREGATE(15,3,(Measurements!$C$4:$C$502=Measurements!$J$3)/(Measurements!$C$4:$C$502=Measurements!$J$3)*(ROW(Measurements!$C$4:$C$502)-ROW(Measurements!$C$3)),ROWS(Measurements!A$4:$L111))), "")</f>
        <v/>
      </c>
      <c r="B111" t="str">
        <f>IF(ROWS(Measurements!A$4:$L111)&lt;=Measurements!$J$4, INDEX(Measurements!$E$4:$E$502,_xlfn.AGGREGATE(15,3,(Measurements!$C$4:$C$502=Measurements!$J$3)/(Measurements!$C$4:$C$502=Measurements!$J$3)*(ROW(Measurements!$C$4:$C$502)-ROW(Measurements!$C$3)),ROWS(Measurements!A$4:$L111))), "")</f>
        <v/>
      </c>
      <c r="C111" t="str">
        <f t="shared" si="18"/>
        <v/>
      </c>
      <c r="D111" t="str">
        <f t="shared" si="19"/>
        <v/>
      </c>
      <c r="E111" t="str">
        <f>IF(ROWS(Measurements!A$4:$L111)&lt;=Measurements!$J$4, INDEX(Measurements!$F$4:$F$502,_xlfn.AGGREGATE(15,3,(Measurements!$C$4:$C$502=Measurements!$J$3)/(Measurements!$C$4:$C$502=Measurements!$J$3)*(ROW(Measurements!$C$4:$C$502)-ROW(Measurements!$C$3)),ROWS(Measurements!A$4:$L111))), "")</f>
        <v/>
      </c>
      <c r="F111" t="str">
        <f t="shared" si="20"/>
        <v/>
      </c>
      <c r="G111" t="str">
        <f t="shared" si="21"/>
        <v/>
      </c>
      <c r="H111" t="str">
        <f>IF(ROWS(Measurements!A$4:$L111)&lt;=Measurements!$J$4, INDEX(Measurements!$G$4:$G$502,_xlfn.AGGREGATE(15,3,(Measurements!$C$4:$C$502=Measurements!$J$3)/(Measurements!$C$4:$C$502=Measurements!$J$3)*(ROW(Measurements!$C$4:$C$502)-ROW(Measurements!$C$3)),ROWS(Measurements!A$4:$L111))), "")</f>
        <v/>
      </c>
      <c r="I111" t="str">
        <f t="shared" si="22"/>
        <v/>
      </c>
      <c r="J111" t="str">
        <f t="shared" si="23"/>
        <v/>
      </c>
      <c r="L111" s="2" t="str">
        <f>IF(ROWS(Measurements!$L$4:L111)&lt;=Measurements!$K$4, INDEX(Measurements!$A$4:$A$502,_xlfn.AGGREGATE(15,3,(Measurements!$C$4:$C$502=Measurements!$K$3)/(Measurements!$C$4:$C$502=Measurements!$K$3)*(ROW(Measurements!$C$4:$C$502)-ROW(Measurements!$C$3)),ROWS(Measurements!$L$4:L111))), "")</f>
        <v/>
      </c>
      <c r="M111" t="str">
        <f>IF(ROWS(Measurements!$L$4:L111)&lt;=Measurements!$K$4, INDEX(Measurements!$E$4:$E$502,_xlfn.AGGREGATE(15,3,(Measurements!$C$4:$C$502=Measurements!$K$3)/(Measurements!$C$4:$C$502=Measurements!$K$3)*(ROW(Measurements!$C$4:$C$502)-ROW(Measurements!$C$3)),ROWS(Measurements!$L$4:L111))), "")</f>
        <v/>
      </c>
      <c r="N111" t="str">
        <f t="shared" si="24"/>
        <v/>
      </c>
      <c r="O111" t="str">
        <f t="shared" si="25"/>
        <v/>
      </c>
      <c r="P111" t="str">
        <f>IF(ROWS(Measurements!$L$4:L111)&lt;=Measurements!$K$4, INDEX(Measurements!$F$4:$F$502,_xlfn.AGGREGATE(15,3,(Measurements!$C$4:$C$502=Measurements!$K$3)/(Measurements!$C$4:$C$502=Measurements!$K$3)*(ROW(Measurements!$C$4:$C$502)-ROW(Measurements!$C$3)),ROWS(Measurements!$L$4:L111))), "")</f>
        <v/>
      </c>
      <c r="Q111" t="str">
        <f t="shared" si="26"/>
        <v/>
      </c>
      <c r="R111" t="str">
        <f t="shared" si="27"/>
        <v/>
      </c>
      <c r="S111" t="str">
        <f>IF(ROWS(Measurements!$L$4:L111)&lt;=Measurements!$K$4, INDEX(Measurements!$G$4:$G$502,_xlfn.AGGREGATE(15,3,(Measurements!$C$4:$C$502=Measurements!$K$3)/(Measurements!$C$4:$C$502=Measurements!$K$3)*(ROW(Measurements!$C$4:$C$502)-ROW(Measurements!$C$3)),ROWS(Measurements!$L$4:L111))), "")</f>
        <v/>
      </c>
      <c r="T111" t="str">
        <f t="shared" si="28"/>
        <v/>
      </c>
      <c r="U111" t="str">
        <f t="shared" si="29"/>
        <v/>
      </c>
      <c r="W111" s="2" t="str">
        <f>IF(ROWS(Measurements!$L$4:$L111)&lt;=Measurements!$I$4, INDEX(Measurements!$A$4:$A$502,_xlfn.AGGREGATE(15,3,(Measurements!$C$4:$C$502=Measurements!$I$3)/(Measurements!$C$4:$C$502=Measurements!$I$3)*(ROW(Measurements!$C$4:$C$502)-ROW(Measurements!$C$3)),ROWS(Measurements!$L$4:$L111))), "")</f>
        <v/>
      </c>
      <c r="X111" t="str">
        <f>IF(ROWS(Measurements!$L$4:$L111)&lt;=Measurements!$I$4, INDEX(Measurements!$E$4:$E$502,_xlfn.AGGREGATE(15,3,(Measurements!$C$4:$C$502=Measurements!$I$3)/(Measurements!$C$4:$C$502=Measurements!$I$3)*(ROW(Measurements!$C$4:$C$502)-ROW(Measurements!$C$3)),ROWS(Measurements!$L$4:$L111))), "")</f>
        <v/>
      </c>
      <c r="Y111" t="str">
        <f t="shared" si="30"/>
        <v/>
      </c>
      <c r="Z111" t="str">
        <f t="shared" si="31"/>
        <v/>
      </c>
      <c r="AA111" t="str">
        <f>IF(ROWS(Measurements!$L$4:$L111)&lt;=Measurements!$I$4, INDEX(Measurements!$F$4:$F$502,_xlfn.AGGREGATE(15,3,(Measurements!$C$4:$C$502=Measurements!$I$3)/(Measurements!$C$4:$C$502=Measurements!$I$3)*(ROW(Measurements!$C$4:$C$502)-ROW(Measurements!$C$3)),ROWS(Measurements!$L$4:$L111))), "")</f>
        <v/>
      </c>
      <c r="AB111" t="str">
        <f t="shared" si="32"/>
        <v/>
      </c>
      <c r="AC111" t="str">
        <f t="shared" si="33"/>
        <v/>
      </c>
      <c r="AD111" t="str">
        <f>IF(ROWS(Measurements!$L$4:L111)&lt;=Measurements!$I$4, INDEX(Measurements!$G$4:$G$502,_xlfn.AGGREGATE(15,3,(Measurements!$C$4:$C$502=Measurements!$I$3)/(Measurements!$C$4:$C$502=Measurements!$I$3)*(ROW(Measurements!$C$4:$C$502)-ROW(Measurements!$C$3)),ROWS(Measurements!$L$4:L111))), "")</f>
        <v/>
      </c>
      <c r="AE111" t="str">
        <f t="shared" si="34"/>
        <v/>
      </c>
      <c r="AF111" t="str">
        <f t="shared" si="35"/>
        <v/>
      </c>
    </row>
    <row r="112" spans="1:32" x14ac:dyDescent="0.2">
      <c r="A112" s="2" t="str">
        <f>IF(ROWS(Measurements!A$4:$L112)&lt;=Measurements!$J$4, INDEX(Measurements!$A$4:$A$502,_xlfn.AGGREGATE(15,3,(Measurements!$C$4:$C$502=Measurements!$J$3)/(Measurements!$C$4:$C$502=Measurements!$J$3)*(ROW(Measurements!$C$4:$C$502)-ROW(Measurements!$C$3)),ROWS(Measurements!A$4:$L112))), "")</f>
        <v/>
      </c>
      <c r="B112" t="str">
        <f>IF(ROWS(Measurements!A$4:$L112)&lt;=Measurements!$J$4, INDEX(Measurements!$E$4:$E$502,_xlfn.AGGREGATE(15,3,(Measurements!$C$4:$C$502=Measurements!$J$3)/(Measurements!$C$4:$C$502=Measurements!$J$3)*(ROW(Measurements!$C$4:$C$502)-ROW(Measurements!$C$3)),ROWS(Measurements!A$4:$L112))), "")</f>
        <v/>
      </c>
      <c r="C112" t="str">
        <f t="shared" si="18"/>
        <v/>
      </c>
      <c r="D112" t="str">
        <f t="shared" si="19"/>
        <v/>
      </c>
      <c r="E112" t="str">
        <f>IF(ROWS(Measurements!A$4:$L112)&lt;=Measurements!$J$4, INDEX(Measurements!$F$4:$F$502,_xlfn.AGGREGATE(15,3,(Measurements!$C$4:$C$502=Measurements!$J$3)/(Measurements!$C$4:$C$502=Measurements!$J$3)*(ROW(Measurements!$C$4:$C$502)-ROW(Measurements!$C$3)),ROWS(Measurements!A$4:$L112))), "")</f>
        <v/>
      </c>
      <c r="F112" t="str">
        <f t="shared" si="20"/>
        <v/>
      </c>
      <c r="G112" t="str">
        <f t="shared" si="21"/>
        <v/>
      </c>
      <c r="H112" t="str">
        <f>IF(ROWS(Measurements!A$4:$L112)&lt;=Measurements!$J$4, INDEX(Measurements!$G$4:$G$502,_xlfn.AGGREGATE(15,3,(Measurements!$C$4:$C$502=Measurements!$J$3)/(Measurements!$C$4:$C$502=Measurements!$J$3)*(ROW(Measurements!$C$4:$C$502)-ROW(Measurements!$C$3)),ROWS(Measurements!A$4:$L112))), "")</f>
        <v/>
      </c>
      <c r="I112" t="str">
        <f t="shared" si="22"/>
        <v/>
      </c>
      <c r="J112" t="str">
        <f t="shared" si="23"/>
        <v/>
      </c>
      <c r="L112" s="2" t="str">
        <f>IF(ROWS(Measurements!$L$4:L112)&lt;=Measurements!$K$4, INDEX(Measurements!$A$4:$A$502,_xlfn.AGGREGATE(15,3,(Measurements!$C$4:$C$502=Measurements!$K$3)/(Measurements!$C$4:$C$502=Measurements!$K$3)*(ROW(Measurements!$C$4:$C$502)-ROW(Measurements!$C$3)),ROWS(Measurements!$L$4:L112))), "")</f>
        <v/>
      </c>
      <c r="M112" t="str">
        <f>IF(ROWS(Measurements!$L$4:L112)&lt;=Measurements!$K$4, INDEX(Measurements!$E$4:$E$502,_xlfn.AGGREGATE(15,3,(Measurements!$C$4:$C$502=Measurements!$K$3)/(Measurements!$C$4:$C$502=Measurements!$K$3)*(ROW(Measurements!$C$4:$C$502)-ROW(Measurements!$C$3)),ROWS(Measurements!$L$4:L112))), "")</f>
        <v/>
      </c>
      <c r="N112" t="str">
        <f t="shared" si="24"/>
        <v/>
      </c>
      <c r="O112" t="str">
        <f t="shared" si="25"/>
        <v/>
      </c>
      <c r="P112" t="str">
        <f>IF(ROWS(Measurements!$L$4:L112)&lt;=Measurements!$K$4, INDEX(Measurements!$F$4:$F$502,_xlfn.AGGREGATE(15,3,(Measurements!$C$4:$C$502=Measurements!$K$3)/(Measurements!$C$4:$C$502=Measurements!$K$3)*(ROW(Measurements!$C$4:$C$502)-ROW(Measurements!$C$3)),ROWS(Measurements!$L$4:L112))), "")</f>
        <v/>
      </c>
      <c r="Q112" t="str">
        <f t="shared" si="26"/>
        <v/>
      </c>
      <c r="R112" t="str">
        <f t="shared" si="27"/>
        <v/>
      </c>
      <c r="S112" t="str">
        <f>IF(ROWS(Measurements!$L$4:L112)&lt;=Measurements!$K$4, INDEX(Measurements!$G$4:$G$502,_xlfn.AGGREGATE(15,3,(Measurements!$C$4:$C$502=Measurements!$K$3)/(Measurements!$C$4:$C$502=Measurements!$K$3)*(ROW(Measurements!$C$4:$C$502)-ROW(Measurements!$C$3)),ROWS(Measurements!$L$4:L112))), "")</f>
        <v/>
      </c>
      <c r="T112" t="str">
        <f t="shared" si="28"/>
        <v/>
      </c>
      <c r="U112" t="str">
        <f t="shared" si="29"/>
        <v/>
      </c>
      <c r="W112" s="2" t="str">
        <f>IF(ROWS(Measurements!$L$4:$L112)&lt;=Measurements!$I$4, INDEX(Measurements!$A$4:$A$502,_xlfn.AGGREGATE(15,3,(Measurements!$C$4:$C$502=Measurements!$I$3)/(Measurements!$C$4:$C$502=Measurements!$I$3)*(ROW(Measurements!$C$4:$C$502)-ROW(Measurements!$C$3)),ROWS(Measurements!$L$4:$L112))), "")</f>
        <v/>
      </c>
      <c r="X112" t="str">
        <f>IF(ROWS(Measurements!$L$4:$L112)&lt;=Measurements!$I$4, INDEX(Measurements!$E$4:$E$502,_xlfn.AGGREGATE(15,3,(Measurements!$C$4:$C$502=Measurements!$I$3)/(Measurements!$C$4:$C$502=Measurements!$I$3)*(ROW(Measurements!$C$4:$C$502)-ROW(Measurements!$C$3)),ROWS(Measurements!$L$4:$L112))), "")</f>
        <v/>
      </c>
      <c r="Y112" t="str">
        <f t="shared" si="30"/>
        <v/>
      </c>
      <c r="Z112" t="str">
        <f t="shared" si="31"/>
        <v/>
      </c>
      <c r="AA112" t="str">
        <f>IF(ROWS(Measurements!$L$4:$L112)&lt;=Measurements!$I$4, INDEX(Measurements!$F$4:$F$502,_xlfn.AGGREGATE(15,3,(Measurements!$C$4:$C$502=Measurements!$I$3)/(Measurements!$C$4:$C$502=Measurements!$I$3)*(ROW(Measurements!$C$4:$C$502)-ROW(Measurements!$C$3)),ROWS(Measurements!$L$4:$L112))), "")</f>
        <v/>
      </c>
      <c r="AB112" t="str">
        <f t="shared" si="32"/>
        <v/>
      </c>
      <c r="AC112" t="str">
        <f t="shared" si="33"/>
        <v/>
      </c>
      <c r="AD112" t="str">
        <f>IF(ROWS(Measurements!$L$4:L112)&lt;=Measurements!$I$4, INDEX(Measurements!$G$4:$G$502,_xlfn.AGGREGATE(15,3,(Measurements!$C$4:$C$502=Measurements!$I$3)/(Measurements!$C$4:$C$502=Measurements!$I$3)*(ROW(Measurements!$C$4:$C$502)-ROW(Measurements!$C$3)),ROWS(Measurements!$L$4:L112))), "")</f>
        <v/>
      </c>
      <c r="AE112" t="str">
        <f t="shared" si="34"/>
        <v/>
      </c>
      <c r="AF112" t="str">
        <f t="shared" si="35"/>
        <v/>
      </c>
    </row>
    <row r="113" spans="1:32" x14ac:dyDescent="0.2">
      <c r="A113" s="2" t="str">
        <f>IF(ROWS(Measurements!A$4:$L113)&lt;=Measurements!$J$4, INDEX(Measurements!$A$4:$A$502,_xlfn.AGGREGATE(15,3,(Measurements!$C$4:$C$502=Measurements!$J$3)/(Measurements!$C$4:$C$502=Measurements!$J$3)*(ROW(Measurements!$C$4:$C$502)-ROW(Measurements!$C$3)),ROWS(Measurements!A$4:$L113))), "")</f>
        <v/>
      </c>
      <c r="B113" t="str">
        <f>IF(ROWS(Measurements!A$4:$L113)&lt;=Measurements!$J$4, INDEX(Measurements!$E$4:$E$502,_xlfn.AGGREGATE(15,3,(Measurements!$C$4:$C$502=Measurements!$J$3)/(Measurements!$C$4:$C$502=Measurements!$J$3)*(ROW(Measurements!$C$4:$C$502)-ROW(Measurements!$C$3)),ROWS(Measurements!A$4:$L113))), "")</f>
        <v/>
      </c>
      <c r="C113" t="str">
        <f t="shared" si="18"/>
        <v/>
      </c>
      <c r="D113" t="str">
        <f t="shared" si="19"/>
        <v/>
      </c>
      <c r="E113" t="str">
        <f>IF(ROWS(Measurements!A$4:$L113)&lt;=Measurements!$J$4, INDEX(Measurements!$F$4:$F$502,_xlfn.AGGREGATE(15,3,(Measurements!$C$4:$C$502=Measurements!$J$3)/(Measurements!$C$4:$C$502=Measurements!$J$3)*(ROW(Measurements!$C$4:$C$502)-ROW(Measurements!$C$3)),ROWS(Measurements!A$4:$L113))), "")</f>
        <v/>
      </c>
      <c r="F113" t="str">
        <f t="shared" si="20"/>
        <v/>
      </c>
      <c r="G113" t="str">
        <f t="shared" si="21"/>
        <v/>
      </c>
      <c r="H113" t="str">
        <f>IF(ROWS(Measurements!A$4:$L113)&lt;=Measurements!$J$4, INDEX(Measurements!$G$4:$G$502,_xlfn.AGGREGATE(15,3,(Measurements!$C$4:$C$502=Measurements!$J$3)/(Measurements!$C$4:$C$502=Measurements!$J$3)*(ROW(Measurements!$C$4:$C$502)-ROW(Measurements!$C$3)),ROWS(Measurements!A$4:$L113))), "")</f>
        <v/>
      </c>
      <c r="I113" t="str">
        <f t="shared" si="22"/>
        <v/>
      </c>
      <c r="J113" t="str">
        <f t="shared" si="23"/>
        <v/>
      </c>
      <c r="L113" s="2" t="str">
        <f>IF(ROWS(Measurements!$L$4:L113)&lt;=Measurements!$K$4, INDEX(Measurements!$A$4:$A$502,_xlfn.AGGREGATE(15,3,(Measurements!$C$4:$C$502=Measurements!$K$3)/(Measurements!$C$4:$C$502=Measurements!$K$3)*(ROW(Measurements!$C$4:$C$502)-ROW(Measurements!$C$3)),ROWS(Measurements!$L$4:L113))), "")</f>
        <v/>
      </c>
      <c r="M113" t="str">
        <f>IF(ROWS(Measurements!$L$4:L113)&lt;=Measurements!$K$4, INDEX(Measurements!$E$4:$E$502,_xlfn.AGGREGATE(15,3,(Measurements!$C$4:$C$502=Measurements!$K$3)/(Measurements!$C$4:$C$502=Measurements!$K$3)*(ROW(Measurements!$C$4:$C$502)-ROW(Measurements!$C$3)),ROWS(Measurements!$L$4:L113))), "")</f>
        <v/>
      </c>
      <c r="N113" t="str">
        <f t="shared" si="24"/>
        <v/>
      </c>
      <c r="O113" t="str">
        <f t="shared" si="25"/>
        <v/>
      </c>
      <c r="P113" t="str">
        <f>IF(ROWS(Measurements!$L$4:L113)&lt;=Measurements!$K$4, INDEX(Measurements!$F$4:$F$502,_xlfn.AGGREGATE(15,3,(Measurements!$C$4:$C$502=Measurements!$K$3)/(Measurements!$C$4:$C$502=Measurements!$K$3)*(ROW(Measurements!$C$4:$C$502)-ROW(Measurements!$C$3)),ROWS(Measurements!$L$4:L113))), "")</f>
        <v/>
      </c>
      <c r="Q113" t="str">
        <f t="shared" si="26"/>
        <v/>
      </c>
      <c r="R113" t="str">
        <f t="shared" si="27"/>
        <v/>
      </c>
      <c r="S113" t="str">
        <f>IF(ROWS(Measurements!$L$4:L113)&lt;=Measurements!$K$4, INDEX(Measurements!$G$4:$G$502,_xlfn.AGGREGATE(15,3,(Measurements!$C$4:$C$502=Measurements!$K$3)/(Measurements!$C$4:$C$502=Measurements!$K$3)*(ROW(Measurements!$C$4:$C$502)-ROW(Measurements!$C$3)),ROWS(Measurements!$L$4:L113))), "")</f>
        <v/>
      </c>
      <c r="T113" t="str">
        <f t="shared" si="28"/>
        <v/>
      </c>
      <c r="U113" t="str">
        <f t="shared" si="29"/>
        <v/>
      </c>
      <c r="W113" s="2" t="str">
        <f>IF(ROWS(Measurements!$L$4:$L113)&lt;=Measurements!$I$4, INDEX(Measurements!$A$4:$A$502,_xlfn.AGGREGATE(15,3,(Measurements!$C$4:$C$502=Measurements!$I$3)/(Measurements!$C$4:$C$502=Measurements!$I$3)*(ROW(Measurements!$C$4:$C$502)-ROW(Measurements!$C$3)),ROWS(Measurements!$L$4:$L113))), "")</f>
        <v/>
      </c>
      <c r="X113" t="str">
        <f>IF(ROWS(Measurements!$L$4:$L113)&lt;=Measurements!$I$4, INDEX(Measurements!$E$4:$E$502,_xlfn.AGGREGATE(15,3,(Measurements!$C$4:$C$502=Measurements!$I$3)/(Measurements!$C$4:$C$502=Measurements!$I$3)*(ROW(Measurements!$C$4:$C$502)-ROW(Measurements!$C$3)),ROWS(Measurements!$L$4:$L113))), "")</f>
        <v/>
      </c>
      <c r="Y113" t="str">
        <f t="shared" si="30"/>
        <v/>
      </c>
      <c r="Z113" t="str">
        <f t="shared" si="31"/>
        <v/>
      </c>
      <c r="AA113" t="str">
        <f>IF(ROWS(Measurements!$L$4:$L113)&lt;=Measurements!$I$4, INDEX(Measurements!$F$4:$F$502,_xlfn.AGGREGATE(15,3,(Measurements!$C$4:$C$502=Measurements!$I$3)/(Measurements!$C$4:$C$502=Measurements!$I$3)*(ROW(Measurements!$C$4:$C$502)-ROW(Measurements!$C$3)),ROWS(Measurements!$L$4:$L113))), "")</f>
        <v/>
      </c>
      <c r="AB113" t="str">
        <f t="shared" si="32"/>
        <v/>
      </c>
      <c r="AC113" t="str">
        <f t="shared" si="33"/>
        <v/>
      </c>
      <c r="AD113" t="str">
        <f>IF(ROWS(Measurements!$L$4:L113)&lt;=Measurements!$I$4, INDEX(Measurements!$G$4:$G$502,_xlfn.AGGREGATE(15,3,(Measurements!$C$4:$C$502=Measurements!$I$3)/(Measurements!$C$4:$C$502=Measurements!$I$3)*(ROW(Measurements!$C$4:$C$502)-ROW(Measurements!$C$3)),ROWS(Measurements!$L$4:L113))), "")</f>
        <v/>
      </c>
      <c r="AE113" t="str">
        <f t="shared" si="34"/>
        <v/>
      </c>
      <c r="AF113" t="str">
        <f t="shared" si="35"/>
        <v/>
      </c>
    </row>
    <row r="114" spans="1:32" x14ac:dyDescent="0.2">
      <c r="A114" s="2" t="str">
        <f>IF(ROWS(Measurements!A$4:$L114)&lt;=Measurements!$J$4, INDEX(Measurements!$A$4:$A$502,_xlfn.AGGREGATE(15,3,(Measurements!$C$4:$C$502=Measurements!$J$3)/(Measurements!$C$4:$C$502=Measurements!$J$3)*(ROW(Measurements!$C$4:$C$502)-ROW(Measurements!$C$3)),ROWS(Measurements!A$4:$L114))), "")</f>
        <v/>
      </c>
      <c r="B114" t="str">
        <f>IF(ROWS(Measurements!A$4:$L114)&lt;=Measurements!$J$4, INDEX(Measurements!$E$4:$E$502,_xlfn.AGGREGATE(15,3,(Measurements!$C$4:$C$502=Measurements!$J$3)/(Measurements!$C$4:$C$502=Measurements!$J$3)*(ROW(Measurements!$C$4:$C$502)-ROW(Measurements!$C$3)),ROWS(Measurements!A$4:$L114))), "")</f>
        <v/>
      </c>
      <c r="C114" t="str">
        <f t="shared" si="18"/>
        <v/>
      </c>
      <c r="D114" t="str">
        <f t="shared" si="19"/>
        <v/>
      </c>
      <c r="E114" t="str">
        <f>IF(ROWS(Measurements!A$4:$L114)&lt;=Measurements!$J$4, INDEX(Measurements!$F$4:$F$502,_xlfn.AGGREGATE(15,3,(Measurements!$C$4:$C$502=Measurements!$J$3)/(Measurements!$C$4:$C$502=Measurements!$J$3)*(ROW(Measurements!$C$4:$C$502)-ROW(Measurements!$C$3)),ROWS(Measurements!A$4:$L114))), "")</f>
        <v/>
      </c>
      <c r="F114" t="str">
        <f t="shared" si="20"/>
        <v/>
      </c>
      <c r="G114" t="str">
        <f t="shared" si="21"/>
        <v/>
      </c>
      <c r="H114" t="str">
        <f>IF(ROWS(Measurements!A$4:$L114)&lt;=Measurements!$J$4, INDEX(Measurements!$G$4:$G$502,_xlfn.AGGREGATE(15,3,(Measurements!$C$4:$C$502=Measurements!$J$3)/(Measurements!$C$4:$C$502=Measurements!$J$3)*(ROW(Measurements!$C$4:$C$502)-ROW(Measurements!$C$3)),ROWS(Measurements!A$4:$L114))), "")</f>
        <v/>
      </c>
      <c r="I114" t="str">
        <f t="shared" si="22"/>
        <v/>
      </c>
      <c r="J114" t="str">
        <f t="shared" si="23"/>
        <v/>
      </c>
      <c r="L114" s="2" t="str">
        <f>IF(ROWS(Measurements!$L$4:L114)&lt;=Measurements!$K$4, INDEX(Measurements!$A$4:$A$502,_xlfn.AGGREGATE(15,3,(Measurements!$C$4:$C$502=Measurements!$K$3)/(Measurements!$C$4:$C$502=Measurements!$K$3)*(ROW(Measurements!$C$4:$C$502)-ROW(Measurements!$C$3)),ROWS(Measurements!$L$4:L114))), "")</f>
        <v/>
      </c>
      <c r="M114" t="str">
        <f>IF(ROWS(Measurements!$L$4:L114)&lt;=Measurements!$K$4, INDEX(Measurements!$E$4:$E$502,_xlfn.AGGREGATE(15,3,(Measurements!$C$4:$C$502=Measurements!$K$3)/(Measurements!$C$4:$C$502=Measurements!$K$3)*(ROW(Measurements!$C$4:$C$502)-ROW(Measurements!$C$3)),ROWS(Measurements!$L$4:L114))), "")</f>
        <v/>
      </c>
      <c r="N114" t="str">
        <f t="shared" si="24"/>
        <v/>
      </c>
      <c r="O114" t="str">
        <f t="shared" si="25"/>
        <v/>
      </c>
      <c r="P114" t="str">
        <f>IF(ROWS(Measurements!$L$4:L114)&lt;=Measurements!$K$4, INDEX(Measurements!$F$4:$F$502,_xlfn.AGGREGATE(15,3,(Measurements!$C$4:$C$502=Measurements!$K$3)/(Measurements!$C$4:$C$502=Measurements!$K$3)*(ROW(Measurements!$C$4:$C$502)-ROW(Measurements!$C$3)),ROWS(Measurements!$L$4:L114))), "")</f>
        <v/>
      </c>
      <c r="Q114" t="str">
        <f t="shared" si="26"/>
        <v/>
      </c>
      <c r="R114" t="str">
        <f t="shared" si="27"/>
        <v/>
      </c>
      <c r="S114" t="str">
        <f>IF(ROWS(Measurements!$L$4:L114)&lt;=Measurements!$K$4, INDEX(Measurements!$G$4:$G$502,_xlfn.AGGREGATE(15,3,(Measurements!$C$4:$C$502=Measurements!$K$3)/(Measurements!$C$4:$C$502=Measurements!$K$3)*(ROW(Measurements!$C$4:$C$502)-ROW(Measurements!$C$3)),ROWS(Measurements!$L$4:L114))), "")</f>
        <v/>
      </c>
      <c r="T114" t="str">
        <f t="shared" si="28"/>
        <v/>
      </c>
      <c r="U114" t="str">
        <f t="shared" si="29"/>
        <v/>
      </c>
      <c r="W114" s="2" t="str">
        <f>IF(ROWS(Measurements!$L$4:$L114)&lt;=Measurements!$I$4, INDEX(Measurements!$A$4:$A$502,_xlfn.AGGREGATE(15,3,(Measurements!$C$4:$C$502=Measurements!$I$3)/(Measurements!$C$4:$C$502=Measurements!$I$3)*(ROW(Measurements!$C$4:$C$502)-ROW(Measurements!$C$3)),ROWS(Measurements!$L$4:$L114))), "")</f>
        <v/>
      </c>
      <c r="X114" t="str">
        <f>IF(ROWS(Measurements!$L$4:$L114)&lt;=Measurements!$I$4, INDEX(Measurements!$E$4:$E$502,_xlfn.AGGREGATE(15,3,(Measurements!$C$4:$C$502=Measurements!$I$3)/(Measurements!$C$4:$C$502=Measurements!$I$3)*(ROW(Measurements!$C$4:$C$502)-ROW(Measurements!$C$3)),ROWS(Measurements!$L$4:$L114))), "")</f>
        <v/>
      </c>
      <c r="Y114" t="str">
        <f t="shared" si="30"/>
        <v/>
      </c>
      <c r="Z114" t="str">
        <f t="shared" si="31"/>
        <v/>
      </c>
      <c r="AA114" t="str">
        <f>IF(ROWS(Measurements!$L$4:$L114)&lt;=Measurements!$I$4, INDEX(Measurements!$F$4:$F$502,_xlfn.AGGREGATE(15,3,(Measurements!$C$4:$C$502=Measurements!$I$3)/(Measurements!$C$4:$C$502=Measurements!$I$3)*(ROW(Measurements!$C$4:$C$502)-ROW(Measurements!$C$3)),ROWS(Measurements!$L$4:$L114))), "")</f>
        <v/>
      </c>
      <c r="AB114" t="str">
        <f t="shared" si="32"/>
        <v/>
      </c>
      <c r="AC114" t="str">
        <f t="shared" si="33"/>
        <v/>
      </c>
      <c r="AD114" t="str">
        <f>IF(ROWS(Measurements!$L$4:L114)&lt;=Measurements!$I$4, INDEX(Measurements!$G$4:$G$502,_xlfn.AGGREGATE(15,3,(Measurements!$C$4:$C$502=Measurements!$I$3)/(Measurements!$C$4:$C$502=Measurements!$I$3)*(ROW(Measurements!$C$4:$C$502)-ROW(Measurements!$C$3)),ROWS(Measurements!$L$4:L114))), "")</f>
        <v/>
      </c>
      <c r="AE114" t="str">
        <f t="shared" si="34"/>
        <v/>
      </c>
      <c r="AF114" t="str">
        <f t="shared" si="35"/>
        <v/>
      </c>
    </row>
    <row r="115" spans="1:32" x14ac:dyDescent="0.2">
      <c r="A115" s="2" t="str">
        <f>IF(ROWS(Measurements!A$4:$L115)&lt;=Measurements!$J$4, INDEX(Measurements!$A$4:$A$502,_xlfn.AGGREGATE(15,3,(Measurements!$C$4:$C$502=Measurements!$J$3)/(Measurements!$C$4:$C$502=Measurements!$J$3)*(ROW(Measurements!$C$4:$C$502)-ROW(Measurements!$C$3)),ROWS(Measurements!A$4:$L115))), "")</f>
        <v/>
      </c>
      <c r="B115" t="str">
        <f>IF(ROWS(Measurements!A$4:$L115)&lt;=Measurements!$J$4, INDEX(Measurements!$E$4:$E$502,_xlfn.AGGREGATE(15,3,(Measurements!$C$4:$C$502=Measurements!$J$3)/(Measurements!$C$4:$C$502=Measurements!$J$3)*(ROW(Measurements!$C$4:$C$502)-ROW(Measurements!$C$3)),ROWS(Measurements!A$4:$L115))), "")</f>
        <v/>
      </c>
      <c r="C115" t="str">
        <f t="shared" si="18"/>
        <v/>
      </c>
      <c r="D115" t="str">
        <f t="shared" si="19"/>
        <v/>
      </c>
      <c r="E115" t="str">
        <f>IF(ROWS(Measurements!A$4:$L115)&lt;=Measurements!$J$4, INDEX(Measurements!$F$4:$F$502,_xlfn.AGGREGATE(15,3,(Measurements!$C$4:$C$502=Measurements!$J$3)/(Measurements!$C$4:$C$502=Measurements!$J$3)*(ROW(Measurements!$C$4:$C$502)-ROW(Measurements!$C$3)),ROWS(Measurements!A$4:$L115))), "")</f>
        <v/>
      </c>
      <c r="F115" t="str">
        <f t="shared" si="20"/>
        <v/>
      </c>
      <c r="G115" t="str">
        <f t="shared" si="21"/>
        <v/>
      </c>
      <c r="H115" t="str">
        <f>IF(ROWS(Measurements!A$4:$L115)&lt;=Measurements!$J$4, INDEX(Measurements!$G$4:$G$502,_xlfn.AGGREGATE(15,3,(Measurements!$C$4:$C$502=Measurements!$J$3)/(Measurements!$C$4:$C$502=Measurements!$J$3)*(ROW(Measurements!$C$4:$C$502)-ROW(Measurements!$C$3)),ROWS(Measurements!A$4:$L115))), "")</f>
        <v/>
      </c>
      <c r="I115" t="str">
        <f t="shared" si="22"/>
        <v/>
      </c>
      <c r="J115" t="str">
        <f t="shared" si="23"/>
        <v/>
      </c>
      <c r="L115" s="2" t="str">
        <f>IF(ROWS(Measurements!$L$4:L115)&lt;=Measurements!$K$4, INDEX(Measurements!$A$4:$A$502,_xlfn.AGGREGATE(15,3,(Measurements!$C$4:$C$502=Measurements!$K$3)/(Measurements!$C$4:$C$502=Measurements!$K$3)*(ROW(Measurements!$C$4:$C$502)-ROW(Measurements!$C$3)),ROWS(Measurements!$L$4:L115))), "")</f>
        <v/>
      </c>
      <c r="M115" t="str">
        <f>IF(ROWS(Measurements!$L$4:L115)&lt;=Measurements!$K$4, INDEX(Measurements!$E$4:$E$502,_xlfn.AGGREGATE(15,3,(Measurements!$C$4:$C$502=Measurements!$K$3)/(Measurements!$C$4:$C$502=Measurements!$K$3)*(ROW(Measurements!$C$4:$C$502)-ROW(Measurements!$C$3)),ROWS(Measurements!$L$4:L115))), "")</f>
        <v/>
      </c>
      <c r="N115" t="str">
        <f t="shared" si="24"/>
        <v/>
      </c>
      <c r="O115" t="str">
        <f t="shared" si="25"/>
        <v/>
      </c>
      <c r="P115" t="str">
        <f>IF(ROWS(Measurements!$L$4:L115)&lt;=Measurements!$K$4, INDEX(Measurements!$F$4:$F$502,_xlfn.AGGREGATE(15,3,(Measurements!$C$4:$C$502=Measurements!$K$3)/(Measurements!$C$4:$C$502=Measurements!$K$3)*(ROW(Measurements!$C$4:$C$502)-ROW(Measurements!$C$3)),ROWS(Measurements!$L$4:L115))), "")</f>
        <v/>
      </c>
      <c r="Q115" t="str">
        <f t="shared" si="26"/>
        <v/>
      </c>
      <c r="R115" t="str">
        <f t="shared" si="27"/>
        <v/>
      </c>
      <c r="S115" t="str">
        <f>IF(ROWS(Measurements!$L$4:L115)&lt;=Measurements!$K$4, INDEX(Measurements!$G$4:$G$502,_xlfn.AGGREGATE(15,3,(Measurements!$C$4:$C$502=Measurements!$K$3)/(Measurements!$C$4:$C$502=Measurements!$K$3)*(ROW(Measurements!$C$4:$C$502)-ROW(Measurements!$C$3)),ROWS(Measurements!$L$4:L115))), "")</f>
        <v/>
      </c>
      <c r="T115" t="str">
        <f t="shared" si="28"/>
        <v/>
      </c>
      <c r="U115" t="str">
        <f t="shared" si="29"/>
        <v/>
      </c>
      <c r="W115" s="2" t="str">
        <f>IF(ROWS(Measurements!$L$4:$L115)&lt;=Measurements!$I$4, INDEX(Measurements!$A$4:$A$502,_xlfn.AGGREGATE(15,3,(Measurements!$C$4:$C$502=Measurements!$I$3)/(Measurements!$C$4:$C$502=Measurements!$I$3)*(ROW(Measurements!$C$4:$C$502)-ROW(Measurements!$C$3)),ROWS(Measurements!$L$4:$L115))), "")</f>
        <v/>
      </c>
      <c r="X115" t="str">
        <f>IF(ROWS(Measurements!$L$4:$L115)&lt;=Measurements!$I$4, INDEX(Measurements!$E$4:$E$502,_xlfn.AGGREGATE(15,3,(Measurements!$C$4:$C$502=Measurements!$I$3)/(Measurements!$C$4:$C$502=Measurements!$I$3)*(ROW(Measurements!$C$4:$C$502)-ROW(Measurements!$C$3)),ROWS(Measurements!$L$4:$L115))), "")</f>
        <v/>
      </c>
      <c r="Y115" t="str">
        <f t="shared" si="30"/>
        <v/>
      </c>
      <c r="Z115" t="str">
        <f t="shared" si="31"/>
        <v/>
      </c>
      <c r="AA115" t="str">
        <f>IF(ROWS(Measurements!$L$4:$L115)&lt;=Measurements!$I$4, INDEX(Measurements!$F$4:$F$502,_xlfn.AGGREGATE(15,3,(Measurements!$C$4:$C$502=Measurements!$I$3)/(Measurements!$C$4:$C$502=Measurements!$I$3)*(ROW(Measurements!$C$4:$C$502)-ROW(Measurements!$C$3)),ROWS(Measurements!$L$4:$L115))), "")</f>
        <v/>
      </c>
      <c r="AB115" t="str">
        <f t="shared" si="32"/>
        <v/>
      </c>
      <c r="AC115" t="str">
        <f t="shared" si="33"/>
        <v/>
      </c>
      <c r="AD115" t="str">
        <f>IF(ROWS(Measurements!$L$4:L115)&lt;=Measurements!$I$4, INDEX(Measurements!$G$4:$G$502,_xlfn.AGGREGATE(15,3,(Measurements!$C$4:$C$502=Measurements!$I$3)/(Measurements!$C$4:$C$502=Measurements!$I$3)*(ROW(Measurements!$C$4:$C$502)-ROW(Measurements!$C$3)),ROWS(Measurements!$L$4:L115))), "")</f>
        <v/>
      </c>
      <c r="AE115" t="str">
        <f t="shared" si="34"/>
        <v/>
      </c>
      <c r="AF115" t="str">
        <f t="shared" si="35"/>
        <v/>
      </c>
    </row>
    <row r="116" spans="1:32" x14ac:dyDescent="0.2">
      <c r="A116" s="2" t="str">
        <f>IF(ROWS(Measurements!A$4:$L116)&lt;=Measurements!$J$4, INDEX(Measurements!$A$4:$A$502,_xlfn.AGGREGATE(15,3,(Measurements!$C$4:$C$502=Measurements!$J$3)/(Measurements!$C$4:$C$502=Measurements!$J$3)*(ROW(Measurements!$C$4:$C$502)-ROW(Measurements!$C$3)),ROWS(Measurements!A$4:$L116))), "")</f>
        <v/>
      </c>
      <c r="B116" t="str">
        <f>IF(ROWS(Measurements!A$4:$L116)&lt;=Measurements!$J$4, INDEX(Measurements!$E$4:$E$502,_xlfn.AGGREGATE(15,3,(Measurements!$C$4:$C$502=Measurements!$J$3)/(Measurements!$C$4:$C$502=Measurements!$J$3)*(ROW(Measurements!$C$4:$C$502)-ROW(Measurements!$C$3)),ROWS(Measurements!A$4:$L116))), "")</f>
        <v/>
      </c>
      <c r="C116" t="str">
        <f t="shared" si="18"/>
        <v/>
      </c>
      <c r="D116" t="str">
        <f t="shared" si="19"/>
        <v/>
      </c>
      <c r="E116" t="str">
        <f>IF(ROWS(Measurements!A$4:$L116)&lt;=Measurements!$J$4, INDEX(Measurements!$F$4:$F$502,_xlfn.AGGREGATE(15,3,(Measurements!$C$4:$C$502=Measurements!$J$3)/(Measurements!$C$4:$C$502=Measurements!$J$3)*(ROW(Measurements!$C$4:$C$502)-ROW(Measurements!$C$3)),ROWS(Measurements!A$4:$L116))), "")</f>
        <v/>
      </c>
      <c r="F116" t="str">
        <f t="shared" si="20"/>
        <v/>
      </c>
      <c r="G116" t="str">
        <f t="shared" si="21"/>
        <v/>
      </c>
      <c r="H116" t="str">
        <f>IF(ROWS(Measurements!A$4:$L116)&lt;=Measurements!$J$4, INDEX(Measurements!$G$4:$G$502,_xlfn.AGGREGATE(15,3,(Measurements!$C$4:$C$502=Measurements!$J$3)/(Measurements!$C$4:$C$502=Measurements!$J$3)*(ROW(Measurements!$C$4:$C$502)-ROW(Measurements!$C$3)),ROWS(Measurements!A$4:$L116))), "")</f>
        <v/>
      </c>
      <c r="I116" t="str">
        <f t="shared" si="22"/>
        <v/>
      </c>
      <c r="J116" t="str">
        <f t="shared" si="23"/>
        <v/>
      </c>
      <c r="L116" s="2" t="str">
        <f>IF(ROWS(Measurements!$L$4:L116)&lt;=Measurements!$K$4, INDEX(Measurements!$A$4:$A$502,_xlfn.AGGREGATE(15,3,(Measurements!$C$4:$C$502=Measurements!$K$3)/(Measurements!$C$4:$C$502=Measurements!$K$3)*(ROW(Measurements!$C$4:$C$502)-ROW(Measurements!$C$3)),ROWS(Measurements!$L$4:L116))), "")</f>
        <v/>
      </c>
      <c r="M116" t="str">
        <f>IF(ROWS(Measurements!$L$4:L116)&lt;=Measurements!$K$4, INDEX(Measurements!$E$4:$E$502,_xlfn.AGGREGATE(15,3,(Measurements!$C$4:$C$502=Measurements!$K$3)/(Measurements!$C$4:$C$502=Measurements!$K$3)*(ROW(Measurements!$C$4:$C$502)-ROW(Measurements!$C$3)),ROWS(Measurements!$L$4:L116))), "")</f>
        <v/>
      </c>
      <c r="N116" t="str">
        <f t="shared" si="24"/>
        <v/>
      </c>
      <c r="O116" t="str">
        <f t="shared" si="25"/>
        <v/>
      </c>
      <c r="P116" t="str">
        <f>IF(ROWS(Measurements!$L$4:L116)&lt;=Measurements!$K$4, INDEX(Measurements!$F$4:$F$502,_xlfn.AGGREGATE(15,3,(Measurements!$C$4:$C$502=Measurements!$K$3)/(Measurements!$C$4:$C$502=Measurements!$K$3)*(ROW(Measurements!$C$4:$C$502)-ROW(Measurements!$C$3)),ROWS(Measurements!$L$4:L116))), "")</f>
        <v/>
      </c>
      <c r="Q116" t="str">
        <f t="shared" si="26"/>
        <v/>
      </c>
      <c r="R116" t="str">
        <f t="shared" si="27"/>
        <v/>
      </c>
      <c r="S116" t="str">
        <f>IF(ROWS(Measurements!$L$4:L116)&lt;=Measurements!$K$4, INDEX(Measurements!$G$4:$G$502,_xlfn.AGGREGATE(15,3,(Measurements!$C$4:$C$502=Measurements!$K$3)/(Measurements!$C$4:$C$502=Measurements!$K$3)*(ROW(Measurements!$C$4:$C$502)-ROW(Measurements!$C$3)),ROWS(Measurements!$L$4:L116))), "")</f>
        <v/>
      </c>
      <c r="T116" t="str">
        <f t="shared" si="28"/>
        <v/>
      </c>
      <c r="U116" t="str">
        <f t="shared" si="29"/>
        <v/>
      </c>
      <c r="W116" s="2" t="str">
        <f>IF(ROWS(Measurements!$L$4:$L116)&lt;=Measurements!$I$4, INDEX(Measurements!$A$4:$A$502,_xlfn.AGGREGATE(15,3,(Measurements!$C$4:$C$502=Measurements!$I$3)/(Measurements!$C$4:$C$502=Measurements!$I$3)*(ROW(Measurements!$C$4:$C$502)-ROW(Measurements!$C$3)),ROWS(Measurements!$L$4:$L116))), "")</f>
        <v/>
      </c>
      <c r="X116" t="str">
        <f>IF(ROWS(Measurements!$L$4:$L116)&lt;=Measurements!$I$4, INDEX(Measurements!$E$4:$E$502,_xlfn.AGGREGATE(15,3,(Measurements!$C$4:$C$502=Measurements!$I$3)/(Measurements!$C$4:$C$502=Measurements!$I$3)*(ROW(Measurements!$C$4:$C$502)-ROW(Measurements!$C$3)),ROWS(Measurements!$L$4:$L116))), "")</f>
        <v/>
      </c>
      <c r="Y116" t="str">
        <f t="shared" si="30"/>
        <v/>
      </c>
      <c r="Z116" t="str">
        <f t="shared" si="31"/>
        <v/>
      </c>
      <c r="AA116" t="str">
        <f>IF(ROWS(Measurements!$L$4:$L116)&lt;=Measurements!$I$4, INDEX(Measurements!$F$4:$F$502,_xlfn.AGGREGATE(15,3,(Measurements!$C$4:$C$502=Measurements!$I$3)/(Measurements!$C$4:$C$502=Measurements!$I$3)*(ROW(Measurements!$C$4:$C$502)-ROW(Measurements!$C$3)),ROWS(Measurements!$L$4:$L116))), "")</f>
        <v/>
      </c>
      <c r="AB116" t="str">
        <f t="shared" si="32"/>
        <v/>
      </c>
      <c r="AC116" t="str">
        <f t="shared" si="33"/>
        <v/>
      </c>
      <c r="AD116" t="str">
        <f>IF(ROWS(Measurements!$L$4:L116)&lt;=Measurements!$I$4, INDEX(Measurements!$G$4:$G$502,_xlfn.AGGREGATE(15,3,(Measurements!$C$4:$C$502=Measurements!$I$3)/(Measurements!$C$4:$C$502=Measurements!$I$3)*(ROW(Measurements!$C$4:$C$502)-ROW(Measurements!$C$3)),ROWS(Measurements!$L$4:L116))), "")</f>
        <v/>
      </c>
      <c r="AE116" t="str">
        <f t="shared" si="34"/>
        <v/>
      </c>
      <c r="AF116" t="str">
        <f t="shared" si="35"/>
        <v/>
      </c>
    </row>
    <row r="117" spans="1:32" x14ac:dyDescent="0.2">
      <c r="A117" s="2" t="str">
        <f>IF(ROWS(Measurements!A$4:$L117)&lt;=Measurements!$J$4, INDEX(Measurements!$A$4:$A$502,_xlfn.AGGREGATE(15,3,(Measurements!$C$4:$C$502=Measurements!$J$3)/(Measurements!$C$4:$C$502=Measurements!$J$3)*(ROW(Measurements!$C$4:$C$502)-ROW(Measurements!$C$3)),ROWS(Measurements!A$4:$L117))), "")</f>
        <v/>
      </c>
      <c r="B117" t="str">
        <f>IF(ROWS(Measurements!A$4:$L117)&lt;=Measurements!$J$4, INDEX(Measurements!$E$4:$E$502,_xlfn.AGGREGATE(15,3,(Measurements!$C$4:$C$502=Measurements!$J$3)/(Measurements!$C$4:$C$502=Measurements!$J$3)*(ROW(Measurements!$C$4:$C$502)-ROW(Measurements!$C$3)),ROWS(Measurements!A$4:$L117))), "")</f>
        <v/>
      </c>
      <c r="C117" t="str">
        <f t="shared" si="18"/>
        <v/>
      </c>
      <c r="D117" t="str">
        <f t="shared" si="19"/>
        <v/>
      </c>
      <c r="E117" t="str">
        <f>IF(ROWS(Measurements!A$4:$L117)&lt;=Measurements!$J$4, INDEX(Measurements!$F$4:$F$502,_xlfn.AGGREGATE(15,3,(Measurements!$C$4:$C$502=Measurements!$J$3)/(Measurements!$C$4:$C$502=Measurements!$J$3)*(ROW(Measurements!$C$4:$C$502)-ROW(Measurements!$C$3)),ROWS(Measurements!A$4:$L117))), "")</f>
        <v/>
      </c>
      <c r="F117" t="str">
        <f t="shared" si="20"/>
        <v/>
      </c>
      <c r="G117" t="str">
        <f t="shared" si="21"/>
        <v/>
      </c>
      <c r="H117" t="str">
        <f>IF(ROWS(Measurements!A$4:$L117)&lt;=Measurements!$J$4, INDEX(Measurements!$G$4:$G$502,_xlfn.AGGREGATE(15,3,(Measurements!$C$4:$C$502=Measurements!$J$3)/(Measurements!$C$4:$C$502=Measurements!$J$3)*(ROW(Measurements!$C$4:$C$502)-ROW(Measurements!$C$3)),ROWS(Measurements!A$4:$L117))), "")</f>
        <v/>
      </c>
      <c r="I117" t="str">
        <f t="shared" si="22"/>
        <v/>
      </c>
      <c r="J117" t="str">
        <f t="shared" si="23"/>
        <v/>
      </c>
      <c r="L117" s="2" t="str">
        <f>IF(ROWS(Measurements!$L$4:L117)&lt;=Measurements!$K$4, INDEX(Measurements!$A$4:$A$502,_xlfn.AGGREGATE(15,3,(Measurements!$C$4:$C$502=Measurements!$K$3)/(Measurements!$C$4:$C$502=Measurements!$K$3)*(ROW(Measurements!$C$4:$C$502)-ROW(Measurements!$C$3)),ROWS(Measurements!$L$4:L117))), "")</f>
        <v/>
      </c>
      <c r="M117" t="str">
        <f>IF(ROWS(Measurements!$L$4:L117)&lt;=Measurements!$K$4, INDEX(Measurements!$E$4:$E$502,_xlfn.AGGREGATE(15,3,(Measurements!$C$4:$C$502=Measurements!$K$3)/(Measurements!$C$4:$C$502=Measurements!$K$3)*(ROW(Measurements!$C$4:$C$502)-ROW(Measurements!$C$3)),ROWS(Measurements!$L$4:L117))), "")</f>
        <v/>
      </c>
      <c r="N117" t="str">
        <f t="shared" si="24"/>
        <v/>
      </c>
      <c r="O117" t="str">
        <f t="shared" si="25"/>
        <v/>
      </c>
      <c r="P117" t="str">
        <f>IF(ROWS(Measurements!$L$4:L117)&lt;=Measurements!$K$4, INDEX(Measurements!$F$4:$F$502,_xlfn.AGGREGATE(15,3,(Measurements!$C$4:$C$502=Measurements!$K$3)/(Measurements!$C$4:$C$502=Measurements!$K$3)*(ROW(Measurements!$C$4:$C$502)-ROW(Measurements!$C$3)),ROWS(Measurements!$L$4:L117))), "")</f>
        <v/>
      </c>
      <c r="Q117" t="str">
        <f t="shared" si="26"/>
        <v/>
      </c>
      <c r="R117" t="str">
        <f t="shared" si="27"/>
        <v/>
      </c>
      <c r="S117" t="str">
        <f>IF(ROWS(Measurements!$L$4:L117)&lt;=Measurements!$K$4, INDEX(Measurements!$G$4:$G$502,_xlfn.AGGREGATE(15,3,(Measurements!$C$4:$C$502=Measurements!$K$3)/(Measurements!$C$4:$C$502=Measurements!$K$3)*(ROW(Measurements!$C$4:$C$502)-ROW(Measurements!$C$3)),ROWS(Measurements!$L$4:L117))), "")</f>
        <v/>
      </c>
      <c r="T117" t="str">
        <f t="shared" si="28"/>
        <v/>
      </c>
      <c r="U117" t="str">
        <f t="shared" si="29"/>
        <v/>
      </c>
      <c r="W117" s="2" t="str">
        <f>IF(ROWS(Measurements!$L$4:$L117)&lt;=Measurements!$I$4, INDEX(Measurements!$A$4:$A$502,_xlfn.AGGREGATE(15,3,(Measurements!$C$4:$C$502=Measurements!$I$3)/(Measurements!$C$4:$C$502=Measurements!$I$3)*(ROW(Measurements!$C$4:$C$502)-ROW(Measurements!$C$3)),ROWS(Measurements!$L$4:$L117))), "")</f>
        <v/>
      </c>
      <c r="X117" t="str">
        <f>IF(ROWS(Measurements!$L$4:$L117)&lt;=Measurements!$I$4, INDEX(Measurements!$E$4:$E$502,_xlfn.AGGREGATE(15,3,(Measurements!$C$4:$C$502=Measurements!$I$3)/(Measurements!$C$4:$C$502=Measurements!$I$3)*(ROW(Measurements!$C$4:$C$502)-ROW(Measurements!$C$3)),ROWS(Measurements!$L$4:$L117))), "")</f>
        <v/>
      </c>
      <c r="Y117" t="str">
        <f t="shared" si="30"/>
        <v/>
      </c>
      <c r="Z117" t="str">
        <f t="shared" si="31"/>
        <v/>
      </c>
      <c r="AA117" t="str">
        <f>IF(ROWS(Measurements!$L$4:$L117)&lt;=Measurements!$I$4, INDEX(Measurements!$F$4:$F$502,_xlfn.AGGREGATE(15,3,(Measurements!$C$4:$C$502=Measurements!$I$3)/(Measurements!$C$4:$C$502=Measurements!$I$3)*(ROW(Measurements!$C$4:$C$502)-ROW(Measurements!$C$3)),ROWS(Measurements!$L$4:$L117))), "")</f>
        <v/>
      </c>
      <c r="AB117" t="str">
        <f t="shared" si="32"/>
        <v/>
      </c>
      <c r="AC117" t="str">
        <f t="shared" si="33"/>
        <v/>
      </c>
      <c r="AD117" t="str">
        <f>IF(ROWS(Measurements!$L$4:L117)&lt;=Measurements!$I$4, INDEX(Measurements!$G$4:$G$502,_xlfn.AGGREGATE(15,3,(Measurements!$C$4:$C$502=Measurements!$I$3)/(Measurements!$C$4:$C$502=Measurements!$I$3)*(ROW(Measurements!$C$4:$C$502)-ROW(Measurements!$C$3)),ROWS(Measurements!$L$4:L117))), "")</f>
        <v/>
      </c>
      <c r="AE117" t="str">
        <f t="shared" si="34"/>
        <v/>
      </c>
      <c r="AF117" t="str">
        <f t="shared" si="35"/>
        <v/>
      </c>
    </row>
    <row r="118" spans="1:32" x14ac:dyDescent="0.2">
      <c r="A118" s="2" t="str">
        <f>IF(ROWS(Measurements!A$4:$L118)&lt;=Measurements!$J$4, INDEX(Measurements!$A$4:$A$502,_xlfn.AGGREGATE(15,3,(Measurements!$C$4:$C$502=Measurements!$J$3)/(Measurements!$C$4:$C$502=Measurements!$J$3)*(ROW(Measurements!$C$4:$C$502)-ROW(Measurements!$C$3)),ROWS(Measurements!A$4:$L118))), "")</f>
        <v/>
      </c>
      <c r="B118" t="str">
        <f>IF(ROWS(Measurements!A$4:$L118)&lt;=Measurements!$J$4, INDEX(Measurements!$E$4:$E$502,_xlfn.AGGREGATE(15,3,(Measurements!$C$4:$C$502=Measurements!$J$3)/(Measurements!$C$4:$C$502=Measurements!$J$3)*(ROW(Measurements!$C$4:$C$502)-ROW(Measurements!$C$3)),ROWS(Measurements!A$4:$L118))), "")</f>
        <v/>
      </c>
      <c r="C118" t="str">
        <f t="shared" si="18"/>
        <v/>
      </c>
      <c r="D118" t="str">
        <f t="shared" si="19"/>
        <v/>
      </c>
      <c r="E118" t="str">
        <f>IF(ROWS(Measurements!A$4:$L118)&lt;=Measurements!$J$4, INDEX(Measurements!$F$4:$F$502,_xlfn.AGGREGATE(15,3,(Measurements!$C$4:$C$502=Measurements!$J$3)/(Measurements!$C$4:$C$502=Measurements!$J$3)*(ROW(Measurements!$C$4:$C$502)-ROW(Measurements!$C$3)),ROWS(Measurements!A$4:$L118))), "")</f>
        <v/>
      </c>
      <c r="F118" t="str">
        <f t="shared" si="20"/>
        <v/>
      </c>
      <c r="G118" t="str">
        <f t="shared" si="21"/>
        <v/>
      </c>
      <c r="H118" t="str">
        <f>IF(ROWS(Measurements!A$4:$L118)&lt;=Measurements!$J$4, INDEX(Measurements!$G$4:$G$502,_xlfn.AGGREGATE(15,3,(Measurements!$C$4:$C$502=Measurements!$J$3)/(Measurements!$C$4:$C$502=Measurements!$J$3)*(ROW(Measurements!$C$4:$C$502)-ROW(Measurements!$C$3)),ROWS(Measurements!A$4:$L118))), "")</f>
        <v/>
      </c>
      <c r="I118" t="str">
        <f t="shared" si="22"/>
        <v/>
      </c>
      <c r="J118" t="str">
        <f t="shared" si="23"/>
        <v/>
      </c>
      <c r="L118" s="2" t="str">
        <f>IF(ROWS(Measurements!$L$4:L118)&lt;=Measurements!$K$4, INDEX(Measurements!$A$4:$A$502,_xlfn.AGGREGATE(15,3,(Measurements!$C$4:$C$502=Measurements!$K$3)/(Measurements!$C$4:$C$502=Measurements!$K$3)*(ROW(Measurements!$C$4:$C$502)-ROW(Measurements!$C$3)),ROWS(Measurements!$L$4:L118))), "")</f>
        <v/>
      </c>
      <c r="M118" t="str">
        <f>IF(ROWS(Measurements!$L$4:L118)&lt;=Measurements!$K$4, INDEX(Measurements!$E$4:$E$502,_xlfn.AGGREGATE(15,3,(Measurements!$C$4:$C$502=Measurements!$K$3)/(Measurements!$C$4:$C$502=Measurements!$K$3)*(ROW(Measurements!$C$4:$C$502)-ROW(Measurements!$C$3)),ROWS(Measurements!$L$4:L118))), "")</f>
        <v/>
      </c>
      <c r="N118" t="str">
        <f t="shared" si="24"/>
        <v/>
      </c>
      <c r="O118" t="str">
        <f t="shared" si="25"/>
        <v/>
      </c>
      <c r="P118" t="str">
        <f>IF(ROWS(Measurements!$L$4:L118)&lt;=Measurements!$K$4, INDEX(Measurements!$F$4:$F$502,_xlfn.AGGREGATE(15,3,(Measurements!$C$4:$C$502=Measurements!$K$3)/(Measurements!$C$4:$C$502=Measurements!$K$3)*(ROW(Measurements!$C$4:$C$502)-ROW(Measurements!$C$3)),ROWS(Measurements!$L$4:L118))), "")</f>
        <v/>
      </c>
      <c r="Q118" t="str">
        <f t="shared" si="26"/>
        <v/>
      </c>
      <c r="R118" t="str">
        <f t="shared" si="27"/>
        <v/>
      </c>
      <c r="S118" t="str">
        <f>IF(ROWS(Measurements!$L$4:L118)&lt;=Measurements!$K$4, INDEX(Measurements!$G$4:$G$502,_xlfn.AGGREGATE(15,3,(Measurements!$C$4:$C$502=Measurements!$K$3)/(Measurements!$C$4:$C$502=Measurements!$K$3)*(ROW(Measurements!$C$4:$C$502)-ROW(Measurements!$C$3)),ROWS(Measurements!$L$4:L118))), "")</f>
        <v/>
      </c>
      <c r="T118" t="str">
        <f t="shared" si="28"/>
        <v/>
      </c>
      <c r="U118" t="str">
        <f t="shared" si="29"/>
        <v/>
      </c>
      <c r="W118" s="2" t="str">
        <f>IF(ROWS(Measurements!$L$4:$L118)&lt;=Measurements!$I$4, INDEX(Measurements!$A$4:$A$502,_xlfn.AGGREGATE(15,3,(Measurements!$C$4:$C$502=Measurements!$I$3)/(Measurements!$C$4:$C$502=Measurements!$I$3)*(ROW(Measurements!$C$4:$C$502)-ROW(Measurements!$C$3)),ROWS(Measurements!$L$4:$L118))), "")</f>
        <v/>
      </c>
      <c r="X118" t="str">
        <f>IF(ROWS(Measurements!$L$4:$L118)&lt;=Measurements!$I$4, INDEX(Measurements!$E$4:$E$502,_xlfn.AGGREGATE(15,3,(Measurements!$C$4:$C$502=Measurements!$I$3)/(Measurements!$C$4:$C$502=Measurements!$I$3)*(ROW(Measurements!$C$4:$C$502)-ROW(Measurements!$C$3)),ROWS(Measurements!$L$4:$L118))), "")</f>
        <v/>
      </c>
      <c r="Y118" t="str">
        <f t="shared" si="30"/>
        <v/>
      </c>
      <c r="Z118" t="str">
        <f t="shared" si="31"/>
        <v/>
      </c>
      <c r="AA118" t="str">
        <f>IF(ROWS(Measurements!$L$4:$L118)&lt;=Measurements!$I$4, INDEX(Measurements!$F$4:$F$502,_xlfn.AGGREGATE(15,3,(Measurements!$C$4:$C$502=Measurements!$I$3)/(Measurements!$C$4:$C$502=Measurements!$I$3)*(ROW(Measurements!$C$4:$C$502)-ROW(Measurements!$C$3)),ROWS(Measurements!$L$4:$L118))), "")</f>
        <v/>
      </c>
      <c r="AB118" t="str">
        <f t="shared" si="32"/>
        <v/>
      </c>
      <c r="AC118" t="str">
        <f t="shared" si="33"/>
        <v/>
      </c>
      <c r="AD118" t="str">
        <f>IF(ROWS(Measurements!$L$4:L118)&lt;=Measurements!$I$4, INDEX(Measurements!$G$4:$G$502,_xlfn.AGGREGATE(15,3,(Measurements!$C$4:$C$502=Measurements!$I$3)/(Measurements!$C$4:$C$502=Measurements!$I$3)*(ROW(Measurements!$C$4:$C$502)-ROW(Measurements!$C$3)),ROWS(Measurements!$L$4:L118))), "")</f>
        <v/>
      </c>
      <c r="AE118" t="str">
        <f t="shared" si="34"/>
        <v/>
      </c>
      <c r="AF118" t="str">
        <f t="shared" si="35"/>
        <v/>
      </c>
    </row>
    <row r="119" spans="1:32" x14ac:dyDescent="0.2">
      <c r="A119" s="2" t="str">
        <f>IF(ROWS(Measurements!A$4:$L119)&lt;=Measurements!$J$4, INDEX(Measurements!$A$4:$A$502,_xlfn.AGGREGATE(15,3,(Measurements!$C$4:$C$502=Measurements!$J$3)/(Measurements!$C$4:$C$502=Measurements!$J$3)*(ROW(Measurements!$C$4:$C$502)-ROW(Measurements!$C$3)),ROWS(Measurements!A$4:$L119))), "")</f>
        <v/>
      </c>
      <c r="B119" t="str">
        <f>IF(ROWS(Measurements!A$4:$L119)&lt;=Measurements!$J$4, INDEX(Measurements!$E$4:$E$502,_xlfn.AGGREGATE(15,3,(Measurements!$C$4:$C$502=Measurements!$J$3)/(Measurements!$C$4:$C$502=Measurements!$J$3)*(ROW(Measurements!$C$4:$C$502)-ROW(Measurements!$C$3)),ROWS(Measurements!A$4:$L119))), "")</f>
        <v/>
      </c>
      <c r="C119" t="str">
        <f t="shared" si="18"/>
        <v/>
      </c>
      <c r="D119" t="str">
        <f t="shared" si="19"/>
        <v/>
      </c>
      <c r="E119" t="str">
        <f>IF(ROWS(Measurements!A$4:$L119)&lt;=Measurements!$J$4, INDEX(Measurements!$F$4:$F$502,_xlfn.AGGREGATE(15,3,(Measurements!$C$4:$C$502=Measurements!$J$3)/(Measurements!$C$4:$C$502=Measurements!$J$3)*(ROW(Measurements!$C$4:$C$502)-ROW(Measurements!$C$3)),ROWS(Measurements!A$4:$L119))), "")</f>
        <v/>
      </c>
      <c r="F119" t="str">
        <f t="shared" si="20"/>
        <v/>
      </c>
      <c r="G119" t="str">
        <f t="shared" si="21"/>
        <v/>
      </c>
      <c r="H119" t="str">
        <f>IF(ROWS(Measurements!A$4:$L119)&lt;=Measurements!$J$4, INDEX(Measurements!$G$4:$G$502,_xlfn.AGGREGATE(15,3,(Measurements!$C$4:$C$502=Measurements!$J$3)/(Measurements!$C$4:$C$502=Measurements!$J$3)*(ROW(Measurements!$C$4:$C$502)-ROW(Measurements!$C$3)),ROWS(Measurements!A$4:$L119))), "")</f>
        <v/>
      </c>
      <c r="I119" t="str">
        <f t="shared" si="22"/>
        <v/>
      </c>
      <c r="J119" t="str">
        <f t="shared" si="23"/>
        <v/>
      </c>
      <c r="L119" s="2" t="str">
        <f>IF(ROWS(Measurements!$L$4:L119)&lt;=Measurements!$K$4, INDEX(Measurements!$A$4:$A$502,_xlfn.AGGREGATE(15,3,(Measurements!$C$4:$C$502=Measurements!$K$3)/(Measurements!$C$4:$C$502=Measurements!$K$3)*(ROW(Measurements!$C$4:$C$502)-ROW(Measurements!$C$3)),ROWS(Measurements!$L$4:L119))), "")</f>
        <v/>
      </c>
      <c r="M119" t="str">
        <f>IF(ROWS(Measurements!$L$4:L119)&lt;=Measurements!$K$4, INDEX(Measurements!$E$4:$E$502,_xlfn.AGGREGATE(15,3,(Measurements!$C$4:$C$502=Measurements!$K$3)/(Measurements!$C$4:$C$502=Measurements!$K$3)*(ROW(Measurements!$C$4:$C$502)-ROW(Measurements!$C$3)),ROWS(Measurements!$L$4:L119))), "")</f>
        <v/>
      </c>
      <c r="N119" t="str">
        <f t="shared" si="24"/>
        <v/>
      </c>
      <c r="O119" t="str">
        <f t="shared" si="25"/>
        <v/>
      </c>
      <c r="P119" t="str">
        <f>IF(ROWS(Measurements!$L$4:L119)&lt;=Measurements!$K$4, INDEX(Measurements!$F$4:$F$502,_xlfn.AGGREGATE(15,3,(Measurements!$C$4:$C$502=Measurements!$K$3)/(Measurements!$C$4:$C$502=Measurements!$K$3)*(ROW(Measurements!$C$4:$C$502)-ROW(Measurements!$C$3)),ROWS(Measurements!$L$4:L119))), "")</f>
        <v/>
      </c>
      <c r="Q119" t="str">
        <f t="shared" si="26"/>
        <v/>
      </c>
      <c r="R119" t="str">
        <f t="shared" si="27"/>
        <v/>
      </c>
      <c r="S119" t="str">
        <f>IF(ROWS(Measurements!$L$4:L119)&lt;=Measurements!$K$4, INDEX(Measurements!$G$4:$G$502,_xlfn.AGGREGATE(15,3,(Measurements!$C$4:$C$502=Measurements!$K$3)/(Measurements!$C$4:$C$502=Measurements!$K$3)*(ROW(Measurements!$C$4:$C$502)-ROW(Measurements!$C$3)),ROWS(Measurements!$L$4:L119))), "")</f>
        <v/>
      </c>
      <c r="T119" t="str">
        <f t="shared" si="28"/>
        <v/>
      </c>
      <c r="U119" t="str">
        <f t="shared" si="29"/>
        <v/>
      </c>
      <c r="W119" s="2" t="str">
        <f>IF(ROWS(Measurements!$L$4:$L119)&lt;=Measurements!$I$4, INDEX(Measurements!$A$4:$A$502,_xlfn.AGGREGATE(15,3,(Measurements!$C$4:$C$502=Measurements!$I$3)/(Measurements!$C$4:$C$502=Measurements!$I$3)*(ROW(Measurements!$C$4:$C$502)-ROW(Measurements!$C$3)),ROWS(Measurements!$L$4:$L119))), "")</f>
        <v/>
      </c>
      <c r="X119" t="str">
        <f>IF(ROWS(Measurements!$L$4:$L119)&lt;=Measurements!$I$4, INDEX(Measurements!$E$4:$E$502,_xlfn.AGGREGATE(15,3,(Measurements!$C$4:$C$502=Measurements!$I$3)/(Measurements!$C$4:$C$502=Measurements!$I$3)*(ROW(Measurements!$C$4:$C$502)-ROW(Measurements!$C$3)),ROWS(Measurements!$L$4:$L119))), "")</f>
        <v/>
      </c>
      <c r="Y119" t="str">
        <f t="shared" si="30"/>
        <v/>
      </c>
      <c r="Z119" t="str">
        <f t="shared" si="31"/>
        <v/>
      </c>
      <c r="AA119" t="str">
        <f>IF(ROWS(Measurements!$L$4:$L119)&lt;=Measurements!$I$4, INDEX(Measurements!$F$4:$F$502,_xlfn.AGGREGATE(15,3,(Measurements!$C$4:$C$502=Measurements!$I$3)/(Measurements!$C$4:$C$502=Measurements!$I$3)*(ROW(Measurements!$C$4:$C$502)-ROW(Measurements!$C$3)),ROWS(Measurements!$L$4:$L119))), "")</f>
        <v/>
      </c>
      <c r="AB119" t="str">
        <f t="shared" si="32"/>
        <v/>
      </c>
      <c r="AC119" t="str">
        <f t="shared" si="33"/>
        <v/>
      </c>
      <c r="AD119" t="str">
        <f>IF(ROWS(Measurements!$L$4:L119)&lt;=Measurements!$I$4, INDEX(Measurements!$G$4:$G$502,_xlfn.AGGREGATE(15,3,(Measurements!$C$4:$C$502=Measurements!$I$3)/(Measurements!$C$4:$C$502=Measurements!$I$3)*(ROW(Measurements!$C$4:$C$502)-ROW(Measurements!$C$3)),ROWS(Measurements!$L$4:L119))), "")</f>
        <v/>
      </c>
      <c r="AE119" t="str">
        <f t="shared" si="34"/>
        <v/>
      </c>
      <c r="AF119" t="str">
        <f t="shared" si="35"/>
        <v/>
      </c>
    </row>
    <row r="120" spans="1:32" x14ac:dyDescent="0.2">
      <c r="A120" s="2" t="str">
        <f>IF(ROWS(Measurements!A$4:$L120)&lt;=Measurements!$J$4, INDEX(Measurements!$A$4:$A$502,_xlfn.AGGREGATE(15,3,(Measurements!$C$4:$C$502=Measurements!$J$3)/(Measurements!$C$4:$C$502=Measurements!$J$3)*(ROW(Measurements!$C$4:$C$502)-ROW(Measurements!$C$3)),ROWS(Measurements!A$4:$L120))), "")</f>
        <v/>
      </c>
      <c r="B120" t="str">
        <f>IF(ROWS(Measurements!A$4:$L120)&lt;=Measurements!$J$4, INDEX(Measurements!$E$4:$E$502,_xlfn.AGGREGATE(15,3,(Measurements!$C$4:$C$502=Measurements!$J$3)/(Measurements!$C$4:$C$502=Measurements!$J$3)*(ROW(Measurements!$C$4:$C$502)-ROW(Measurements!$C$3)),ROWS(Measurements!A$4:$L120))), "")</f>
        <v/>
      </c>
      <c r="C120" t="str">
        <f t="shared" si="18"/>
        <v/>
      </c>
      <c r="D120" t="str">
        <f t="shared" si="19"/>
        <v/>
      </c>
      <c r="E120" t="str">
        <f>IF(ROWS(Measurements!A$4:$L120)&lt;=Measurements!$J$4, INDEX(Measurements!$F$4:$F$502,_xlfn.AGGREGATE(15,3,(Measurements!$C$4:$C$502=Measurements!$J$3)/(Measurements!$C$4:$C$502=Measurements!$J$3)*(ROW(Measurements!$C$4:$C$502)-ROW(Measurements!$C$3)),ROWS(Measurements!A$4:$L120))), "")</f>
        <v/>
      </c>
      <c r="F120" t="str">
        <f t="shared" si="20"/>
        <v/>
      </c>
      <c r="G120" t="str">
        <f t="shared" si="21"/>
        <v/>
      </c>
      <c r="H120" t="str">
        <f>IF(ROWS(Measurements!A$4:$L120)&lt;=Measurements!$J$4, INDEX(Measurements!$G$4:$G$502,_xlfn.AGGREGATE(15,3,(Measurements!$C$4:$C$502=Measurements!$J$3)/(Measurements!$C$4:$C$502=Measurements!$J$3)*(ROW(Measurements!$C$4:$C$502)-ROW(Measurements!$C$3)),ROWS(Measurements!A$4:$L120))), "")</f>
        <v/>
      </c>
      <c r="I120" t="str">
        <f t="shared" si="22"/>
        <v/>
      </c>
      <c r="J120" t="str">
        <f t="shared" si="23"/>
        <v/>
      </c>
      <c r="L120" s="2" t="str">
        <f>IF(ROWS(Measurements!$L$4:L120)&lt;=Measurements!$K$4, INDEX(Measurements!$A$4:$A$502,_xlfn.AGGREGATE(15,3,(Measurements!$C$4:$C$502=Measurements!$K$3)/(Measurements!$C$4:$C$502=Measurements!$K$3)*(ROW(Measurements!$C$4:$C$502)-ROW(Measurements!$C$3)),ROWS(Measurements!$L$4:L120))), "")</f>
        <v/>
      </c>
      <c r="M120" t="str">
        <f>IF(ROWS(Measurements!$L$4:L120)&lt;=Measurements!$K$4, INDEX(Measurements!$E$4:$E$502,_xlfn.AGGREGATE(15,3,(Measurements!$C$4:$C$502=Measurements!$K$3)/(Measurements!$C$4:$C$502=Measurements!$K$3)*(ROW(Measurements!$C$4:$C$502)-ROW(Measurements!$C$3)),ROWS(Measurements!$L$4:L120))), "")</f>
        <v/>
      </c>
      <c r="N120" t="str">
        <f t="shared" si="24"/>
        <v/>
      </c>
      <c r="O120" t="str">
        <f t="shared" si="25"/>
        <v/>
      </c>
      <c r="P120" t="str">
        <f>IF(ROWS(Measurements!$L$4:L120)&lt;=Measurements!$K$4, INDEX(Measurements!$F$4:$F$502,_xlfn.AGGREGATE(15,3,(Measurements!$C$4:$C$502=Measurements!$K$3)/(Measurements!$C$4:$C$502=Measurements!$K$3)*(ROW(Measurements!$C$4:$C$502)-ROW(Measurements!$C$3)),ROWS(Measurements!$L$4:L120))), "")</f>
        <v/>
      </c>
      <c r="Q120" t="str">
        <f t="shared" si="26"/>
        <v/>
      </c>
      <c r="R120" t="str">
        <f t="shared" si="27"/>
        <v/>
      </c>
      <c r="S120" t="str">
        <f>IF(ROWS(Measurements!$L$4:L120)&lt;=Measurements!$K$4, INDEX(Measurements!$G$4:$G$502,_xlfn.AGGREGATE(15,3,(Measurements!$C$4:$C$502=Measurements!$K$3)/(Measurements!$C$4:$C$502=Measurements!$K$3)*(ROW(Measurements!$C$4:$C$502)-ROW(Measurements!$C$3)),ROWS(Measurements!$L$4:L120))), "")</f>
        <v/>
      </c>
      <c r="T120" t="str">
        <f t="shared" si="28"/>
        <v/>
      </c>
      <c r="U120" t="str">
        <f t="shared" si="29"/>
        <v/>
      </c>
      <c r="W120" s="2" t="str">
        <f>IF(ROWS(Measurements!$L$4:$L120)&lt;=Measurements!$I$4, INDEX(Measurements!$A$4:$A$502,_xlfn.AGGREGATE(15,3,(Measurements!$C$4:$C$502=Measurements!$I$3)/(Measurements!$C$4:$C$502=Measurements!$I$3)*(ROW(Measurements!$C$4:$C$502)-ROW(Measurements!$C$3)),ROWS(Measurements!$L$4:$L120))), "")</f>
        <v/>
      </c>
      <c r="X120" t="str">
        <f>IF(ROWS(Measurements!$L$4:$L120)&lt;=Measurements!$I$4, INDEX(Measurements!$E$4:$E$502,_xlfn.AGGREGATE(15,3,(Measurements!$C$4:$C$502=Measurements!$I$3)/(Measurements!$C$4:$C$502=Measurements!$I$3)*(ROW(Measurements!$C$4:$C$502)-ROW(Measurements!$C$3)),ROWS(Measurements!$L$4:$L120))), "")</f>
        <v/>
      </c>
      <c r="Y120" t="str">
        <f t="shared" si="30"/>
        <v/>
      </c>
      <c r="Z120" t="str">
        <f t="shared" si="31"/>
        <v/>
      </c>
      <c r="AA120" t="str">
        <f>IF(ROWS(Measurements!$L$4:$L120)&lt;=Measurements!$I$4, INDEX(Measurements!$F$4:$F$502,_xlfn.AGGREGATE(15,3,(Measurements!$C$4:$C$502=Measurements!$I$3)/(Measurements!$C$4:$C$502=Measurements!$I$3)*(ROW(Measurements!$C$4:$C$502)-ROW(Measurements!$C$3)),ROWS(Measurements!$L$4:$L120))), "")</f>
        <v/>
      </c>
      <c r="AB120" t="str">
        <f t="shared" si="32"/>
        <v/>
      </c>
      <c r="AC120" t="str">
        <f t="shared" si="33"/>
        <v/>
      </c>
      <c r="AD120" t="str">
        <f>IF(ROWS(Measurements!$L$4:L120)&lt;=Measurements!$I$4, INDEX(Measurements!$G$4:$G$502,_xlfn.AGGREGATE(15,3,(Measurements!$C$4:$C$502=Measurements!$I$3)/(Measurements!$C$4:$C$502=Measurements!$I$3)*(ROW(Measurements!$C$4:$C$502)-ROW(Measurements!$C$3)),ROWS(Measurements!$L$4:L120))), "")</f>
        <v/>
      </c>
      <c r="AE120" t="str">
        <f t="shared" si="34"/>
        <v/>
      </c>
      <c r="AF120" t="str">
        <f t="shared" si="35"/>
        <v/>
      </c>
    </row>
    <row r="121" spans="1:32" x14ac:dyDescent="0.2">
      <c r="A121" s="2" t="str">
        <f>IF(ROWS(Measurements!A$4:$L121)&lt;=Measurements!$J$4, INDEX(Measurements!$A$4:$A$502,_xlfn.AGGREGATE(15,3,(Measurements!$C$4:$C$502=Measurements!$J$3)/(Measurements!$C$4:$C$502=Measurements!$J$3)*(ROW(Measurements!$C$4:$C$502)-ROW(Measurements!$C$3)),ROWS(Measurements!A$4:$L121))), "")</f>
        <v/>
      </c>
      <c r="B121" t="str">
        <f>IF(ROWS(Measurements!A$4:$L121)&lt;=Measurements!$J$4, INDEX(Measurements!$E$4:$E$502,_xlfn.AGGREGATE(15,3,(Measurements!$C$4:$C$502=Measurements!$J$3)/(Measurements!$C$4:$C$502=Measurements!$J$3)*(ROW(Measurements!$C$4:$C$502)-ROW(Measurements!$C$3)),ROWS(Measurements!A$4:$L121))), "")</f>
        <v/>
      </c>
      <c r="C121" t="str">
        <f t="shared" si="18"/>
        <v/>
      </c>
      <c r="D121" t="str">
        <f t="shared" si="19"/>
        <v/>
      </c>
      <c r="E121" t="str">
        <f>IF(ROWS(Measurements!A$4:$L121)&lt;=Measurements!$J$4, INDEX(Measurements!$F$4:$F$502,_xlfn.AGGREGATE(15,3,(Measurements!$C$4:$C$502=Measurements!$J$3)/(Measurements!$C$4:$C$502=Measurements!$J$3)*(ROW(Measurements!$C$4:$C$502)-ROW(Measurements!$C$3)),ROWS(Measurements!A$4:$L121))), "")</f>
        <v/>
      </c>
      <c r="F121" t="str">
        <f t="shared" si="20"/>
        <v/>
      </c>
      <c r="G121" t="str">
        <f t="shared" si="21"/>
        <v/>
      </c>
      <c r="H121" t="str">
        <f>IF(ROWS(Measurements!A$4:$L121)&lt;=Measurements!$J$4, INDEX(Measurements!$G$4:$G$502,_xlfn.AGGREGATE(15,3,(Measurements!$C$4:$C$502=Measurements!$J$3)/(Measurements!$C$4:$C$502=Measurements!$J$3)*(ROW(Measurements!$C$4:$C$502)-ROW(Measurements!$C$3)),ROWS(Measurements!A$4:$L121))), "")</f>
        <v/>
      </c>
      <c r="I121" t="str">
        <f t="shared" si="22"/>
        <v/>
      </c>
      <c r="J121" t="str">
        <f t="shared" si="23"/>
        <v/>
      </c>
      <c r="L121" s="2" t="str">
        <f>IF(ROWS(Measurements!$L$4:L121)&lt;=Measurements!$K$4, INDEX(Measurements!$A$4:$A$502,_xlfn.AGGREGATE(15,3,(Measurements!$C$4:$C$502=Measurements!$K$3)/(Measurements!$C$4:$C$502=Measurements!$K$3)*(ROW(Measurements!$C$4:$C$502)-ROW(Measurements!$C$3)),ROWS(Measurements!$L$4:L121))), "")</f>
        <v/>
      </c>
      <c r="M121" t="str">
        <f>IF(ROWS(Measurements!$L$4:L121)&lt;=Measurements!$K$4, INDEX(Measurements!$E$4:$E$502,_xlfn.AGGREGATE(15,3,(Measurements!$C$4:$C$502=Measurements!$K$3)/(Measurements!$C$4:$C$502=Measurements!$K$3)*(ROW(Measurements!$C$4:$C$502)-ROW(Measurements!$C$3)),ROWS(Measurements!$L$4:L121))), "")</f>
        <v/>
      </c>
      <c r="N121" t="str">
        <f t="shared" si="24"/>
        <v/>
      </c>
      <c r="O121" t="str">
        <f t="shared" si="25"/>
        <v/>
      </c>
      <c r="P121" t="str">
        <f>IF(ROWS(Measurements!$L$4:L121)&lt;=Measurements!$K$4, INDEX(Measurements!$F$4:$F$502,_xlfn.AGGREGATE(15,3,(Measurements!$C$4:$C$502=Measurements!$K$3)/(Measurements!$C$4:$C$502=Measurements!$K$3)*(ROW(Measurements!$C$4:$C$502)-ROW(Measurements!$C$3)),ROWS(Measurements!$L$4:L121))), "")</f>
        <v/>
      </c>
      <c r="Q121" t="str">
        <f t="shared" si="26"/>
        <v/>
      </c>
      <c r="R121" t="str">
        <f t="shared" si="27"/>
        <v/>
      </c>
      <c r="S121" t="str">
        <f>IF(ROWS(Measurements!$L$4:L121)&lt;=Measurements!$K$4, INDEX(Measurements!$G$4:$G$502,_xlfn.AGGREGATE(15,3,(Measurements!$C$4:$C$502=Measurements!$K$3)/(Measurements!$C$4:$C$502=Measurements!$K$3)*(ROW(Measurements!$C$4:$C$502)-ROW(Measurements!$C$3)),ROWS(Measurements!$L$4:L121))), "")</f>
        <v/>
      </c>
      <c r="T121" t="str">
        <f t="shared" si="28"/>
        <v/>
      </c>
      <c r="U121" t="str">
        <f t="shared" si="29"/>
        <v/>
      </c>
      <c r="W121" s="2" t="str">
        <f>IF(ROWS(Measurements!$L$4:$L121)&lt;=Measurements!$I$4, INDEX(Measurements!$A$4:$A$502,_xlfn.AGGREGATE(15,3,(Measurements!$C$4:$C$502=Measurements!$I$3)/(Measurements!$C$4:$C$502=Measurements!$I$3)*(ROW(Measurements!$C$4:$C$502)-ROW(Measurements!$C$3)),ROWS(Measurements!$L$4:$L121))), "")</f>
        <v/>
      </c>
      <c r="X121" t="str">
        <f>IF(ROWS(Measurements!$L$4:$L121)&lt;=Measurements!$I$4, INDEX(Measurements!$E$4:$E$502,_xlfn.AGGREGATE(15,3,(Measurements!$C$4:$C$502=Measurements!$I$3)/(Measurements!$C$4:$C$502=Measurements!$I$3)*(ROW(Measurements!$C$4:$C$502)-ROW(Measurements!$C$3)),ROWS(Measurements!$L$4:$L121))), "")</f>
        <v/>
      </c>
      <c r="Y121" t="str">
        <f t="shared" si="30"/>
        <v/>
      </c>
      <c r="Z121" t="str">
        <f t="shared" si="31"/>
        <v/>
      </c>
      <c r="AA121" t="str">
        <f>IF(ROWS(Measurements!$L$4:$L121)&lt;=Measurements!$I$4, INDEX(Measurements!$F$4:$F$502,_xlfn.AGGREGATE(15,3,(Measurements!$C$4:$C$502=Measurements!$I$3)/(Measurements!$C$4:$C$502=Measurements!$I$3)*(ROW(Measurements!$C$4:$C$502)-ROW(Measurements!$C$3)),ROWS(Measurements!$L$4:$L121))), "")</f>
        <v/>
      </c>
      <c r="AB121" t="str">
        <f t="shared" si="32"/>
        <v/>
      </c>
      <c r="AC121" t="str">
        <f t="shared" si="33"/>
        <v/>
      </c>
      <c r="AD121" t="str">
        <f>IF(ROWS(Measurements!$L$4:L121)&lt;=Measurements!$I$4, INDEX(Measurements!$G$4:$G$502,_xlfn.AGGREGATE(15,3,(Measurements!$C$4:$C$502=Measurements!$I$3)/(Measurements!$C$4:$C$502=Measurements!$I$3)*(ROW(Measurements!$C$4:$C$502)-ROW(Measurements!$C$3)),ROWS(Measurements!$L$4:L121))), "")</f>
        <v/>
      </c>
      <c r="AE121" t="str">
        <f t="shared" si="34"/>
        <v/>
      </c>
      <c r="AF121" t="str">
        <f t="shared" si="35"/>
        <v/>
      </c>
    </row>
    <row r="122" spans="1:32" x14ac:dyDescent="0.2">
      <c r="A122" s="2" t="str">
        <f>IF(ROWS(Measurements!A$4:$L122)&lt;=Measurements!$J$4, INDEX(Measurements!$A$4:$A$502,_xlfn.AGGREGATE(15,3,(Measurements!$C$4:$C$502=Measurements!$J$3)/(Measurements!$C$4:$C$502=Measurements!$J$3)*(ROW(Measurements!$C$4:$C$502)-ROW(Measurements!$C$3)),ROWS(Measurements!A$4:$L122))), "")</f>
        <v/>
      </c>
      <c r="B122" t="str">
        <f>IF(ROWS(Measurements!A$4:$L122)&lt;=Measurements!$J$4, INDEX(Measurements!$E$4:$E$502,_xlfn.AGGREGATE(15,3,(Measurements!$C$4:$C$502=Measurements!$J$3)/(Measurements!$C$4:$C$502=Measurements!$J$3)*(ROW(Measurements!$C$4:$C$502)-ROW(Measurements!$C$3)),ROWS(Measurements!A$4:$L122))), "")</f>
        <v/>
      </c>
      <c r="C122" t="str">
        <f t="shared" si="18"/>
        <v/>
      </c>
      <c r="D122" t="str">
        <f t="shared" si="19"/>
        <v/>
      </c>
      <c r="E122" t="str">
        <f>IF(ROWS(Measurements!A$4:$L122)&lt;=Measurements!$J$4, INDEX(Measurements!$F$4:$F$502,_xlfn.AGGREGATE(15,3,(Measurements!$C$4:$C$502=Measurements!$J$3)/(Measurements!$C$4:$C$502=Measurements!$J$3)*(ROW(Measurements!$C$4:$C$502)-ROW(Measurements!$C$3)),ROWS(Measurements!A$4:$L122))), "")</f>
        <v/>
      </c>
      <c r="F122" t="str">
        <f t="shared" si="20"/>
        <v/>
      </c>
      <c r="G122" t="str">
        <f t="shared" si="21"/>
        <v/>
      </c>
      <c r="H122" t="str">
        <f>IF(ROWS(Measurements!A$4:$L122)&lt;=Measurements!$J$4, INDEX(Measurements!$G$4:$G$502,_xlfn.AGGREGATE(15,3,(Measurements!$C$4:$C$502=Measurements!$J$3)/(Measurements!$C$4:$C$502=Measurements!$J$3)*(ROW(Measurements!$C$4:$C$502)-ROW(Measurements!$C$3)),ROWS(Measurements!A$4:$L122))), "")</f>
        <v/>
      </c>
      <c r="I122" t="str">
        <f t="shared" si="22"/>
        <v/>
      </c>
      <c r="J122" t="str">
        <f t="shared" si="23"/>
        <v/>
      </c>
      <c r="L122" s="2" t="str">
        <f>IF(ROWS(Measurements!$L$4:L122)&lt;=Measurements!$K$4, INDEX(Measurements!$A$4:$A$502,_xlfn.AGGREGATE(15,3,(Measurements!$C$4:$C$502=Measurements!$K$3)/(Measurements!$C$4:$C$502=Measurements!$K$3)*(ROW(Measurements!$C$4:$C$502)-ROW(Measurements!$C$3)),ROWS(Measurements!$L$4:L122))), "")</f>
        <v/>
      </c>
      <c r="M122" t="str">
        <f>IF(ROWS(Measurements!$L$4:L122)&lt;=Measurements!$K$4, INDEX(Measurements!$E$4:$E$502,_xlfn.AGGREGATE(15,3,(Measurements!$C$4:$C$502=Measurements!$K$3)/(Measurements!$C$4:$C$502=Measurements!$K$3)*(ROW(Measurements!$C$4:$C$502)-ROW(Measurements!$C$3)),ROWS(Measurements!$L$4:L122))), "")</f>
        <v/>
      </c>
      <c r="N122" t="str">
        <f t="shared" si="24"/>
        <v/>
      </c>
      <c r="O122" t="str">
        <f t="shared" si="25"/>
        <v/>
      </c>
      <c r="P122" t="str">
        <f>IF(ROWS(Measurements!$L$4:L122)&lt;=Measurements!$K$4, INDEX(Measurements!$F$4:$F$502,_xlfn.AGGREGATE(15,3,(Measurements!$C$4:$C$502=Measurements!$K$3)/(Measurements!$C$4:$C$502=Measurements!$K$3)*(ROW(Measurements!$C$4:$C$502)-ROW(Measurements!$C$3)),ROWS(Measurements!$L$4:L122))), "")</f>
        <v/>
      </c>
      <c r="Q122" t="str">
        <f t="shared" si="26"/>
        <v/>
      </c>
      <c r="R122" t="str">
        <f t="shared" si="27"/>
        <v/>
      </c>
      <c r="S122" t="str">
        <f>IF(ROWS(Measurements!$L$4:L122)&lt;=Measurements!$K$4, INDEX(Measurements!$G$4:$G$502,_xlfn.AGGREGATE(15,3,(Measurements!$C$4:$C$502=Measurements!$K$3)/(Measurements!$C$4:$C$502=Measurements!$K$3)*(ROW(Measurements!$C$4:$C$502)-ROW(Measurements!$C$3)),ROWS(Measurements!$L$4:L122))), "")</f>
        <v/>
      </c>
      <c r="T122" t="str">
        <f t="shared" si="28"/>
        <v/>
      </c>
      <c r="U122" t="str">
        <f t="shared" si="29"/>
        <v/>
      </c>
      <c r="W122" s="2" t="str">
        <f>IF(ROWS(Measurements!$L$4:$L122)&lt;=Measurements!$I$4, INDEX(Measurements!$A$4:$A$502,_xlfn.AGGREGATE(15,3,(Measurements!$C$4:$C$502=Measurements!$I$3)/(Measurements!$C$4:$C$502=Measurements!$I$3)*(ROW(Measurements!$C$4:$C$502)-ROW(Measurements!$C$3)),ROWS(Measurements!$L$4:$L122))), "")</f>
        <v/>
      </c>
      <c r="X122" t="str">
        <f>IF(ROWS(Measurements!$L$4:$L122)&lt;=Measurements!$I$4, INDEX(Measurements!$E$4:$E$502,_xlfn.AGGREGATE(15,3,(Measurements!$C$4:$C$502=Measurements!$I$3)/(Measurements!$C$4:$C$502=Measurements!$I$3)*(ROW(Measurements!$C$4:$C$502)-ROW(Measurements!$C$3)),ROWS(Measurements!$L$4:$L122))), "")</f>
        <v/>
      </c>
      <c r="Y122" t="str">
        <f t="shared" si="30"/>
        <v/>
      </c>
      <c r="Z122" t="str">
        <f t="shared" si="31"/>
        <v/>
      </c>
      <c r="AA122" t="str">
        <f>IF(ROWS(Measurements!$L$4:$L122)&lt;=Measurements!$I$4, INDEX(Measurements!$F$4:$F$502,_xlfn.AGGREGATE(15,3,(Measurements!$C$4:$C$502=Measurements!$I$3)/(Measurements!$C$4:$C$502=Measurements!$I$3)*(ROW(Measurements!$C$4:$C$502)-ROW(Measurements!$C$3)),ROWS(Measurements!$L$4:$L122))), "")</f>
        <v/>
      </c>
      <c r="AB122" t="str">
        <f t="shared" si="32"/>
        <v/>
      </c>
      <c r="AC122" t="str">
        <f t="shared" si="33"/>
        <v/>
      </c>
      <c r="AD122" t="str">
        <f>IF(ROWS(Measurements!$L$4:L122)&lt;=Measurements!$I$4, INDEX(Measurements!$G$4:$G$502,_xlfn.AGGREGATE(15,3,(Measurements!$C$4:$C$502=Measurements!$I$3)/(Measurements!$C$4:$C$502=Measurements!$I$3)*(ROW(Measurements!$C$4:$C$502)-ROW(Measurements!$C$3)),ROWS(Measurements!$L$4:L122))), "")</f>
        <v/>
      </c>
      <c r="AE122" t="str">
        <f t="shared" si="34"/>
        <v/>
      </c>
      <c r="AF122" t="str">
        <f t="shared" si="35"/>
        <v/>
      </c>
    </row>
    <row r="123" spans="1:32" x14ac:dyDescent="0.2">
      <c r="A123" s="2" t="str">
        <f>IF(ROWS(Measurements!A$4:$L123)&lt;=Measurements!$J$4, INDEX(Measurements!$A$4:$A$502,_xlfn.AGGREGATE(15,3,(Measurements!$C$4:$C$502=Measurements!$J$3)/(Measurements!$C$4:$C$502=Measurements!$J$3)*(ROW(Measurements!$C$4:$C$502)-ROW(Measurements!$C$3)),ROWS(Measurements!A$4:$L123))), "")</f>
        <v/>
      </c>
      <c r="B123" t="str">
        <f>IF(ROWS(Measurements!A$4:$L123)&lt;=Measurements!$J$4, INDEX(Measurements!$E$4:$E$502,_xlfn.AGGREGATE(15,3,(Measurements!$C$4:$C$502=Measurements!$J$3)/(Measurements!$C$4:$C$502=Measurements!$J$3)*(ROW(Measurements!$C$4:$C$502)-ROW(Measurements!$C$3)),ROWS(Measurements!A$4:$L123))), "")</f>
        <v/>
      </c>
      <c r="C123" t="str">
        <f t="shared" si="18"/>
        <v/>
      </c>
      <c r="D123" t="str">
        <f t="shared" si="19"/>
        <v/>
      </c>
      <c r="E123" t="str">
        <f>IF(ROWS(Measurements!A$4:$L123)&lt;=Measurements!$J$4, INDEX(Measurements!$F$4:$F$502,_xlfn.AGGREGATE(15,3,(Measurements!$C$4:$C$502=Measurements!$J$3)/(Measurements!$C$4:$C$502=Measurements!$J$3)*(ROW(Measurements!$C$4:$C$502)-ROW(Measurements!$C$3)),ROWS(Measurements!A$4:$L123))), "")</f>
        <v/>
      </c>
      <c r="F123" t="str">
        <f t="shared" si="20"/>
        <v/>
      </c>
      <c r="G123" t="str">
        <f t="shared" si="21"/>
        <v/>
      </c>
      <c r="H123" t="str">
        <f>IF(ROWS(Measurements!A$4:$L123)&lt;=Measurements!$J$4, INDEX(Measurements!$G$4:$G$502,_xlfn.AGGREGATE(15,3,(Measurements!$C$4:$C$502=Measurements!$J$3)/(Measurements!$C$4:$C$502=Measurements!$J$3)*(ROW(Measurements!$C$4:$C$502)-ROW(Measurements!$C$3)),ROWS(Measurements!A$4:$L123))), "")</f>
        <v/>
      </c>
      <c r="I123" t="str">
        <f t="shared" si="22"/>
        <v/>
      </c>
      <c r="J123" t="str">
        <f t="shared" si="23"/>
        <v/>
      </c>
      <c r="L123" s="2" t="str">
        <f>IF(ROWS(Measurements!$L$4:L123)&lt;=Measurements!$K$4, INDEX(Measurements!$A$4:$A$502,_xlfn.AGGREGATE(15,3,(Measurements!$C$4:$C$502=Measurements!$K$3)/(Measurements!$C$4:$C$502=Measurements!$K$3)*(ROW(Measurements!$C$4:$C$502)-ROW(Measurements!$C$3)),ROWS(Measurements!$L$4:L123))), "")</f>
        <v/>
      </c>
      <c r="M123" t="str">
        <f>IF(ROWS(Measurements!$L$4:L123)&lt;=Measurements!$K$4, INDEX(Measurements!$E$4:$E$502,_xlfn.AGGREGATE(15,3,(Measurements!$C$4:$C$502=Measurements!$K$3)/(Measurements!$C$4:$C$502=Measurements!$K$3)*(ROW(Measurements!$C$4:$C$502)-ROW(Measurements!$C$3)),ROWS(Measurements!$L$4:L123))), "")</f>
        <v/>
      </c>
      <c r="N123" t="str">
        <f t="shared" si="24"/>
        <v/>
      </c>
      <c r="O123" t="str">
        <f t="shared" si="25"/>
        <v/>
      </c>
      <c r="P123" t="str">
        <f>IF(ROWS(Measurements!$L$4:L123)&lt;=Measurements!$K$4, INDEX(Measurements!$F$4:$F$502,_xlfn.AGGREGATE(15,3,(Measurements!$C$4:$C$502=Measurements!$K$3)/(Measurements!$C$4:$C$502=Measurements!$K$3)*(ROW(Measurements!$C$4:$C$502)-ROW(Measurements!$C$3)),ROWS(Measurements!$L$4:L123))), "")</f>
        <v/>
      </c>
      <c r="Q123" t="str">
        <f t="shared" si="26"/>
        <v/>
      </c>
      <c r="R123" t="str">
        <f t="shared" si="27"/>
        <v/>
      </c>
      <c r="S123" t="str">
        <f>IF(ROWS(Measurements!$L$4:L123)&lt;=Measurements!$K$4, INDEX(Measurements!$G$4:$G$502,_xlfn.AGGREGATE(15,3,(Measurements!$C$4:$C$502=Measurements!$K$3)/(Measurements!$C$4:$C$502=Measurements!$K$3)*(ROW(Measurements!$C$4:$C$502)-ROW(Measurements!$C$3)),ROWS(Measurements!$L$4:L123))), "")</f>
        <v/>
      </c>
      <c r="T123" t="str">
        <f t="shared" si="28"/>
        <v/>
      </c>
      <c r="U123" t="str">
        <f t="shared" si="29"/>
        <v/>
      </c>
      <c r="W123" s="2" t="str">
        <f>IF(ROWS(Measurements!$L$4:$L123)&lt;=Measurements!$I$4, INDEX(Measurements!$A$4:$A$502,_xlfn.AGGREGATE(15,3,(Measurements!$C$4:$C$502=Measurements!$I$3)/(Measurements!$C$4:$C$502=Measurements!$I$3)*(ROW(Measurements!$C$4:$C$502)-ROW(Measurements!$C$3)),ROWS(Measurements!$L$4:$L123))), "")</f>
        <v/>
      </c>
      <c r="X123" t="str">
        <f>IF(ROWS(Measurements!$L$4:$L123)&lt;=Measurements!$I$4, INDEX(Measurements!$E$4:$E$502,_xlfn.AGGREGATE(15,3,(Measurements!$C$4:$C$502=Measurements!$I$3)/(Measurements!$C$4:$C$502=Measurements!$I$3)*(ROW(Measurements!$C$4:$C$502)-ROW(Measurements!$C$3)),ROWS(Measurements!$L$4:$L123))), "")</f>
        <v/>
      </c>
      <c r="Y123" t="str">
        <f t="shared" si="30"/>
        <v/>
      </c>
      <c r="Z123" t="str">
        <f t="shared" si="31"/>
        <v/>
      </c>
      <c r="AA123" t="str">
        <f>IF(ROWS(Measurements!$L$4:$L123)&lt;=Measurements!$I$4, INDEX(Measurements!$F$4:$F$502,_xlfn.AGGREGATE(15,3,(Measurements!$C$4:$C$502=Measurements!$I$3)/(Measurements!$C$4:$C$502=Measurements!$I$3)*(ROW(Measurements!$C$4:$C$502)-ROW(Measurements!$C$3)),ROWS(Measurements!$L$4:$L123))), "")</f>
        <v/>
      </c>
      <c r="AB123" t="str">
        <f t="shared" si="32"/>
        <v/>
      </c>
      <c r="AC123" t="str">
        <f t="shared" si="33"/>
        <v/>
      </c>
      <c r="AD123" t="str">
        <f>IF(ROWS(Measurements!$L$4:L123)&lt;=Measurements!$I$4, INDEX(Measurements!$G$4:$G$502,_xlfn.AGGREGATE(15,3,(Measurements!$C$4:$C$502=Measurements!$I$3)/(Measurements!$C$4:$C$502=Measurements!$I$3)*(ROW(Measurements!$C$4:$C$502)-ROW(Measurements!$C$3)),ROWS(Measurements!$L$4:L123))), "")</f>
        <v/>
      </c>
      <c r="AE123" t="str">
        <f t="shared" si="34"/>
        <v/>
      </c>
      <c r="AF123" t="str">
        <f t="shared" si="35"/>
        <v/>
      </c>
    </row>
    <row r="124" spans="1:32" x14ac:dyDescent="0.2">
      <c r="A124" s="2" t="str">
        <f>IF(ROWS(Measurements!A$4:$L124)&lt;=Measurements!$J$4, INDEX(Measurements!$A$4:$A$502,_xlfn.AGGREGATE(15,3,(Measurements!$C$4:$C$502=Measurements!$J$3)/(Measurements!$C$4:$C$502=Measurements!$J$3)*(ROW(Measurements!$C$4:$C$502)-ROW(Measurements!$C$3)),ROWS(Measurements!A$4:$L124))), "")</f>
        <v/>
      </c>
      <c r="B124" t="str">
        <f>IF(ROWS(Measurements!A$4:$L124)&lt;=Measurements!$J$4, INDEX(Measurements!$E$4:$E$502,_xlfn.AGGREGATE(15,3,(Measurements!$C$4:$C$502=Measurements!$J$3)/(Measurements!$C$4:$C$502=Measurements!$J$3)*(ROW(Measurements!$C$4:$C$502)-ROW(Measurements!$C$3)),ROWS(Measurements!A$4:$L124))), "")</f>
        <v/>
      </c>
      <c r="C124" t="str">
        <f t="shared" si="18"/>
        <v/>
      </c>
      <c r="D124" t="str">
        <f t="shared" si="19"/>
        <v/>
      </c>
      <c r="E124" t="str">
        <f>IF(ROWS(Measurements!A$4:$L124)&lt;=Measurements!$J$4, INDEX(Measurements!$F$4:$F$502,_xlfn.AGGREGATE(15,3,(Measurements!$C$4:$C$502=Measurements!$J$3)/(Measurements!$C$4:$C$502=Measurements!$J$3)*(ROW(Measurements!$C$4:$C$502)-ROW(Measurements!$C$3)),ROWS(Measurements!A$4:$L124))), "")</f>
        <v/>
      </c>
      <c r="F124" t="str">
        <f t="shared" si="20"/>
        <v/>
      </c>
      <c r="G124" t="str">
        <f t="shared" si="21"/>
        <v/>
      </c>
      <c r="H124" t="str">
        <f>IF(ROWS(Measurements!A$4:$L124)&lt;=Measurements!$J$4, INDEX(Measurements!$G$4:$G$502,_xlfn.AGGREGATE(15,3,(Measurements!$C$4:$C$502=Measurements!$J$3)/(Measurements!$C$4:$C$502=Measurements!$J$3)*(ROW(Measurements!$C$4:$C$502)-ROW(Measurements!$C$3)),ROWS(Measurements!A$4:$L124))), "")</f>
        <v/>
      </c>
      <c r="I124" t="str">
        <f t="shared" si="22"/>
        <v/>
      </c>
      <c r="J124" t="str">
        <f t="shared" si="23"/>
        <v/>
      </c>
      <c r="L124" s="2" t="str">
        <f>IF(ROWS(Measurements!$L$4:L124)&lt;=Measurements!$K$4, INDEX(Measurements!$A$4:$A$502,_xlfn.AGGREGATE(15,3,(Measurements!$C$4:$C$502=Measurements!$K$3)/(Measurements!$C$4:$C$502=Measurements!$K$3)*(ROW(Measurements!$C$4:$C$502)-ROW(Measurements!$C$3)),ROWS(Measurements!$L$4:L124))), "")</f>
        <v/>
      </c>
      <c r="M124" t="str">
        <f>IF(ROWS(Measurements!$L$4:L124)&lt;=Measurements!$K$4, INDEX(Measurements!$E$4:$E$502,_xlfn.AGGREGATE(15,3,(Measurements!$C$4:$C$502=Measurements!$K$3)/(Measurements!$C$4:$C$502=Measurements!$K$3)*(ROW(Measurements!$C$4:$C$502)-ROW(Measurements!$C$3)),ROWS(Measurements!$L$4:L124))), "")</f>
        <v/>
      </c>
      <c r="N124" t="str">
        <f t="shared" si="24"/>
        <v/>
      </c>
      <c r="O124" t="str">
        <f t="shared" si="25"/>
        <v/>
      </c>
      <c r="P124" t="str">
        <f>IF(ROWS(Measurements!$L$4:L124)&lt;=Measurements!$K$4, INDEX(Measurements!$F$4:$F$502,_xlfn.AGGREGATE(15,3,(Measurements!$C$4:$C$502=Measurements!$K$3)/(Measurements!$C$4:$C$502=Measurements!$K$3)*(ROW(Measurements!$C$4:$C$502)-ROW(Measurements!$C$3)),ROWS(Measurements!$L$4:L124))), "")</f>
        <v/>
      </c>
      <c r="Q124" t="str">
        <f t="shared" si="26"/>
        <v/>
      </c>
      <c r="R124" t="str">
        <f t="shared" si="27"/>
        <v/>
      </c>
      <c r="S124" t="str">
        <f>IF(ROWS(Measurements!$L$4:L124)&lt;=Measurements!$K$4, INDEX(Measurements!$G$4:$G$502,_xlfn.AGGREGATE(15,3,(Measurements!$C$4:$C$502=Measurements!$K$3)/(Measurements!$C$4:$C$502=Measurements!$K$3)*(ROW(Measurements!$C$4:$C$502)-ROW(Measurements!$C$3)),ROWS(Measurements!$L$4:L124))), "")</f>
        <v/>
      </c>
      <c r="T124" t="str">
        <f t="shared" si="28"/>
        <v/>
      </c>
      <c r="U124" t="str">
        <f t="shared" si="29"/>
        <v/>
      </c>
      <c r="W124" s="2" t="str">
        <f>IF(ROWS(Measurements!$L$4:$L124)&lt;=Measurements!$I$4, INDEX(Measurements!$A$4:$A$502,_xlfn.AGGREGATE(15,3,(Measurements!$C$4:$C$502=Measurements!$I$3)/(Measurements!$C$4:$C$502=Measurements!$I$3)*(ROW(Measurements!$C$4:$C$502)-ROW(Measurements!$C$3)),ROWS(Measurements!$L$4:$L124))), "")</f>
        <v/>
      </c>
      <c r="X124" t="str">
        <f>IF(ROWS(Measurements!$L$4:$L124)&lt;=Measurements!$I$4, INDEX(Measurements!$E$4:$E$502,_xlfn.AGGREGATE(15,3,(Measurements!$C$4:$C$502=Measurements!$I$3)/(Measurements!$C$4:$C$502=Measurements!$I$3)*(ROW(Measurements!$C$4:$C$502)-ROW(Measurements!$C$3)),ROWS(Measurements!$L$4:$L124))), "")</f>
        <v/>
      </c>
      <c r="Y124" t="str">
        <f t="shared" si="30"/>
        <v/>
      </c>
      <c r="Z124" t="str">
        <f t="shared" si="31"/>
        <v/>
      </c>
      <c r="AA124" t="str">
        <f>IF(ROWS(Measurements!$L$4:$L124)&lt;=Measurements!$I$4, INDEX(Measurements!$F$4:$F$502,_xlfn.AGGREGATE(15,3,(Measurements!$C$4:$C$502=Measurements!$I$3)/(Measurements!$C$4:$C$502=Measurements!$I$3)*(ROW(Measurements!$C$4:$C$502)-ROW(Measurements!$C$3)),ROWS(Measurements!$L$4:$L124))), "")</f>
        <v/>
      </c>
      <c r="AB124" t="str">
        <f t="shared" si="32"/>
        <v/>
      </c>
      <c r="AC124" t="str">
        <f t="shared" si="33"/>
        <v/>
      </c>
      <c r="AD124" t="str">
        <f>IF(ROWS(Measurements!$L$4:L124)&lt;=Measurements!$I$4, INDEX(Measurements!$G$4:$G$502,_xlfn.AGGREGATE(15,3,(Measurements!$C$4:$C$502=Measurements!$I$3)/(Measurements!$C$4:$C$502=Measurements!$I$3)*(ROW(Measurements!$C$4:$C$502)-ROW(Measurements!$C$3)),ROWS(Measurements!$L$4:L124))), "")</f>
        <v/>
      </c>
      <c r="AE124" t="str">
        <f t="shared" si="34"/>
        <v/>
      </c>
      <c r="AF124" t="str">
        <f t="shared" si="35"/>
        <v/>
      </c>
    </row>
    <row r="125" spans="1:32" x14ac:dyDescent="0.2">
      <c r="A125" s="2" t="str">
        <f>IF(ROWS(Measurements!A$4:$L125)&lt;=Measurements!$J$4, INDEX(Measurements!$A$4:$A$502,_xlfn.AGGREGATE(15,3,(Measurements!$C$4:$C$502=Measurements!$J$3)/(Measurements!$C$4:$C$502=Measurements!$J$3)*(ROW(Measurements!$C$4:$C$502)-ROW(Measurements!$C$3)),ROWS(Measurements!A$4:$L125))), "")</f>
        <v/>
      </c>
      <c r="B125" t="str">
        <f>IF(ROWS(Measurements!A$4:$L125)&lt;=Measurements!$J$4, INDEX(Measurements!$E$4:$E$502,_xlfn.AGGREGATE(15,3,(Measurements!$C$4:$C$502=Measurements!$J$3)/(Measurements!$C$4:$C$502=Measurements!$J$3)*(ROW(Measurements!$C$4:$C$502)-ROW(Measurements!$C$3)),ROWS(Measurements!A$4:$L125))), "")</f>
        <v/>
      </c>
      <c r="C125" t="str">
        <f t="shared" si="18"/>
        <v/>
      </c>
      <c r="D125" t="str">
        <f t="shared" si="19"/>
        <v/>
      </c>
      <c r="E125" t="str">
        <f>IF(ROWS(Measurements!A$4:$L125)&lt;=Measurements!$J$4, INDEX(Measurements!$F$4:$F$502,_xlfn.AGGREGATE(15,3,(Measurements!$C$4:$C$502=Measurements!$J$3)/(Measurements!$C$4:$C$502=Measurements!$J$3)*(ROW(Measurements!$C$4:$C$502)-ROW(Measurements!$C$3)),ROWS(Measurements!A$4:$L125))), "")</f>
        <v/>
      </c>
      <c r="F125" t="str">
        <f t="shared" si="20"/>
        <v/>
      </c>
      <c r="G125" t="str">
        <f t="shared" si="21"/>
        <v/>
      </c>
      <c r="H125" t="str">
        <f>IF(ROWS(Measurements!A$4:$L125)&lt;=Measurements!$J$4, INDEX(Measurements!$G$4:$G$502,_xlfn.AGGREGATE(15,3,(Measurements!$C$4:$C$502=Measurements!$J$3)/(Measurements!$C$4:$C$502=Measurements!$J$3)*(ROW(Measurements!$C$4:$C$502)-ROW(Measurements!$C$3)),ROWS(Measurements!A$4:$L125))), "")</f>
        <v/>
      </c>
      <c r="I125" t="str">
        <f t="shared" si="22"/>
        <v/>
      </c>
      <c r="J125" t="str">
        <f t="shared" si="23"/>
        <v/>
      </c>
      <c r="L125" s="2" t="str">
        <f>IF(ROWS(Measurements!$L$4:L125)&lt;=Measurements!$K$4, INDEX(Measurements!$A$4:$A$502,_xlfn.AGGREGATE(15,3,(Measurements!$C$4:$C$502=Measurements!$K$3)/(Measurements!$C$4:$C$502=Measurements!$K$3)*(ROW(Measurements!$C$4:$C$502)-ROW(Measurements!$C$3)),ROWS(Measurements!$L$4:L125))), "")</f>
        <v/>
      </c>
      <c r="M125" t="str">
        <f>IF(ROWS(Measurements!$L$4:L125)&lt;=Measurements!$K$4, INDEX(Measurements!$E$4:$E$502,_xlfn.AGGREGATE(15,3,(Measurements!$C$4:$C$502=Measurements!$K$3)/(Measurements!$C$4:$C$502=Measurements!$K$3)*(ROW(Measurements!$C$4:$C$502)-ROW(Measurements!$C$3)),ROWS(Measurements!$L$4:L125))), "")</f>
        <v/>
      </c>
      <c r="N125" t="str">
        <f t="shared" si="24"/>
        <v/>
      </c>
      <c r="O125" t="str">
        <f t="shared" si="25"/>
        <v/>
      </c>
      <c r="P125" t="str">
        <f>IF(ROWS(Measurements!$L$4:L125)&lt;=Measurements!$K$4, INDEX(Measurements!$F$4:$F$502,_xlfn.AGGREGATE(15,3,(Measurements!$C$4:$C$502=Measurements!$K$3)/(Measurements!$C$4:$C$502=Measurements!$K$3)*(ROW(Measurements!$C$4:$C$502)-ROW(Measurements!$C$3)),ROWS(Measurements!$L$4:L125))), "")</f>
        <v/>
      </c>
      <c r="Q125" t="str">
        <f t="shared" si="26"/>
        <v/>
      </c>
      <c r="R125" t="str">
        <f t="shared" si="27"/>
        <v/>
      </c>
      <c r="S125" t="str">
        <f>IF(ROWS(Measurements!$L$4:L125)&lt;=Measurements!$K$4, INDEX(Measurements!$G$4:$G$502,_xlfn.AGGREGATE(15,3,(Measurements!$C$4:$C$502=Measurements!$K$3)/(Measurements!$C$4:$C$502=Measurements!$K$3)*(ROW(Measurements!$C$4:$C$502)-ROW(Measurements!$C$3)),ROWS(Measurements!$L$4:L125))), "")</f>
        <v/>
      </c>
      <c r="T125" t="str">
        <f t="shared" si="28"/>
        <v/>
      </c>
      <c r="U125" t="str">
        <f t="shared" si="29"/>
        <v/>
      </c>
      <c r="W125" s="2" t="str">
        <f>IF(ROWS(Measurements!$L$4:$L125)&lt;=Measurements!$I$4, INDEX(Measurements!$A$4:$A$502,_xlfn.AGGREGATE(15,3,(Measurements!$C$4:$C$502=Measurements!$I$3)/(Measurements!$C$4:$C$502=Measurements!$I$3)*(ROW(Measurements!$C$4:$C$502)-ROW(Measurements!$C$3)),ROWS(Measurements!$L$4:$L125))), "")</f>
        <v/>
      </c>
      <c r="X125" t="str">
        <f>IF(ROWS(Measurements!$L$4:$L125)&lt;=Measurements!$I$4, INDEX(Measurements!$E$4:$E$502,_xlfn.AGGREGATE(15,3,(Measurements!$C$4:$C$502=Measurements!$I$3)/(Measurements!$C$4:$C$502=Measurements!$I$3)*(ROW(Measurements!$C$4:$C$502)-ROW(Measurements!$C$3)),ROWS(Measurements!$L$4:$L125))), "")</f>
        <v/>
      </c>
      <c r="Y125" t="str">
        <f t="shared" si="30"/>
        <v/>
      </c>
      <c r="Z125" t="str">
        <f t="shared" si="31"/>
        <v/>
      </c>
      <c r="AA125" t="str">
        <f>IF(ROWS(Measurements!$L$4:$L125)&lt;=Measurements!$I$4, INDEX(Measurements!$F$4:$F$502,_xlfn.AGGREGATE(15,3,(Measurements!$C$4:$C$502=Measurements!$I$3)/(Measurements!$C$4:$C$502=Measurements!$I$3)*(ROW(Measurements!$C$4:$C$502)-ROW(Measurements!$C$3)),ROWS(Measurements!$L$4:$L125))), "")</f>
        <v/>
      </c>
      <c r="AB125" t="str">
        <f t="shared" si="32"/>
        <v/>
      </c>
      <c r="AC125" t="str">
        <f t="shared" si="33"/>
        <v/>
      </c>
      <c r="AD125" t="str">
        <f>IF(ROWS(Measurements!$L$4:L125)&lt;=Measurements!$I$4, INDEX(Measurements!$G$4:$G$502,_xlfn.AGGREGATE(15,3,(Measurements!$C$4:$C$502=Measurements!$I$3)/(Measurements!$C$4:$C$502=Measurements!$I$3)*(ROW(Measurements!$C$4:$C$502)-ROW(Measurements!$C$3)),ROWS(Measurements!$L$4:L125))), "")</f>
        <v/>
      </c>
      <c r="AE125" t="str">
        <f t="shared" si="34"/>
        <v/>
      </c>
      <c r="AF125" t="str">
        <f t="shared" si="35"/>
        <v/>
      </c>
    </row>
    <row r="126" spans="1:32" x14ac:dyDescent="0.2">
      <c r="A126" s="2" t="str">
        <f>IF(ROWS(Measurements!A$4:$L126)&lt;=Measurements!$J$4, INDEX(Measurements!$A$4:$A$502,_xlfn.AGGREGATE(15,3,(Measurements!$C$4:$C$502=Measurements!$J$3)/(Measurements!$C$4:$C$502=Measurements!$J$3)*(ROW(Measurements!$C$4:$C$502)-ROW(Measurements!$C$3)),ROWS(Measurements!A$4:$L126))), "")</f>
        <v/>
      </c>
      <c r="B126" t="str">
        <f>IF(ROWS(Measurements!A$4:$L126)&lt;=Measurements!$J$4, INDEX(Measurements!$E$4:$E$502,_xlfn.AGGREGATE(15,3,(Measurements!$C$4:$C$502=Measurements!$J$3)/(Measurements!$C$4:$C$502=Measurements!$J$3)*(ROW(Measurements!$C$4:$C$502)-ROW(Measurements!$C$3)),ROWS(Measurements!A$4:$L126))), "")</f>
        <v/>
      </c>
      <c r="C126" t="str">
        <f t="shared" si="18"/>
        <v/>
      </c>
      <c r="D126" t="str">
        <f t="shared" si="19"/>
        <v/>
      </c>
      <c r="E126" t="str">
        <f>IF(ROWS(Measurements!A$4:$L126)&lt;=Measurements!$J$4, INDEX(Measurements!$F$4:$F$502,_xlfn.AGGREGATE(15,3,(Measurements!$C$4:$C$502=Measurements!$J$3)/(Measurements!$C$4:$C$502=Measurements!$J$3)*(ROW(Measurements!$C$4:$C$502)-ROW(Measurements!$C$3)),ROWS(Measurements!A$4:$L126))), "")</f>
        <v/>
      </c>
      <c r="F126" t="str">
        <f t="shared" si="20"/>
        <v/>
      </c>
      <c r="G126" t="str">
        <f t="shared" si="21"/>
        <v/>
      </c>
      <c r="H126" t="str">
        <f>IF(ROWS(Measurements!A$4:$L126)&lt;=Measurements!$J$4, INDEX(Measurements!$G$4:$G$502,_xlfn.AGGREGATE(15,3,(Measurements!$C$4:$C$502=Measurements!$J$3)/(Measurements!$C$4:$C$502=Measurements!$J$3)*(ROW(Measurements!$C$4:$C$502)-ROW(Measurements!$C$3)),ROWS(Measurements!A$4:$L126))), "")</f>
        <v/>
      </c>
      <c r="I126" t="str">
        <f t="shared" si="22"/>
        <v/>
      </c>
      <c r="J126" t="str">
        <f t="shared" si="23"/>
        <v/>
      </c>
      <c r="L126" s="2" t="str">
        <f>IF(ROWS(Measurements!$L$4:L126)&lt;=Measurements!$K$4, INDEX(Measurements!$A$4:$A$502,_xlfn.AGGREGATE(15,3,(Measurements!$C$4:$C$502=Measurements!$K$3)/(Measurements!$C$4:$C$502=Measurements!$K$3)*(ROW(Measurements!$C$4:$C$502)-ROW(Measurements!$C$3)),ROWS(Measurements!$L$4:L126))), "")</f>
        <v/>
      </c>
      <c r="M126" t="str">
        <f>IF(ROWS(Measurements!$L$4:L126)&lt;=Measurements!$K$4, INDEX(Measurements!$E$4:$E$502,_xlfn.AGGREGATE(15,3,(Measurements!$C$4:$C$502=Measurements!$K$3)/(Measurements!$C$4:$C$502=Measurements!$K$3)*(ROW(Measurements!$C$4:$C$502)-ROW(Measurements!$C$3)),ROWS(Measurements!$L$4:L126))), "")</f>
        <v/>
      </c>
      <c r="N126" t="str">
        <f t="shared" si="24"/>
        <v/>
      </c>
      <c r="O126" t="str">
        <f t="shared" si="25"/>
        <v/>
      </c>
      <c r="P126" t="str">
        <f>IF(ROWS(Measurements!$L$4:L126)&lt;=Measurements!$K$4, INDEX(Measurements!$F$4:$F$502,_xlfn.AGGREGATE(15,3,(Measurements!$C$4:$C$502=Measurements!$K$3)/(Measurements!$C$4:$C$502=Measurements!$K$3)*(ROW(Measurements!$C$4:$C$502)-ROW(Measurements!$C$3)),ROWS(Measurements!$L$4:L126))), "")</f>
        <v/>
      </c>
      <c r="Q126" t="str">
        <f t="shared" si="26"/>
        <v/>
      </c>
      <c r="R126" t="str">
        <f t="shared" si="27"/>
        <v/>
      </c>
      <c r="S126" t="str">
        <f>IF(ROWS(Measurements!$L$4:L126)&lt;=Measurements!$K$4, INDEX(Measurements!$G$4:$G$502,_xlfn.AGGREGATE(15,3,(Measurements!$C$4:$C$502=Measurements!$K$3)/(Measurements!$C$4:$C$502=Measurements!$K$3)*(ROW(Measurements!$C$4:$C$502)-ROW(Measurements!$C$3)),ROWS(Measurements!$L$4:L126))), "")</f>
        <v/>
      </c>
      <c r="T126" t="str">
        <f t="shared" si="28"/>
        <v/>
      </c>
      <c r="U126" t="str">
        <f t="shared" si="29"/>
        <v/>
      </c>
      <c r="W126" s="2" t="str">
        <f>IF(ROWS(Measurements!$L$4:$L126)&lt;=Measurements!$I$4, INDEX(Measurements!$A$4:$A$502,_xlfn.AGGREGATE(15,3,(Measurements!$C$4:$C$502=Measurements!$I$3)/(Measurements!$C$4:$C$502=Measurements!$I$3)*(ROW(Measurements!$C$4:$C$502)-ROW(Measurements!$C$3)),ROWS(Measurements!$L$4:$L126))), "")</f>
        <v/>
      </c>
      <c r="X126" t="str">
        <f>IF(ROWS(Measurements!$L$4:$L126)&lt;=Measurements!$I$4, INDEX(Measurements!$E$4:$E$502,_xlfn.AGGREGATE(15,3,(Measurements!$C$4:$C$502=Measurements!$I$3)/(Measurements!$C$4:$C$502=Measurements!$I$3)*(ROW(Measurements!$C$4:$C$502)-ROW(Measurements!$C$3)),ROWS(Measurements!$L$4:$L126))), "")</f>
        <v/>
      </c>
      <c r="Y126" t="str">
        <f t="shared" si="30"/>
        <v/>
      </c>
      <c r="Z126" t="str">
        <f t="shared" si="31"/>
        <v/>
      </c>
      <c r="AA126" t="str">
        <f>IF(ROWS(Measurements!$L$4:$L126)&lt;=Measurements!$I$4, INDEX(Measurements!$F$4:$F$502,_xlfn.AGGREGATE(15,3,(Measurements!$C$4:$C$502=Measurements!$I$3)/(Measurements!$C$4:$C$502=Measurements!$I$3)*(ROW(Measurements!$C$4:$C$502)-ROW(Measurements!$C$3)),ROWS(Measurements!$L$4:$L126))), "")</f>
        <v/>
      </c>
      <c r="AB126" t="str">
        <f t="shared" si="32"/>
        <v/>
      </c>
      <c r="AC126" t="str">
        <f t="shared" si="33"/>
        <v/>
      </c>
      <c r="AD126" t="str">
        <f>IF(ROWS(Measurements!$L$4:L126)&lt;=Measurements!$I$4, INDEX(Measurements!$G$4:$G$502,_xlfn.AGGREGATE(15,3,(Measurements!$C$4:$C$502=Measurements!$I$3)/(Measurements!$C$4:$C$502=Measurements!$I$3)*(ROW(Measurements!$C$4:$C$502)-ROW(Measurements!$C$3)),ROWS(Measurements!$L$4:L126))), "")</f>
        <v/>
      </c>
      <c r="AE126" t="str">
        <f t="shared" si="34"/>
        <v/>
      </c>
      <c r="AF126" t="str">
        <f t="shared" si="35"/>
        <v/>
      </c>
    </row>
    <row r="127" spans="1:32" x14ac:dyDescent="0.2">
      <c r="A127" s="2" t="str">
        <f>IF(ROWS(Measurements!A$4:$L127)&lt;=Measurements!$J$4, INDEX(Measurements!$A$4:$A$502,_xlfn.AGGREGATE(15,3,(Measurements!$C$4:$C$502=Measurements!$J$3)/(Measurements!$C$4:$C$502=Measurements!$J$3)*(ROW(Measurements!$C$4:$C$502)-ROW(Measurements!$C$3)),ROWS(Measurements!A$4:$L127))), "")</f>
        <v/>
      </c>
      <c r="B127" t="str">
        <f>IF(ROWS(Measurements!A$4:$L127)&lt;=Measurements!$J$4, INDEX(Measurements!$E$4:$E$502,_xlfn.AGGREGATE(15,3,(Measurements!$C$4:$C$502=Measurements!$J$3)/(Measurements!$C$4:$C$502=Measurements!$J$3)*(ROW(Measurements!$C$4:$C$502)-ROW(Measurements!$C$3)),ROWS(Measurements!A$4:$L127))), "")</f>
        <v/>
      </c>
      <c r="C127" t="str">
        <f t="shared" si="18"/>
        <v/>
      </c>
      <c r="D127" t="str">
        <f t="shared" si="19"/>
        <v/>
      </c>
      <c r="E127" t="str">
        <f>IF(ROWS(Measurements!A$4:$L127)&lt;=Measurements!$J$4, INDEX(Measurements!$F$4:$F$502,_xlfn.AGGREGATE(15,3,(Measurements!$C$4:$C$502=Measurements!$J$3)/(Measurements!$C$4:$C$502=Measurements!$J$3)*(ROW(Measurements!$C$4:$C$502)-ROW(Measurements!$C$3)),ROWS(Measurements!A$4:$L127))), "")</f>
        <v/>
      </c>
      <c r="F127" t="str">
        <f t="shared" si="20"/>
        <v/>
      </c>
      <c r="G127" t="str">
        <f t="shared" si="21"/>
        <v/>
      </c>
      <c r="H127" t="str">
        <f>IF(ROWS(Measurements!A$4:$L127)&lt;=Measurements!$J$4, INDEX(Measurements!$G$4:$G$502,_xlfn.AGGREGATE(15,3,(Measurements!$C$4:$C$502=Measurements!$J$3)/(Measurements!$C$4:$C$502=Measurements!$J$3)*(ROW(Measurements!$C$4:$C$502)-ROW(Measurements!$C$3)),ROWS(Measurements!A$4:$L127))), "")</f>
        <v/>
      </c>
      <c r="I127" t="str">
        <f t="shared" si="22"/>
        <v/>
      </c>
      <c r="J127" t="str">
        <f t="shared" si="23"/>
        <v/>
      </c>
      <c r="L127" s="2" t="str">
        <f>IF(ROWS(Measurements!$L$4:L127)&lt;=Measurements!$K$4, INDEX(Measurements!$A$4:$A$502,_xlfn.AGGREGATE(15,3,(Measurements!$C$4:$C$502=Measurements!$K$3)/(Measurements!$C$4:$C$502=Measurements!$K$3)*(ROW(Measurements!$C$4:$C$502)-ROW(Measurements!$C$3)),ROWS(Measurements!$L$4:L127))), "")</f>
        <v/>
      </c>
      <c r="M127" t="str">
        <f>IF(ROWS(Measurements!$L$4:L127)&lt;=Measurements!$K$4, INDEX(Measurements!$E$4:$E$502,_xlfn.AGGREGATE(15,3,(Measurements!$C$4:$C$502=Measurements!$K$3)/(Measurements!$C$4:$C$502=Measurements!$K$3)*(ROW(Measurements!$C$4:$C$502)-ROW(Measurements!$C$3)),ROWS(Measurements!$L$4:L127))), "")</f>
        <v/>
      </c>
      <c r="N127" t="str">
        <f t="shared" si="24"/>
        <v/>
      </c>
      <c r="O127" t="str">
        <f t="shared" si="25"/>
        <v/>
      </c>
      <c r="P127" t="str">
        <f>IF(ROWS(Measurements!$L$4:L127)&lt;=Measurements!$K$4, INDEX(Measurements!$F$4:$F$502,_xlfn.AGGREGATE(15,3,(Measurements!$C$4:$C$502=Measurements!$K$3)/(Measurements!$C$4:$C$502=Measurements!$K$3)*(ROW(Measurements!$C$4:$C$502)-ROW(Measurements!$C$3)),ROWS(Measurements!$L$4:L127))), "")</f>
        <v/>
      </c>
      <c r="Q127" t="str">
        <f t="shared" si="26"/>
        <v/>
      </c>
      <c r="R127" t="str">
        <f t="shared" si="27"/>
        <v/>
      </c>
      <c r="S127" t="str">
        <f>IF(ROWS(Measurements!$L$4:L127)&lt;=Measurements!$K$4, INDEX(Measurements!$G$4:$G$502,_xlfn.AGGREGATE(15,3,(Measurements!$C$4:$C$502=Measurements!$K$3)/(Measurements!$C$4:$C$502=Measurements!$K$3)*(ROW(Measurements!$C$4:$C$502)-ROW(Measurements!$C$3)),ROWS(Measurements!$L$4:L127))), "")</f>
        <v/>
      </c>
      <c r="T127" t="str">
        <f t="shared" si="28"/>
        <v/>
      </c>
      <c r="U127" t="str">
        <f t="shared" si="29"/>
        <v/>
      </c>
      <c r="W127" s="2" t="str">
        <f>IF(ROWS(Measurements!$L$4:$L127)&lt;=Measurements!$I$4, INDEX(Measurements!$A$4:$A$502,_xlfn.AGGREGATE(15,3,(Measurements!$C$4:$C$502=Measurements!$I$3)/(Measurements!$C$4:$C$502=Measurements!$I$3)*(ROW(Measurements!$C$4:$C$502)-ROW(Measurements!$C$3)),ROWS(Measurements!$L$4:$L127))), "")</f>
        <v/>
      </c>
      <c r="X127" t="str">
        <f>IF(ROWS(Measurements!$L$4:$L127)&lt;=Measurements!$I$4, INDEX(Measurements!$E$4:$E$502,_xlfn.AGGREGATE(15,3,(Measurements!$C$4:$C$502=Measurements!$I$3)/(Measurements!$C$4:$C$502=Measurements!$I$3)*(ROW(Measurements!$C$4:$C$502)-ROW(Measurements!$C$3)),ROWS(Measurements!$L$4:$L127))), "")</f>
        <v/>
      </c>
      <c r="Y127" t="str">
        <f t="shared" si="30"/>
        <v/>
      </c>
      <c r="Z127" t="str">
        <f t="shared" si="31"/>
        <v/>
      </c>
      <c r="AA127" t="str">
        <f>IF(ROWS(Measurements!$L$4:$L127)&lt;=Measurements!$I$4, INDEX(Measurements!$F$4:$F$502,_xlfn.AGGREGATE(15,3,(Measurements!$C$4:$C$502=Measurements!$I$3)/(Measurements!$C$4:$C$502=Measurements!$I$3)*(ROW(Measurements!$C$4:$C$502)-ROW(Measurements!$C$3)),ROWS(Measurements!$L$4:$L127))), "")</f>
        <v/>
      </c>
      <c r="AB127" t="str">
        <f t="shared" si="32"/>
        <v/>
      </c>
      <c r="AC127" t="str">
        <f t="shared" si="33"/>
        <v/>
      </c>
      <c r="AD127" t="str">
        <f>IF(ROWS(Measurements!$L$4:L127)&lt;=Measurements!$I$4, INDEX(Measurements!$G$4:$G$502,_xlfn.AGGREGATE(15,3,(Measurements!$C$4:$C$502=Measurements!$I$3)/(Measurements!$C$4:$C$502=Measurements!$I$3)*(ROW(Measurements!$C$4:$C$502)-ROW(Measurements!$C$3)),ROWS(Measurements!$L$4:L127))), "")</f>
        <v/>
      </c>
      <c r="AE127" t="str">
        <f t="shared" si="34"/>
        <v/>
      </c>
      <c r="AF127" t="str">
        <f t="shared" si="35"/>
        <v/>
      </c>
    </row>
    <row r="128" spans="1:32" x14ac:dyDescent="0.2">
      <c r="A128" s="2" t="str">
        <f>IF(ROWS(Measurements!A$4:$L128)&lt;=Measurements!$J$4, INDEX(Measurements!$A$4:$A$502,_xlfn.AGGREGATE(15,3,(Measurements!$C$4:$C$502=Measurements!$J$3)/(Measurements!$C$4:$C$502=Measurements!$J$3)*(ROW(Measurements!$C$4:$C$502)-ROW(Measurements!$C$3)),ROWS(Measurements!A$4:$L128))), "")</f>
        <v/>
      </c>
      <c r="B128" t="str">
        <f>IF(ROWS(Measurements!A$4:$L128)&lt;=Measurements!$J$4, INDEX(Measurements!$E$4:$E$502,_xlfn.AGGREGATE(15,3,(Measurements!$C$4:$C$502=Measurements!$J$3)/(Measurements!$C$4:$C$502=Measurements!$J$3)*(ROW(Measurements!$C$4:$C$502)-ROW(Measurements!$C$3)),ROWS(Measurements!A$4:$L128))), "")</f>
        <v/>
      </c>
      <c r="C128" t="str">
        <f t="shared" si="18"/>
        <v/>
      </c>
      <c r="D128" t="str">
        <f t="shared" si="19"/>
        <v/>
      </c>
      <c r="E128" t="str">
        <f>IF(ROWS(Measurements!A$4:$L128)&lt;=Measurements!$J$4, INDEX(Measurements!$F$4:$F$502,_xlfn.AGGREGATE(15,3,(Measurements!$C$4:$C$502=Measurements!$J$3)/(Measurements!$C$4:$C$502=Measurements!$J$3)*(ROW(Measurements!$C$4:$C$502)-ROW(Measurements!$C$3)),ROWS(Measurements!A$4:$L128))), "")</f>
        <v/>
      </c>
      <c r="F128" t="str">
        <f t="shared" si="20"/>
        <v/>
      </c>
      <c r="G128" t="str">
        <f t="shared" si="21"/>
        <v/>
      </c>
      <c r="H128" t="str">
        <f>IF(ROWS(Measurements!A$4:$L128)&lt;=Measurements!$J$4, INDEX(Measurements!$G$4:$G$502,_xlfn.AGGREGATE(15,3,(Measurements!$C$4:$C$502=Measurements!$J$3)/(Measurements!$C$4:$C$502=Measurements!$J$3)*(ROW(Measurements!$C$4:$C$502)-ROW(Measurements!$C$3)),ROWS(Measurements!A$4:$L128))), "")</f>
        <v/>
      </c>
      <c r="I128" t="str">
        <f t="shared" si="22"/>
        <v/>
      </c>
      <c r="J128" t="str">
        <f t="shared" si="23"/>
        <v/>
      </c>
      <c r="L128" s="2" t="str">
        <f>IF(ROWS(Measurements!$L$4:L128)&lt;=Measurements!$K$4, INDEX(Measurements!$A$4:$A$502,_xlfn.AGGREGATE(15,3,(Measurements!$C$4:$C$502=Measurements!$K$3)/(Measurements!$C$4:$C$502=Measurements!$K$3)*(ROW(Measurements!$C$4:$C$502)-ROW(Measurements!$C$3)),ROWS(Measurements!$L$4:L128))), "")</f>
        <v/>
      </c>
      <c r="M128" t="str">
        <f>IF(ROWS(Measurements!$L$4:L128)&lt;=Measurements!$K$4, INDEX(Measurements!$E$4:$E$502,_xlfn.AGGREGATE(15,3,(Measurements!$C$4:$C$502=Measurements!$K$3)/(Measurements!$C$4:$C$502=Measurements!$K$3)*(ROW(Measurements!$C$4:$C$502)-ROW(Measurements!$C$3)),ROWS(Measurements!$L$4:L128))), "")</f>
        <v/>
      </c>
      <c r="N128" t="str">
        <f t="shared" si="24"/>
        <v/>
      </c>
      <c r="O128" t="str">
        <f t="shared" si="25"/>
        <v/>
      </c>
      <c r="P128" t="str">
        <f>IF(ROWS(Measurements!$L$4:L128)&lt;=Measurements!$K$4, INDEX(Measurements!$F$4:$F$502,_xlfn.AGGREGATE(15,3,(Measurements!$C$4:$C$502=Measurements!$K$3)/(Measurements!$C$4:$C$502=Measurements!$K$3)*(ROW(Measurements!$C$4:$C$502)-ROW(Measurements!$C$3)),ROWS(Measurements!$L$4:L128))), "")</f>
        <v/>
      </c>
      <c r="Q128" t="str">
        <f t="shared" si="26"/>
        <v/>
      </c>
      <c r="R128" t="str">
        <f t="shared" si="27"/>
        <v/>
      </c>
      <c r="S128" t="str">
        <f>IF(ROWS(Measurements!$L$4:L128)&lt;=Measurements!$K$4, INDEX(Measurements!$G$4:$G$502,_xlfn.AGGREGATE(15,3,(Measurements!$C$4:$C$502=Measurements!$K$3)/(Measurements!$C$4:$C$502=Measurements!$K$3)*(ROW(Measurements!$C$4:$C$502)-ROW(Measurements!$C$3)),ROWS(Measurements!$L$4:L128))), "")</f>
        <v/>
      </c>
      <c r="T128" t="str">
        <f t="shared" si="28"/>
        <v/>
      </c>
      <c r="U128" t="str">
        <f t="shared" si="29"/>
        <v/>
      </c>
      <c r="W128" s="2" t="str">
        <f>IF(ROWS(Measurements!$L$4:$L128)&lt;=Measurements!$I$4, INDEX(Measurements!$A$4:$A$502,_xlfn.AGGREGATE(15,3,(Measurements!$C$4:$C$502=Measurements!$I$3)/(Measurements!$C$4:$C$502=Measurements!$I$3)*(ROW(Measurements!$C$4:$C$502)-ROW(Measurements!$C$3)),ROWS(Measurements!$L$4:$L128))), "")</f>
        <v/>
      </c>
      <c r="X128" t="str">
        <f>IF(ROWS(Measurements!$L$4:$L128)&lt;=Measurements!$I$4, INDEX(Measurements!$E$4:$E$502,_xlfn.AGGREGATE(15,3,(Measurements!$C$4:$C$502=Measurements!$I$3)/(Measurements!$C$4:$C$502=Measurements!$I$3)*(ROW(Measurements!$C$4:$C$502)-ROW(Measurements!$C$3)),ROWS(Measurements!$L$4:$L128))), "")</f>
        <v/>
      </c>
      <c r="Y128" t="str">
        <f t="shared" si="30"/>
        <v/>
      </c>
      <c r="Z128" t="str">
        <f t="shared" si="31"/>
        <v/>
      </c>
      <c r="AA128" t="str">
        <f>IF(ROWS(Measurements!$L$4:$L128)&lt;=Measurements!$I$4, INDEX(Measurements!$F$4:$F$502,_xlfn.AGGREGATE(15,3,(Measurements!$C$4:$C$502=Measurements!$I$3)/(Measurements!$C$4:$C$502=Measurements!$I$3)*(ROW(Measurements!$C$4:$C$502)-ROW(Measurements!$C$3)),ROWS(Measurements!$L$4:$L128))), "")</f>
        <v/>
      </c>
      <c r="AB128" t="str">
        <f t="shared" si="32"/>
        <v/>
      </c>
      <c r="AC128" t="str">
        <f t="shared" si="33"/>
        <v/>
      </c>
      <c r="AD128" t="str">
        <f>IF(ROWS(Measurements!$L$4:L128)&lt;=Measurements!$I$4, INDEX(Measurements!$G$4:$G$502,_xlfn.AGGREGATE(15,3,(Measurements!$C$4:$C$502=Measurements!$I$3)/(Measurements!$C$4:$C$502=Measurements!$I$3)*(ROW(Measurements!$C$4:$C$502)-ROW(Measurements!$C$3)),ROWS(Measurements!$L$4:L128))), "")</f>
        <v/>
      </c>
      <c r="AE128" t="str">
        <f t="shared" si="34"/>
        <v/>
      </c>
      <c r="AF128" t="str">
        <f t="shared" si="35"/>
        <v/>
      </c>
    </row>
    <row r="129" spans="1:32" x14ac:dyDescent="0.2">
      <c r="A129" s="2" t="str">
        <f>IF(ROWS(Measurements!A$4:$L129)&lt;=Measurements!$J$4, INDEX(Measurements!$A$4:$A$502,_xlfn.AGGREGATE(15,3,(Measurements!$C$4:$C$502=Measurements!$J$3)/(Measurements!$C$4:$C$502=Measurements!$J$3)*(ROW(Measurements!$C$4:$C$502)-ROW(Measurements!$C$3)),ROWS(Measurements!A$4:$L129))), "")</f>
        <v/>
      </c>
      <c r="B129" t="str">
        <f>IF(ROWS(Measurements!A$4:$L129)&lt;=Measurements!$J$4, INDEX(Measurements!$E$4:$E$502,_xlfn.AGGREGATE(15,3,(Measurements!$C$4:$C$502=Measurements!$J$3)/(Measurements!$C$4:$C$502=Measurements!$J$3)*(ROW(Measurements!$C$4:$C$502)-ROW(Measurements!$C$3)),ROWS(Measurements!A$4:$L129))), "")</f>
        <v/>
      </c>
      <c r="C129" t="str">
        <f t="shared" si="18"/>
        <v/>
      </c>
      <c r="D129" t="str">
        <f t="shared" si="19"/>
        <v/>
      </c>
      <c r="E129" t="str">
        <f>IF(ROWS(Measurements!A$4:$L129)&lt;=Measurements!$J$4, INDEX(Measurements!$F$4:$F$502,_xlfn.AGGREGATE(15,3,(Measurements!$C$4:$C$502=Measurements!$J$3)/(Measurements!$C$4:$C$502=Measurements!$J$3)*(ROW(Measurements!$C$4:$C$502)-ROW(Measurements!$C$3)),ROWS(Measurements!A$4:$L129))), "")</f>
        <v/>
      </c>
      <c r="F129" t="str">
        <f t="shared" si="20"/>
        <v/>
      </c>
      <c r="G129" t="str">
        <f t="shared" si="21"/>
        <v/>
      </c>
      <c r="H129" t="str">
        <f>IF(ROWS(Measurements!A$4:$L129)&lt;=Measurements!$J$4, INDEX(Measurements!$G$4:$G$502,_xlfn.AGGREGATE(15,3,(Measurements!$C$4:$C$502=Measurements!$J$3)/(Measurements!$C$4:$C$502=Measurements!$J$3)*(ROW(Measurements!$C$4:$C$502)-ROW(Measurements!$C$3)),ROWS(Measurements!A$4:$L129))), "")</f>
        <v/>
      </c>
      <c r="I129" t="str">
        <f t="shared" si="22"/>
        <v/>
      </c>
      <c r="J129" t="str">
        <f t="shared" si="23"/>
        <v/>
      </c>
      <c r="L129" s="2" t="str">
        <f>IF(ROWS(Measurements!$L$4:L129)&lt;=Measurements!$K$4, INDEX(Measurements!$A$4:$A$502,_xlfn.AGGREGATE(15,3,(Measurements!$C$4:$C$502=Measurements!$K$3)/(Measurements!$C$4:$C$502=Measurements!$K$3)*(ROW(Measurements!$C$4:$C$502)-ROW(Measurements!$C$3)),ROWS(Measurements!$L$4:L129))), "")</f>
        <v/>
      </c>
      <c r="M129" t="str">
        <f>IF(ROWS(Measurements!$L$4:L129)&lt;=Measurements!$K$4, INDEX(Measurements!$E$4:$E$502,_xlfn.AGGREGATE(15,3,(Measurements!$C$4:$C$502=Measurements!$K$3)/(Measurements!$C$4:$C$502=Measurements!$K$3)*(ROW(Measurements!$C$4:$C$502)-ROW(Measurements!$C$3)),ROWS(Measurements!$L$4:L129))), "")</f>
        <v/>
      </c>
      <c r="N129" t="str">
        <f t="shared" si="24"/>
        <v/>
      </c>
      <c r="O129" t="str">
        <f t="shared" si="25"/>
        <v/>
      </c>
      <c r="P129" t="str">
        <f>IF(ROWS(Measurements!$L$4:L129)&lt;=Measurements!$K$4, INDEX(Measurements!$F$4:$F$502,_xlfn.AGGREGATE(15,3,(Measurements!$C$4:$C$502=Measurements!$K$3)/(Measurements!$C$4:$C$502=Measurements!$K$3)*(ROW(Measurements!$C$4:$C$502)-ROW(Measurements!$C$3)),ROWS(Measurements!$L$4:L129))), "")</f>
        <v/>
      </c>
      <c r="Q129" t="str">
        <f t="shared" si="26"/>
        <v/>
      </c>
      <c r="R129" t="str">
        <f t="shared" si="27"/>
        <v/>
      </c>
      <c r="S129" t="str">
        <f>IF(ROWS(Measurements!$L$4:L129)&lt;=Measurements!$K$4, INDEX(Measurements!$G$4:$G$502,_xlfn.AGGREGATE(15,3,(Measurements!$C$4:$C$502=Measurements!$K$3)/(Measurements!$C$4:$C$502=Measurements!$K$3)*(ROW(Measurements!$C$4:$C$502)-ROW(Measurements!$C$3)),ROWS(Measurements!$L$4:L129))), "")</f>
        <v/>
      </c>
      <c r="T129" t="str">
        <f t="shared" si="28"/>
        <v/>
      </c>
      <c r="U129" t="str">
        <f t="shared" si="29"/>
        <v/>
      </c>
      <c r="W129" s="2" t="str">
        <f>IF(ROWS(Measurements!$L$4:$L129)&lt;=Measurements!$I$4, INDEX(Measurements!$A$4:$A$502,_xlfn.AGGREGATE(15,3,(Measurements!$C$4:$C$502=Measurements!$I$3)/(Measurements!$C$4:$C$502=Measurements!$I$3)*(ROW(Measurements!$C$4:$C$502)-ROW(Measurements!$C$3)),ROWS(Measurements!$L$4:$L129))), "")</f>
        <v/>
      </c>
      <c r="X129" t="str">
        <f>IF(ROWS(Measurements!$L$4:$L129)&lt;=Measurements!$I$4, INDEX(Measurements!$E$4:$E$502,_xlfn.AGGREGATE(15,3,(Measurements!$C$4:$C$502=Measurements!$I$3)/(Measurements!$C$4:$C$502=Measurements!$I$3)*(ROW(Measurements!$C$4:$C$502)-ROW(Measurements!$C$3)),ROWS(Measurements!$L$4:$L129))), "")</f>
        <v/>
      </c>
      <c r="Y129" t="str">
        <f t="shared" si="30"/>
        <v/>
      </c>
      <c r="Z129" t="str">
        <f t="shared" si="31"/>
        <v/>
      </c>
      <c r="AA129" t="str">
        <f>IF(ROWS(Measurements!$L$4:$L129)&lt;=Measurements!$I$4, INDEX(Measurements!$F$4:$F$502,_xlfn.AGGREGATE(15,3,(Measurements!$C$4:$C$502=Measurements!$I$3)/(Measurements!$C$4:$C$502=Measurements!$I$3)*(ROW(Measurements!$C$4:$C$502)-ROW(Measurements!$C$3)),ROWS(Measurements!$L$4:$L129))), "")</f>
        <v/>
      </c>
      <c r="AB129" t="str">
        <f t="shared" si="32"/>
        <v/>
      </c>
      <c r="AC129" t="str">
        <f t="shared" si="33"/>
        <v/>
      </c>
      <c r="AD129" t="str">
        <f>IF(ROWS(Measurements!$L$4:L129)&lt;=Measurements!$I$4, INDEX(Measurements!$G$4:$G$502,_xlfn.AGGREGATE(15,3,(Measurements!$C$4:$C$502=Measurements!$I$3)/(Measurements!$C$4:$C$502=Measurements!$I$3)*(ROW(Measurements!$C$4:$C$502)-ROW(Measurements!$C$3)),ROWS(Measurements!$L$4:L129))), "")</f>
        <v/>
      </c>
      <c r="AE129" t="str">
        <f t="shared" si="34"/>
        <v/>
      </c>
      <c r="AF129" t="str">
        <f t="shared" si="35"/>
        <v/>
      </c>
    </row>
    <row r="130" spans="1:32" x14ac:dyDescent="0.2">
      <c r="A130" s="2" t="str">
        <f>IF(ROWS(Measurements!A$4:$L130)&lt;=Measurements!$J$4, INDEX(Measurements!$A$4:$A$502,_xlfn.AGGREGATE(15,3,(Measurements!$C$4:$C$502=Measurements!$J$3)/(Measurements!$C$4:$C$502=Measurements!$J$3)*(ROW(Measurements!$C$4:$C$502)-ROW(Measurements!$C$3)),ROWS(Measurements!A$4:$L130))), "")</f>
        <v/>
      </c>
      <c r="B130" t="str">
        <f>IF(ROWS(Measurements!A$4:$L130)&lt;=Measurements!$J$4, INDEX(Measurements!$E$4:$E$502,_xlfn.AGGREGATE(15,3,(Measurements!$C$4:$C$502=Measurements!$J$3)/(Measurements!$C$4:$C$502=Measurements!$J$3)*(ROW(Measurements!$C$4:$C$502)-ROW(Measurements!$C$3)),ROWS(Measurements!A$4:$L130))), "")</f>
        <v/>
      </c>
      <c r="C130" t="str">
        <f t="shared" si="18"/>
        <v/>
      </c>
      <c r="D130" t="str">
        <f t="shared" si="19"/>
        <v/>
      </c>
      <c r="E130" t="str">
        <f>IF(ROWS(Measurements!A$4:$L130)&lt;=Measurements!$J$4, INDEX(Measurements!$F$4:$F$502,_xlfn.AGGREGATE(15,3,(Measurements!$C$4:$C$502=Measurements!$J$3)/(Measurements!$C$4:$C$502=Measurements!$J$3)*(ROW(Measurements!$C$4:$C$502)-ROW(Measurements!$C$3)),ROWS(Measurements!A$4:$L130))), "")</f>
        <v/>
      </c>
      <c r="F130" t="str">
        <f t="shared" si="20"/>
        <v/>
      </c>
      <c r="G130" t="str">
        <f t="shared" si="21"/>
        <v/>
      </c>
      <c r="H130" t="str">
        <f>IF(ROWS(Measurements!A$4:$L130)&lt;=Measurements!$J$4, INDEX(Measurements!$G$4:$G$502,_xlfn.AGGREGATE(15,3,(Measurements!$C$4:$C$502=Measurements!$J$3)/(Measurements!$C$4:$C$502=Measurements!$J$3)*(ROW(Measurements!$C$4:$C$502)-ROW(Measurements!$C$3)),ROWS(Measurements!A$4:$L130))), "")</f>
        <v/>
      </c>
      <c r="I130" t="str">
        <f t="shared" si="22"/>
        <v/>
      </c>
      <c r="J130" t="str">
        <f t="shared" si="23"/>
        <v/>
      </c>
      <c r="L130" s="2" t="str">
        <f>IF(ROWS(Measurements!$L$4:L130)&lt;=Measurements!$K$4, INDEX(Measurements!$A$4:$A$502,_xlfn.AGGREGATE(15,3,(Measurements!$C$4:$C$502=Measurements!$K$3)/(Measurements!$C$4:$C$502=Measurements!$K$3)*(ROW(Measurements!$C$4:$C$502)-ROW(Measurements!$C$3)),ROWS(Measurements!$L$4:L130))), "")</f>
        <v/>
      </c>
      <c r="M130" t="str">
        <f>IF(ROWS(Measurements!$L$4:L130)&lt;=Measurements!$K$4, INDEX(Measurements!$E$4:$E$502,_xlfn.AGGREGATE(15,3,(Measurements!$C$4:$C$502=Measurements!$K$3)/(Measurements!$C$4:$C$502=Measurements!$K$3)*(ROW(Measurements!$C$4:$C$502)-ROW(Measurements!$C$3)),ROWS(Measurements!$L$4:L130))), "")</f>
        <v/>
      </c>
      <c r="N130" t="str">
        <f t="shared" si="24"/>
        <v/>
      </c>
      <c r="O130" t="str">
        <f t="shared" si="25"/>
        <v/>
      </c>
      <c r="P130" t="str">
        <f>IF(ROWS(Measurements!$L$4:L130)&lt;=Measurements!$K$4, INDEX(Measurements!$F$4:$F$502,_xlfn.AGGREGATE(15,3,(Measurements!$C$4:$C$502=Measurements!$K$3)/(Measurements!$C$4:$C$502=Measurements!$K$3)*(ROW(Measurements!$C$4:$C$502)-ROW(Measurements!$C$3)),ROWS(Measurements!$L$4:L130))), "")</f>
        <v/>
      </c>
      <c r="Q130" t="str">
        <f t="shared" si="26"/>
        <v/>
      </c>
      <c r="R130" t="str">
        <f t="shared" si="27"/>
        <v/>
      </c>
      <c r="S130" t="str">
        <f>IF(ROWS(Measurements!$L$4:L130)&lt;=Measurements!$K$4, INDEX(Measurements!$G$4:$G$502,_xlfn.AGGREGATE(15,3,(Measurements!$C$4:$C$502=Measurements!$K$3)/(Measurements!$C$4:$C$502=Measurements!$K$3)*(ROW(Measurements!$C$4:$C$502)-ROW(Measurements!$C$3)),ROWS(Measurements!$L$4:L130))), "")</f>
        <v/>
      </c>
      <c r="T130" t="str">
        <f t="shared" si="28"/>
        <v/>
      </c>
      <c r="U130" t="str">
        <f t="shared" si="29"/>
        <v/>
      </c>
      <c r="W130" s="2" t="str">
        <f>IF(ROWS(Measurements!$L$4:$L130)&lt;=Measurements!$I$4, INDEX(Measurements!$A$4:$A$502,_xlfn.AGGREGATE(15,3,(Measurements!$C$4:$C$502=Measurements!$I$3)/(Measurements!$C$4:$C$502=Measurements!$I$3)*(ROW(Measurements!$C$4:$C$502)-ROW(Measurements!$C$3)),ROWS(Measurements!$L$4:$L130))), "")</f>
        <v/>
      </c>
      <c r="X130" t="str">
        <f>IF(ROWS(Measurements!$L$4:$L130)&lt;=Measurements!$I$4, INDEX(Measurements!$E$4:$E$502,_xlfn.AGGREGATE(15,3,(Measurements!$C$4:$C$502=Measurements!$I$3)/(Measurements!$C$4:$C$502=Measurements!$I$3)*(ROW(Measurements!$C$4:$C$502)-ROW(Measurements!$C$3)),ROWS(Measurements!$L$4:$L130))), "")</f>
        <v/>
      </c>
      <c r="Y130" t="str">
        <f t="shared" si="30"/>
        <v/>
      </c>
      <c r="Z130" t="str">
        <f t="shared" si="31"/>
        <v/>
      </c>
      <c r="AA130" t="str">
        <f>IF(ROWS(Measurements!$L$4:$L130)&lt;=Measurements!$I$4, INDEX(Measurements!$F$4:$F$502,_xlfn.AGGREGATE(15,3,(Measurements!$C$4:$C$502=Measurements!$I$3)/(Measurements!$C$4:$C$502=Measurements!$I$3)*(ROW(Measurements!$C$4:$C$502)-ROW(Measurements!$C$3)),ROWS(Measurements!$L$4:$L130))), "")</f>
        <v/>
      </c>
      <c r="AB130" t="str">
        <f t="shared" si="32"/>
        <v/>
      </c>
      <c r="AC130" t="str">
        <f t="shared" si="33"/>
        <v/>
      </c>
      <c r="AD130" t="str">
        <f>IF(ROWS(Measurements!$L$4:L130)&lt;=Measurements!$I$4, INDEX(Measurements!$G$4:$G$502,_xlfn.AGGREGATE(15,3,(Measurements!$C$4:$C$502=Measurements!$I$3)/(Measurements!$C$4:$C$502=Measurements!$I$3)*(ROW(Measurements!$C$4:$C$502)-ROW(Measurements!$C$3)),ROWS(Measurements!$L$4:L130))), "")</f>
        <v/>
      </c>
      <c r="AE130" t="str">
        <f t="shared" si="34"/>
        <v/>
      </c>
      <c r="AF130" t="str">
        <f t="shared" si="35"/>
        <v/>
      </c>
    </row>
    <row r="131" spans="1:32" x14ac:dyDescent="0.2">
      <c r="A131" s="2" t="str">
        <f>IF(ROWS(Measurements!A$4:$L131)&lt;=Measurements!$J$4, INDEX(Measurements!$A$4:$A$502,_xlfn.AGGREGATE(15,3,(Measurements!$C$4:$C$502=Measurements!$J$3)/(Measurements!$C$4:$C$502=Measurements!$J$3)*(ROW(Measurements!$C$4:$C$502)-ROW(Measurements!$C$3)),ROWS(Measurements!A$4:$L131))), "")</f>
        <v/>
      </c>
      <c r="B131" t="str">
        <f>IF(ROWS(Measurements!A$4:$L131)&lt;=Measurements!$J$4, INDEX(Measurements!$E$4:$E$502,_xlfn.AGGREGATE(15,3,(Measurements!$C$4:$C$502=Measurements!$J$3)/(Measurements!$C$4:$C$502=Measurements!$J$3)*(ROW(Measurements!$C$4:$C$502)-ROW(Measurements!$C$3)),ROWS(Measurements!A$4:$L131))), "")</f>
        <v/>
      </c>
      <c r="C131" t="str">
        <f t="shared" si="18"/>
        <v/>
      </c>
      <c r="D131" t="str">
        <f t="shared" si="19"/>
        <v/>
      </c>
      <c r="E131" t="str">
        <f>IF(ROWS(Measurements!A$4:$L131)&lt;=Measurements!$J$4, INDEX(Measurements!$F$4:$F$502,_xlfn.AGGREGATE(15,3,(Measurements!$C$4:$C$502=Measurements!$J$3)/(Measurements!$C$4:$C$502=Measurements!$J$3)*(ROW(Measurements!$C$4:$C$502)-ROW(Measurements!$C$3)),ROWS(Measurements!A$4:$L131))), "")</f>
        <v/>
      </c>
      <c r="F131" t="str">
        <f t="shared" si="20"/>
        <v/>
      </c>
      <c r="G131" t="str">
        <f t="shared" si="21"/>
        <v/>
      </c>
      <c r="H131" t="str">
        <f>IF(ROWS(Measurements!A$4:$L131)&lt;=Measurements!$J$4, INDEX(Measurements!$G$4:$G$502,_xlfn.AGGREGATE(15,3,(Measurements!$C$4:$C$502=Measurements!$J$3)/(Measurements!$C$4:$C$502=Measurements!$J$3)*(ROW(Measurements!$C$4:$C$502)-ROW(Measurements!$C$3)),ROWS(Measurements!A$4:$L131))), "")</f>
        <v/>
      </c>
      <c r="I131" t="str">
        <f t="shared" si="22"/>
        <v/>
      </c>
      <c r="J131" t="str">
        <f t="shared" si="23"/>
        <v/>
      </c>
      <c r="L131" s="2" t="str">
        <f>IF(ROWS(Measurements!$L$4:L131)&lt;=Measurements!$K$4, INDEX(Measurements!$A$4:$A$502,_xlfn.AGGREGATE(15,3,(Measurements!$C$4:$C$502=Measurements!$K$3)/(Measurements!$C$4:$C$502=Measurements!$K$3)*(ROW(Measurements!$C$4:$C$502)-ROW(Measurements!$C$3)),ROWS(Measurements!$L$4:L131))), "")</f>
        <v/>
      </c>
      <c r="M131" t="str">
        <f>IF(ROWS(Measurements!$L$4:L131)&lt;=Measurements!$K$4, INDEX(Measurements!$E$4:$E$502,_xlfn.AGGREGATE(15,3,(Measurements!$C$4:$C$502=Measurements!$K$3)/(Measurements!$C$4:$C$502=Measurements!$K$3)*(ROW(Measurements!$C$4:$C$502)-ROW(Measurements!$C$3)),ROWS(Measurements!$L$4:L131))), "")</f>
        <v/>
      </c>
      <c r="N131" t="str">
        <f t="shared" si="24"/>
        <v/>
      </c>
      <c r="O131" t="str">
        <f t="shared" si="25"/>
        <v/>
      </c>
      <c r="P131" t="str">
        <f>IF(ROWS(Measurements!$L$4:L131)&lt;=Measurements!$K$4, INDEX(Measurements!$F$4:$F$502,_xlfn.AGGREGATE(15,3,(Measurements!$C$4:$C$502=Measurements!$K$3)/(Measurements!$C$4:$C$502=Measurements!$K$3)*(ROW(Measurements!$C$4:$C$502)-ROW(Measurements!$C$3)),ROWS(Measurements!$L$4:L131))), "")</f>
        <v/>
      </c>
      <c r="Q131" t="str">
        <f t="shared" si="26"/>
        <v/>
      </c>
      <c r="R131" t="str">
        <f t="shared" si="27"/>
        <v/>
      </c>
      <c r="S131" t="str">
        <f>IF(ROWS(Measurements!$L$4:L131)&lt;=Measurements!$K$4, INDEX(Measurements!$G$4:$G$502,_xlfn.AGGREGATE(15,3,(Measurements!$C$4:$C$502=Measurements!$K$3)/(Measurements!$C$4:$C$502=Measurements!$K$3)*(ROW(Measurements!$C$4:$C$502)-ROW(Measurements!$C$3)),ROWS(Measurements!$L$4:L131))), "")</f>
        <v/>
      </c>
      <c r="T131" t="str">
        <f t="shared" si="28"/>
        <v/>
      </c>
      <c r="U131" t="str">
        <f t="shared" si="29"/>
        <v/>
      </c>
      <c r="W131" s="2" t="str">
        <f>IF(ROWS(Measurements!$L$4:$L131)&lt;=Measurements!$I$4, INDEX(Measurements!$A$4:$A$502,_xlfn.AGGREGATE(15,3,(Measurements!$C$4:$C$502=Measurements!$I$3)/(Measurements!$C$4:$C$502=Measurements!$I$3)*(ROW(Measurements!$C$4:$C$502)-ROW(Measurements!$C$3)),ROWS(Measurements!$L$4:$L131))), "")</f>
        <v/>
      </c>
      <c r="X131" t="str">
        <f>IF(ROWS(Measurements!$L$4:$L131)&lt;=Measurements!$I$4, INDEX(Measurements!$E$4:$E$502,_xlfn.AGGREGATE(15,3,(Measurements!$C$4:$C$502=Measurements!$I$3)/(Measurements!$C$4:$C$502=Measurements!$I$3)*(ROW(Measurements!$C$4:$C$502)-ROW(Measurements!$C$3)),ROWS(Measurements!$L$4:$L131))), "")</f>
        <v/>
      </c>
      <c r="Y131" t="str">
        <f t="shared" si="30"/>
        <v/>
      </c>
      <c r="Z131" t="str">
        <f t="shared" si="31"/>
        <v/>
      </c>
      <c r="AA131" t="str">
        <f>IF(ROWS(Measurements!$L$4:$L131)&lt;=Measurements!$I$4, INDEX(Measurements!$F$4:$F$502,_xlfn.AGGREGATE(15,3,(Measurements!$C$4:$C$502=Measurements!$I$3)/(Measurements!$C$4:$C$502=Measurements!$I$3)*(ROW(Measurements!$C$4:$C$502)-ROW(Measurements!$C$3)),ROWS(Measurements!$L$4:$L131))), "")</f>
        <v/>
      </c>
      <c r="AB131" t="str">
        <f t="shared" si="32"/>
        <v/>
      </c>
      <c r="AC131" t="str">
        <f t="shared" si="33"/>
        <v/>
      </c>
      <c r="AD131" t="str">
        <f>IF(ROWS(Measurements!$L$4:L131)&lt;=Measurements!$I$4, INDEX(Measurements!$G$4:$G$502,_xlfn.AGGREGATE(15,3,(Measurements!$C$4:$C$502=Measurements!$I$3)/(Measurements!$C$4:$C$502=Measurements!$I$3)*(ROW(Measurements!$C$4:$C$502)-ROW(Measurements!$C$3)),ROWS(Measurements!$L$4:L131))), "")</f>
        <v/>
      </c>
      <c r="AE131" t="str">
        <f t="shared" si="34"/>
        <v/>
      </c>
      <c r="AF131" t="str">
        <f t="shared" si="35"/>
        <v/>
      </c>
    </row>
    <row r="132" spans="1:32" x14ac:dyDescent="0.2">
      <c r="A132" s="2" t="str">
        <f>IF(ROWS(Measurements!A$4:$L132)&lt;=Measurements!$J$4, INDEX(Measurements!$A$4:$A$502,_xlfn.AGGREGATE(15,3,(Measurements!$C$4:$C$502=Measurements!$J$3)/(Measurements!$C$4:$C$502=Measurements!$J$3)*(ROW(Measurements!$C$4:$C$502)-ROW(Measurements!$C$3)),ROWS(Measurements!A$4:$L132))), "")</f>
        <v/>
      </c>
      <c r="B132" t="str">
        <f>IF(ROWS(Measurements!A$4:$L132)&lt;=Measurements!$J$4, INDEX(Measurements!$E$4:$E$502,_xlfn.AGGREGATE(15,3,(Measurements!$C$4:$C$502=Measurements!$J$3)/(Measurements!$C$4:$C$502=Measurements!$J$3)*(ROW(Measurements!$C$4:$C$502)-ROW(Measurements!$C$3)),ROWS(Measurements!A$4:$L132))), "")</f>
        <v/>
      </c>
      <c r="C132" t="str">
        <f t="shared" ref="C132:C195" si="36">IF($A132&lt;&gt;"",2200,"")</f>
        <v/>
      </c>
      <c r="D132" t="str">
        <f t="shared" ref="D132:D195" si="37">IF($A132&lt;&gt;"",1800,"")</f>
        <v/>
      </c>
      <c r="E132" t="str">
        <f>IF(ROWS(Measurements!A$4:$L132)&lt;=Measurements!$J$4, INDEX(Measurements!$F$4:$F$502,_xlfn.AGGREGATE(15,3,(Measurements!$C$4:$C$502=Measurements!$J$3)/(Measurements!$C$4:$C$502=Measurements!$J$3)*(ROW(Measurements!$C$4:$C$502)-ROW(Measurements!$C$3)),ROWS(Measurements!A$4:$L132))), "")</f>
        <v/>
      </c>
      <c r="F132" t="str">
        <f t="shared" ref="F132:F195" si="38">IF($A132&lt;&gt;"",6.5,"")</f>
        <v/>
      </c>
      <c r="G132" t="str">
        <f t="shared" ref="G132:G195" si="39">IF($A132&lt;&gt;"",3.5,"")</f>
        <v/>
      </c>
      <c r="H132" t="str">
        <f>IF(ROWS(Measurements!A$4:$L132)&lt;=Measurements!$J$4, INDEX(Measurements!$G$4:$G$502,_xlfn.AGGREGATE(15,3,(Measurements!$C$4:$C$502=Measurements!$J$3)/(Measurements!$C$4:$C$502=Measurements!$J$3)*(ROW(Measurements!$C$4:$C$502)-ROW(Measurements!$C$3)),ROWS(Measurements!A$4:$L132))), "")</f>
        <v/>
      </c>
      <c r="I132" t="str">
        <f t="shared" ref="I132:I195" si="40">IF($A132&lt;&gt;"",65,"")</f>
        <v/>
      </c>
      <c r="J132" t="str">
        <f t="shared" ref="J132:J195" si="41">IF($A132&lt;&gt;"",35,"")</f>
        <v/>
      </c>
      <c r="L132" s="2" t="str">
        <f>IF(ROWS(Measurements!$L$4:L132)&lt;=Measurements!$K$4, INDEX(Measurements!$A$4:$A$502,_xlfn.AGGREGATE(15,3,(Measurements!$C$4:$C$502=Measurements!$K$3)/(Measurements!$C$4:$C$502=Measurements!$K$3)*(ROW(Measurements!$C$4:$C$502)-ROW(Measurements!$C$3)),ROWS(Measurements!$L$4:L132))), "")</f>
        <v/>
      </c>
      <c r="M132" t="str">
        <f>IF(ROWS(Measurements!$L$4:L132)&lt;=Measurements!$K$4, INDEX(Measurements!$E$4:$E$502,_xlfn.AGGREGATE(15,3,(Measurements!$C$4:$C$502=Measurements!$K$3)/(Measurements!$C$4:$C$502=Measurements!$K$3)*(ROW(Measurements!$C$4:$C$502)-ROW(Measurements!$C$3)),ROWS(Measurements!$L$4:L132))), "")</f>
        <v/>
      </c>
      <c r="N132" t="str">
        <f t="shared" ref="N132:N195" si="42">IF($L132&lt;&gt;"",2200,"")</f>
        <v/>
      </c>
      <c r="O132" t="str">
        <f t="shared" ref="O132:O195" si="43">IF($L132&lt;&gt;"",1800,"")</f>
        <v/>
      </c>
      <c r="P132" t="str">
        <f>IF(ROWS(Measurements!$L$4:L132)&lt;=Measurements!$K$4, INDEX(Measurements!$F$4:$F$502,_xlfn.AGGREGATE(15,3,(Measurements!$C$4:$C$502=Measurements!$K$3)/(Measurements!$C$4:$C$502=Measurements!$K$3)*(ROW(Measurements!$C$4:$C$502)-ROW(Measurements!$C$3)),ROWS(Measurements!$L$4:L132))), "")</f>
        <v/>
      </c>
      <c r="Q132" t="str">
        <f t="shared" ref="Q132:Q195" si="44">IF($L132&lt;&gt;"",6.5,"")</f>
        <v/>
      </c>
      <c r="R132" t="str">
        <f t="shared" ref="R132:R195" si="45">IF($L132&lt;&gt;"",3.5,"")</f>
        <v/>
      </c>
      <c r="S132" t="str">
        <f>IF(ROWS(Measurements!$L$4:L132)&lt;=Measurements!$K$4, INDEX(Measurements!$G$4:$G$502,_xlfn.AGGREGATE(15,3,(Measurements!$C$4:$C$502=Measurements!$K$3)/(Measurements!$C$4:$C$502=Measurements!$K$3)*(ROW(Measurements!$C$4:$C$502)-ROW(Measurements!$C$3)),ROWS(Measurements!$L$4:L132))), "")</f>
        <v/>
      </c>
      <c r="T132" t="str">
        <f t="shared" ref="T132:T195" si="46">IF($L132&lt;&gt;"",65,"")</f>
        <v/>
      </c>
      <c r="U132" t="str">
        <f t="shared" ref="U132:U195" si="47">IF($L132&lt;&gt;"",35,"")</f>
        <v/>
      </c>
      <c r="W132" s="2" t="str">
        <f>IF(ROWS(Measurements!$L$4:$L132)&lt;=Measurements!$I$4, INDEX(Measurements!$A$4:$A$502,_xlfn.AGGREGATE(15,3,(Measurements!$C$4:$C$502=Measurements!$I$3)/(Measurements!$C$4:$C$502=Measurements!$I$3)*(ROW(Measurements!$C$4:$C$502)-ROW(Measurements!$C$3)),ROWS(Measurements!$L$4:$L132))), "")</f>
        <v/>
      </c>
      <c r="X132" t="str">
        <f>IF(ROWS(Measurements!$L$4:$L132)&lt;=Measurements!$I$4, INDEX(Measurements!$E$4:$E$502,_xlfn.AGGREGATE(15,3,(Measurements!$C$4:$C$502=Measurements!$I$3)/(Measurements!$C$4:$C$502=Measurements!$I$3)*(ROW(Measurements!$C$4:$C$502)-ROW(Measurements!$C$3)),ROWS(Measurements!$L$4:$L132))), "")</f>
        <v/>
      </c>
      <c r="Y132" t="str">
        <f t="shared" ref="Y132:Y195" si="48">IF($W132&lt;&gt;"",2200,"")</f>
        <v/>
      </c>
      <c r="Z132" t="str">
        <f t="shared" ref="Z132:Z195" si="49">IF($W132&lt;&gt;"",1800,"")</f>
        <v/>
      </c>
      <c r="AA132" t="str">
        <f>IF(ROWS(Measurements!$L$4:$L132)&lt;=Measurements!$I$4, INDEX(Measurements!$F$4:$F$502,_xlfn.AGGREGATE(15,3,(Measurements!$C$4:$C$502=Measurements!$I$3)/(Measurements!$C$4:$C$502=Measurements!$I$3)*(ROW(Measurements!$C$4:$C$502)-ROW(Measurements!$C$3)),ROWS(Measurements!$L$4:$L132))), "")</f>
        <v/>
      </c>
      <c r="AB132" t="str">
        <f t="shared" ref="AB132:AB195" si="50">IF($W132&lt;&gt;"",6.5,"")</f>
        <v/>
      </c>
      <c r="AC132" t="str">
        <f t="shared" ref="AC132:AC195" si="51">IF($W132&lt;&gt;"",3.5,"")</f>
        <v/>
      </c>
      <c r="AD132" t="str">
        <f>IF(ROWS(Measurements!$L$4:L132)&lt;=Measurements!$I$4, INDEX(Measurements!$G$4:$G$502,_xlfn.AGGREGATE(15,3,(Measurements!$C$4:$C$502=Measurements!$I$3)/(Measurements!$C$4:$C$502=Measurements!$I$3)*(ROW(Measurements!$C$4:$C$502)-ROW(Measurements!$C$3)),ROWS(Measurements!$L$4:L132))), "")</f>
        <v/>
      </c>
      <c r="AE132" t="str">
        <f t="shared" ref="AE132:AE195" si="52">IF($W132&lt;&gt;"",65,"")</f>
        <v/>
      </c>
      <c r="AF132" t="str">
        <f t="shared" ref="AF132:AF195" si="53">IF($W132&lt;&gt;"",35,"")</f>
        <v/>
      </c>
    </row>
    <row r="133" spans="1:32" x14ac:dyDescent="0.2">
      <c r="A133" s="2" t="str">
        <f>IF(ROWS(Measurements!A$4:$L133)&lt;=Measurements!$J$4, INDEX(Measurements!$A$4:$A$502,_xlfn.AGGREGATE(15,3,(Measurements!$C$4:$C$502=Measurements!$J$3)/(Measurements!$C$4:$C$502=Measurements!$J$3)*(ROW(Measurements!$C$4:$C$502)-ROW(Measurements!$C$3)),ROWS(Measurements!A$4:$L133))), "")</f>
        <v/>
      </c>
      <c r="B133" t="str">
        <f>IF(ROWS(Measurements!A$4:$L133)&lt;=Measurements!$J$4, INDEX(Measurements!$E$4:$E$502,_xlfn.AGGREGATE(15,3,(Measurements!$C$4:$C$502=Measurements!$J$3)/(Measurements!$C$4:$C$502=Measurements!$J$3)*(ROW(Measurements!$C$4:$C$502)-ROW(Measurements!$C$3)),ROWS(Measurements!A$4:$L133))), "")</f>
        <v/>
      </c>
      <c r="C133" t="str">
        <f t="shared" si="36"/>
        <v/>
      </c>
      <c r="D133" t="str">
        <f t="shared" si="37"/>
        <v/>
      </c>
      <c r="E133" t="str">
        <f>IF(ROWS(Measurements!A$4:$L133)&lt;=Measurements!$J$4, INDEX(Measurements!$F$4:$F$502,_xlfn.AGGREGATE(15,3,(Measurements!$C$4:$C$502=Measurements!$J$3)/(Measurements!$C$4:$C$502=Measurements!$J$3)*(ROW(Measurements!$C$4:$C$502)-ROW(Measurements!$C$3)),ROWS(Measurements!A$4:$L133))), "")</f>
        <v/>
      </c>
      <c r="F133" t="str">
        <f t="shared" si="38"/>
        <v/>
      </c>
      <c r="G133" t="str">
        <f t="shared" si="39"/>
        <v/>
      </c>
      <c r="H133" t="str">
        <f>IF(ROWS(Measurements!A$4:$L133)&lt;=Measurements!$J$4, INDEX(Measurements!$G$4:$G$502,_xlfn.AGGREGATE(15,3,(Measurements!$C$4:$C$502=Measurements!$J$3)/(Measurements!$C$4:$C$502=Measurements!$J$3)*(ROW(Measurements!$C$4:$C$502)-ROW(Measurements!$C$3)),ROWS(Measurements!A$4:$L133))), "")</f>
        <v/>
      </c>
      <c r="I133" t="str">
        <f t="shared" si="40"/>
        <v/>
      </c>
      <c r="J133" t="str">
        <f t="shared" si="41"/>
        <v/>
      </c>
      <c r="L133" s="2" t="str">
        <f>IF(ROWS(Measurements!$L$4:L133)&lt;=Measurements!$K$4, INDEX(Measurements!$A$4:$A$502,_xlfn.AGGREGATE(15,3,(Measurements!$C$4:$C$502=Measurements!$K$3)/(Measurements!$C$4:$C$502=Measurements!$K$3)*(ROW(Measurements!$C$4:$C$502)-ROW(Measurements!$C$3)),ROWS(Measurements!$L$4:L133))), "")</f>
        <v/>
      </c>
      <c r="M133" t="str">
        <f>IF(ROWS(Measurements!$L$4:L133)&lt;=Measurements!$K$4, INDEX(Measurements!$E$4:$E$502,_xlfn.AGGREGATE(15,3,(Measurements!$C$4:$C$502=Measurements!$K$3)/(Measurements!$C$4:$C$502=Measurements!$K$3)*(ROW(Measurements!$C$4:$C$502)-ROW(Measurements!$C$3)),ROWS(Measurements!$L$4:L133))), "")</f>
        <v/>
      </c>
      <c r="N133" t="str">
        <f t="shared" si="42"/>
        <v/>
      </c>
      <c r="O133" t="str">
        <f t="shared" si="43"/>
        <v/>
      </c>
      <c r="P133" t="str">
        <f>IF(ROWS(Measurements!$L$4:L133)&lt;=Measurements!$K$4, INDEX(Measurements!$F$4:$F$502,_xlfn.AGGREGATE(15,3,(Measurements!$C$4:$C$502=Measurements!$K$3)/(Measurements!$C$4:$C$502=Measurements!$K$3)*(ROW(Measurements!$C$4:$C$502)-ROW(Measurements!$C$3)),ROWS(Measurements!$L$4:L133))), "")</f>
        <v/>
      </c>
      <c r="Q133" t="str">
        <f t="shared" si="44"/>
        <v/>
      </c>
      <c r="R133" t="str">
        <f t="shared" si="45"/>
        <v/>
      </c>
      <c r="S133" t="str">
        <f>IF(ROWS(Measurements!$L$4:L133)&lt;=Measurements!$K$4, INDEX(Measurements!$G$4:$G$502,_xlfn.AGGREGATE(15,3,(Measurements!$C$4:$C$502=Measurements!$K$3)/(Measurements!$C$4:$C$502=Measurements!$K$3)*(ROW(Measurements!$C$4:$C$502)-ROW(Measurements!$C$3)),ROWS(Measurements!$L$4:L133))), "")</f>
        <v/>
      </c>
      <c r="T133" t="str">
        <f t="shared" si="46"/>
        <v/>
      </c>
      <c r="U133" t="str">
        <f t="shared" si="47"/>
        <v/>
      </c>
      <c r="W133" s="2" t="str">
        <f>IF(ROWS(Measurements!$L$4:$L133)&lt;=Measurements!$I$4, INDEX(Measurements!$A$4:$A$502,_xlfn.AGGREGATE(15,3,(Measurements!$C$4:$C$502=Measurements!$I$3)/(Measurements!$C$4:$C$502=Measurements!$I$3)*(ROW(Measurements!$C$4:$C$502)-ROW(Measurements!$C$3)),ROWS(Measurements!$L$4:$L133))), "")</f>
        <v/>
      </c>
      <c r="X133" t="str">
        <f>IF(ROWS(Measurements!$L$4:$L133)&lt;=Measurements!$I$4, INDEX(Measurements!$E$4:$E$502,_xlfn.AGGREGATE(15,3,(Measurements!$C$4:$C$502=Measurements!$I$3)/(Measurements!$C$4:$C$502=Measurements!$I$3)*(ROW(Measurements!$C$4:$C$502)-ROW(Measurements!$C$3)),ROWS(Measurements!$L$4:$L133))), "")</f>
        <v/>
      </c>
      <c r="Y133" t="str">
        <f t="shared" si="48"/>
        <v/>
      </c>
      <c r="Z133" t="str">
        <f t="shared" si="49"/>
        <v/>
      </c>
      <c r="AA133" t="str">
        <f>IF(ROWS(Measurements!$L$4:$L133)&lt;=Measurements!$I$4, INDEX(Measurements!$F$4:$F$502,_xlfn.AGGREGATE(15,3,(Measurements!$C$4:$C$502=Measurements!$I$3)/(Measurements!$C$4:$C$502=Measurements!$I$3)*(ROW(Measurements!$C$4:$C$502)-ROW(Measurements!$C$3)),ROWS(Measurements!$L$4:$L133))), "")</f>
        <v/>
      </c>
      <c r="AB133" t="str">
        <f t="shared" si="50"/>
        <v/>
      </c>
      <c r="AC133" t="str">
        <f t="shared" si="51"/>
        <v/>
      </c>
      <c r="AD133" t="str">
        <f>IF(ROWS(Measurements!$L$4:L133)&lt;=Measurements!$I$4, INDEX(Measurements!$G$4:$G$502,_xlfn.AGGREGATE(15,3,(Measurements!$C$4:$C$502=Measurements!$I$3)/(Measurements!$C$4:$C$502=Measurements!$I$3)*(ROW(Measurements!$C$4:$C$502)-ROW(Measurements!$C$3)),ROWS(Measurements!$L$4:L133))), "")</f>
        <v/>
      </c>
      <c r="AE133" t="str">
        <f t="shared" si="52"/>
        <v/>
      </c>
      <c r="AF133" t="str">
        <f t="shared" si="53"/>
        <v/>
      </c>
    </row>
    <row r="134" spans="1:32" x14ac:dyDescent="0.2">
      <c r="A134" s="2" t="str">
        <f>IF(ROWS(Measurements!A$4:$L134)&lt;=Measurements!$J$4, INDEX(Measurements!$A$4:$A$502,_xlfn.AGGREGATE(15,3,(Measurements!$C$4:$C$502=Measurements!$J$3)/(Measurements!$C$4:$C$502=Measurements!$J$3)*(ROW(Measurements!$C$4:$C$502)-ROW(Measurements!$C$3)),ROWS(Measurements!A$4:$L134))), "")</f>
        <v/>
      </c>
      <c r="B134" t="str">
        <f>IF(ROWS(Measurements!A$4:$L134)&lt;=Measurements!$J$4, INDEX(Measurements!$E$4:$E$502,_xlfn.AGGREGATE(15,3,(Measurements!$C$4:$C$502=Measurements!$J$3)/(Measurements!$C$4:$C$502=Measurements!$J$3)*(ROW(Measurements!$C$4:$C$502)-ROW(Measurements!$C$3)),ROWS(Measurements!A$4:$L134))), "")</f>
        <v/>
      </c>
      <c r="C134" t="str">
        <f t="shared" si="36"/>
        <v/>
      </c>
      <c r="D134" t="str">
        <f t="shared" si="37"/>
        <v/>
      </c>
      <c r="E134" t="str">
        <f>IF(ROWS(Measurements!A$4:$L134)&lt;=Measurements!$J$4, INDEX(Measurements!$F$4:$F$502,_xlfn.AGGREGATE(15,3,(Measurements!$C$4:$C$502=Measurements!$J$3)/(Measurements!$C$4:$C$502=Measurements!$J$3)*(ROW(Measurements!$C$4:$C$502)-ROW(Measurements!$C$3)),ROWS(Measurements!A$4:$L134))), "")</f>
        <v/>
      </c>
      <c r="F134" t="str">
        <f t="shared" si="38"/>
        <v/>
      </c>
      <c r="G134" t="str">
        <f t="shared" si="39"/>
        <v/>
      </c>
      <c r="H134" t="str">
        <f>IF(ROWS(Measurements!A$4:$L134)&lt;=Measurements!$J$4, INDEX(Measurements!$G$4:$G$502,_xlfn.AGGREGATE(15,3,(Measurements!$C$4:$C$502=Measurements!$J$3)/(Measurements!$C$4:$C$502=Measurements!$J$3)*(ROW(Measurements!$C$4:$C$502)-ROW(Measurements!$C$3)),ROWS(Measurements!A$4:$L134))), "")</f>
        <v/>
      </c>
      <c r="I134" t="str">
        <f t="shared" si="40"/>
        <v/>
      </c>
      <c r="J134" t="str">
        <f t="shared" si="41"/>
        <v/>
      </c>
      <c r="L134" s="2" t="str">
        <f>IF(ROWS(Measurements!$L$4:L134)&lt;=Measurements!$K$4, INDEX(Measurements!$A$4:$A$502,_xlfn.AGGREGATE(15,3,(Measurements!$C$4:$C$502=Measurements!$K$3)/(Measurements!$C$4:$C$502=Measurements!$K$3)*(ROW(Measurements!$C$4:$C$502)-ROW(Measurements!$C$3)),ROWS(Measurements!$L$4:L134))), "")</f>
        <v/>
      </c>
      <c r="M134" t="str">
        <f>IF(ROWS(Measurements!$L$4:L134)&lt;=Measurements!$K$4, INDEX(Measurements!$E$4:$E$502,_xlfn.AGGREGATE(15,3,(Measurements!$C$4:$C$502=Measurements!$K$3)/(Measurements!$C$4:$C$502=Measurements!$K$3)*(ROW(Measurements!$C$4:$C$502)-ROW(Measurements!$C$3)),ROWS(Measurements!$L$4:L134))), "")</f>
        <v/>
      </c>
      <c r="N134" t="str">
        <f t="shared" si="42"/>
        <v/>
      </c>
      <c r="O134" t="str">
        <f t="shared" si="43"/>
        <v/>
      </c>
      <c r="P134" t="str">
        <f>IF(ROWS(Measurements!$L$4:L134)&lt;=Measurements!$K$4, INDEX(Measurements!$F$4:$F$502,_xlfn.AGGREGATE(15,3,(Measurements!$C$4:$C$502=Measurements!$K$3)/(Measurements!$C$4:$C$502=Measurements!$K$3)*(ROW(Measurements!$C$4:$C$502)-ROW(Measurements!$C$3)),ROWS(Measurements!$L$4:L134))), "")</f>
        <v/>
      </c>
      <c r="Q134" t="str">
        <f t="shared" si="44"/>
        <v/>
      </c>
      <c r="R134" t="str">
        <f t="shared" si="45"/>
        <v/>
      </c>
      <c r="S134" t="str">
        <f>IF(ROWS(Measurements!$L$4:L134)&lt;=Measurements!$K$4, INDEX(Measurements!$G$4:$G$502,_xlfn.AGGREGATE(15,3,(Measurements!$C$4:$C$502=Measurements!$K$3)/(Measurements!$C$4:$C$502=Measurements!$K$3)*(ROW(Measurements!$C$4:$C$502)-ROW(Measurements!$C$3)),ROWS(Measurements!$L$4:L134))), "")</f>
        <v/>
      </c>
      <c r="T134" t="str">
        <f t="shared" si="46"/>
        <v/>
      </c>
      <c r="U134" t="str">
        <f t="shared" si="47"/>
        <v/>
      </c>
      <c r="W134" s="2" t="str">
        <f>IF(ROWS(Measurements!$L$4:$L134)&lt;=Measurements!$I$4, INDEX(Measurements!$A$4:$A$502,_xlfn.AGGREGATE(15,3,(Measurements!$C$4:$C$502=Measurements!$I$3)/(Measurements!$C$4:$C$502=Measurements!$I$3)*(ROW(Measurements!$C$4:$C$502)-ROW(Measurements!$C$3)),ROWS(Measurements!$L$4:$L134))), "")</f>
        <v/>
      </c>
      <c r="X134" t="str">
        <f>IF(ROWS(Measurements!$L$4:$L134)&lt;=Measurements!$I$4, INDEX(Measurements!$E$4:$E$502,_xlfn.AGGREGATE(15,3,(Measurements!$C$4:$C$502=Measurements!$I$3)/(Measurements!$C$4:$C$502=Measurements!$I$3)*(ROW(Measurements!$C$4:$C$502)-ROW(Measurements!$C$3)),ROWS(Measurements!$L$4:$L134))), "")</f>
        <v/>
      </c>
      <c r="Y134" t="str">
        <f t="shared" si="48"/>
        <v/>
      </c>
      <c r="Z134" t="str">
        <f t="shared" si="49"/>
        <v/>
      </c>
      <c r="AA134" t="str">
        <f>IF(ROWS(Measurements!$L$4:$L134)&lt;=Measurements!$I$4, INDEX(Measurements!$F$4:$F$502,_xlfn.AGGREGATE(15,3,(Measurements!$C$4:$C$502=Measurements!$I$3)/(Measurements!$C$4:$C$502=Measurements!$I$3)*(ROW(Measurements!$C$4:$C$502)-ROW(Measurements!$C$3)),ROWS(Measurements!$L$4:$L134))), "")</f>
        <v/>
      </c>
      <c r="AB134" t="str">
        <f t="shared" si="50"/>
        <v/>
      </c>
      <c r="AC134" t="str">
        <f t="shared" si="51"/>
        <v/>
      </c>
      <c r="AD134" t="str">
        <f>IF(ROWS(Measurements!$L$4:L134)&lt;=Measurements!$I$4, INDEX(Measurements!$G$4:$G$502,_xlfn.AGGREGATE(15,3,(Measurements!$C$4:$C$502=Measurements!$I$3)/(Measurements!$C$4:$C$502=Measurements!$I$3)*(ROW(Measurements!$C$4:$C$502)-ROW(Measurements!$C$3)),ROWS(Measurements!$L$4:L134))), "")</f>
        <v/>
      </c>
      <c r="AE134" t="str">
        <f t="shared" si="52"/>
        <v/>
      </c>
      <c r="AF134" t="str">
        <f t="shared" si="53"/>
        <v/>
      </c>
    </row>
    <row r="135" spans="1:32" x14ac:dyDescent="0.2">
      <c r="A135" s="2" t="str">
        <f>IF(ROWS(Measurements!A$4:$L135)&lt;=Measurements!$J$4, INDEX(Measurements!$A$4:$A$502,_xlfn.AGGREGATE(15,3,(Measurements!$C$4:$C$502=Measurements!$J$3)/(Measurements!$C$4:$C$502=Measurements!$J$3)*(ROW(Measurements!$C$4:$C$502)-ROW(Measurements!$C$3)),ROWS(Measurements!A$4:$L135))), "")</f>
        <v/>
      </c>
      <c r="B135" t="str">
        <f>IF(ROWS(Measurements!A$4:$L135)&lt;=Measurements!$J$4, INDEX(Measurements!$E$4:$E$502,_xlfn.AGGREGATE(15,3,(Measurements!$C$4:$C$502=Measurements!$J$3)/(Measurements!$C$4:$C$502=Measurements!$J$3)*(ROW(Measurements!$C$4:$C$502)-ROW(Measurements!$C$3)),ROWS(Measurements!A$4:$L135))), "")</f>
        <v/>
      </c>
      <c r="C135" t="str">
        <f t="shared" si="36"/>
        <v/>
      </c>
      <c r="D135" t="str">
        <f t="shared" si="37"/>
        <v/>
      </c>
      <c r="E135" t="str">
        <f>IF(ROWS(Measurements!A$4:$L135)&lt;=Measurements!$J$4, INDEX(Measurements!$F$4:$F$502,_xlfn.AGGREGATE(15,3,(Measurements!$C$4:$C$502=Measurements!$J$3)/(Measurements!$C$4:$C$502=Measurements!$J$3)*(ROW(Measurements!$C$4:$C$502)-ROW(Measurements!$C$3)),ROWS(Measurements!A$4:$L135))), "")</f>
        <v/>
      </c>
      <c r="F135" t="str">
        <f t="shared" si="38"/>
        <v/>
      </c>
      <c r="G135" t="str">
        <f t="shared" si="39"/>
        <v/>
      </c>
      <c r="H135" t="str">
        <f>IF(ROWS(Measurements!A$4:$L135)&lt;=Measurements!$J$4, INDEX(Measurements!$G$4:$G$502,_xlfn.AGGREGATE(15,3,(Measurements!$C$4:$C$502=Measurements!$J$3)/(Measurements!$C$4:$C$502=Measurements!$J$3)*(ROW(Measurements!$C$4:$C$502)-ROW(Measurements!$C$3)),ROWS(Measurements!A$4:$L135))), "")</f>
        <v/>
      </c>
      <c r="I135" t="str">
        <f t="shared" si="40"/>
        <v/>
      </c>
      <c r="J135" t="str">
        <f t="shared" si="41"/>
        <v/>
      </c>
      <c r="L135" s="2" t="str">
        <f>IF(ROWS(Measurements!$L$4:L135)&lt;=Measurements!$K$4, INDEX(Measurements!$A$4:$A$502,_xlfn.AGGREGATE(15,3,(Measurements!$C$4:$C$502=Measurements!$K$3)/(Measurements!$C$4:$C$502=Measurements!$K$3)*(ROW(Measurements!$C$4:$C$502)-ROW(Measurements!$C$3)),ROWS(Measurements!$L$4:L135))), "")</f>
        <v/>
      </c>
      <c r="M135" t="str">
        <f>IF(ROWS(Measurements!$L$4:L135)&lt;=Measurements!$K$4, INDEX(Measurements!$E$4:$E$502,_xlfn.AGGREGATE(15,3,(Measurements!$C$4:$C$502=Measurements!$K$3)/(Measurements!$C$4:$C$502=Measurements!$K$3)*(ROW(Measurements!$C$4:$C$502)-ROW(Measurements!$C$3)),ROWS(Measurements!$L$4:L135))), "")</f>
        <v/>
      </c>
      <c r="N135" t="str">
        <f t="shared" si="42"/>
        <v/>
      </c>
      <c r="O135" t="str">
        <f t="shared" si="43"/>
        <v/>
      </c>
      <c r="P135" t="str">
        <f>IF(ROWS(Measurements!$L$4:L135)&lt;=Measurements!$K$4, INDEX(Measurements!$F$4:$F$502,_xlfn.AGGREGATE(15,3,(Measurements!$C$4:$C$502=Measurements!$K$3)/(Measurements!$C$4:$C$502=Measurements!$K$3)*(ROW(Measurements!$C$4:$C$502)-ROW(Measurements!$C$3)),ROWS(Measurements!$L$4:L135))), "")</f>
        <v/>
      </c>
      <c r="Q135" t="str">
        <f t="shared" si="44"/>
        <v/>
      </c>
      <c r="R135" t="str">
        <f t="shared" si="45"/>
        <v/>
      </c>
      <c r="S135" t="str">
        <f>IF(ROWS(Measurements!$L$4:L135)&lt;=Measurements!$K$4, INDEX(Measurements!$G$4:$G$502,_xlfn.AGGREGATE(15,3,(Measurements!$C$4:$C$502=Measurements!$K$3)/(Measurements!$C$4:$C$502=Measurements!$K$3)*(ROW(Measurements!$C$4:$C$502)-ROW(Measurements!$C$3)),ROWS(Measurements!$L$4:L135))), "")</f>
        <v/>
      </c>
      <c r="T135" t="str">
        <f t="shared" si="46"/>
        <v/>
      </c>
      <c r="U135" t="str">
        <f t="shared" si="47"/>
        <v/>
      </c>
      <c r="W135" s="2" t="str">
        <f>IF(ROWS(Measurements!$L$4:$L135)&lt;=Measurements!$I$4, INDEX(Measurements!$A$4:$A$502,_xlfn.AGGREGATE(15,3,(Measurements!$C$4:$C$502=Measurements!$I$3)/(Measurements!$C$4:$C$502=Measurements!$I$3)*(ROW(Measurements!$C$4:$C$502)-ROW(Measurements!$C$3)),ROWS(Measurements!$L$4:$L135))), "")</f>
        <v/>
      </c>
      <c r="X135" t="str">
        <f>IF(ROWS(Measurements!$L$4:$L135)&lt;=Measurements!$I$4, INDEX(Measurements!$E$4:$E$502,_xlfn.AGGREGATE(15,3,(Measurements!$C$4:$C$502=Measurements!$I$3)/(Measurements!$C$4:$C$502=Measurements!$I$3)*(ROW(Measurements!$C$4:$C$502)-ROW(Measurements!$C$3)),ROWS(Measurements!$L$4:$L135))), "")</f>
        <v/>
      </c>
      <c r="Y135" t="str">
        <f t="shared" si="48"/>
        <v/>
      </c>
      <c r="Z135" t="str">
        <f t="shared" si="49"/>
        <v/>
      </c>
      <c r="AA135" t="str">
        <f>IF(ROWS(Measurements!$L$4:$L135)&lt;=Measurements!$I$4, INDEX(Measurements!$F$4:$F$502,_xlfn.AGGREGATE(15,3,(Measurements!$C$4:$C$502=Measurements!$I$3)/(Measurements!$C$4:$C$502=Measurements!$I$3)*(ROW(Measurements!$C$4:$C$502)-ROW(Measurements!$C$3)),ROWS(Measurements!$L$4:$L135))), "")</f>
        <v/>
      </c>
      <c r="AB135" t="str">
        <f t="shared" si="50"/>
        <v/>
      </c>
      <c r="AC135" t="str">
        <f t="shared" si="51"/>
        <v/>
      </c>
      <c r="AD135" t="str">
        <f>IF(ROWS(Measurements!$L$4:L135)&lt;=Measurements!$I$4, INDEX(Measurements!$G$4:$G$502,_xlfn.AGGREGATE(15,3,(Measurements!$C$4:$C$502=Measurements!$I$3)/(Measurements!$C$4:$C$502=Measurements!$I$3)*(ROW(Measurements!$C$4:$C$502)-ROW(Measurements!$C$3)),ROWS(Measurements!$L$4:L135))), "")</f>
        <v/>
      </c>
      <c r="AE135" t="str">
        <f t="shared" si="52"/>
        <v/>
      </c>
      <c r="AF135" t="str">
        <f t="shared" si="53"/>
        <v/>
      </c>
    </row>
    <row r="136" spans="1:32" x14ac:dyDescent="0.2">
      <c r="A136" s="2" t="str">
        <f>IF(ROWS(Measurements!A$4:$L136)&lt;=Measurements!$J$4, INDEX(Measurements!$A$4:$A$502,_xlfn.AGGREGATE(15,3,(Measurements!$C$4:$C$502=Measurements!$J$3)/(Measurements!$C$4:$C$502=Measurements!$J$3)*(ROW(Measurements!$C$4:$C$502)-ROW(Measurements!$C$3)),ROWS(Measurements!A$4:$L136))), "")</f>
        <v/>
      </c>
      <c r="B136" t="str">
        <f>IF(ROWS(Measurements!A$4:$L136)&lt;=Measurements!$J$4, INDEX(Measurements!$E$4:$E$502,_xlfn.AGGREGATE(15,3,(Measurements!$C$4:$C$502=Measurements!$J$3)/(Measurements!$C$4:$C$502=Measurements!$J$3)*(ROW(Measurements!$C$4:$C$502)-ROW(Measurements!$C$3)),ROWS(Measurements!A$4:$L136))), "")</f>
        <v/>
      </c>
      <c r="C136" t="str">
        <f t="shared" si="36"/>
        <v/>
      </c>
      <c r="D136" t="str">
        <f t="shared" si="37"/>
        <v/>
      </c>
      <c r="E136" t="str">
        <f>IF(ROWS(Measurements!A$4:$L136)&lt;=Measurements!$J$4, INDEX(Measurements!$F$4:$F$502,_xlfn.AGGREGATE(15,3,(Measurements!$C$4:$C$502=Measurements!$J$3)/(Measurements!$C$4:$C$502=Measurements!$J$3)*(ROW(Measurements!$C$4:$C$502)-ROW(Measurements!$C$3)),ROWS(Measurements!A$4:$L136))), "")</f>
        <v/>
      </c>
      <c r="F136" t="str">
        <f t="shared" si="38"/>
        <v/>
      </c>
      <c r="G136" t="str">
        <f t="shared" si="39"/>
        <v/>
      </c>
      <c r="H136" t="str">
        <f>IF(ROWS(Measurements!A$4:$L136)&lt;=Measurements!$J$4, INDEX(Measurements!$G$4:$G$502,_xlfn.AGGREGATE(15,3,(Measurements!$C$4:$C$502=Measurements!$J$3)/(Measurements!$C$4:$C$502=Measurements!$J$3)*(ROW(Measurements!$C$4:$C$502)-ROW(Measurements!$C$3)),ROWS(Measurements!A$4:$L136))), "")</f>
        <v/>
      </c>
      <c r="I136" t="str">
        <f t="shared" si="40"/>
        <v/>
      </c>
      <c r="J136" t="str">
        <f t="shared" si="41"/>
        <v/>
      </c>
      <c r="L136" s="2" t="str">
        <f>IF(ROWS(Measurements!$L$4:L136)&lt;=Measurements!$K$4, INDEX(Measurements!$A$4:$A$502,_xlfn.AGGREGATE(15,3,(Measurements!$C$4:$C$502=Measurements!$K$3)/(Measurements!$C$4:$C$502=Measurements!$K$3)*(ROW(Measurements!$C$4:$C$502)-ROW(Measurements!$C$3)),ROWS(Measurements!$L$4:L136))), "")</f>
        <v/>
      </c>
      <c r="M136" t="str">
        <f>IF(ROWS(Measurements!$L$4:L136)&lt;=Measurements!$K$4, INDEX(Measurements!$E$4:$E$502,_xlfn.AGGREGATE(15,3,(Measurements!$C$4:$C$502=Measurements!$K$3)/(Measurements!$C$4:$C$502=Measurements!$K$3)*(ROW(Measurements!$C$4:$C$502)-ROW(Measurements!$C$3)),ROWS(Measurements!$L$4:L136))), "")</f>
        <v/>
      </c>
      <c r="N136" t="str">
        <f t="shared" si="42"/>
        <v/>
      </c>
      <c r="O136" t="str">
        <f t="shared" si="43"/>
        <v/>
      </c>
      <c r="P136" t="str">
        <f>IF(ROWS(Measurements!$L$4:L136)&lt;=Measurements!$K$4, INDEX(Measurements!$F$4:$F$502,_xlfn.AGGREGATE(15,3,(Measurements!$C$4:$C$502=Measurements!$K$3)/(Measurements!$C$4:$C$502=Measurements!$K$3)*(ROW(Measurements!$C$4:$C$502)-ROW(Measurements!$C$3)),ROWS(Measurements!$L$4:L136))), "")</f>
        <v/>
      </c>
      <c r="Q136" t="str">
        <f t="shared" si="44"/>
        <v/>
      </c>
      <c r="R136" t="str">
        <f t="shared" si="45"/>
        <v/>
      </c>
      <c r="S136" t="str">
        <f>IF(ROWS(Measurements!$L$4:L136)&lt;=Measurements!$K$4, INDEX(Measurements!$G$4:$G$502,_xlfn.AGGREGATE(15,3,(Measurements!$C$4:$C$502=Measurements!$K$3)/(Measurements!$C$4:$C$502=Measurements!$K$3)*(ROW(Measurements!$C$4:$C$502)-ROW(Measurements!$C$3)),ROWS(Measurements!$L$4:L136))), "")</f>
        <v/>
      </c>
      <c r="T136" t="str">
        <f t="shared" si="46"/>
        <v/>
      </c>
      <c r="U136" t="str">
        <f t="shared" si="47"/>
        <v/>
      </c>
      <c r="W136" s="2" t="str">
        <f>IF(ROWS(Measurements!$L$4:$L136)&lt;=Measurements!$I$4, INDEX(Measurements!$A$4:$A$502,_xlfn.AGGREGATE(15,3,(Measurements!$C$4:$C$502=Measurements!$I$3)/(Measurements!$C$4:$C$502=Measurements!$I$3)*(ROW(Measurements!$C$4:$C$502)-ROW(Measurements!$C$3)),ROWS(Measurements!$L$4:$L136))), "")</f>
        <v/>
      </c>
      <c r="X136" t="str">
        <f>IF(ROWS(Measurements!$L$4:$L136)&lt;=Measurements!$I$4, INDEX(Measurements!$E$4:$E$502,_xlfn.AGGREGATE(15,3,(Measurements!$C$4:$C$502=Measurements!$I$3)/(Measurements!$C$4:$C$502=Measurements!$I$3)*(ROW(Measurements!$C$4:$C$502)-ROW(Measurements!$C$3)),ROWS(Measurements!$L$4:$L136))), "")</f>
        <v/>
      </c>
      <c r="Y136" t="str">
        <f t="shared" si="48"/>
        <v/>
      </c>
      <c r="Z136" t="str">
        <f t="shared" si="49"/>
        <v/>
      </c>
      <c r="AA136" t="str">
        <f>IF(ROWS(Measurements!$L$4:$L136)&lt;=Measurements!$I$4, INDEX(Measurements!$F$4:$F$502,_xlfn.AGGREGATE(15,3,(Measurements!$C$4:$C$502=Measurements!$I$3)/(Measurements!$C$4:$C$502=Measurements!$I$3)*(ROW(Measurements!$C$4:$C$502)-ROW(Measurements!$C$3)),ROWS(Measurements!$L$4:$L136))), "")</f>
        <v/>
      </c>
      <c r="AB136" t="str">
        <f t="shared" si="50"/>
        <v/>
      </c>
      <c r="AC136" t="str">
        <f t="shared" si="51"/>
        <v/>
      </c>
      <c r="AD136" t="str">
        <f>IF(ROWS(Measurements!$L$4:L136)&lt;=Measurements!$I$4, INDEX(Measurements!$G$4:$G$502,_xlfn.AGGREGATE(15,3,(Measurements!$C$4:$C$502=Measurements!$I$3)/(Measurements!$C$4:$C$502=Measurements!$I$3)*(ROW(Measurements!$C$4:$C$502)-ROW(Measurements!$C$3)),ROWS(Measurements!$L$4:L136))), "")</f>
        <v/>
      </c>
      <c r="AE136" t="str">
        <f t="shared" si="52"/>
        <v/>
      </c>
      <c r="AF136" t="str">
        <f t="shared" si="53"/>
        <v/>
      </c>
    </row>
    <row r="137" spans="1:32" x14ac:dyDescent="0.2">
      <c r="A137" s="2" t="str">
        <f>IF(ROWS(Measurements!A$4:$L137)&lt;=Measurements!$J$4, INDEX(Measurements!$A$4:$A$502,_xlfn.AGGREGATE(15,3,(Measurements!$C$4:$C$502=Measurements!$J$3)/(Measurements!$C$4:$C$502=Measurements!$J$3)*(ROW(Measurements!$C$4:$C$502)-ROW(Measurements!$C$3)),ROWS(Measurements!A$4:$L137))), "")</f>
        <v/>
      </c>
      <c r="B137" t="str">
        <f>IF(ROWS(Measurements!A$4:$L137)&lt;=Measurements!$J$4, INDEX(Measurements!$E$4:$E$502,_xlfn.AGGREGATE(15,3,(Measurements!$C$4:$C$502=Measurements!$J$3)/(Measurements!$C$4:$C$502=Measurements!$J$3)*(ROW(Measurements!$C$4:$C$502)-ROW(Measurements!$C$3)),ROWS(Measurements!A$4:$L137))), "")</f>
        <v/>
      </c>
      <c r="C137" t="str">
        <f t="shared" si="36"/>
        <v/>
      </c>
      <c r="D137" t="str">
        <f t="shared" si="37"/>
        <v/>
      </c>
      <c r="E137" t="str">
        <f>IF(ROWS(Measurements!A$4:$L137)&lt;=Measurements!$J$4, INDEX(Measurements!$F$4:$F$502,_xlfn.AGGREGATE(15,3,(Measurements!$C$4:$C$502=Measurements!$J$3)/(Measurements!$C$4:$C$502=Measurements!$J$3)*(ROW(Measurements!$C$4:$C$502)-ROW(Measurements!$C$3)),ROWS(Measurements!A$4:$L137))), "")</f>
        <v/>
      </c>
      <c r="F137" t="str">
        <f t="shared" si="38"/>
        <v/>
      </c>
      <c r="G137" t="str">
        <f t="shared" si="39"/>
        <v/>
      </c>
      <c r="H137" t="str">
        <f>IF(ROWS(Measurements!A$4:$L137)&lt;=Measurements!$J$4, INDEX(Measurements!$G$4:$G$502,_xlfn.AGGREGATE(15,3,(Measurements!$C$4:$C$502=Measurements!$J$3)/(Measurements!$C$4:$C$502=Measurements!$J$3)*(ROW(Measurements!$C$4:$C$502)-ROW(Measurements!$C$3)),ROWS(Measurements!A$4:$L137))), "")</f>
        <v/>
      </c>
      <c r="I137" t="str">
        <f t="shared" si="40"/>
        <v/>
      </c>
      <c r="J137" t="str">
        <f t="shared" si="41"/>
        <v/>
      </c>
      <c r="L137" s="2" t="str">
        <f>IF(ROWS(Measurements!$L$4:L137)&lt;=Measurements!$K$4, INDEX(Measurements!$A$4:$A$502,_xlfn.AGGREGATE(15,3,(Measurements!$C$4:$C$502=Measurements!$K$3)/(Measurements!$C$4:$C$502=Measurements!$K$3)*(ROW(Measurements!$C$4:$C$502)-ROW(Measurements!$C$3)),ROWS(Measurements!$L$4:L137))), "")</f>
        <v/>
      </c>
      <c r="M137" t="str">
        <f>IF(ROWS(Measurements!$L$4:L137)&lt;=Measurements!$K$4, INDEX(Measurements!$E$4:$E$502,_xlfn.AGGREGATE(15,3,(Measurements!$C$4:$C$502=Measurements!$K$3)/(Measurements!$C$4:$C$502=Measurements!$K$3)*(ROW(Measurements!$C$4:$C$502)-ROW(Measurements!$C$3)),ROWS(Measurements!$L$4:L137))), "")</f>
        <v/>
      </c>
      <c r="N137" t="str">
        <f t="shared" si="42"/>
        <v/>
      </c>
      <c r="O137" t="str">
        <f t="shared" si="43"/>
        <v/>
      </c>
      <c r="P137" t="str">
        <f>IF(ROWS(Measurements!$L$4:L137)&lt;=Measurements!$K$4, INDEX(Measurements!$F$4:$F$502,_xlfn.AGGREGATE(15,3,(Measurements!$C$4:$C$502=Measurements!$K$3)/(Measurements!$C$4:$C$502=Measurements!$K$3)*(ROW(Measurements!$C$4:$C$502)-ROW(Measurements!$C$3)),ROWS(Measurements!$L$4:L137))), "")</f>
        <v/>
      </c>
      <c r="Q137" t="str">
        <f t="shared" si="44"/>
        <v/>
      </c>
      <c r="R137" t="str">
        <f t="shared" si="45"/>
        <v/>
      </c>
      <c r="S137" t="str">
        <f>IF(ROWS(Measurements!$L$4:L137)&lt;=Measurements!$K$4, INDEX(Measurements!$G$4:$G$502,_xlfn.AGGREGATE(15,3,(Measurements!$C$4:$C$502=Measurements!$K$3)/(Measurements!$C$4:$C$502=Measurements!$K$3)*(ROW(Measurements!$C$4:$C$502)-ROW(Measurements!$C$3)),ROWS(Measurements!$L$4:L137))), "")</f>
        <v/>
      </c>
      <c r="T137" t="str">
        <f t="shared" si="46"/>
        <v/>
      </c>
      <c r="U137" t="str">
        <f t="shared" si="47"/>
        <v/>
      </c>
      <c r="W137" s="2" t="str">
        <f>IF(ROWS(Measurements!$L$4:$L137)&lt;=Measurements!$I$4, INDEX(Measurements!$A$4:$A$502,_xlfn.AGGREGATE(15,3,(Measurements!$C$4:$C$502=Measurements!$I$3)/(Measurements!$C$4:$C$502=Measurements!$I$3)*(ROW(Measurements!$C$4:$C$502)-ROW(Measurements!$C$3)),ROWS(Measurements!$L$4:$L137))), "")</f>
        <v/>
      </c>
      <c r="X137" t="str">
        <f>IF(ROWS(Measurements!$L$4:$L137)&lt;=Measurements!$I$4, INDEX(Measurements!$E$4:$E$502,_xlfn.AGGREGATE(15,3,(Measurements!$C$4:$C$502=Measurements!$I$3)/(Measurements!$C$4:$C$502=Measurements!$I$3)*(ROW(Measurements!$C$4:$C$502)-ROW(Measurements!$C$3)),ROWS(Measurements!$L$4:$L137))), "")</f>
        <v/>
      </c>
      <c r="Y137" t="str">
        <f t="shared" si="48"/>
        <v/>
      </c>
      <c r="Z137" t="str">
        <f t="shared" si="49"/>
        <v/>
      </c>
      <c r="AA137" t="str">
        <f>IF(ROWS(Measurements!$L$4:$L137)&lt;=Measurements!$I$4, INDEX(Measurements!$F$4:$F$502,_xlfn.AGGREGATE(15,3,(Measurements!$C$4:$C$502=Measurements!$I$3)/(Measurements!$C$4:$C$502=Measurements!$I$3)*(ROW(Measurements!$C$4:$C$502)-ROW(Measurements!$C$3)),ROWS(Measurements!$L$4:$L137))), "")</f>
        <v/>
      </c>
      <c r="AB137" t="str">
        <f t="shared" si="50"/>
        <v/>
      </c>
      <c r="AC137" t="str">
        <f t="shared" si="51"/>
        <v/>
      </c>
      <c r="AD137" t="str">
        <f>IF(ROWS(Measurements!$L$4:L137)&lt;=Measurements!$I$4, INDEX(Measurements!$G$4:$G$502,_xlfn.AGGREGATE(15,3,(Measurements!$C$4:$C$502=Measurements!$I$3)/(Measurements!$C$4:$C$502=Measurements!$I$3)*(ROW(Measurements!$C$4:$C$502)-ROW(Measurements!$C$3)),ROWS(Measurements!$L$4:L137))), "")</f>
        <v/>
      </c>
      <c r="AE137" t="str">
        <f t="shared" si="52"/>
        <v/>
      </c>
      <c r="AF137" t="str">
        <f t="shared" si="53"/>
        <v/>
      </c>
    </row>
    <row r="138" spans="1:32" x14ac:dyDescent="0.2">
      <c r="A138" s="2" t="str">
        <f>IF(ROWS(Measurements!A$4:$L138)&lt;=Measurements!$J$4, INDEX(Measurements!$A$4:$A$502,_xlfn.AGGREGATE(15,3,(Measurements!$C$4:$C$502=Measurements!$J$3)/(Measurements!$C$4:$C$502=Measurements!$J$3)*(ROW(Measurements!$C$4:$C$502)-ROW(Measurements!$C$3)),ROWS(Measurements!A$4:$L138))), "")</f>
        <v/>
      </c>
      <c r="B138" t="str">
        <f>IF(ROWS(Measurements!A$4:$L138)&lt;=Measurements!$J$4, INDEX(Measurements!$E$4:$E$502,_xlfn.AGGREGATE(15,3,(Measurements!$C$4:$C$502=Measurements!$J$3)/(Measurements!$C$4:$C$502=Measurements!$J$3)*(ROW(Measurements!$C$4:$C$502)-ROW(Measurements!$C$3)),ROWS(Measurements!A$4:$L138))), "")</f>
        <v/>
      </c>
      <c r="C138" t="str">
        <f t="shared" si="36"/>
        <v/>
      </c>
      <c r="D138" t="str">
        <f t="shared" si="37"/>
        <v/>
      </c>
      <c r="E138" t="str">
        <f>IF(ROWS(Measurements!A$4:$L138)&lt;=Measurements!$J$4, INDEX(Measurements!$F$4:$F$502,_xlfn.AGGREGATE(15,3,(Measurements!$C$4:$C$502=Measurements!$J$3)/(Measurements!$C$4:$C$502=Measurements!$J$3)*(ROW(Measurements!$C$4:$C$502)-ROW(Measurements!$C$3)),ROWS(Measurements!A$4:$L138))), "")</f>
        <v/>
      </c>
      <c r="F138" t="str">
        <f t="shared" si="38"/>
        <v/>
      </c>
      <c r="G138" t="str">
        <f t="shared" si="39"/>
        <v/>
      </c>
      <c r="H138" t="str">
        <f>IF(ROWS(Measurements!A$4:$L138)&lt;=Measurements!$J$4, INDEX(Measurements!$G$4:$G$502,_xlfn.AGGREGATE(15,3,(Measurements!$C$4:$C$502=Measurements!$J$3)/(Measurements!$C$4:$C$502=Measurements!$J$3)*(ROW(Measurements!$C$4:$C$502)-ROW(Measurements!$C$3)),ROWS(Measurements!A$4:$L138))), "")</f>
        <v/>
      </c>
      <c r="I138" t="str">
        <f t="shared" si="40"/>
        <v/>
      </c>
      <c r="J138" t="str">
        <f t="shared" si="41"/>
        <v/>
      </c>
      <c r="L138" s="2" t="str">
        <f>IF(ROWS(Measurements!$L$4:L138)&lt;=Measurements!$K$4, INDEX(Measurements!$A$4:$A$502,_xlfn.AGGREGATE(15,3,(Measurements!$C$4:$C$502=Measurements!$K$3)/(Measurements!$C$4:$C$502=Measurements!$K$3)*(ROW(Measurements!$C$4:$C$502)-ROW(Measurements!$C$3)),ROWS(Measurements!$L$4:L138))), "")</f>
        <v/>
      </c>
      <c r="M138" t="str">
        <f>IF(ROWS(Measurements!$L$4:L138)&lt;=Measurements!$K$4, INDEX(Measurements!$E$4:$E$502,_xlfn.AGGREGATE(15,3,(Measurements!$C$4:$C$502=Measurements!$K$3)/(Measurements!$C$4:$C$502=Measurements!$K$3)*(ROW(Measurements!$C$4:$C$502)-ROW(Measurements!$C$3)),ROWS(Measurements!$L$4:L138))), "")</f>
        <v/>
      </c>
      <c r="N138" t="str">
        <f t="shared" si="42"/>
        <v/>
      </c>
      <c r="O138" t="str">
        <f t="shared" si="43"/>
        <v/>
      </c>
      <c r="P138" t="str">
        <f>IF(ROWS(Measurements!$L$4:L138)&lt;=Measurements!$K$4, INDEX(Measurements!$F$4:$F$502,_xlfn.AGGREGATE(15,3,(Measurements!$C$4:$C$502=Measurements!$K$3)/(Measurements!$C$4:$C$502=Measurements!$K$3)*(ROW(Measurements!$C$4:$C$502)-ROW(Measurements!$C$3)),ROWS(Measurements!$L$4:L138))), "")</f>
        <v/>
      </c>
      <c r="Q138" t="str">
        <f t="shared" si="44"/>
        <v/>
      </c>
      <c r="R138" t="str">
        <f t="shared" si="45"/>
        <v/>
      </c>
      <c r="S138" t="str">
        <f>IF(ROWS(Measurements!$L$4:L138)&lt;=Measurements!$K$4, INDEX(Measurements!$G$4:$G$502,_xlfn.AGGREGATE(15,3,(Measurements!$C$4:$C$502=Measurements!$K$3)/(Measurements!$C$4:$C$502=Measurements!$K$3)*(ROW(Measurements!$C$4:$C$502)-ROW(Measurements!$C$3)),ROWS(Measurements!$L$4:L138))), "")</f>
        <v/>
      </c>
      <c r="T138" t="str">
        <f t="shared" si="46"/>
        <v/>
      </c>
      <c r="U138" t="str">
        <f t="shared" si="47"/>
        <v/>
      </c>
      <c r="W138" s="2" t="str">
        <f>IF(ROWS(Measurements!$L$4:$L138)&lt;=Measurements!$I$4, INDEX(Measurements!$A$4:$A$502,_xlfn.AGGREGATE(15,3,(Measurements!$C$4:$C$502=Measurements!$I$3)/(Measurements!$C$4:$C$502=Measurements!$I$3)*(ROW(Measurements!$C$4:$C$502)-ROW(Measurements!$C$3)),ROWS(Measurements!$L$4:$L138))), "")</f>
        <v/>
      </c>
      <c r="X138" t="str">
        <f>IF(ROWS(Measurements!$L$4:$L138)&lt;=Measurements!$I$4, INDEX(Measurements!$E$4:$E$502,_xlfn.AGGREGATE(15,3,(Measurements!$C$4:$C$502=Measurements!$I$3)/(Measurements!$C$4:$C$502=Measurements!$I$3)*(ROW(Measurements!$C$4:$C$502)-ROW(Measurements!$C$3)),ROWS(Measurements!$L$4:$L138))), "")</f>
        <v/>
      </c>
      <c r="Y138" t="str">
        <f t="shared" si="48"/>
        <v/>
      </c>
      <c r="Z138" t="str">
        <f t="shared" si="49"/>
        <v/>
      </c>
      <c r="AA138" t="str">
        <f>IF(ROWS(Measurements!$L$4:$L138)&lt;=Measurements!$I$4, INDEX(Measurements!$F$4:$F$502,_xlfn.AGGREGATE(15,3,(Measurements!$C$4:$C$502=Measurements!$I$3)/(Measurements!$C$4:$C$502=Measurements!$I$3)*(ROW(Measurements!$C$4:$C$502)-ROW(Measurements!$C$3)),ROWS(Measurements!$L$4:$L138))), "")</f>
        <v/>
      </c>
      <c r="AB138" t="str">
        <f t="shared" si="50"/>
        <v/>
      </c>
      <c r="AC138" t="str">
        <f t="shared" si="51"/>
        <v/>
      </c>
      <c r="AD138" t="str">
        <f>IF(ROWS(Measurements!$L$4:L138)&lt;=Measurements!$I$4, INDEX(Measurements!$G$4:$G$502,_xlfn.AGGREGATE(15,3,(Measurements!$C$4:$C$502=Measurements!$I$3)/(Measurements!$C$4:$C$502=Measurements!$I$3)*(ROW(Measurements!$C$4:$C$502)-ROW(Measurements!$C$3)),ROWS(Measurements!$L$4:L138))), "")</f>
        <v/>
      </c>
      <c r="AE138" t="str">
        <f t="shared" si="52"/>
        <v/>
      </c>
      <c r="AF138" t="str">
        <f t="shared" si="53"/>
        <v/>
      </c>
    </row>
    <row r="139" spans="1:32" x14ac:dyDescent="0.2">
      <c r="A139" s="2" t="str">
        <f>IF(ROWS(Measurements!A$4:$L139)&lt;=Measurements!$J$4, INDEX(Measurements!$A$4:$A$502,_xlfn.AGGREGATE(15,3,(Measurements!$C$4:$C$502=Measurements!$J$3)/(Measurements!$C$4:$C$502=Measurements!$J$3)*(ROW(Measurements!$C$4:$C$502)-ROW(Measurements!$C$3)),ROWS(Measurements!A$4:$L139))), "")</f>
        <v/>
      </c>
      <c r="B139" t="str">
        <f>IF(ROWS(Measurements!A$4:$L139)&lt;=Measurements!$J$4, INDEX(Measurements!$E$4:$E$502,_xlfn.AGGREGATE(15,3,(Measurements!$C$4:$C$502=Measurements!$J$3)/(Measurements!$C$4:$C$502=Measurements!$J$3)*(ROW(Measurements!$C$4:$C$502)-ROW(Measurements!$C$3)),ROWS(Measurements!A$4:$L139))), "")</f>
        <v/>
      </c>
      <c r="C139" t="str">
        <f t="shared" si="36"/>
        <v/>
      </c>
      <c r="D139" t="str">
        <f t="shared" si="37"/>
        <v/>
      </c>
      <c r="E139" t="str">
        <f>IF(ROWS(Measurements!A$4:$L139)&lt;=Measurements!$J$4, INDEX(Measurements!$F$4:$F$502,_xlfn.AGGREGATE(15,3,(Measurements!$C$4:$C$502=Measurements!$J$3)/(Measurements!$C$4:$C$502=Measurements!$J$3)*(ROW(Measurements!$C$4:$C$502)-ROW(Measurements!$C$3)),ROWS(Measurements!A$4:$L139))), "")</f>
        <v/>
      </c>
      <c r="F139" t="str">
        <f t="shared" si="38"/>
        <v/>
      </c>
      <c r="G139" t="str">
        <f t="shared" si="39"/>
        <v/>
      </c>
      <c r="H139" t="str">
        <f>IF(ROWS(Measurements!A$4:$L139)&lt;=Measurements!$J$4, INDEX(Measurements!$G$4:$G$502,_xlfn.AGGREGATE(15,3,(Measurements!$C$4:$C$502=Measurements!$J$3)/(Measurements!$C$4:$C$502=Measurements!$J$3)*(ROW(Measurements!$C$4:$C$502)-ROW(Measurements!$C$3)),ROWS(Measurements!A$4:$L139))), "")</f>
        <v/>
      </c>
      <c r="I139" t="str">
        <f t="shared" si="40"/>
        <v/>
      </c>
      <c r="J139" t="str">
        <f t="shared" si="41"/>
        <v/>
      </c>
      <c r="L139" s="2" t="str">
        <f>IF(ROWS(Measurements!$L$4:L139)&lt;=Measurements!$K$4, INDEX(Measurements!$A$4:$A$502,_xlfn.AGGREGATE(15,3,(Measurements!$C$4:$C$502=Measurements!$K$3)/(Measurements!$C$4:$C$502=Measurements!$K$3)*(ROW(Measurements!$C$4:$C$502)-ROW(Measurements!$C$3)),ROWS(Measurements!$L$4:L139))), "")</f>
        <v/>
      </c>
      <c r="M139" t="str">
        <f>IF(ROWS(Measurements!$L$4:L139)&lt;=Measurements!$K$4, INDEX(Measurements!$E$4:$E$502,_xlfn.AGGREGATE(15,3,(Measurements!$C$4:$C$502=Measurements!$K$3)/(Measurements!$C$4:$C$502=Measurements!$K$3)*(ROW(Measurements!$C$4:$C$502)-ROW(Measurements!$C$3)),ROWS(Measurements!$L$4:L139))), "")</f>
        <v/>
      </c>
      <c r="N139" t="str">
        <f t="shared" si="42"/>
        <v/>
      </c>
      <c r="O139" t="str">
        <f t="shared" si="43"/>
        <v/>
      </c>
      <c r="P139" t="str">
        <f>IF(ROWS(Measurements!$L$4:L139)&lt;=Measurements!$K$4, INDEX(Measurements!$F$4:$F$502,_xlfn.AGGREGATE(15,3,(Measurements!$C$4:$C$502=Measurements!$K$3)/(Measurements!$C$4:$C$502=Measurements!$K$3)*(ROW(Measurements!$C$4:$C$502)-ROW(Measurements!$C$3)),ROWS(Measurements!$L$4:L139))), "")</f>
        <v/>
      </c>
      <c r="Q139" t="str">
        <f t="shared" si="44"/>
        <v/>
      </c>
      <c r="R139" t="str">
        <f t="shared" si="45"/>
        <v/>
      </c>
      <c r="S139" t="str">
        <f>IF(ROWS(Measurements!$L$4:L139)&lt;=Measurements!$K$4, INDEX(Measurements!$G$4:$G$502,_xlfn.AGGREGATE(15,3,(Measurements!$C$4:$C$502=Measurements!$K$3)/(Measurements!$C$4:$C$502=Measurements!$K$3)*(ROW(Measurements!$C$4:$C$502)-ROW(Measurements!$C$3)),ROWS(Measurements!$L$4:L139))), "")</f>
        <v/>
      </c>
      <c r="T139" t="str">
        <f t="shared" si="46"/>
        <v/>
      </c>
      <c r="U139" t="str">
        <f t="shared" si="47"/>
        <v/>
      </c>
      <c r="W139" s="2" t="str">
        <f>IF(ROWS(Measurements!$L$4:$L139)&lt;=Measurements!$I$4, INDEX(Measurements!$A$4:$A$502,_xlfn.AGGREGATE(15,3,(Measurements!$C$4:$C$502=Measurements!$I$3)/(Measurements!$C$4:$C$502=Measurements!$I$3)*(ROW(Measurements!$C$4:$C$502)-ROW(Measurements!$C$3)),ROWS(Measurements!$L$4:$L139))), "")</f>
        <v/>
      </c>
      <c r="X139" t="str">
        <f>IF(ROWS(Measurements!$L$4:$L139)&lt;=Measurements!$I$4, INDEX(Measurements!$E$4:$E$502,_xlfn.AGGREGATE(15,3,(Measurements!$C$4:$C$502=Measurements!$I$3)/(Measurements!$C$4:$C$502=Measurements!$I$3)*(ROW(Measurements!$C$4:$C$502)-ROW(Measurements!$C$3)),ROWS(Measurements!$L$4:$L139))), "")</f>
        <v/>
      </c>
      <c r="Y139" t="str">
        <f t="shared" si="48"/>
        <v/>
      </c>
      <c r="Z139" t="str">
        <f t="shared" si="49"/>
        <v/>
      </c>
      <c r="AA139" t="str">
        <f>IF(ROWS(Measurements!$L$4:$L139)&lt;=Measurements!$I$4, INDEX(Measurements!$F$4:$F$502,_xlfn.AGGREGATE(15,3,(Measurements!$C$4:$C$502=Measurements!$I$3)/(Measurements!$C$4:$C$502=Measurements!$I$3)*(ROW(Measurements!$C$4:$C$502)-ROW(Measurements!$C$3)),ROWS(Measurements!$L$4:$L139))), "")</f>
        <v/>
      </c>
      <c r="AB139" t="str">
        <f t="shared" si="50"/>
        <v/>
      </c>
      <c r="AC139" t="str">
        <f t="shared" si="51"/>
        <v/>
      </c>
      <c r="AD139" t="str">
        <f>IF(ROWS(Measurements!$L$4:L139)&lt;=Measurements!$I$4, INDEX(Measurements!$G$4:$G$502,_xlfn.AGGREGATE(15,3,(Measurements!$C$4:$C$502=Measurements!$I$3)/(Measurements!$C$4:$C$502=Measurements!$I$3)*(ROW(Measurements!$C$4:$C$502)-ROW(Measurements!$C$3)),ROWS(Measurements!$L$4:L139))), "")</f>
        <v/>
      </c>
      <c r="AE139" t="str">
        <f t="shared" si="52"/>
        <v/>
      </c>
      <c r="AF139" t="str">
        <f t="shared" si="53"/>
        <v/>
      </c>
    </row>
    <row r="140" spans="1:32" x14ac:dyDescent="0.2">
      <c r="A140" s="2" t="str">
        <f>IF(ROWS(Measurements!A$4:$L140)&lt;=Measurements!$J$4, INDEX(Measurements!$A$4:$A$502,_xlfn.AGGREGATE(15,3,(Measurements!$C$4:$C$502=Measurements!$J$3)/(Measurements!$C$4:$C$502=Measurements!$J$3)*(ROW(Measurements!$C$4:$C$502)-ROW(Measurements!$C$3)),ROWS(Measurements!A$4:$L140))), "")</f>
        <v/>
      </c>
      <c r="B140" t="str">
        <f>IF(ROWS(Measurements!A$4:$L140)&lt;=Measurements!$J$4, INDEX(Measurements!$E$4:$E$502,_xlfn.AGGREGATE(15,3,(Measurements!$C$4:$C$502=Measurements!$J$3)/(Measurements!$C$4:$C$502=Measurements!$J$3)*(ROW(Measurements!$C$4:$C$502)-ROW(Measurements!$C$3)),ROWS(Measurements!A$4:$L140))), "")</f>
        <v/>
      </c>
      <c r="C140" t="str">
        <f t="shared" si="36"/>
        <v/>
      </c>
      <c r="D140" t="str">
        <f t="shared" si="37"/>
        <v/>
      </c>
      <c r="E140" t="str">
        <f>IF(ROWS(Measurements!A$4:$L140)&lt;=Measurements!$J$4, INDEX(Measurements!$F$4:$F$502,_xlfn.AGGREGATE(15,3,(Measurements!$C$4:$C$502=Measurements!$J$3)/(Measurements!$C$4:$C$502=Measurements!$J$3)*(ROW(Measurements!$C$4:$C$502)-ROW(Measurements!$C$3)),ROWS(Measurements!A$4:$L140))), "")</f>
        <v/>
      </c>
      <c r="F140" t="str">
        <f t="shared" si="38"/>
        <v/>
      </c>
      <c r="G140" t="str">
        <f t="shared" si="39"/>
        <v/>
      </c>
      <c r="H140" t="str">
        <f>IF(ROWS(Measurements!A$4:$L140)&lt;=Measurements!$J$4, INDEX(Measurements!$G$4:$G$502,_xlfn.AGGREGATE(15,3,(Measurements!$C$4:$C$502=Measurements!$J$3)/(Measurements!$C$4:$C$502=Measurements!$J$3)*(ROW(Measurements!$C$4:$C$502)-ROW(Measurements!$C$3)),ROWS(Measurements!A$4:$L140))), "")</f>
        <v/>
      </c>
      <c r="I140" t="str">
        <f t="shared" si="40"/>
        <v/>
      </c>
      <c r="J140" t="str">
        <f t="shared" si="41"/>
        <v/>
      </c>
      <c r="L140" s="2" t="str">
        <f>IF(ROWS(Measurements!$L$4:L140)&lt;=Measurements!$K$4, INDEX(Measurements!$A$4:$A$502,_xlfn.AGGREGATE(15,3,(Measurements!$C$4:$C$502=Measurements!$K$3)/(Measurements!$C$4:$C$502=Measurements!$K$3)*(ROW(Measurements!$C$4:$C$502)-ROW(Measurements!$C$3)),ROWS(Measurements!$L$4:L140))), "")</f>
        <v/>
      </c>
      <c r="M140" t="str">
        <f>IF(ROWS(Measurements!$L$4:L140)&lt;=Measurements!$K$4, INDEX(Measurements!$E$4:$E$502,_xlfn.AGGREGATE(15,3,(Measurements!$C$4:$C$502=Measurements!$K$3)/(Measurements!$C$4:$C$502=Measurements!$K$3)*(ROW(Measurements!$C$4:$C$502)-ROW(Measurements!$C$3)),ROWS(Measurements!$L$4:L140))), "")</f>
        <v/>
      </c>
      <c r="N140" t="str">
        <f t="shared" si="42"/>
        <v/>
      </c>
      <c r="O140" t="str">
        <f t="shared" si="43"/>
        <v/>
      </c>
      <c r="P140" t="str">
        <f>IF(ROWS(Measurements!$L$4:L140)&lt;=Measurements!$K$4, INDEX(Measurements!$F$4:$F$502,_xlfn.AGGREGATE(15,3,(Measurements!$C$4:$C$502=Measurements!$K$3)/(Measurements!$C$4:$C$502=Measurements!$K$3)*(ROW(Measurements!$C$4:$C$502)-ROW(Measurements!$C$3)),ROWS(Measurements!$L$4:L140))), "")</f>
        <v/>
      </c>
      <c r="Q140" t="str">
        <f t="shared" si="44"/>
        <v/>
      </c>
      <c r="R140" t="str">
        <f t="shared" si="45"/>
        <v/>
      </c>
      <c r="S140" t="str">
        <f>IF(ROWS(Measurements!$L$4:L140)&lt;=Measurements!$K$4, INDEX(Measurements!$G$4:$G$502,_xlfn.AGGREGATE(15,3,(Measurements!$C$4:$C$502=Measurements!$K$3)/(Measurements!$C$4:$C$502=Measurements!$K$3)*(ROW(Measurements!$C$4:$C$502)-ROW(Measurements!$C$3)),ROWS(Measurements!$L$4:L140))), "")</f>
        <v/>
      </c>
      <c r="T140" t="str">
        <f t="shared" si="46"/>
        <v/>
      </c>
      <c r="U140" t="str">
        <f t="shared" si="47"/>
        <v/>
      </c>
      <c r="W140" s="2" t="str">
        <f>IF(ROWS(Measurements!$L$4:$L140)&lt;=Measurements!$I$4, INDEX(Measurements!$A$4:$A$502,_xlfn.AGGREGATE(15,3,(Measurements!$C$4:$C$502=Measurements!$I$3)/(Measurements!$C$4:$C$502=Measurements!$I$3)*(ROW(Measurements!$C$4:$C$502)-ROW(Measurements!$C$3)),ROWS(Measurements!$L$4:$L140))), "")</f>
        <v/>
      </c>
      <c r="X140" t="str">
        <f>IF(ROWS(Measurements!$L$4:$L140)&lt;=Measurements!$I$4, INDEX(Measurements!$E$4:$E$502,_xlfn.AGGREGATE(15,3,(Measurements!$C$4:$C$502=Measurements!$I$3)/(Measurements!$C$4:$C$502=Measurements!$I$3)*(ROW(Measurements!$C$4:$C$502)-ROW(Measurements!$C$3)),ROWS(Measurements!$L$4:$L140))), "")</f>
        <v/>
      </c>
      <c r="Y140" t="str">
        <f t="shared" si="48"/>
        <v/>
      </c>
      <c r="Z140" t="str">
        <f t="shared" si="49"/>
        <v/>
      </c>
      <c r="AA140" t="str">
        <f>IF(ROWS(Measurements!$L$4:$L140)&lt;=Measurements!$I$4, INDEX(Measurements!$F$4:$F$502,_xlfn.AGGREGATE(15,3,(Measurements!$C$4:$C$502=Measurements!$I$3)/(Measurements!$C$4:$C$502=Measurements!$I$3)*(ROW(Measurements!$C$4:$C$502)-ROW(Measurements!$C$3)),ROWS(Measurements!$L$4:$L140))), "")</f>
        <v/>
      </c>
      <c r="AB140" t="str">
        <f t="shared" si="50"/>
        <v/>
      </c>
      <c r="AC140" t="str">
        <f t="shared" si="51"/>
        <v/>
      </c>
      <c r="AD140" t="str">
        <f>IF(ROWS(Measurements!$L$4:L140)&lt;=Measurements!$I$4, INDEX(Measurements!$G$4:$G$502,_xlfn.AGGREGATE(15,3,(Measurements!$C$4:$C$502=Measurements!$I$3)/(Measurements!$C$4:$C$502=Measurements!$I$3)*(ROW(Measurements!$C$4:$C$502)-ROW(Measurements!$C$3)),ROWS(Measurements!$L$4:L140))), "")</f>
        <v/>
      </c>
      <c r="AE140" t="str">
        <f t="shared" si="52"/>
        <v/>
      </c>
      <c r="AF140" t="str">
        <f t="shared" si="53"/>
        <v/>
      </c>
    </row>
    <row r="141" spans="1:32" x14ac:dyDescent="0.2">
      <c r="A141" s="2" t="str">
        <f>IF(ROWS(Measurements!A$4:$L141)&lt;=Measurements!$J$4, INDEX(Measurements!$A$4:$A$502,_xlfn.AGGREGATE(15,3,(Measurements!$C$4:$C$502=Measurements!$J$3)/(Measurements!$C$4:$C$502=Measurements!$J$3)*(ROW(Measurements!$C$4:$C$502)-ROW(Measurements!$C$3)),ROWS(Measurements!A$4:$L141))), "")</f>
        <v/>
      </c>
      <c r="B141" t="str">
        <f>IF(ROWS(Measurements!A$4:$L141)&lt;=Measurements!$J$4, INDEX(Measurements!$E$4:$E$502,_xlfn.AGGREGATE(15,3,(Measurements!$C$4:$C$502=Measurements!$J$3)/(Measurements!$C$4:$C$502=Measurements!$J$3)*(ROW(Measurements!$C$4:$C$502)-ROW(Measurements!$C$3)),ROWS(Measurements!A$4:$L141))), "")</f>
        <v/>
      </c>
      <c r="C141" t="str">
        <f t="shared" si="36"/>
        <v/>
      </c>
      <c r="D141" t="str">
        <f t="shared" si="37"/>
        <v/>
      </c>
      <c r="E141" t="str">
        <f>IF(ROWS(Measurements!A$4:$L141)&lt;=Measurements!$J$4, INDEX(Measurements!$F$4:$F$502,_xlfn.AGGREGATE(15,3,(Measurements!$C$4:$C$502=Measurements!$J$3)/(Measurements!$C$4:$C$502=Measurements!$J$3)*(ROW(Measurements!$C$4:$C$502)-ROW(Measurements!$C$3)),ROWS(Measurements!A$4:$L141))), "")</f>
        <v/>
      </c>
      <c r="F141" t="str">
        <f t="shared" si="38"/>
        <v/>
      </c>
      <c r="G141" t="str">
        <f t="shared" si="39"/>
        <v/>
      </c>
      <c r="H141" t="str">
        <f>IF(ROWS(Measurements!A$4:$L141)&lt;=Measurements!$J$4, INDEX(Measurements!$G$4:$G$502,_xlfn.AGGREGATE(15,3,(Measurements!$C$4:$C$502=Measurements!$J$3)/(Measurements!$C$4:$C$502=Measurements!$J$3)*(ROW(Measurements!$C$4:$C$502)-ROW(Measurements!$C$3)),ROWS(Measurements!A$4:$L141))), "")</f>
        <v/>
      </c>
      <c r="I141" t="str">
        <f t="shared" si="40"/>
        <v/>
      </c>
      <c r="J141" t="str">
        <f t="shared" si="41"/>
        <v/>
      </c>
      <c r="L141" s="2" t="str">
        <f>IF(ROWS(Measurements!$L$4:L141)&lt;=Measurements!$K$4, INDEX(Measurements!$A$4:$A$502,_xlfn.AGGREGATE(15,3,(Measurements!$C$4:$C$502=Measurements!$K$3)/(Measurements!$C$4:$C$502=Measurements!$K$3)*(ROW(Measurements!$C$4:$C$502)-ROW(Measurements!$C$3)),ROWS(Measurements!$L$4:L141))), "")</f>
        <v/>
      </c>
      <c r="M141" t="str">
        <f>IF(ROWS(Measurements!$L$4:L141)&lt;=Measurements!$K$4, INDEX(Measurements!$E$4:$E$502,_xlfn.AGGREGATE(15,3,(Measurements!$C$4:$C$502=Measurements!$K$3)/(Measurements!$C$4:$C$502=Measurements!$K$3)*(ROW(Measurements!$C$4:$C$502)-ROW(Measurements!$C$3)),ROWS(Measurements!$L$4:L141))), "")</f>
        <v/>
      </c>
      <c r="N141" t="str">
        <f t="shared" si="42"/>
        <v/>
      </c>
      <c r="O141" t="str">
        <f t="shared" si="43"/>
        <v/>
      </c>
      <c r="P141" t="str">
        <f>IF(ROWS(Measurements!$L$4:L141)&lt;=Measurements!$K$4, INDEX(Measurements!$F$4:$F$502,_xlfn.AGGREGATE(15,3,(Measurements!$C$4:$C$502=Measurements!$K$3)/(Measurements!$C$4:$C$502=Measurements!$K$3)*(ROW(Measurements!$C$4:$C$502)-ROW(Measurements!$C$3)),ROWS(Measurements!$L$4:L141))), "")</f>
        <v/>
      </c>
      <c r="Q141" t="str">
        <f t="shared" si="44"/>
        <v/>
      </c>
      <c r="R141" t="str">
        <f t="shared" si="45"/>
        <v/>
      </c>
      <c r="S141" t="str">
        <f>IF(ROWS(Measurements!$L$4:L141)&lt;=Measurements!$K$4, INDEX(Measurements!$G$4:$G$502,_xlfn.AGGREGATE(15,3,(Measurements!$C$4:$C$502=Measurements!$K$3)/(Measurements!$C$4:$C$502=Measurements!$K$3)*(ROW(Measurements!$C$4:$C$502)-ROW(Measurements!$C$3)),ROWS(Measurements!$L$4:L141))), "")</f>
        <v/>
      </c>
      <c r="T141" t="str">
        <f t="shared" si="46"/>
        <v/>
      </c>
      <c r="U141" t="str">
        <f t="shared" si="47"/>
        <v/>
      </c>
      <c r="W141" s="2" t="str">
        <f>IF(ROWS(Measurements!$L$4:$L141)&lt;=Measurements!$I$4, INDEX(Measurements!$A$4:$A$502,_xlfn.AGGREGATE(15,3,(Measurements!$C$4:$C$502=Measurements!$I$3)/(Measurements!$C$4:$C$502=Measurements!$I$3)*(ROW(Measurements!$C$4:$C$502)-ROW(Measurements!$C$3)),ROWS(Measurements!$L$4:$L141))), "")</f>
        <v/>
      </c>
      <c r="X141" t="str">
        <f>IF(ROWS(Measurements!$L$4:$L141)&lt;=Measurements!$I$4, INDEX(Measurements!$E$4:$E$502,_xlfn.AGGREGATE(15,3,(Measurements!$C$4:$C$502=Measurements!$I$3)/(Measurements!$C$4:$C$502=Measurements!$I$3)*(ROW(Measurements!$C$4:$C$502)-ROW(Measurements!$C$3)),ROWS(Measurements!$L$4:$L141))), "")</f>
        <v/>
      </c>
      <c r="Y141" t="str">
        <f t="shared" si="48"/>
        <v/>
      </c>
      <c r="Z141" t="str">
        <f t="shared" si="49"/>
        <v/>
      </c>
      <c r="AA141" t="str">
        <f>IF(ROWS(Measurements!$L$4:$L141)&lt;=Measurements!$I$4, INDEX(Measurements!$F$4:$F$502,_xlfn.AGGREGATE(15,3,(Measurements!$C$4:$C$502=Measurements!$I$3)/(Measurements!$C$4:$C$502=Measurements!$I$3)*(ROW(Measurements!$C$4:$C$502)-ROW(Measurements!$C$3)),ROWS(Measurements!$L$4:$L141))), "")</f>
        <v/>
      </c>
      <c r="AB141" t="str">
        <f t="shared" si="50"/>
        <v/>
      </c>
      <c r="AC141" t="str">
        <f t="shared" si="51"/>
        <v/>
      </c>
      <c r="AD141" t="str">
        <f>IF(ROWS(Measurements!$L$4:L141)&lt;=Measurements!$I$4, INDEX(Measurements!$G$4:$G$502,_xlfn.AGGREGATE(15,3,(Measurements!$C$4:$C$502=Measurements!$I$3)/(Measurements!$C$4:$C$502=Measurements!$I$3)*(ROW(Measurements!$C$4:$C$502)-ROW(Measurements!$C$3)),ROWS(Measurements!$L$4:L141))), "")</f>
        <v/>
      </c>
      <c r="AE141" t="str">
        <f t="shared" si="52"/>
        <v/>
      </c>
      <c r="AF141" t="str">
        <f t="shared" si="53"/>
        <v/>
      </c>
    </row>
    <row r="142" spans="1:32" x14ac:dyDescent="0.2">
      <c r="A142" s="2" t="str">
        <f>IF(ROWS(Measurements!A$4:$L142)&lt;=Measurements!$J$4, INDEX(Measurements!$A$4:$A$502,_xlfn.AGGREGATE(15,3,(Measurements!$C$4:$C$502=Measurements!$J$3)/(Measurements!$C$4:$C$502=Measurements!$J$3)*(ROW(Measurements!$C$4:$C$502)-ROW(Measurements!$C$3)),ROWS(Measurements!A$4:$L142))), "")</f>
        <v/>
      </c>
      <c r="B142" t="str">
        <f>IF(ROWS(Measurements!A$4:$L142)&lt;=Measurements!$J$4, INDEX(Measurements!$E$4:$E$502,_xlfn.AGGREGATE(15,3,(Measurements!$C$4:$C$502=Measurements!$J$3)/(Measurements!$C$4:$C$502=Measurements!$J$3)*(ROW(Measurements!$C$4:$C$502)-ROW(Measurements!$C$3)),ROWS(Measurements!A$4:$L142))), "")</f>
        <v/>
      </c>
      <c r="C142" t="str">
        <f t="shared" si="36"/>
        <v/>
      </c>
      <c r="D142" t="str">
        <f t="shared" si="37"/>
        <v/>
      </c>
      <c r="E142" t="str">
        <f>IF(ROWS(Measurements!A$4:$L142)&lt;=Measurements!$J$4, INDEX(Measurements!$F$4:$F$502,_xlfn.AGGREGATE(15,3,(Measurements!$C$4:$C$502=Measurements!$J$3)/(Measurements!$C$4:$C$502=Measurements!$J$3)*(ROW(Measurements!$C$4:$C$502)-ROW(Measurements!$C$3)),ROWS(Measurements!A$4:$L142))), "")</f>
        <v/>
      </c>
      <c r="F142" t="str">
        <f t="shared" si="38"/>
        <v/>
      </c>
      <c r="G142" t="str">
        <f t="shared" si="39"/>
        <v/>
      </c>
      <c r="H142" t="str">
        <f>IF(ROWS(Measurements!A$4:$L142)&lt;=Measurements!$J$4, INDEX(Measurements!$G$4:$G$502,_xlfn.AGGREGATE(15,3,(Measurements!$C$4:$C$502=Measurements!$J$3)/(Measurements!$C$4:$C$502=Measurements!$J$3)*(ROW(Measurements!$C$4:$C$502)-ROW(Measurements!$C$3)),ROWS(Measurements!A$4:$L142))), "")</f>
        <v/>
      </c>
      <c r="I142" t="str">
        <f t="shared" si="40"/>
        <v/>
      </c>
      <c r="J142" t="str">
        <f t="shared" si="41"/>
        <v/>
      </c>
      <c r="L142" s="2" t="str">
        <f>IF(ROWS(Measurements!$L$4:L142)&lt;=Measurements!$K$4, INDEX(Measurements!$A$4:$A$502,_xlfn.AGGREGATE(15,3,(Measurements!$C$4:$C$502=Measurements!$K$3)/(Measurements!$C$4:$C$502=Measurements!$K$3)*(ROW(Measurements!$C$4:$C$502)-ROW(Measurements!$C$3)),ROWS(Measurements!$L$4:L142))), "")</f>
        <v/>
      </c>
      <c r="M142" t="str">
        <f>IF(ROWS(Measurements!$L$4:L142)&lt;=Measurements!$K$4, INDEX(Measurements!$E$4:$E$502,_xlfn.AGGREGATE(15,3,(Measurements!$C$4:$C$502=Measurements!$K$3)/(Measurements!$C$4:$C$502=Measurements!$K$3)*(ROW(Measurements!$C$4:$C$502)-ROW(Measurements!$C$3)),ROWS(Measurements!$L$4:L142))), "")</f>
        <v/>
      </c>
      <c r="N142" t="str">
        <f t="shared" si="42"/>
        <v/>
      </c>
      <c r="O142" t="str">
        <f t="shared" si="43"/>
        <v/>
      </c>
      <c r="P142" t="str">
        <f>IF(ROWS(Measurements!$L$4:L142)&lt;=Measurements!$K$4, INDEX(Measurements!$F$4:$F$502,_xlfn.AGGREGATE(15,3,(Measurements!$C$4:$C$502=Measurements!$K$3)/(Measurements!$C$4:$C$502=Measurements!$K$3)*(ROW(Measurements!$C$4:$C$502)-ROW(Measurements!$C$3)),ROWS(Measurements!$L$4:L142))), "")</f>
        <v/>
      </c>
      <c r="Q142" t="str">
        <f t="shared" si="44"/>
        <v/>
      </c>
      <c r="R142" t="str">
        <f t="shared" si="45"/>
        <v/>
      </c>
      <c r="S142" t="str">
        <f>IF(ROWS(Measurements!$L$4:L142)&lt;=Measurements!$K$4, INDEX(Measurements!$G$4:$G$502,_xlfn.AGGREGATE(15,3,(Measurements!$C$4:$C$502=Measurements!$K$3)/(Measurements!$C$4:$C$502=Measurements!$K$3)*(ROW(Measurements!$C$4:$C$502)-ROW(Measurements!$C$3)),ROWS(Measurements!$L$4:L142))), "")</f>
        <v/>
      </c>
      <c r="T142" t="str">
        <f t="shared" si="46"/>
        <v/>
      </c>
      <c r="U142" t="str">
        <f t="shared" si="47"/>
        <v/>
      </c>
      <c r="W142" s="2" t="str">
        <f>IF(ROWS(Measurements!$L$4:$L142)&lt;=Measurements!$I$4, INDEX(Measurements!$A$4:$A$502,_xlfn.AGGREGATE(15,3,(Measurements!$C$4:$C$502=Measurements!$I$3)/(Measurements!$C$4:$C$502=Measurements!$I$3)*(ROW(Measurements!$C$4:$C$502)-ROW(Measurements!$C$3)),ROWS(Measurements!$L$4:$L142))), "")</f>
        <v/>
      </c>
      <c r="X142" t="str">
        <f>IF(ROWS(Measurements!$L$4:$L142)&lt;=Measurements!$I$4, INDEX(Measurements!$E$4:$E$502,_xlfn.AGGREGATE(15,3,(Measurements!$C$4:$C$502=Measurements!$I$3)/(Measurements!$C$4:$C$502=Measurements!$I$3)*(ROW(Measurements!$C$4:$C$502)-ROW(Measurements!$C$3)),ROWS(Measurements!$L$4:$L142))), "")</f>
        <v/>
      </c>
      <c r="Y142" t="str">
        <f t="shared" si="48"/>
        <v/>
      </c>
      <c r="Z142" t="str">
        <f t="shared" si="49"/>
        <v/>
      </c>
      <c r="AA142" t="str">
        <f>IF(ROWS(Measurements!$L$4:$L142)&lt;=Measurements!$I$4, INDEX(Measurements!$F$4:$F$502,_xlfn.AGGREGATE(15,3,(Measurements!$C$4:$C$502=Measurements!$I$3)/(Measurements!$C$4:$C$502=Measurements!$I$3)*(ROW(Measurements!$C$4:$C$502)-ROW(Measurements!$C$3)),ROWS(Measurements!$L$4:$L142))), "")</f>
        <v/>
      </c>
      <c r="AB142" t="str">
        <f t="shared" si="50"/>
        <v/>
      </c>
      <c r="AC142" t="str">
        <f t="shared" si="51"/>
        <v/>
      </c>
      <c r="AD142" t="str">
        <f>IF(ROWS(Measurements!$L$4:L142)&lt;=Measurements!$I$4, INDEX(Measurements!$G$4:$G$502,_xlfn.AGGREGATE(15,3,(Measurements!$C$4:$C$502=Measurements!$I$3)/(Measurements!$C$4:$C$502=Measurements!$I$3)*(ROW(Measurements!$C$4:$C$502)-ROW(Measurements!$C$3)),ROWS(Measurements!$L$4:L142))), "")</f>
        <v/>
      </c>
      <c r="AE142" t="str">
        <f t="shared" si="52"/>
        <v/>
      </c>
      <c r="AF142" t="str">
        <f t="shared" si="53"/>
        <v/>
      </c>
    </row>
    <row r="143" spans="1:32" x14ac:dyDescent="0.2">
      <c r="A143" s="2" t="str">
        <f>IF(ROWS(Measurements!A$4:$L143)&lt;=Measurements!$J$4, INDEX(Measurements!$A$4:$A$502,_xlfn.AGGREGATE(15,3,(Measurements!$C$4:$C$502=Measurements!$J$3)/(Measurements!$C$4:$C$502=Measurements!$J$3)*(ROW(Measurements!$C$4:$C$502)-ROW(Measurements!$C$3)),ROWS(Measurements!A$4:$L143))), "")</f>
        <v/>
      </c>
      <c r="B143" t="str">
        <f>IF(ROWS(Measurements!A$4:$L143)&lt;=Measurements!$J$4, INDEX(Measurements!$E$4:$E$502,_xlfn.AGGREGATE(15,3,(Measurements!$C$4:$C$502=Measurements!$J$3)/(Measurements!$C$4:$C$502=Measurements!$J$3)*(ROW(Measurements!$C$4:$C$502)-ROW(Measurements!$C$3)),ROWS(Measurements!A$4:$L143))), "")</f>
        <v/>
      </c>
      <c r="C143" t="str">
        <f t="shared" si="36"/>
        <v/>
      </c>
      <c r="D143" t="str">
        <f t="shared" si="37"/>
        <v/>
      </c>
      <c r="E143" t="str">
        <f>IF(ROWS(Measurements!A$4:$L143)&lt;=Measurements!$J$4, INDEX(Measurements!$F$4:$F$502,_xlfn.AGGREGATE(15,3,(Measurements!$C$4:$C$502=Measurements!$J$3)/(Measurements!$C$4:$C$502=Measurements!$J$3)*(ROW(Measurements!$C$4:$C$502)-ROW(Measurements!$C$3)),ROWS(Measurements!A$4:$L143))), "")</f>
        <v/>
      </c>
      <c r="F143" t="str">
        <f t="shared" si="38"/>
        <v/>
      </c>
      <c r="G143" t="str">
        <f t="shared" si="39"/>
        <v/>
      </c>
      <c r="H143" t="str">
        <f>IF(ROWS(Measurements!A$4:$L143)&lt;=Measurements!$J$4, INDEX(Measurements!$G$4:$G$502,_xlfn.AGGREGATE(15,3,(Measurements!$C$4:$C$502=Measurements!$J$3)/(Measurements!$C$4:$C$502=Measurements!$J$3)*(ROW(Measurements!$C$4:$C$502)-ROW(Measurements!$C$3)),ROWS(Measurements!A$4:$L143))), "")</f>
        <v/>
      </c>
      <c r="I143" t="str">
        <f t="shared" si="40"/>
        <v/>
      </c>
      <c r="J143" t="str">
        <f t="shared" si="41"/>
        <v/>
      </c>
      <c r="L143" s="2" t="str">
        <f>IF(ROWS(Measurements!$L$4:L143)&lt;=Measurements!$K$4, INDEX(Measurements!$A$4:$A$502,_xlfn.AGGREGATE(15,3,(Measurements!$C$4:$C$502=Measurements!$K$3)/(Measurements!$C$4:$C$502=Measurements!$K$3)*(ROW(Measurements!$C$4:$C$502)-ROW(Measurements!$C$3)),ROWS(Measurements!$L$4:L143))), "")</f>
        <v/>
      </c>
      <c r="M143" t="str">
        <f>IF(ROWS(Measurements!$L$4:L143)&lt;=Measurements!$K$4, INDEX(Measurements!$E$4:$E$502,_xlfn.AGGREGATE(15,3,(Measurements!$C$4:$C$502=Measurements!$K$3)/(Measurements!$C$4:$C$502=Measurements!$K$3)*(ROW(Measurements!$C$4:$C$502)-ROW(Measurements!$C$3)),ROWS(Measurements!$L$4:L143))), "")</f>
        <v/>
      </c>
      <c r="N143" t="str">
        <f t="shared" si="42"/>
        <v/>
      </c>
      <c r="O143" t="str">
        <f t="shared" si="43"/>
        <v/>
      </c>
      <c r="P143" t="str">
        <f>IF(ROWS(Measurements!$L$4:L143)&lt;=Measurements!$K$4, INDEX(Measurements!$F$4:$F$502,_xlfn.AGGREGATE(15,3,(Measurements!$C$4:$C$502=Measurements!$K$3)/(Measurements!$C$4:$C$502=Measurements!$K$3)*(ROW(Measurements!$C$4:$C$502)-ROW(Measurements!$C$3)),ROWS(Measurements!$L$4:L143))), "")</f>
        <v/>
      </c>
      <c r="Q143" t="str">
        <f t="shared" si="44"/>
        <v/>
      </c>
      <c r="R143" t="str">
        <f t="shared" si="45"/>
        <v/>
      </c>
      <c r="S143" t="str">
        <f>IF(ROWS(Measurements!$L$4:L143)&lt;=Measurements!$K$4, INDEX(Measurements!$G$4:$G$502,_xlfn.AGGREGATE(15,3,(Measurements!$C$4:$C$502=Measurements!$K$3)/(Measurements!$C$4:$C$502=Measurements!$K$3)*(ROW(Measurements!$C$4:$C$502)-ROW(Measurements!$C$3)),ROWS(Measurements!$L$4:L143))), "")</f>
        <v/>
      </c>
      <c r="T143" t="str">
        <f t="shared" si="46"/>
        <v/>
      </c>
      <c r="U143" t="str">
        <f t="shared" si="47"/>
        <v/>
      </c>
      <c r="W143" s="2" t="str">
        <f>IF(ROWS(Measurements!$L$4:$L143)&lt;=Measurements!$I$4, INDEX(Measurements!$A$4:$A$502,_xlfn.AGGREGATE(15,3,(Measurements!$C$4:$C$502=Measurements!$I$3)/(Measurements!$C$4:$C$502=Measurements!$I$3)*(ROW(Measurements!$C$4:$C$502)-ROW(Measurements!$C$3)),ROWS(Measurements!$L$4:$L143))), "")</f>
        <v/>
      </c>
      <c r="X143" t="str">
        <f>IF(ROWS(Measurements!$L$4:$L143)&lt;=Measurements!$I$4, INDEX(Measurements!$E$4:$E$502,_xlfn.AGGREGATE(15,3,(Measurements!$C$4:$C$502=Measurements!$I$3)/(Measurements!$C$4:$C$502=Measurements!$I$3)*(ROW(Measurements!$C$4:$C$502)-ROW(Measurements!$C$3)),ROWS(Measurements!$L$4:$L143))), "")</f>
        <v/>
      </c>
      <c r="Y143" t="str">
        <f t="shared" si="48"/>
        <v/>
      </c>
      <c r="Z143" t="str">
        <f t="shared" si="49"/>
        <v/>
      </c>
      <c r="AA143" t="str">
        <f>IF(ROWS(Measurements!$L$4:$L143)&lt;=Measurements!$I$4, INDEX(Measurements!$F$4:$F$502,_xlfn.AGGREGATE(15,3,(Measurements!$C$4:$C$502=Measurements!$I$3)/(Measurements!$C$4:$C$502=Measurements!$I$3)*(ROW(Measurements!$C$4:$C$502)-ROW(Measurements!$C$3)),ROWS(Measurements!$L$4:$L143))), "")</f>
        <v/>
      </c>
      <c r="AB143" t="str">
        <f t="shared" si="50"/>
        <v/>
      </c>
      <c r="AC143" t="str">
        <f t="shared" si="51"/>
        <v/>
      </c>
      <c r="AD143" t="str">
        <f>IF(ROWS(Measurements!$L$4:L143)&lt;=Measurements!$I$4, INDEX(Measurements!$G$4:$G$502,_xlfn.AGGREGATE(15,3,(Measurements!$C$4:$C$502=Measurements!$I$3)/(Measurements!$C$4:$C$502=Measurements!$I$3)*(ROW(Measurements!$C$4:$C$502)-ROW(Measurements!$C$3)),ROWS(Measurements!$L$4:L143))), "")</f>
        <v/>
      </c>
      <c r="AE143" t="str">
        <f t="shared" si="52"/>
        <v/>
      </c>
      <c r="AF143" t="str">
        <f t="shared" si="53"/>
        <v/>
      </c>
    </row>
    <row r="144" spans="1:32" x14ac:dyDescent="0.2">
      <c r="A144" s="2" t="str">
        <f>IF(ROWS(Measurements!A$4:$L144)&lt;=Measurements!$J$4, INDEX(Measurements!$A$4:$A$502,_xlfn.AGGREGATE(15,3,(Measurements!$C$4:$C$502=Measurements!$J$3)/(Measurements!$C$4:$C$502=Measurements!$J$3)*(ROW(Measurements!$C$4:$C$502)-ROW(Measurements!$C$3)),ROWS(Measurements!A$4:$L144))), "")</f>
        <v/>
      </c>
      <c r="B144" t="str">
        <f>IF(ROWS(Measurements!A$4:$L144)&lt;=Measurements!$J$4, INDEX(Measurements!$E$4:$E$502,_xlfn.AGGREGATE(15,3,(Measurements!$C$4:$C$502=Measurements!$J$3)/(Measurements!$C$4:$C$502=Measurements!$J$3)*(ROW(Measurements!$C$4:$C$502)-ROW(Measurements!$C$3)),ROWS(Measurements!A$4:$L144))), "")</f>
        <v/>
      </c>
      <c r="C144" t="str">
        <f t="shared" si="36"/>
        <v/>
      </c>
      <c r="D144" t="str">
        <f t="shared" si="37"/>
        <v/>
      </c>
      <c r="E144" t="str">
        <f>IF(ROWS(Measurements!A$4:$L144)&lt;=Measurements!$J$4, INDEX(Measurements!$F$4:$F$502,_xlfn.AGGREGATE(15,3,(Measurements!$C$4:$C$502=Measurements!$J$3)/(Measurements!$C$4:$C$502=Measurements!$J$3)*(ROW(Measurements!$C$4:$C$502)-ROW(Measurements!$C$3)),ROWS(Measurements!A$4:$L144))), "")</f>
        <v/>
      </c>
      <c r="F144" t="str">
        <f t="shared" si="38"/>
        <v/>
      </c>
      <c r="G144" t="str">
        <f t="shared" si="39"/>
        <v/>
      </c>
      <c r="H144" t="str">
        <f>IF(ROWS(Measurements!A$4:$L144)&lt;=Measurements!$J$4, INDEX(Measurements!$G$4:$G$502,_xlfn.AGGREGATE(15,3,(Measurements!$C$4:$C$502=Measurements!$J$3)/(Measurements!$C$4:$C$502=Measurements!$J$3)*(ROW(Measurements!$C$4:$C$502)-ROW(Measurements!$C$3)),ROWS(Measurements!A$4:$L144))), "")</f>
        <v/>
      </c>
      <c r="I144" t="str">
        <f t="shared" si="40"/>
        <v/>
      </c>
      <c r="J144" t="str">
        <f t="shared" si="41"/>
        <v/>
      </c>
      <c r="L144" s="2" t="str">
        <f>IF(ROWS(Measurements!$L$4:L144)&lt;=Measurements!$K$4, INDEX(Measurements!$A$4:$A$502,_xlfn.AGGREGATE(15,3,(Measurements!$C$4:$C$502=Measurements!$K$3)/(Measurements!$C$4:$C$502=Measurements!$K$3)*(ROW(Measurements!$C$4:$C$502)-ROW(Measurements!$C$3)),ROWS(Measurements!$L$4:L144))), "")</f>
        <v/>
      </c>
      <c r="M144" t="str">
        <f>IF(ROWS(Measurements!$L$4:L144)&lt;=Measurements!$K$4, INDEX(Measurements!$E$4:$E$502,_xlfn.AGGREGATE(15,3,(Measurements!$C$4:$C$502=Measurements!$K$3)/(Measurements!$C$4:$C$502=Measurements!$K$3)*(ROW(Measurements!$C$4:$C$502)-ROW(Measurements!$C$3)),ROWS(Measurements!$L$4:L144))), "")</f>
        <v/>
      </c>
      <c r="N144" t="str">
        <f t="shared" si="42"/>
        <v/>
      </c>
      <c r="O144" t="str">
        <f t="shared" si="43"/>
        <v/>
      </c>
      <c r="P144" t="str">
        <f>IF(ROWS(Measurements!$L$4:L144)&lt;=Measurements!$K$4, INDEX(Measurements!$F$4:$F$502,_xlfn.AGGREGATE(15,3,(Measurements!$C$4:$C$502=Measurements!$K$3)/(Measurements!$C$4:$C$502=Measurements!$K$3)*(ROW(Measurements!$C$4:$C$502)-ROW(Measurements!$C$3)),ROWS(Measurements!$L$4:L144))), "")</f>
        <v/>
      </c>
      <c r="Q144" t="str">
        <f t="shared" si="44"/>
        <v/>
      </c>
      <c r="R144" t="str">
        <f t="shared" si="45"/>
        <v/>
      </c>
      <c r="S144" t="str">
        <f>IF(ROWS(Measurements!$L$4:L144)&lt;=Measurements!$K$4, INDEX(Measurements!$G$4:$G$502,_xlfn.AGGREGATE(15,3,(Measurements!$C$4:$C$502=Measurements!$K$3)/(Measurements!$C$4:$C$502=Measurements!$K$3)*(ROW(Measurements!$C$4:$C$502)-ROW(Measurements!$C$3)),ROWS(Measurements!$L$4:L144))), "")</f>
        <v/>
      </c>
      <c r="T144" t="str">
        <f t="shared" si="46"/>
        <v/>
      </c>
      <c r="U144" t="str">
        <f t="shared" si="47"/>
        <v/>
      </c>
      <c r="W144" s="2" t="str">
        <f>IF(ROWS(Measurements!$L$4:$L144)&lt;=Measurements!$I$4, INDEX(Measurements!$A$4:$A$502,_xlfn.AGGREGATE(15,3,(Measurements!$C$4:$C$502=Measurements!$I$3)/(Measurements!$C$4:$C$502=Measurements!$I$3)*(ROW(Measurements!$C$4:$C$502)-ROW(Measurements!$C$3)),ROWS(Measurements!$L$4:$L144))), "")</f>
        <v/>
      </c>
      <c r="X144" t="str">
        <f>IF(ROWS(Measurements!$L$4:$L144)&lt;=Measurements!$I$4, INDEX(Measurements!$E$4:$E$502,_xlfn.AGGREGATE(15,3,(Measurements!$C$4:$C$502=Measurements!$I$3)/(Measurements!$C$4:$C$502=Measurements!$I$3)*(ROW(Measurements!$C$4:$C$502)-ROW(Measurements!$C$3)),ROWS(Measurements!$L$4:$L144))), "")</f>
        <v/>
      </c>
      <c r="Y144" t="str">
        <f t="shared" si="48"/>
        <v/>
      </c>
      <c r="Z144" t="str">
        <f t="shared" si="49"/>
        <v/>
      </c>
      <c r="AA144" t="str">
        <f>IF(ROWS(Measurements!$L$4:$L144)&lt;=Measurements!$I$4, INDEX(Measurements!$F$4:$F$502,_xlfn.AGGREGATE(15,3,(Measurements!$C$4:$C$502=Measurements!$I$3)/(Measurements!$C$4:$C$502=Measurements!$I$3)*(ROW(Measurements!$C$4:$C$502)-ROW(Measurements!$C$3)),ROWS(Measurements!$L$4:$L144))), "")</f>
        <v/>
      </c>
      <c r="AB144" t="str">
        <f t="shared" si="50"/>
        <v/>
      </c>
      <c r="AC144" t="str">
        <f t="shared" si="51"/>
        <v/>
      </c>
      <c r="AD144" t="str">
        <f>IF(ROWS(Measurements!$L$4:L144)&lt;=Measurements!$I$4, INDEX(Measurements!$G$4:$G$502,_xlfn.AGGREGATE(15,3,(Measurements!$C$4:$C$502=Measurements!$I$3)/(Measurements!$C$4:$C$502=Measurements!$I$3)*(ROW(Measurements!$C$4:$C$502)-ROW(Measurements!$C$3)),ROWS(Measurements!$L$4:L144))), "")</f>
        <v/>
      </c>
      <c r="AE144" t="str">
        <f t="shared" si="52"/>
        <v/>
      </c>
      <c r="AF144" t="str">
        <f t="shared" si="53"/>
        <v/>
      </c>
    </row>
    <row r="145" spans="1:32" x14ac:dyDescent="0.2">
      <c r="A145" s="2" t="str">
        <f>IF(ROWS(Measurements!A$4:$L145)&lt;=Measurements!$J$4, INDEX(Measurements!$A$4:$A$502,_xlfn.AGGREGATE(15,3,(Measurements!$C$4:$C$502=Measurements!$J$3)/(Measurements!$C$4:$C$502=Measurements!$J$3)*(ROW(Measurements!$C$4:$C$502)-ROW(Measurements!$C$3)),ROWS(Measurements!A$4:$L145))), "")</f>
        <v/>
      </c>
      <c r="B145" t="str">
        <f>IF(ROWS(Measurements!A$4:$L145)&lt;=Measurements!$J$4, INDEX(Measurements!$E$4:$E$502,_xlfn.AGGREGATE(15,3,(Measurements!$C$4:$C$502=Measurements!$J$3)/(Measurements!$C$4:$C$502=Measurements!$J$3)*(ROW(Measurements!$C$4:$C$502)-ROW(Measurements!$C$3)),ROWS(Measurements!A$4:$L145))), "")</f>
        <v/>
      </c>
      <c r="C145" t="str">
        <f t="shared" si="36"/>
        <v/>
      </c>
      <c r="D145" t="str">
        <f t="shared" si="37"/>
        <v/>
      </c>
      <c r="E145" t="str">
        <f>IF(ROWS(Measurements!A$4:$L145)&lt;=Measurements!$J$4, INDEX(Measurements!$F$4:$F$502,_xlfn.AGGREGATE(15,3,(Measurements!$C$4:$C$502=Measurements!$J$3)/(Measurements!$C$4:$C$502=Measurements!$J$3)*(ROW(Measurements!$C$4:$C$502)-ROW(Measurements!$C$3)),ROWS(Measurements!A$4:$L145))), "")</f>
        <v/>
      </c>
      <c r="F145" t="str">
        <f t="shared" si="38"/>
        <v/>
      </c>
      <c r="G145" t="str">
        <f t="shared" si="39"/>
        <v/>
      </c>
      <c r="H145" t="str">
        <f>IF(ROWS(Measurements!A$4:$L145)&lt;=Measurements!$J$4, INDEX(Measurements!$G$4:$G$502,_xlfn.AGGREGATE(15,3,(Measurements!$C$4:$C$502=Measurements!$J$3)/(Measurements!$C$4:$C$502=Measurements!$J$3)*(ROW(Measurements!$C$4:$C$502)-ROW(Measurements!$C$3)),ROWS(Measurements!A$4:$L145))), "")</f>
        <v/>
      </c>
      <c r="I145" t="str">
        <f t="shared" si="40"/>
        <v/>
      </c>
      <c r="J145" t="str">
        <f t="shared" si="41"/>
        <v/>
      </c>
      <c r="L145" s="2" t="str">
        <f>IF(ROWS(Measurements!$L$4:L145)&lt;=Measurements!$K$4, INDEX(Measurements!$A$4:$A$502,_xlfn.AGGREGATE(15,3,(Measurements!$C$4:$C$502=Measurements!$K$3)/(Measurements!$C$4:$C$502=Measurements!$K$3)*(ROW(Measurements!$C$4:$C$502)-ROW(Measurements!$C$3)),ROWS(Measurements!$L$4:L145))), "")</f>
        <v/>
      </c>
      <c r="M145" t="str">
        <f>IF(ROWS(Measurements!$L$4:L145)&lt;=Measurements!$K$4, INDEX(Measurements!$E$4:$E$502,_xlfn.AGGREGATE(15,3,(Measurements!$C$4:$C$502=Measurements!$K$3)/(Measurements!$C$4:$C$502=Measurements!$K$3)*(ROW(Measurements!$C$4:$C$502)-ROW(Measurements!$C$3)),ROWS(Measurements!$L$4:L145))), "")</f>
        <v/>
      </c>
      <c r="N145" t="str">
        <f t="shared" si="42"/>
        <v/>
      </c>
      <c r="O145" t="str">
        <f t="shared" si="43"/>
        <v/>
      </c>
      <c r="P145" t="str">
        <f>IF(ROWS(Measurements!$L$4:L145)&lt;=Measurements!$K$4, INDEX(Measurements!$F$4:$F$502,_xlfn.AGGREGATE(15,3,(Measurements!$C$4:$C$502=Measurements!$K$3)/(Measurements!$C$4:$C$502=Measurements!$K$3)*(ROW(Measurements!$C$4:$C$502)-ROW(Measurements!$C$3)),ROWS(Measurements!$L$4:L145))), "")</f>
        <v/>
      </c>
      <c r="Q145" t="str">
        <f t="shared" si="44"/>
        <v/>
      </c>
      <c r="R145" t="str">
        <f t="shared" si="45"/>
        <v/>
      </c>
      <c r="S145" t="str">
        <f>IF(ROWS(Measurements!$L$4:L145)&lt;=Measurements!$K$4, INDEX(Measurements!$G$4:$G$502,_xlfn.AGGREGATE(15,3,(Measurements!$C$4:$C$502=Measurements!$K$3)/(Measurements!$C$4:$C$502=Measurements!$K$3)*(ROW(Measurements!$C$4:$C$502)-ROW(Measurements!$C$3)),ROWS(Measurements!$L$4:L145))), "")</f>
        <v/>
      </c>
      <c r="T145" t="str">
        <f t="shared" si="46"/>
        <v/>
      </c>
      <c r="U145" t="str">
        <f t="shared" si="47"/>
        <v/>
      </c>
      <c r="W145" s="2" t="str">
        <f>IF(ROWS(Measurements!$L$4:$L145)&lt;=Measurements!$I$4, INDEX(Measurements!$A$4:$A$502,_xlfn.AGGREGATE(15,3,(Measurements!$C$4:$C$502=Measurements!$I$3)/(Measurements!$C$4:$C$502=Measurements!$I$3)*(ROW(Measurements!$C$4:$C$502)-ROW(Measurements!$C$3)),ROWS(Measurements!$L$4:$L145))), "")</f>
        <v/>
      </c>
      <c r="X145" t="str">
        <f>IF(ROWS(Measurements!$L$4:$L145)&lt;=Measurements!$I$4, INDEX(Measurements!$E$4:$E$502,_xlfn.AGGREGATE(15,3,(Measurements!$C$4:$C$502=Measurements!$I$3)/(Measurements!$C$4:$C$502=Measurements!$I$3)*(ROW(Measurements!$C$4:$C$502)-ROW(Measurements!$C$3)),ROWS(Measurements!$L$4:$L145))), "")</f>
        <v/>
      </c>
      <c r="Y145" t="str">
        <f t="shared" si="48"/>
        <v/>
      </c>
      <c r="Z145" t="str">
        <f t="shared" si="49"/>
        <v/>
      </c>
      <c r="AA145" t="str">
        <f>IF(ROWS(Measurements!$L$4:$L145)&lt;=Measurements!$I$4, INDEX(Measurements!$F$4:$F$502,_xlfn.AGGREGATE(15,3,(Measurements!$C$4:$C$502=Measurements!$I$3)/(Measurements!$C$4:$C$502=Measurements!$I$3)*(ROW(Measurements!$C$4:$C$502)-ROW(Measurements!$C$3)),ROWS(Measurements!$L$4:$L145))), "")</f>
        <v/>
      </c>
      <c r="AB145" t="str">
        <f t="shared" si="50"/>
        <v/>
      </c>
      <c r="AC145" t="str">
        <f t="shared" si="51"/>
        <v/>
      </c>
      <c r="AD145" t="str">
        <f>IF(ROWS(Measurements!$L$4:L145)&lt;=Measurements!$I$4, INDEX(Measurements!$G$4:$G$502,_xlfn.AGGREGATE(15,3,(Measurements!$C$4:$C$502=Measurements!$I$3)/(Measurements!$C$4:$C$502=Measurements!$I$3)*(ROW(Measurements!$C$4:$C$502)-ROW(Measurements!$C$3)),ROWS(Measurements!$L$4:L145))), "")</f>
        <v/>
      </c>
      <c r="AE145" t="str">
        <f t="shared" si="52"/>
        <v/>
      </c>
      <c r="AF145" t="str">
        <f t="shared" si="53"/>
        <v/>
      </c>
    </row>
    <row r="146" spans="1:32" x14ac:dyDescent="0.2">
      <c r="A146" s="2" t="str">
        <f>IF(ROWS(Measurements!A$4:$L146)&lt;=Measurements!$J$4, INDEX(Measurements!$A$4:$A$502,_xlfn.AGGREGATE(15,3,(Measurements!$C$4:$C$502=Measurements!$J$3)/(Measurements!$C$4:$C$502=Measurements!$J$3)*(ROW(Measurements!$C$4:$C$502)-ROW(Measurements!$C$3)),ROWS(Measurements!A$4:$L146))), "")</f>
        <v/>
      </c>
      <c r="B146" t="str">
        <f>IF(ROWS(Measurements!A$4:$L146)&lt;=Measurements!$J$4, INDEX(Measurements!$E$4:$E$502,_xlfn.AGGREGATE(15,3,(Measurements!$C$4:$C$502=Measurements!$J$3)/(Measurements!$C$4:$C$502=Measurements!$J$3)*(ROW(Measurements!$C$4:$C$502)-ROW(Measurements!$C$3)),ROWS(Measurements!A$4:$L146))), "")</f>
        <v/>
      </c>
      <c r="C146" t="str">
        <f t="shared" si="36"/>
        <v/>
      </c>
      <c r="D146" t="str">
        <f t="shared" si="37"/>
        <v/>
      </c>
      <c r="E146" t="str">
        <f>IF(ROWS(Measurements!A$4:$L146)&lt;=Measurements!$J$4, INDEX(Measurements!$F$4:$F$502,_xlfn.AGGREGATE(15,3,(Measurements!$C$4:$C$502=Measurements!$J$3)/(Measurements!$C$4:$C$502=Measurements!$J$3)*(ROW(Measurements!$C$4:$C$502)-ROW(Measurements!$C$3)),ROWS(Measurements!A$4:$L146))), "")</f>
        <v/>
      </c>
      <c r="F146" t="str">
        <f t="shared" si="38"/>
        <v/>
      </c>
      <c r="G146" t="str">
        <f t="shared" si="39"/>
        <v/>
      </c>
      <c r="H146" t="str">
        <f>IF(ROWS(Measurements!A$4:$L146)&lt;=Measurements!$J$4, INDEX(Measurements!$G$4:$G$502,_xlfn.AGGREGATE(15,3,(Measurements!$C$4:$C$502=Measurements!$J$3)/(Measurements!$C$4:$C$502=Measurements!$J$3)*(ROW(Measurements!$C$4:$C$502)-ROW(Measurements!$C$3)),ROWS(Measurements!A$4:$L146))), "")</f>
        <v/>
      </c>
      <c r="I146" t="str">
        <f t="shared" si="40"/>
        <v/>
      </c>
      <c r="J146" t="str">
        <f t="shared" si="41"/>
        <v/>
      </c>
      <c r="L146" s="2" t="str">
        <f>IF(ROWS(Measurements!$L$4:L146)&lt;=Measurements!$K$4, INDEX(Measurements!$A$4:$A$502,_xlfn.AGGREGATE(15,3,(Measurements!$C$4:$C$502=Measurements!$K$3)/(Measurements!$C$4:$C$502=Measurements!$K$3)*(ROW(Measurements!$C$4:$C$502)-ROW(Measurements!$C$3)),ROWS(Measurements!$L$4:L146))), "")</f>
        <v/>
      </c>
      <c r="M146" t="str">
        <f>IF(ROWS(Measurements!$L$4:L146)&lt;=Measurements!$K$4, INDEX(Measurements!$E$4:$E$502,_xlfn.AGGREGATE(15,3,(Measurements!$C$4:$C$502=Measurements!$K$3)/(Measurements!$C$4:$C$502=Measurements!$K$3)*(ROW(Measurements!$C$4:$C$502)-ROW(Measurements!$C$3)),ROWS(Measurements!$L$4:L146))), "")</f>
        <v/>
      </c>
      <c r="N146" t="str">
        <f t="shared" si="42"/>
        <v/>
      </c>
      <c r="O146" t="str">
        <f t="shared" si="43"/>
        <v/>
      </c>
      <c r="P146" t="str">
        <f>IF(ROWS(Measurements!$L$4:L146)&lt;=Measurements!$K$4, INDEX(Measurements!$F$4:$F$502,_xlfn.AGGREGATE(15,3,(Measurements!$C$4:$C$502=Measurements!$K$3)/(Measurements!$C$4:$C$502=Measurements!$K$3)*(ROW(Measurements!$C$4:$C$502)-ROW(Measurements!$C$3)),ROWS(Measurements!$L$4:L146))), "")</f>
        <v/>
      </c>
      <c r="Q146" t="str">
        <f t="shared" si="44"/>
        <v/>
      </c>
      <c r="R146" t="str">
        <f t="shared" si="45"/>
        <v/>
      </c>
      <c r="S146" t="str">
        <f>IF(ROWS(Measurements!$L$4:L146)&lt;=Measurements!$K$4, INDEX(Measurements!$G$4:$G$502,_xlfn.AGGREGATE(15,3,(Measurements!$C$4:$C$502=Measurements!$K$3)/(Measurements!$C$4:$C$502=Measurements!$K$3)*(ROW(Measurements!$C$4:$C$502)-ROW(Measurements!$C$3)),ROWS(Measurements!$L$4:L146))), "")</f>
        <v/>
      </c>
      <c r="T146" t="str">
        <f t="shared" si="46"/>
        <v/>
      </c>
      <c r="U146" t="str">
        <f t="shared" si="47"/>
        <v/>
      </c>
      <c r="W146" s="2" t="str">
        <f>IF(ROWS(Measurements!$L$4:$L146)&lt;=Measurements!$I$4, INDEX(Measurements!$A$4:$A$502,_xlfn.AGGREGATE(15,3,(Measurements!$C$4:$C$502=Measurements!$I$3)/(Measurements!$C$4:$C$502=Measurements!$I$3)*(ROW(Measurements!$C$4:$C$502)-ROW(Measurements!$C$3)),ROWS(Measurements!$L$4:$L146))), "")</f>
        <v/>
      </c>
      <c r="X146" t="str">
        <f>IF(ROWS(Measurements!$L$4:$L146)&lt;=Measurements!$I$4, INDEX(Measurements!$E$4:$E$502,_xlfn.AGGREGATE(15,3,(Measurements!$C$4:$C$502=Measurements!$I$3)/(Measurements!$C$4:$C$502=Measurements!$I$3)*(ROW(Measurements!$C$4:$C$502)-ROW(Measurements!$C$3)),ROWS(Measurements!$L$4:$L146))), "")</f>
        <v/>
      </c>
      <c r="Y146" t="str">
        <f t="shared" si="48"/>
        <v/>
      </c>
      <c r="Z146" t="str">
        <f t="shared" si="49"/>
        <v/>
      </c>
      <c r="AA146" t="str">
        <f>IF(ROWS(Measurements!$L$4:$L146)&lt;=Measurements!$I$4, INDEX(Measurements!$F$4:$F$502,_xlfn.AGGREGATE(15,3,(Measurements!$C$4:$C$502=Measurements!$I$3)/(Measurements!$C$4:$C$502=Measurements!$I$3)*(ROW(Measurements!$C$4:$C$502)-ROW(Measurements!$C$3)),ROWS(Measurements!$L$4:$L146))), "")</f>
        <v/>
      </c>
      <c r="AB146" t="str">
        <f t="shared" si="50"/>
        <v/>
      </c>
      <c r="AC146" t="str">
        <f t="shared" si="51"/>
        <v/>
      </c>
      <c r="AD146" t="str">
        <f>IF(ROWS(Measurements!$L$4:L146)&lt;=Measurements!$I$4, INDEX(Measurements!$G$4:$G$502,_xlfn.AGGREGATE(15,3,(Measurements!$C$4:$C$502=Measurements!$I$3)/(Measurements!$C$4:$C$502=Measurements!$I$3)*(ROW(Measurements!$C$4:$C$502)-ROW(Measurements!$C$3)),ROWS(Measurements!$L$4:L146))), "")</f>
        <v/>
      </c>
      <c r="AE146" t="str">
        <f t="shared" si="52"/>
        <v/>
      </c>
      <c r="AF146" t="str">
        <f t="shared" si="53"/>
        <v/>
      </c>
    </row>
    <row r="147" spans="1:32" x14ac:dyDescent="0.2">
      <c r="A147" s="2" t="str">
        <f>IF(ROWS(Measurements!A$4:$L147)&lt;=Measurements!$J$4, INDEX(Measurements!$A$4:$A$502,_xlfn.AGGREGATE(15,3,(Measurements!$C$4:$C$502=Measurements!$J$3)/(Measurements!$C$4:$C$502=Measurements!$J$3)*(ROW(Measurements!$C$4:$C$502)-ROW(Measurements!$C$3)),ROWS(Measurements!A$4:$L147))), "")</f>
        <v/>
      </c>
      <c r="B147" t="str">
        <f>IF(ROWS(Measurements!A$4:$L147)&lt;=Measurements!$J$4, INDEX(Measurements!$E$4:$E$502,_xlfn.AGGREGATE(15,3,(Measurements!$C$4:$C$502=Measurements!$J$3)/(Measurements!$C$4:$C$502=Measurements!$J$3)*(ROW(Measurements!$C$4:$C$502)-ROW(Measurements!$C$3)),ROWS(Measurements!A$4:$L147))), "")</f>
        <v/>
      </c>
      <c r="C147" t="str">
        <f t="shared" si="36"/>
        <v/>
      </c>
      <c r="D147" t="str">
        <f t="shared" si="37"/>
        <v/>
      </c>
      <c r="E147" t="str">
        <f>IF(ROWS(Measurements!A$4:$L147)&lt;=Measurements!$J$4, INDEX(Measurements!$F$4:$F$502,_xlfn.AGGREGATE(15,3,(Measurements!$C$4:$C$502=Measurements!$J$3)/(Measurements!$C$4:$C$502=Measurements!$J$3)*(ROW(Measurements!$C$4:$C$502)-ROW(Measurements!$C$3)),ROWS(Measurements!A$4:$L147))), "")</f>
        <v/>
      </c>
      <c r="F147" t="str">
        <f t="shared" si="38"/>
        <v/>
      </c>
      <c r="G147" t="str">
        <f t="shared" si="39"/>
        <v/>
      </c>
      <c r="H147" t="str">
        <f>IF(ROWS(Measurements!A$4:$L147)&lt;=Measurements!$J$4, INDEX(Measurements!$G$4:$G$502,_xlfn.AGGREGATE(15,3,(Measurements!$C$4:$C$502=Measurements!$J$3)/(Measurements!$C$4:$C$502=Measurements!$J$3)*(ROW(Measurements!$C$4:$C$502)-ROW(Measurements!$C$3)),ROWS(Measurements!A$4:$L147))), "")</f>
        <v/>
      </c>
      <c r="I147" t="str">
        <f t="shared" si="40"/>
        <v/>
      </c>
      <c r="J147" t="str">
        <f t="shared" si="41"/>
        <v/>
      </c>
      <c r="L147" s="2" t="str">
        <f>IF(ROWS(Measurements!$L$4:L147)&lt;=Measurements!$K$4, INDEX(Measurements!$A$4:$A$502,_xlfn.AGGREGATE(15,3,(Measurements!$C$4:$C$502=Measurements!$K$3)/(Measurements!$C$4:$C$502=Measurements!$K$3)*(ROW(Measurements!$C$4:$C$502)-ROW(Measurements!$C$3)),ROWS(Measurements!$L$4:L147))), "")</f>
        <v/>
      </c>
      <c r="M147" t="str">
        <f>IF(ROWS(Measurements!$L$4:L147)&lt;=Measurements!$K$4, INDEX(Measurements!$E$4:$E$502,_xlfn.AGGREGATE(15,3,(Measurements!$C$4:$C$502=Measurements!$K$3)/(Measurements!$C$4:$C$502=Measurements!$K$3)*(ROW(Measurements!$C$4:$C$502)-ROW(Measurements!$C$3)),ROWS(Measurements!$L$4:L147))), "")</f>
        <v/>
      </c>
      <c r="N147" t="str">
        <f t="shared" si="42"/>
        <v/>
      </c>
      <c r="O147" t="str">
        <f t="shared" si="43"/>
        <v/>
      </c>
      <c r="P147" t="str">
        <f>IF(ROWS(Measurements!$L$4:L147)&lt;=Measurements!$K$4, INDEX(Measurements!$F$4:$F$502,_xlfn.AGGREGATE(15,3,(Measurements!$C$4:$C$502=Measurements!$K$3)/(Measurements!$C$4:$C$502=Measurements!$K$3)*(ROW(Measurements!$C$4:$C$502)-ROW(Measurements!$C$3)),ROWS(Measurements!$L$4:L147))), "")</f>
        <v/>
      </c>
      <c r="Q147" t="str">
        <f t="shared" si="44"/>
        <v/>
      </c>
      <c r="R147" t="str">
        <f t="shared" si="45"/>
        <v/>
      </c>
      <c r="S147" t="str">
        <f>IF(ROWS(Measurements!$L$4:L147)&lt;=Measurements!$K$4, INDEX(Measurements!$G$4:$G$502,_xlfn.AGGREGATE(15,3,(Measurements!$C$4:$C$502=Measurements!$K$3)/(Measurements!$C$4:$C$502=Measurements!$K$3)*(ROW(Measurements!$C$4:$C$502)-ROW(Measurements!$C$3)),ROWS(Measurements!$L$4:L147))), "")</f>
        <v/>
      </c>
      <c r="T147" t="str">
        <f t="shared" si="46"/>
        <v/>
      </c>
      <c r="U147" t="str">
        <f t="shared" si="47"/>
        <v/>
      </c>
      <c r="W147" s="2" t="str">
        <f>IF(ROWS(Measurements!$L$4:$L147)&lt;=Measurements!$I$4, INDEX(Measurements!$A$4:$A$502,_xlfn.AGGREGATE(15,3,(Measurements!$C$4:$C$502=Measurements!$I$3)/(Measurements!$C$4:$C$502=Measurements!$I$3)*(ROW(Measurements!$C$4:$C$502)-ROW(Measurements!$C$3)),ROWS(Measurements!$L$4:$L147))), "")</f>
        <v/>
      </c>
      <c r="X147" t="str">
        <f>IF(ROWS(Measurements!$L$4:$L147)&lt;=Measurements!$I$4, INDEX(Measurements!$E$4:$E$502,_xlfn.AGGREGATE(15,3,(Measurements!$C$4:$C$502=Measurements!$I$3)/(Measurements!$C$4:$C$502=Measurements!$I$3)*(ROW(Measurements!$C$4:$C$502)-ROW(Measurements!$C$3)),ROWS(Measurements!$L$4:$L147))), "")</f>
        <v/>
      </c>
      <c r="Y147" t="str">
        <f t="shared" si="48"/>
        <v/>
      </c>
      <c r="Z147" t="str">
        <f t="shared" si="49"/>
        <v/>
      </c>
      <c r="AA147" t="str">
        <f>IF(ROWS(Measurements!$L$4:$L147)&lt;=Measurements!$I$4, INDEX(Measurements!$F$4:$F$502,_xlfn.AGGREGATE(15,3,(Measurements!$C$4:$C$502=Measurements!$I$3)/(Measurements!$C$4:$C$502=Measurements!$I$3)*(ROW(Measurements!$C$4:$C$502)-ROW(Measurements!$C$3)),ROWS(Measurements!$L$4:$L147))), "")</f>
        <v/>
      </c>
      <c r="AB147" t="str">
        <f t="shared" si="50"/>
        <v/>
      </c>
      <c r="AC147" t="str">
        <f t="shared" si="51"/>
        <v/>
      </c>
      <c r="AD147" t="str">
        <f>IF(ROWS(Measurements!$L$4:L147)&lt;=Measurements!$I$4, INDEX(Measurements!$G$4:$G$502,_xlfn.AGGREGATE(15,3,(Measurements!$C$4:$C$502=Measurements!$I$3)/(Measurements!$C$4:$C$502=Measurements!$I$3)*(ROW(Measurements!$C$4:$C$502)-ROW(Measurements!$C$3)),ROWS(Measurements!$L$4:L147))), "")</f>
        <v/>
      </c>
      <c r="AE147" t="str">
        <f t="shared" si="52"/>
        <v/>
      </c>
      <c r="AF147" t="str">
        <f t="shared" si="53"/>
        <v/>
      </c>
    </row>
    <row r="148" spans="1:32" x14ac:dyDescent="0.2">
      <c r="A148" s="2" t="str">
        <f>IF(ROWS(Measurements!A$4:$L148)&lt;=Measurements!$J$4, INDEX(Measurements!$A$4:$A$502,_xlfn.AGGREGATE(15,3,(Measurements!$C$4:$C$502=Measurements!$J$3)/(Measurements!$C$4:$C$502=Measurements!$J$3)*(ROW(Measurements!$C$4:$C$502)-ROW(Measurements!$C$3)),ROWS(Measurements!A$4:$L148))), "")</f>
        <v/>
      </c>
      <c r="B148" t="str">
        <f>IF(ROWS(Measurements!A$4:$L148)&lt;=Measurements!$J$4, INDEX(Measurements!$E$4:$E$502,_xlfn.AGGREGATE(15,3,(Measurements!$C$4:$C$502=Measurements!$J$3)/(Measurements!$C$4:$C$502=Measurements!$J$3)*(ROW(Measurements!$C$4:$C$502)-ROW(Measurements!$C$3)),ROWS(Measurements!A$4:$L148))), "")</f>
        <v/>
      </c>
      <c r="C148" t="str">
        <f t="shared" si="36"/>
        <v/>
      </c>
      <c r="D148" t="str">
        <f t="shared" si="37"/>
        <v/>
      </c>
      <c r="E148" t="str">
        <f>IF(ROWS(Measurements!A$4:$L148)&lt;=Measurements!$J$4, INDEX(Measurements!$F$4:$F$502,_xlfn.AGGREGATE(15,3,(Measurements!$C$4:$C$502=Measurements!$J$3)/(Measurements!$C$4:$C$502=Measurements!$J$3)*(ROW(Measurements!$C$4:$C$502)-ROW(Measurements!$C$3)),ROWS(Measurements!A$4:$L148))), "")</f>
        <v/>
      </c>
      <c r="F148" t="str">
        <f t="shared" si="38"/>
        <v/>
      </c>
      <c r="G148" t="str">
        <f t="shared" si="39"/>
        <v/>
      </c>
      <c r="H148" t="str">
        <f>IF(ROWS(Measurements!A$4:$L148)&lt;=Measurements!$J$4, INDEX(Measurements!$G$4:$G$502,_xlfn.AGGREGATE(15,3,(Measurements!$C$4:$C$502=Measurements!$J$3)/(Measurements!$C$4:$C$502=Measurements!$J$3)*(ROW(Measurements!$C$4:$C$502)-ROW(Measurements!$C$3)),ROWS(Measurements!A$4:$L148))), "")</f>
        <v/>
      </c>
      <c r="I148" t="str">
        <f t="shared" si="40"/>
        <v/>
      </c>
      <c r="J148" t="str">
        <f t="shared" si="41"/>
        <v/>
      </c>
      <c r="L148" s="2" t="str">
        <f>IF(ROWS(Measurements!$L$4:L148)&lt;=Measurements!$K$4, INDEX(Measurements!$A$4:$A$502,_xlfn.AGGREGATE(15,3,(Measurements!$C$4:$C$502=Measurements!$K$3)/(Measurements!$C$4:$C$502=Measurements!$K$3)*(ROW(Measurements!$C$4:$C$502)-ROW(Measurements!$C$3)),ROWS(Measurements!$L$4:L148))), "")</f>
        <v/>
      </c>
      <c r="M148" t="str">
        <f>IF(ROWS(Measurements!$L$4:L148)&lt;=Measurements!$K$4, INDEX(Measurements!$E$4:$E$502,_xlfn.AGGREGATE(15,3,(Measurements!$C$4:$C$502=Measurements!$K$3)/(Measurements!$C$4:$C$502=Measurements!$K$3)*(ROW(Measurements!$C$4:$C$502)-ROW(Measurements!$C$3)),ROWS(Measurements!$L$4:L148))), "")</f>
        <v/>
      </c>
      <c r="N148" t="str">
        <f t="shared" si="42"/>
        <v/>
      </c>
      <c r="O148" t="str">
        <f t="shared" si="43"/>
        <v/>
      </c>
      <c r="P148" t="str">
        <f>IF(ROWS(Measurements!$L$4:L148)&lt;=Measurements!$K$4, INDEX(Measurements!$F$4:$F$502,_xlfn.AGGREGATE(15,3,(Measurements!$C$4:$C$502=Measurements!$K$3)/(Measurements!$C$4:$C$502=Measurements!$K$3)*(ROW(Measurements!$C$4:$C$502)-ROW(Measurements!$C$3)),ROWS(Measurements!$L$4:L148))), "")</f>
        <v/>
      </c>
      <c r="Q148" t="str">
        <f t="shared" si="44"/>
        <v/>
      </c>
      <c r="R148" t="str">
        <f t="shared" si="45"/>
        <v/>
      </c>
      <c r="S148" t="str">
        <f>IF(ROWS(Measurements!$L$4:L148)&lt;=Measurements!$K$4, INDEX(Measurements!$G$4:$G$502,_xlfn.AGGREGATE(15,3,(Measurements!$C$4:$C$502=Measurements!$K$3)/(Measurements!$C$4:$C$502=Measurements!$K$3)*(ROW(Measurements!$C$4:$C$502)-ROW(Measurements!$C$3)),ROWS(Measurements!$L$4:L148))), "")</f>
        <v/>
      </c>
      <c r="T148" t="str">
        <f t="shared" si="46"/>
        <v/>
      </c>
      <c r="U148" t="str">
        <f t="shared" si="47"/>
        <v/>
      </c>
      <c r="W148" s="2" t="str">
        <f>IF(ROWS(Measurements!$L$4:$L148)&lt;=Measurements!$I$4, INDEX(Measurements!$A$4:$A$502,_xlfn.AGGREGATE(15,3,(Measurements!$C$4:$C$502=Measurements!$I$3)/(Measurements!$C$4:$C$502=Measurements!$I$3)*(ROW(Measurements!$C$4:$C$502)-ROW(Measurements!$C$3)),ROWS(Measurements!$L$4:$L148))), "")</f>
        <v/>
      </c>
      <c r="X148" t="str">
        <f>IF(ROWS(Measurements!$L$4:$L148)&lt;=Measurements!$I$4, INDEX(Measurements!$E$4:$E$502,_xlfn.AGGREGATE(15,3,(Measurements!$C$4:$C$502=Measurements!$I$3)/(Measurements!$C$4:$C$502=Measurements!$I$3)*(ROW(Measurements!$C$4:$C$502)-ROW(Measurements!$C$3)),ROWS(Measurements!$L$4:$L148))), "")</f>
        <v/>
      </c>
      <c r="Y148" t="str">
        <f t="shared" si="48"/>
        <v/>
      </c>
      <c r="Z148" t="str">
        <f t="shared" si="49"/>
        <v/>
      </c>
      <c r="AA148" t="str">
        <f>IF(ROWS(Measurements!$L$4:$L148)&lt;=Measurements!$I$4, INDEX(Measurements!$F$4:$F$502,_xlfn.AGGREGATE(15,3,(Measurements!$C$4:$C$502=Measurements!$I$3)/(Measurements!$C$4:$C$502=Measurements!$I$3)*(ROW(Measurements!$C$4:$C$502)-ROW(Measurements!$C$3)),ROWS(Measurements!$L$4:$L148))), "")</f>
        <v/>
      </c>
      <c r="AB148" t="str">
        <f t="shared" si="50"/>
        <v/>
      </c>
      <c r="AC148" t="str">
        <f t="shared" si="51"/>
        <v/>
      </c>
      <c r="AD148" t="str">
        <f>IF(ROWS(Measurements!$L$4:L148)&lt;=Measurements!$I$4, INDEX(Measurements!$G$4:$G$502,_xlfn.AGGREGATE(15,3,(Measurements!$C$4:$C$502=Measurements!$I$3)/(Measurements!$C$4:$C$502=Measurements!$I$3)*(ROW(Measurements!$C$4:$C$502)-ROW(Measurements!$C$3)),ROWS(Measurements!$L$4:L148))), "")</f>
        <v/>
      </c>
      <c r="AE148" t="str">
        <f t="shared" si="52"/>
        <v/>
      </c>
      <c r="AF148" t="str">
        <f t="shared" si="53"/>
        <v/>
      </c>
    </row>
    <row r="149" spans="1:32" x14ac:dyDescent="0.2">
      <c r="A149" s="2" t="str">
        <f>IF(ROWS(Measurements!A$4:$L149)&lt;=Measurements!$J$4, INDEX(Measurements!$A$4:$A$502,_xlfn.AGGREGATE(15,3,(Measurements!$C$4:$C$502=Measurements!$J$3)/(Measurements!$C$4:$C$502=Measurements!$J$3)*(ROW(Measurements!$C$4:$C$502)-ROW(Measurements!$C$3)),ROWS(Measurements!A$4:$L149))), "")</f>
        <v/>
      </c>
      <c r="B149" t="str">
        <f>IF(ROWS(Measurements!A$4:$L149)&lt;=Measurements!$J$4, INDEX(Measurements!$E$4:$E$502,_xlfn.AGGREGATE(15,3,(Measurements!$C$4:$C$502=Measurements!$J$3)/(Measurements!$C$4:$C$502=Measurements!$J$3)*(ROW(Measurements!$C$4:$C$502)-ROW(Measurements!$C$3)),ROWS(Measurements!A$4:$L149))), "")</f>
        <v/>
      </c>
      <c r="C149" t="str">
        <f t="shared" si="36"/>
        <v/>
      </c>
      <c r="D149" t="str">
        <f t="shared" si="37"/>
        <v/>
      </c>
      <c r="E149" t="str">
        <f>IF(ROWS(Measurements!A$4:$L149)&lt;=Measurements!$J$4, INDEX(Measurements!$F$4:$F$502,_xlfn.AGGREGATE(15,3,(Measurements!$C$4:$C$502=Measurements!$J$3)/(Measurements!$C$4:$C$502=Measurements!$J$3)*(ROW(Measurements!$C$4:$C$502)-ROW(Measurements!$C$3)),ROWS(Measurements!A$4:$L149))), "")</f>
        <v/>
      </c>
      <c r="F149" t="str">
        <f t="shared" si="38"/>
        <v/>
      </c>
      <c r="G149" t="str">
        <f t="shared" si="39"/>
        <v/>
      </c>
      <c r="H149" t="str">
        <f>IF(ROWS(Measurements!A$4:$L149)&lt;=Measurements!$J$4, INDEX(Measurements!$G$4:$G$502,_xlfn.AGGREGATE(15,3,(Measurements!$C$4:$C$502=Measurements!$J$3)/(Measurements!$C$4:$C$502=Measurements!$J$3)*(ROW(Measurements!$C$4:$C$502)-ROW(Measurements!$C$3)),ROWS(Measurements!A$4:$L149))), "")</f>
        <v/>
      </c>
      <c r="I149" t="str">
        <f t="shared" si="40"/>
        <v/>
      </c>
      <c r="J149" t="str">
        <f t="shared" si="41"/>
        <v/>
      </c>
      <c r="L149" s="2" t="str">
        <f>IF(ROWS(Measurements!$L$4:L149)&lt;=Measurements!$K$4, INDEX(Measurements!$A$4:$A$502,_xlfn.AGGREGATE(15,3,(Measurements!$C$4:$C$502=Measurements!$K$3)/(Measurements!$C$4:$C$502=Measurements!$K$3)*(ROW(Measurements!$C$4:$C$502)-ROW(Measurements!$C$3)),ROWS(Measurements!$L$4:L149))), "")</f>
        <v/>
      </c>
      <c r="M149" t="str">
        <f>IF(ROWS(Measurements!$L$4:L149)&lt;=Measurements!$K$4, INDEX(Measurements!$E$4:$E$502,_xlfn.AGGREGATE(15,3,(Measurements!$C$4:$C$502=Measurements!$K$3)/(Measurements!$C$4:$C$502=Measurements!$K$3)*(ROW(Measurements!$C$4:$C$502)-ROW(Measurements!$C$3)),ROWS(Measurements!$L$4:L149))), "")</f>
        <v/>
      </c>
      <c r="N149" t="str">
        <f t="shared" si="42"/>
        <v/>
      </c>
      <c r="O149" t="str">
        <f t="shared" si="43"/>
        <v/>
      </c>
      <c r="P149" t="str">
        <f>IF(ROWS(Measurements!$L$4:L149)&lt;=Measurements!$K$4, INDEX(Measurements!$F$4:$F$502,_xlfn.AGGREGATE(15,3,(Measurements!$C$4:$C$502=Measurements!$K$3)/(Measurements!$C$4:$C$502=Measurements!$K$3)*(ROW(Measurements!$C$4:$C$502)-ROW(Measurements!$C$3)),ROWS(Measurements!$L$4:L149))), "")</f>
        <v/>
      </c>
      <c r="Q149" t="str">
        <f t="shared" si="44"/>
        <v/>
      </c>
      <c r="R149" t="str">
        <f t="shared" si="45"/>
        <v/>
      </c>
      <c r="S149" t="str">
        <f>IF(ROWS(Measurements!$L$4:L149)&lt;=Measurements!$K$4, INDEX(Measurements!$G$4:$G$502,_xlfn.AGGREGATE(15,3,(Measurements!$C$4:$C$502=Measurements!$K$3)/(Measurements!$C$4:$C$502=Measurements!$K$3)*(ROW(Measurements!$C$4:$C$502)-ROW(Measurements!$C$3)),ROWS(Measurements!$L$4:L149))), "")</f>
        <v/>
      </c>
      <c r="T149" t="str">
        <f t="shared" si="46"/>
        <v/>
      </c>
      <c r="U149" t="str">
        <f t="shared" si="47"/>
        <v/>
      </c>
      <c r="W149" s="2" t="str">
        <f>IF(ROWS(Measurements!$L$4:$L149)&lt;=Measurements!$I$4, INDEX(Measurements!$A$4:$A$502,_xlfn.AGGREGATE(15,3,(Measurements!$C$4:$C$502=Measurements!$I$3)/(Measurements!$C$4:$C$502=Measurements!$I$3)*(ROW(Measurements!$C$4:$C$502)-ROW(Measurements!$C$3)),ROWS(Measurements!$L$4:$L149))), "")</f>
        <v/>
      </c>
      <c r="X149" t="str">
        <f>IF(ROWS(Measurements!$L$4:$L149)&lt;=Measurements!$I$4, INDEX(Measurements!$E$4:$E$502,_xlfn.AGGREGATE(15,3,(Measurements!$C$4:$C$502=Measurements!$I$3)/(Measurements!$C$4:$C$502=Measurements!$I$3)*(ROW(Measurements!$C$4:$C$502)-ROW(Measurements!$C$3)),ROWS(Measurements!$L$4:$L149))), "")</f>
        <v/>
      </c>
      <c r="Y149" t="str">
        <f t="shared" si="48"/>
        <v/>
      </c>
      <c r="Z149" t="str">
        <f t="shared" si="49"/>
        <v/>
      </c>
      <c r="AA149" t="str">
        <f>IF(ROWS(Measurements!$L$4:$L149)&lt;=Measurements!$I$4, INDEX(Measurements!$F$4:$F$502,_xlfn.AGGREGATE(15,3,(Measurements!$C$4:$C$502=Measurements!$I$3)/(Measurements!$C$4:$C$502=Measurements!$I$3)*(ROW(Measurements!$C$4:$C$502)-ROW(Measurements!$C$3)),ROWS(Measurements!$L$4:$L149))), "")</f>
        <v/>
      </c>
      <c r="AB149" t="str">
        <f t="shared" si="50"/>
        <v/>
      </c>
      <c r="AC149" t="str">
        <f t="shared" si="51"/>
        <v/>
      </c>
      <c r="AD149" t="str">
        <f>IF(ROWS(Measurements!$L$4:L149)&lt;=Measurements!$I$4, INDEX(Measurements!$G$4:$G$502,_xlfn.AGGREGATE(15,3,(Measurements!$C$4:$C$502=Measurements!$I$3)/(Measurements!$C$4:$C$502=Measurements!$I$3)*(ROW(Measurements!$C$4:$C$502)-ROW(Measurements!$C$3)),ROWS(Measurements!$L$4:L149))), "")</f>
        <v/>
      </c>
      <c r="AE149" t="str">
        <f t="shared" si="52"/>
        <v/>
      </c>
      <c r="AF149" t="str">
        <f t="shared" si="53"/>
        <v/>
      </c>
    </row>
    <row r="150" spans="1:32" x14ac:dyDescent="0.2">
      <c r="A150" s="2" t="str">
        <f>IF(ROWS(Measurements!A$4:$L150)&lt;=Measurements!$J$4, INDEX(Measurements!$A$4:$A$502,_xlfn.AGGREGATE(15,3,(Measurements!$C$4:$C$502=Measurements!$J$3)/(Measurements!$C$4:$C$502=Measurements!$J$3)*(ROW(Measurements!$C$4:$C$502)-ROW(Measurements!$C$3)),ROWS(Measurements!A$4:$L150))), "")</f>
        <v/>
      </c>
      <c r="B150" t="str">
        <f>IF(ROWS(Measurements!A$4:$L150)&lt;=Measurements!$J$4, INDEX(Measurements!$E$4:$E$502,_xlfn.AGGREGATE(15,3,(Measurements!$C$4:$C$502=Measurements!$J$3)/(Measurements!$C$4:$C$502=Measurements!$J$3)*(ROW(Measurements!$C$4:$C$502)-ROW(Measurements!$C$3)),ROWS(Measurements!A$4:$L150))), "")</f>
        <v/>
      </c>
      <c r="C150" t="str">
        <f t="shared" si="36"/>
        <v/>
      </c>
      <c r="D150" t="str">
        <f t="shared" si="37"/>
        <v/>
      </c>
      <c r="E150" t="str">
        <f>IF(ROWS(Measurements!A$4:$L150)&lt;=Measurements!$J$4, INDEX(Measurements!$F$4:$F$502,_xlfn.AGGREGATE(15,3,(Measurements!$C$4:$C$502=Measurements!$J$3)/(Measurements!$C$4:$C$502=Measurements!$J$3)*(ROW(Measurements!$C$4:$C$502)-ROW(Measurements!$C$3)),ROWS(Measurements!A$4:$L150))), "")</f>
        <v/>
      </c>
      <c r="F150" t="str">
        <f t="shared" si="38"/>
        <v/>
      </c>
      <c r="G150" t="str">
        <f t="shared" si="39"/>
        <v/>
      </c>
      <c r="H150" t="str">
        <f>IF(ROWS(Measurements!A$4:$L150)&lt;=Measurements!$J$4, INDEX(Measurements!$G$4:$G$502,_xlfn.AGGREGATE(15,3,(Measurements!$C$4:$C$502=Measurements!$J$3)/(Measurements!$C$4:$C$502=Measurements!$J$3)*(ROW(Measurements!$C$4:$C$502)-ROW(Measurements!$C$3)),ROWS(Measurements!A$4:$L150))), "")</f>
        <v/>
      </c>
      <c r="I150" t="str">
        <f t="shared" si="40"/>
        <v/>
      </c>
      <c r="J150" t="str">
        <f t="shared" si="41"/>
        <v/>
      </c>
      <c r="L150" s="2" t="str">
        <f>IF(ROWS(Measurements!$L$4:L150)&lt;=Measurements!$K$4, INDEX(Measurements!$A$4:$A$502,_xlfn.AGGREGATE(15,3,(Measurements!$C$4:$C$502=Measurements!$K$3)/(Measurements!$C$4:$C$502=Measurements!$K$3)*(ROW(Measurements!$C$4:$C$502)-ROW(Measurements!$C$3)),ROWS(Measurements!$L$4:L150))), "")</f>
        <v/>
      </c>
      <c r="M150" t="str">
        <f>IF(ROWS(Measurements!$L$4:L150)&lt;=Measurements!$K$4, INDEX(Measurements!$E$4:$E$502,_xlfn.AGGREGATE(15,3,(Measurements!$C$4:$C$502=Measurements!$K$3)/(Measurements!$C$4:$C$502=Measurements!$K$3)*(ROW(Measurements!$C$4:$C$502)-ROW(Measurements!$C$3)),ROWS(Measurements!$L$4:L150))), "")</f>
        <v/>
      </c>
      <c r="N150" t="str">
        <f t="shared" si="42"/>
        <v/>
      </c>
      <c r="O150" t="str">
        <f t="shared" si="43"/>
        <v/>
      </c>
      <c r="P150" t="str">
        <f>IF(ROWS(Measurements!$L$4:L150)&lt;=Measurements!$K$4, INDEX(Measurements!$F$4:$F$502,_xlfn.AGGREGATE(15,3,(Measurements!$C$4:$C$502=Measurements!$K$3)/(Measurements!$C$4:$C$502=Measurements!$K$3)*(ROW(Measurements!$C$4:$C$502)-ROW(Measurements!$C$3)),ROWS(Measurements!$L$4:L150))), "")</f>
        <v/>
      </c>
      <c r="Q150" t="str">
        <f t="shared" si="44"/>
        <v/>
      </c>
      <c r="R150" t="str">
        <f t="shared" si="45"/>
        <v/>
      </c>
      <c r="S150" t="str">
        <f>IF(ROWS(Measurements!$L$4:L150)&lt;=Measurements!$K$4, INDEX(Measurements!$G$4:$G$502,_xlfn.AGGREGATE(15,3,(Measurements!$C$4:$C$502=Measurements!$K$3)/(Measurements!$C$4:$C$502=Measurements!$K$3)*(ROW(Measurements!$C$4:$C$502)-ROW(Measurements!$C$3)),ROWS(Measurements!$L$4:L150))), "")</f>
        <v/>
      </c>
      <c r="T150" t="str">
        <f t="shared" si="46"/>
        <v/>
      </c>
      <c r="U150" t="str">
        <f t="shared" si="47"/>
        <v/>
      </c>
      <c r="W150" s="2" t="str">
        <f>IF(ROWS(Measurements!$L$4:$L150)&lt;=Measurements!$I$4, INDEX(Measurements!$A$4:$A$502,_xlfn.AGGREGATE(15,3,(Measurements!$C$4:$C$502=Measurements!$I$3)/(Measurements!$C$4:$C$502=Measurements!$I$3)*(ROW(Measurements!$C$4:$C$502)-ROW(Measurements!$C$3)),ROWS(Measurements!$L$4:$L150))), "")</f>
        <v/>
      </c>
      <c r="X150" t="str">
        <f>IF(ROWS(Measurements!$L$4:$L150)&lt;=Measurements!$I$4, INDEX(Measurements!$E$4:$E$502,_xlfn.AGGREGATE(15,3,(Measurements!$C$4:$C$502=Measurements!$I$3)/(Measurements!$C$4:$C$502=Measurements!$I$3)*(ROW(Measurements!$C$4:$C$502)-ROW(Measurements!$C$3)),ROWS(Measurements!$L$4:$L150))), "")</f>
        <v/>
      </c>
      <c r="Y150" t="str">
        <f t="shared" si="48"/>
        <v/>
      </c>
      <c r="Z150" t="str">
        <f t="shared" si="49"/>
        <v/>
      </c>
      <c r="AA150" t="str">
        <f>IF(ROWS(Measurements!$L$4:$L150)&lt;=Measurements!$I$4, INDEX(Measurements!$F$4:$F$502,_xlfn.AGGREGATE(15,3,(Measurements!$C$4:$C$502=Measurements!$I$3)/(Measurements!$C$4:$C$502=Measurements!$I$3)*(ROW(Measurements!$C$4:$C$502)-ROW(Measurements!$C$3)),ROWS(Measurements!$L$4:$L150))), "")</f>
        <v/>
      </c>
      <c r="AB150" t="str">
        <f t="shared" si="50"/>
        <v/>
      </c>
      <c r="AC150" t="str">
        <f t="shared" si="51"/>
        <v/>
      </c>
      <c r="AD150" t="str">
        <f>IF(ROWS(Measurements!$L$4:L150)&lt;=Measurements!$I$4, INDEX(Measurements!$G$4:$G$502,_xlfn.AGGREGATE(15,3,(Measurements!$C$4:$C$502=Measurements!$I$3)/(Measurements!$C$4:$C$502=Measurements!$I$3)*(ROW(Measurements!$C$4:$C$502)-ROW(Measurements!$C$3)),ROWS(Measurements!$L$4:L150))), "")</f>
        <v/>
      </c>
      <c r="AE150" t="str">
        <f t="shared" si="52"/>
        <v/>
      </c>
      <c r="AF150" t="str">
        <f t="shared" si="53"/>
        <v/>
      </c>
    </row>
    <row r="151" spans="1:32" x14ac:dyDescent="0.2">
      <c r="A151" s="2" t="str">
        <f>IF(ROWS(Measurements!A$4:$L151)&lt;=Measurements!$J$4, INDEX(Measurements!$A$4:$A$502,_xlfn.AGGREGATE(15,3,(Measurements!$C$4:$C$502=Measurements!$J$3)/(Measurements!$C$4:$C$502=Measurements!$J$3)*(ROW(Measurements!$C$4:$C$502)-ROW(Measurements!$C$3)),ROWS(Measurements!A$4:$L151))), "")</f>
        <v/>
      </c>
      <c r="B151" t="str">
        <f>IF(ROWS(Measurements!A$4:$L151)&lt;=Measurements!$J$4, INDEX(Measurements!$E$4:$E$502,_xlfn.AGGREGATE(15,3,(Measurements!$C$4:$C$502=Measurements!$J$3)/(Measurements!$C$4:$C$502=Measurements!$J$3)*(ROW(Measurements!$C$4:$C$502)-ROW(Measurements!$C$3)),ROWS(Measurements!A$4:$L151))), "")</f>
        <v/>
      </c>
      <c r="C151" t="str">
        <f t="shared" si="36"/>
        <v/>
      </c>
      <c r="D151" t="str">
        <f t="shared" si="37"/>
        <v/>
      </c>
      <c r="E151" t="str">
        <f>IF(ROWS(Measurements!A$4:$L151)&lt;=Measurements!$J$4, INDEX(Measurements!$F$4:$F$502,_xlfn.AGGREGATE(15,3,(Measurements!$C$4:$C$502=Measurements!$J$3)/(Measurements!$C$4:$C$502=Measurements!$J$3)*(ROW(Measurements!$C$4:$C$502)-ROW(Measurements!$C$3)),ROWS(Measurements!A$4:$L151))), "")</f>
        <v/>
      </c>
      <c r="F151" t="str">
        <f t="shared" si="38"/>
        <v/>
      </c>
      <c r="G151" t="str">
        <f t="shared" si="39"/>
        <v/>
      </c>
      <c r="H151" t="str">
        <f>IF(ROWS(Measurements!A$4:$L151)&lt;=Measurements!$J$4, INDEX(Measurements!$G$4:$G$502,_xlfn.AGGREGATE(15,3,(Measurements!$C$4:$C$502=Measurements!$J$3)/(Measurements!$C$4:$C$502=Measurements!$J$3)*(ROW(Measurements!$C$4:$C$502)-ROW(Measurements!$C$3)),ROWS(Measurements!A$4:$L151))), "")</f>
        <v/>
      </c>
      <c r="I151" t="str">
        <f t="shared" si="40"/>
        <v/>
      </c>
      <c r="J151" t="str">
        <f t="shared" si="41"/>
        <v/>
      </c>
      <c r="L151" s="2" t="str">
        <f>IF(ROWS(Measurements!$L$4:L151)&lt;=Measurements!$K$4, INDEX(Measurements!$A$4:$A$502,_xlfn.AGGREGATE(15,3,(Measurements!$C$4:$C$502=Measurements!$K$3)/(Measurements!$C$4:$C$502=Measurements!$K$3)*(ROW(Measurements!$C$4:$C$502)-ROW(Measurements!$C$3)),ROWS(Measurements!$L$4:L151))), "")</f>
        <v/>
      </c>
      <c r="M151" t="str">
        <f>IF(ROWS(Measurements!$L$4:L151)&lt;=Measurements!$K$4, INDEX(Measurements!$E$4:$E$502,_xlfn.AGGREGATE(15,3,(Measurements!$C$4:$C$502=Measurements!$K$3)/(Measurements!$C$4:$C$502=Measurements!$K$3)*(ROW(Measurements!$C$4:$C$502)-ROW(Measurements!$C$3)),ROWS(Measurements!$L$4:L151))), "")</f>
        <v/>
      </c>
      <c r="N151" t="str">
        <f t="shared" si="42"/>
        <v/>
      </c>
      <c r="O151" t="str">
        <f t="shared" si="43"/>
        <v/>
      </c>
      <c r="P151" t="str">
        <f>IF(ROWS(Measurements!$L$4:L151)&lt;=Measurements!$K$4, INDEX(Measurements!$F$4:$F$502,_xlfn.AGGREGATE(15,3,(Measurements!$C$4:$C$502=Measurements!$K$3)/(Measurements!$C$4:$C$502=Measurements!$K$3)*(ROW(Measurements!$C$4:$C$502)-ROW(Measurements!$C$3)),ROWS(Measurements!$L$4:L151))), "")</f>
        <v/>
      </c>
      <c r="Q151" t="str">
        <f t="shared" si="44"/>
        <v/>
      </c>
      <c r="R151" t="str">
        <f t="shared" si="45"/>
        <v/>
      </c>
      <c r="S151" t="str">
        <f>IF(ROWS(Measurements!$L$4:L151)&lt;=Measurements!$K$4, INDEX(Measurements!$G$4:$G$502,_xlfn.AGGREGATE(15,3,(Measurements!$C$4:$C$502=Measurements!$K$3)/(Measurements!$C$4:$C$502=Measurements!$K$3)*(ROW(Measurements!$C$4:$C$502)-ROW(Measurements!$C$3)),ROWS(Measurements!$L$4:L151))), "")</f>
        <v/>
      </c>
      <c r="T151" t="str">
        <f t="shared" si="46"/>
        <v/>
      </c>
      <c r="U151" t="str">
        <f t="shared" si="47"/>
        <v/>
      </c>
      <c r="W151" s="2" t="str">
        <f>IF(ROWS(Measurements!$L$4:$L151)&lt;=Measurements!$I$4, INDEX(Measurements!$A$4:$A$502,_xlfn.AGGREGATE(15,3,(Measurements!$C$4:$C$502=Measurements!$I$3)/(Measurements!$C$4:$C$502=Measurements!$I$3)*(ROW(Measurements!$C$4:$C$502)-ROW(Measurements!$C$3)),ROWS(Measurements!$L$4:$L151))), "")</f>
        <v/>
      </c>
      <c r="X151" t="str">
        <f>IF(ROWS(Measurements!$L$4:$L151)&lt;=Measurements!$I$4, INDEX(Measurements!$E$4:$E$502,_xlfn.AGGREGATE(15,3,(Measurements!$C$4:$C$502=Measurements!$I$3)/(Measurements!$C$4:$C$502=Measurements!$I$3)*(ROW(Measurements!$C$4:$C$502)-ROW(Measurements!$C$3)),ROWS(Measurements!$L$4:$L151))), "")</f>
        <v/>
      </c>
      <c r="Y151" t="str">
        <f t="shared" si="48"/>
        <v/>
      </c>
      <c r="Z151" t="str">
        <f t="shared" si="49"/>
        <v/>
      </c>
      <c r="AA151" t="str">
        <f>IF(ROWS(Measurements!$L$4:$L151)&lt;=Measurements!$I$4, INDEX(Measurements!$F$4:$F$502,_xlfn.AGGREGATE(15,3,(Measurements!$C$4:$C$502=Measurements!$I$3)/(Measurements!$C$4:$C$502=Measurements!$I$3)*(ROW(Measurements!$C$4:$C$502)-ROW(Measurements!$C$3)),ROWS(Measurements!$L$4:$L151))), "")</f>
        <v/>
      </c>
      <c r="AB151" t="str">
        <f t="shared" si="50"/>
        <v/>
      </c>
      <c r="AC151" t="str">
        <f t="shared" si="51"/>
        <v/>
      </c>
      <c r="AD151" t="str">
        <f>IF(ROWS(Measurements!$L$4:L151)&lt;=Measurements!$I$4, INDEX(Measurements!$G$4:$G$502,_xlfn.AGGREGATE(15,3,(Measurements!$C$4:$C$502=Measurements!$I$3)/(Measurements!$C$4:$C$502=Measurements!$I$3)*(ROW(Measurements!$C$4:$C$502)-ROW(Measurements!$C$3)),ROWS(Measurements!$L$4:L151))), "")</f>
        <v/>
      </c>
      <c r="AE151" t="str">
        <f t="shared" si="52"/>
        <v/>
      </c>
      <c r="AF151" t="str">
        <f t="shared" si="53"/>
        <v/>
      </c>
    </row>
    <row r="152" spans="1:32" x14ac:dyDescent="0.2">
      <c r="A152" s="2" t="str">
        <f>IF(ROWS(Measurements!A$4:$L152)&lt;=Measurements!$J$4, INDEX(Measurements!$A$4:$A$502,_xlfn.AGGREGATE(15,3,(Measurements!$C$4:$C$502=Measurements!$J$3)/(Measurements!$C$4:$C$502=Measurements!$J$3)*(ROW(Measurements!$C$4:$C$502)-ROW(Measurements!$C$3)),ROWS(Measurements!A$4:$L152))), "")</f>
        <v/>
      </c>
      <c r="B152" t="str">
        <f>IF(ROWS(Measurements!A$4:$L152)&lt;=Measurements!$J$4, INDEX(Measurements!$E$4:$E$502,_xlfn.AGGREGATE(15,3,(Measurements!$C$4:$C$502=Measurements!$J$3)/(Measurements!$C$4:$C$502=Measurements!$J$3)*(ROW(Measurements!$C$4:$C$502)-ROW(Measurements!$C$3)),ROWS(Measurements!A$4:$L152))), "")</f>
        <v/>
      </c>
      <c r="C152" t="str">
        <f t="shared" si="36"/>
        <v/>
      </c>
      <c r="D152" t="str">
        <f t="shared" si="37"/>
        <v/>
      </c>
      <c r="E152" t="str">
        <f>IF(ROWS(Measurements!A$4:$L152)&lt;=Measurements!$J$4, INDEX(Measurements!$F$4:$F$502,_xlfn.AGGREGATE(15,3,(Measurements!$C$4:$C$502=Measurements!$J$3)/(Measurements!$C$4:$C$502=Measurements!$J$3)*(ROW(Measurements!$C$4:$C$502)-ROW(Measurements!$C$3)),ROWS(Measurements!A$4:$L152))), "")</f>
        <v/>
      </c>
      <c r="F152" t="str">
        <f t="shared" si="38"/>
        <v/>
      </c>
      <c r="G152" t="str">
        <f t="shared" si="39"/>
        <v/>
      </c>
      <c r="H152" t="str">
        <f>IF(ROWS(Measurements!A$4:$L152)&lt;=Measurements!$J$4, INDEX(Measurements!$G$4:$G$502,_xlfn.AGGREGATE(15,3,(Measurements!$C$4:$C$502=Measurements!$J$3)/(Measurements!$C$4:$C$502=Measurements!$J$3)*(ROW(Measurements!$C$4:$C$502)-ROW(Measurements!$C$3)),ROWS(Measurements!A$4:$L152))), "")</f>
        <v/>
      </c>
      <c r="I152" t="str">
        <f t="shared" si="40"/>
        <v/>
      </c>
      <c r="J152" t="str">
        <f t="shared" si="41"/>
        <v/>
      </c>
      <c r="L152" s="2" t="str">
        <f>IF(ROWS(Measurements!$L$4:L152)&lt;=Measurements!$K$4, INDEX(Measurements!$A$4:$A$502,_xlfn.AGGREGATE(15,3,(Measurements!$C$4:$C$502=Measurements!$K$3)/(Measurements!$C$4:$C$502=Measurements!$K$3)*(ROW(Measurements!$C$4:$C$502)-ROW(Measurements!$C$3)),ROWS(Measurements!$L$4:L152))), "")</f>
        <v/>
      </c>
      <c r="M152" t="str">
        <f>IF(ROWS(Measurements!$L$4:L152)&lt;=Measurements!$K$4, INDEX(Measurements!$E$4:$E$502,_xlfn.AGGREGATE(15,3,(Measurements!$C$4:$C$502=Measurements!$K$3)/(Measurements!$C$4:$C$502=Measurements!$K$3)*(ROW(Measurements!$C$4:$C$502)-ROW(Measurements!$C$3)),ROWS(Measurements!$L$4:L152))), "")</f>
        <v/>
      </c>
      <c r="N152" t="str">
        <f t="shared" si="42"/>
        <v/>
      </c>
      <c r="O152" t="str">
        <f t="shared" si="43"/>
        <v/>
      </c>
      <c r="P152" t="str">
        <f>IF(ROWS(Measurements!$L$4:L152)&lt;=Measurements!$K$4, INDEX(Measurements!$F$4:$F$502,_xlfn.AGGREGATE(15,3,(Measurements!$C$4:$C$502=Measurements!$K$3)/(Measurements!$C$4:$C$502=Measurements!$K$3)*(ROW(Measurements!$C$4:$C$502)-ROW(Measurements!$C$3)),ROWS(Measurements!$L$4:L152))), "")</f>
        <v/>
      </c>
      <c r="Q152" t="str">
        <f t="shared" si="44"/>
        <v/>
      </c>
      <c r="R152" t="str">
        <f t="shared" si="45"/>
        <v/>
      </c>
      <c r="S152" t="str">
        <f>IF(ROWS(Measurements!$L$4:L152)&lt;=Measurements!$K$4, INDEX(Measurements!$G$4:$G$502,_xlfn.AGGREGATE(15,3,(Measurements!$C$4:$C$502=Measurements!$K$3)/(Measurements!$C$4:$C$502=Measurements!$K$3)*(ROW(Measurements!$C$4:$C$502)-ROW(Measurements!$C$3)),ROWS(Measurements!$L$4:L152))), "")</f>
        <v/>
      </c>
      <c r="T152" t="str">
        <f t="shared" si="46"/>
        <v/>
      </c>
      <c r="U152" t="str">
        <f t="shared" si="47"/>
        <v/>
      </c>
      <c r="W152" s="2" t="str">
        <f>IF(ROWS(Measurements!$L$4:$L152)&lt;=Measurements!$I$4, INDEX(Measurements!$A$4:$A$502,_xlfn.AGGREGATE(15,3,(Measurements!$C$4:$C$502=Measurements!$I$3)/(Measurements!$C$4:$C$502=Measurements!$I$3)*(ROW(Measurements!$C$4:$C$502)-ROW(Measurements!$C$3)),ROWS(Measurements!$L$4:$L152))), "")</f>
        <v/>
      </c>
      <c r="X152" t="str">
        <f>IF(ROWS(Measurements!$L$4:$L152)&lt;=Measurements!$I$4, INDEX(Measurements!$E$4:$E$502,_xlfn.AGGREGATE(15,3,(Measurements!$C$4:$C$502=Measurements!$I$3)/(Measurements!$C$4:$C$502=Measurements!$I$3)*(ROW(Measurements!$C$4:$C$502)-ROW(Measurements!$C$3)),ROWS(Measurements!$L$4:$L152))), "")</f>
        <v/>
      </c>
      <c r="Y152" t="str">
        <f t="shared" si="48"/>
        <v/>
      </c>
      <c r="Z152" t="str">
        <f t="shared" si="49"/>
        <v/>
      </c>
      <c r="AA152" t="str">
        <f>IF(ROWS(Measurements!$L$4:$L152)&lt;=Measurements!$I$4, INDEX(Measurements!$F$4:$F$502,_xlfn.AGGREGATE(15,3,(Measurements!$C$4:$C$502=Measurements!$I$3)/(Measurements!$C$4:$C$502=Measurements!$I$3)*(ROW(Measurements!$C$4:$C$502)-ROW(Measurements!$C$3)),ROWS(Measurements!$L$4:$L152))), "")</f>
        <v/>
      </c>
      <c r="AB152" t="str">
        <f t="shared" si="50"/>
        <v/>
      </c>
      <c r="AC152" t="str">
        <f t="shared" si="51"/>
        <v/>
      </c>
      <c r="AD152" t="str">
        <f>IF(ROWS(Measurements!$L$4:L152)&lt;=Measurements!$I$4, INDEX(Measurements!$G$4:$G$502,_xlfn.AGGREGATE(15,3,(Measurements!$C$4:$C$502=Measurements!$I$3)/(Measurements!$C$4:$C$502=Measurements!$I$3)*(ROW(Measurements!$C$4:$C$502)-ROW(Measurements!$C$3)),ROWS(Measurements!$L$4:L152))), "")</f>
        <v/>
      </c>
      <c r="AE152" t="str">
        <f t="shared" si="52"/>
        <v/>
      </c>
      <c r="AF152" t="str">
        <f t="shared" si="53"/>
        <v/>
      </c>
    </row>
    <row r="153" spans="1:32" x14ac:dyDescent="0.2">
      <c r="A153" s="2" t="str">
        <f>IF(ROWS(Measurements!A$4:$L153)&lt;=Measurements!$J$4, INDEX(Measurements!$A$4:$A$502,_xlfn.AGGREGATE(15,3,(Measurements!$C$4:$C$502=Measurements!$J$3)/(Measurements!$C$4:$C$502=Measurements!$J$3)*(ROW(Measurements!$C$4:$C$502)-ROW(Measurements!$C$3)),ROWS(Measurements!A$4:$L153))), "")</f>
        <v/>
      </c>
      <c r="B153" t="str">
        <f>IF(ROWS(Measurements!A$4:$L153)&lt;=Measurements!$J$4, INDEX(Measurements!$E$4:$E$502,_xlfn.AGGREGATE(15,3,(Measurements!$C$4:$C$502=Measurements!$J$3)/(Measurements!$C$4:$C$502=Measurements!$J$3)*(ROW(Measurements!$C$4:$C$502)-ROW(Measurements!$C$3)),ROWS(Measurements!A$4:$L153))), "")</f>
        <v/>
      </c>
      <c r="C153" t="str">
        <f t="shared" si="36"/>
        <v/>
      </c>
      <c r="D153" t="str">
        <f t="shared" si="37"/>
        <v/>
      </c>
      <c r="E153" t="str">
        <f>IF(ROWS(Measurements!A$4:$L153)&lt;=Measurements!$J$4, INDEX(Measurements!$F$4:$F$502,_xlfn.AGGREGATE(15,3,(Measurements!$C$4:$C$502=Measurements!$J$3)/(Measurements!$C$4:$C$502=Measurements!$J$3)*(ROW(Measurements!$C$4:$C$502)-ROW(Measurements!$C$3)),ROWS(Measurements!A$4:$L153))), "")</f>
        <v/>
      </c>
      <c r="F153" t="str">
        <f t="shared" si="38"/>
        <v/>
      </c>
      <c r="G153" t="str">
        <f t="shared" si="39"/>
        <v/>
      </c>
      <c r="H153" t="str">
        <f>IF(ROWS(Measurements!A$4:$L153)&lt;=Measurements!$J$4, INDEX(Measurements!$G$4:$G$502,_xlfn.AGGREGATE(15,3,(Measurements!$C$4:$C$502=Measurements!$J$3)/(Measurements!$C$4:$C$502=Measurements!$J$3)*(ROW(Measurements!$C$4:$C$502)-ROW(Measurements!$C$3)),ROWS(Measurements!A$4:$L153))), "")</f>
        <v/>
      </c>
      <c r="I153" t="str">
        <f t="shared" si="40"/>
        <v/>
      </c>
      <c r="J153" t="str">
        <f t="shared" si="41"/>
        <v/>
      </c>
      <c r="L153" s="2" t="str">
        <f>IF(ROWS(Measurements!$L$4:L153)&lt;=Measurements!$K$4, INDEX(Measurements!$A$4:$A$502,_xlfn.AGGREGATE(15,3,(Measurements!$C$4:$C$502=Measurements!$K$3)/(Measurements!$C$4:$C$502=Measurements!$K$3)*(ROW(Measurements!$C$4:$C$502)-ROW(Measurements!$C$3)),ROWS(Measurements!$L$4:L153))), "")</f>
        <v/>
      </c>
      <c r="M153" t="str">
        <f>IF(ROWS(Measurements!$L$4:L153)&lt;=Measurements!$K$4, INDEX(Measurements!$E$4:$E$502,_xlfn.AGGREGATE(15,3,(Measurements!$C$4:$C$502=Measurements!$K$3)/(Measurements!$C$4:$C$502=Measurements!$K$3)*(ROW(Measurements!$C$4:$C$502)-ROW(Measurements!$C$3)),ROWS(Measurements!$L$4:L153))), "")</f>
        <v/>
      </c>
      <c r="N153" t="str">
        <f t="shared" si="42"/>
        <v/>
      </c>
      <c r="O153" t="str">
        <f t="shared" si="43"/>
        <v/>
      </c>
      <c r="P153" t="str">
        <f>IF(ROWS(Measurements!$L$4:L153)&lt;=Measurements!$K$4, INDEX(Measurements!$F$4:$F$502,_xlfn.AGGREGATE(15,3,(Measurements!$C$4:$C$502=Measurements!$K$3)/(Measurements!$C$4:$C$502=Measurements!$K$3)*(ROW(Measurements!$C$4:$C$502)-ROW(Measurements!$C$3)),ROWS(Measurements!$L$4:L153))), "")</f>
        <v/>
      </c>
      <c r="Q153" t="str">
        <f t="shared" si="44"/>
        <v/>
      </c>
      <c r="R153" t="str">
        <f t="shared" si="45"/>
        <v/>
      </c>
      <c r="S153" t="str">
        <f>IF(ROWS(Measurements!$L$4:L153)&lt;=Measurements!$K$4, INDEX(Measurements!$G$4:$G$502,_xlfn.AGGREGATE(15,3,(Measurements!$C$4:$C$502=Measurements!$K$3)/(Measurements!$C$4:$C$502=Measurements!$K$3)*(ROW(Measurements!$C$4:$C$502)-ROW(Measurements!$C$3)),ROWS(Measurements!$L$4:L153))), "")</f>
        <v/>
      </c>
      <c r="T153" t="str">
        <f t="shared" si="46"/>
        <v/>
      </c>
      <c r="U153" t="str">
        <f t="shared" si="47"/>
        <v/>
      </c>
      <c r="W153" s="2" t="str">
        <f>IF(ROWS(Measurements!$L$4:$L153)&lt;=Measurements!$I$4, INDEX(Measurements!$A$4:$A$502,_xlfn.AGGREGATE(15,3,(Measurements!$C$4:$C$502=Measurements!$I$3)/(Measurements!$C$4:$C$502=Measurements!$I$3)*(ROW(Measurements!$C$4:$C$502)-ROW(Measurements!$C$3)),ROWS(Measurements!$L$4:$L153))), "")</f>
        <v/>
      </c>
      <c r="X153" t="str">
        <f>IF(ROWS(Measurements!$L$4:$L153)&lt;=Measurements!$I$4, INDEX(Measurements!$E$4:$E$502,_xlfn.AGGREGATE(15,3,(Measurements!$C$4:$C$502=Measurements!$I$3)/(Measurements!$C$4:$C$502=Measurements!$I$3)*(ROW(Measurements!$C$4:$C$502)-ROW(Measurements!$C$3)),ROWS(Measurements!$L$4:$L153))), "")</f>
        <v/>
      </c>
      <c r="Y153" t="str">
        <f t="shared" si="48"/>
        <v/>
      </c>
      <c r="Z153" t="str">
        <f t="shared" si="49"/>
        <v/>
      </c>
      <c r="AA153" t="str">
        <f>IF(ROWS(Measurements!$L$4:$L153)&lt;=Measurements!$I$4, INDEX(Measurements!$F$4:$F$502,_xlfn.AGGREGATE(15,3,(Measurements!$C$4:$C$502=Measurements!$I$3)/(Measurements!$C$4:$C$502=Measurements!$I$3)*(ROW(Measurements!$C$4:$C$502)-ROW(Measurements!$C$3)),ROWS(Measurements!$L$4:$L153))), "")</f>
        <v/>
      </c>
      <c r="AB153" t="str">
        <f t="shared" si="50"/>
        <v/>
      </c>
      <c r="AC153" t="str">
        <f t="shared" si="51"/>
        <v/>
      </c>
      <c r="AD153" t="str">
        <f>IF(ROWS(Measurements!$L$4:L153)&lt;=Measurements!$I$4, INDEX(Measurements!$G$4:$G$502,_xlfn.AGGREGATE(15,3,(Measurements!$C$4:$C$502=Measurements!$I$3)/(Measurements!$C$4:$C$502=Measurements!$I$3)*(ROW(Measurements!$C$4:$C$502)-ROW(Measurements!$C$3)),ROWS(Measurements!$L$4:L153))), "")</f>
        <v/>
      </c>
      <c r="AE153" t="str">
        <f t="shared" si="52"/>
        <v/>
      </c>
      <c r="AF153" t="str">
        <f t="shared" si="53"/>
        <v/>
      </c>
    </row>
    <row r="154" spans="1:32" x14ac:dyDescent="0.2">
      <c r="A154" s="2" t="str">
        <f>IF(ROWS(Measurements!A$4:$L154)&lt;=Measurements!$J$4, INDEX(Measurements!$A$4:$A$502,_xlfn.AGGREGATE(15,3,(Measurements!$C$4:$C$502=Measurements!$J$3)/(Measurements!$C$4:$C$502=Measurements!$J$3)*(ROW(Measurements!$C$4:$C$502)-ROW(Measurements!$C$3)),ROWS(Measurements!A$4:$L154))), "")</f>
        <v/>
      </c>
      <c r="B154" t="str">
        <f>IF(ROWS(Measurements!A$4:$L154)&lt;=Measurements!$J$4, INDEX(Measurements!$E$4:$E$502,_xlfn.AGGREGATE(15,3,(Measurements!$C$4:$C$502=Measurements!$J$3)/(Measurements!$C$4:$C$502=Measurements!$J$3)*(ROW(Measurements!$C$4:$C$502)-ROW(Measurements!$C$3)),ROWS(Measurements!A$4:$L154))), "")</f>
        <v/>
      </c>
      <c r="C154" t="str">
        <f t="shared" si="36"/>
        <v/>
      </c>
      <c r="D154" t="str">
        <f t="shared" si="37"/>
        <v/>
      </c>
      <c r="E154" t="str">
        <f>IF(ROWS(Measurements!A$4:$L154)&lt;=Measurements!$J$4, INDEX(Measurements!$F$4:$F$502,_xlfn.AGGREGATE(15,3,(Measurements!$C$4:$C$502=Measurements!$J$3)/(Measurements!$C$4:$C$502=Measurements!$J$3)*(ROW(Measurements!$C$4:$C$502)-ROW(Measurements!$C$3)),ROWS(Measurements!A$4:$L154))), "")</f>
        <v/>
      </c>
      <c r="F154" t="str">
        <f t="shared" si="38"/>
        <v/>
      </c>
      <c r="G154" t="str">
        <f t="shared" si="39"/>
        <v/>
      </c>
      <c r="H154" t="str">
        <f>IF(ROWS(Measurements!A$4:$L154)&lt;=Measurements!$J$4, INDEX(Measurements!$G$4:$G$502,_xlfn.AGGREGATE(15,3,(Measurements!$C$4:$C$502=Measurements!$J$3)/(Measurements!$C$4:$C$502=Measurements!$J$3)*(ROW(Measurements!$C$4:$C$502)-ROW(Measurements!$C$3)),ROWS(Measurements!A$4:$L154))), "")</f>
        <v/>
      </c>
      <c r="I154" t="str">
        <f t="shared" si="40"/>
        <v/>
      </c>
      <c r="J154" t="str">
        <f t="shared" si="41"/>
        <v/>
      </c>
      <c r="L154" s="2" t="str">
        <f>IF(ROWS(Measurements!$L$4:L154)&lt;=Measurements!$K$4, INDEX(Measurements!$A$4:$A$502,_xlfn.AGGREGATE(15,3,(Measurements!$C$4:$C$502=Measurements!$K$3)/(Measurements!$C$4:$C$502=Measurements!$K$3)*(ROW(Measurements!$C$4:$C$502)-ROW(Measurements!$C$3)),ROWS(Measurements!$L$4:L154))), "")</f>
        <v/>
      </c>
      <c r="M154" t="str">
        <f>IF(ROWS(Measurements!$L$4:L154)&lt;=Measurements!$K$4, INDEX(Measurements!$E$4:$E$502,_xlfn.AGGREGATE(15,3,(Measurements!$C$4:$C$502=Measurements!$K$3)/(Measurements!$C$4:$C$502=Measurements!$K$3)*(ROW(Measurements!$C$4:$C$502)-ROW(Measurements!$C$3)),ROWS(Measurements!$L$4:L154))), "")</f>
        <v/>
      </c>
      <c r="N154" t="str">
        <f t="shared" si="42"/>
        <v/>
      </c>
      <c r="O154" t="str">
        <f t="shared" si="43"/>
        <v/>
      </c>
      <c r="P154" t="str">
        <f>IF(ROWS(Measurements!$L$4:L154)&lt;=Measurements!$K$4, INDEX(Measurements!$F$4:$F$502,_xlfn.AGGREGATE(15,3,(Measurements!$C$4:$C$502=Measurements!$K$3)/(Measurements!$C$4:$C$502=Measurements!$K$3)*(ROW(Measurements!$C$4:$C$502)-ROW(Measurements!$C$3)),ROWS(Measurements!$L$4:L154))), "")</f>
        <v/>
      </c>
      <c r="Q154" t="str">
        <f t="shared" si="44"/>
        <v/>
      </c>
      <c r="R154" t="str">
        <f t="shared" si="45"/>
        <v/>
      </c>
      <c r="S154" t="str">
        <f>IF(ROWS(Measurements!$L$4:L154)&lt;=Measurements!$K$4, INDEX(Measurements!$G$4:$G$502,_xlfn.AGGREGATE(15,3,(Measurements!$C$4:$C$502=Measurements!$K$3)/(Measurements!$C$4:$C$502=Measurements!$K$3)*(ROW(Measurements!$C$4:$C$502)-ROW(Measurements!$C$3)),ROWS(Measurements!$L$4:L154))), "")</f>
        <v/>
      </c>
      <c r="T154" t="str">
        <f t="shared" si="46"/>
        <v/>
      </c>
      <c r="U154" t="str">
        <f t="shared" si="47"/>
        <v/>
      </c>
      <c r="W154" s="2" t="str">
        <f>IF(ROWS(Measurements!$L$4:$L154)&lt;=Measurements!$I$4, INDEX(Measurements!$A$4:$A$502,_xlfn.AGGREGATE(15,3,(Measurements!$C$4:$C$502=Measurements!$I$3)/(Measurements!$C$4:$C$502=Measurements!$I$3)*(ROW(Measurements!$C$4:$C$502)-ROW(Measurements!$C$3)),ROWS(Measurements!$L$4:$L154))), "")</f>
        <v/>
      </c>
      <c r="X154" t="str">
        <f>IF(ROWS(Measurements!$L$4:$L154)&lt;=Measurements!$I$4, INDEX(Measurements!$E$4:$E$502,_xlfn.AGGREGATE(15,3,(Measurements!$C$4:$C$502=Measurements!$I$3)/(Measurements!$C$4:$C$502=Measurements!$I$3)*(ROW(Measurements!$C$4:$C$502)-ROW(Measurements!$C$3)),ROWS(Measurements!$L$4:$L154))), "")</f>
        <v/>
      </c>
      <c r="Y154" t="str">
        <f t="shared" si="48"/>
        <v/>
      </c>
      <c r="Z154" t="str">
        <f t="shared" si="49"/>
        <v/>
      </c>
      <c r="AA154" t="str">
        <f>IF(ROWS(Measurements!$L$4:$L154)&lt;=Measurements!$I$4, INDEX(Measurements!$F$4:$F$502,_xlfn.AGGREGATE(15,3,(Measurements!$C$4:$C$502=Measurements!$I$3)/(Measurements!$C$4:$C$502=Measurements!$I$3)*(ROW(Measurements!$C$4:$C$502)-ROW(Measurements!$C$3)),ROWS(Measurements!$L$4:$L154))), "")</f>
        <v/>
      </c>
      <c r="AB154" t="str">
        <f t="shared" si="50"/>
        <v/>
      </c>
      <c r="AC154" t="str">
        <f t="shared" si="51"/>
        <v/>
      </c>
      <c r="AD154" t="str">
        <f>IF(ROWS(Measurements!$L$4:L154)&lt;=Measurements!$I$4, INDEX(Measurements!$G$4:$G$502,_xlfn.AGGREGATE(15,3,(Measurements!$C$4:$C$502=Measurements!$I$3)/(Measurements!$C$4:$C$502=Measurements!$I$3)*(ROW(Measurements!$C$4:$C$502)-ROW(Measurements!$C$3)),ROWS(Measurements!$L$4:L154))), "")</f>
        <v/>
      </c>
      <c r="AE154" t="str">
        <f t="shared" si="52"/>
        <v/>
      </c>
      <c r="AF154" t="str">
        <f t="shared" si="53"/>
        <v/>
      </c>
    </row>
    <row r="155" spans="1:32" x14ac:dyDescent="0.2">
      <c r="A155" s="2" t="str">
        <f>IF(ROWS(Measurements!A$4:$L155)&lt;=Measurements!$J$4, INDEX(Measurements!$A$4:$A$502,_xlfn.AGGREGATE(15,3,(Measurements!$C$4:$C$502=Measurements!$J$3)/(Measurements!$C$4:$C$502=Measurements!$J$3)*(ROW(Measurements!$C$4:$C$502)-ROW(Measurements!$C$3)),ROWS(Measurements!A$4:$L155))), "")</f>
        <v/>
      </c>
      <c r="B155" t="str">
        <f>IF(ROWS(Measurements!A$4:$L155)&lt;=Measurements!$J$4, INDEX(Measurements!$E$4:$E$502,_xlfn.AGGREGATE(15,3,(Measurements!$C$4:$C$502=Measurements!$J$3)/(Measurements!$C$4:$C$502=Measurements!$J$3)*(ROW(Measurements!$C$4:$C$502)-ROW(Measurements!$C$3)),ROWS(Measurements!A$4:$L155))), "")</f>
        <v/>
      </c>
      <c r="C155" t="str">
        <f t="shared" si="36"/>
        <v/>
      </c>
      <c r="D155" t="str">
        <f t="shared" si="37"/>
        <v/>
      </c>
      <c r="E155" t="str">
        <f>IF(ROWS(Measurements!A$4:$L155)&lt;=Measurements!$J$4, INDEX(Measurements!$F$4:$F$502,_xlfn.AGGREGATE(15,3,(Measurements!$C$4:$C$502=Measurements!$J$3)/(Measurements!$C$4:$C$502=Measurements!$J$3)*(ROW(Measurements!$C$4:$C$502)-ROW(Measurements!$C$3)),ROWS(Measurements!A$4:$L155))), "")</f>
        <v/>
      </c>
      <c r="F155" t="str">
        <f t="shared" si="38"/>
        <v/>
      </c>
      <c r="G155" t="str">
        <f t="shared" si="39"/>
        <v/>
      </c>
      <c r="H155" t="str">
        <f>IF(ROWS(Measurements!A$4:$L155)&lt;=Measurements!$J$4, INDEX(Measurements!$G$4:$G$502,_xlfn.AGGREGATE(15,3,(Measurements!$C$4:$C$502=Measurements!$J$3)/(Measurements!$C$4:$C$502=Measurements!$J$3)*(ROW(Measurements!$C$4:$C$502)-ROW(Measurements!$C$3)),ROWS(Measurements!A$4:$L155))), "")</f>
        <v/>
      </c>
      <c r="I155" t="str">
        <f t="shared" si="40"/>
        <v/>
      </c>
      <c r="J155" t="str">
        <f t="shared" si="41"/>
        <v/>
      </c>
      <c r="L155" s="2" t="str">
        <f>IF(ROWS(Measurements!$L$4:L155)&lt;=Measurements!$K$4, INDEX(Measurements!$A$4:$A$502,_xlfn.AGGREGATE(15,3,(Measurements!$C$4:$C$502=Measurements!$K$3)/(Measurements!$C$4:$C$502=Measurements!$K$3)*(ROW(Measurements!$C$4:$C$502)-ROW(Measurements!$C$3)),ROWS(Measurements!$L$4:L155))), "")</f>
        <v/>
      </c>
      <c r="M155" t="str">
        <f>IF(ROWS(Measurements!$L$4:L155)&lt;=Measurements!$K$4, INDEX(Measurements!$E$4:$E$502,_xlfn.AGGREGATE(15,3,(Measurements!$C$4:$C$502=Measurements!$K$3)/(Measurements!$C$4:$C$502=Measurements!$K$3)*(ROW(Measurements!$C$4:$C$502)-ROW(Measurements!$C$3)),ROWS(Measurements!$L$4:L155))), "")</f>
        <v/>
      </c>
      <c r="N155" t="str">
        <f t="shared" si="42"/>
        <v/>
      </c>
      <c r="O155" t="str">
        <f t="shared" si="43"/>
        <v/>
      </c>
      <c r="P155" t="str">
        <f>IF(ROWS(Measurements!$L$4:L155)&lt;=Measurements!$K$4, INDEX(Measurements!$F$4:$F$502,_xlfn.AGGREGATE(15,3,(Measurements!$C$4:$C$502=Measurements!$K$3)/(Measurements!$C$4:$C$502=Measurements!$K$3)*(ROW(Measurements!$C$4:$C$502)-ROW(Measurements!$C$3)),ROWS(Measurements!$L$4:L155))), "")</f>
        <v/>
      </c>
      <c r="Q155" t="str">
        <f t="shared" si="44"/>
        <v/>
      </c>
      <c r="R155" t="str">
        <f t="shared" si="45"/>
        <v/>
      </c>
      <c r="S155" t="str">
        <f>IF(ROWS(Measurements!$L$4:L155)&lt;=Measurements!$K$4, INDEX(Measurements!$G$4:$G$502,_xlfn.AGGREGATE(15,3,(Measurements!$C$4:$C$502=Measurements!$K$3)/(Measurements!$C$4:$C$502=Measurements!$K$3)*(ROW(Measurements!$C$4:$C$502)-ROW(Measurements!$C$3)),ROWS(Measurements!$L$4:L155))), "")</f>
        <v/>
      </c>
      <c r="T155" t="str">
        <f t="shared" si="46"/>
        <v/>
      </c>
      <c r="U155" t="str">
        <f t="shared" si="47"/>
        <v/>
      </c>
      <c r="W155" s="2" t="str">
        <f>IF(ROWS(Measurements!$L$4:$L155)&lt;=Measurements!$I$4, INDEX(Measurements!$A$4:$A$502,_xlfn.AGGREGATE(15,3,(Measurements!$C$4:$C$502=Measurements!$I$3)/(Measurements!$C$4:$C$502=Measurements!$I$3)*(ROW(Measurements!$C$4:$C$502)-ROW(Measurements!$C$3)),ROWS(Measurements!$L$4:$L155))), "")</f>
        <v/>
      </c>
      <c r="X155" t="str">
        <f>IF(ROWS(Measurements!$L$4:$L155)&lt;=Measurements!$I$4, INDEX(Measurements!$E$4:$E$502,_xlfn.AGGREGATE(15,3,(Measurements!$C$4:$C$502=Measurements!$I$3)/(Measurements!$C$4:$C$502=Measurements!$I$3)*(ROW(Measurements!$C$4:$C$502)-ROW(Measurements!$C$3)),ROWS(Measurements!$L$4:$L155))), "")</f>
        <v/>
      </c>
      <c r="Y155" t="str">
        <f t="shared" si="48"/>
        <v/>
      </c>
      <c r="Z155" t="str">
        <f t="shared" si="49"/>
        <v/>
      </c>
      <c r="AA155" t="str">
        <f>IF(ROWS(Measurements!$L$4:$L155)&lt;=Measurements!$I$4, INDEX(Measurements!$F$4:$F$502,_xlfn.AGGREGATE(15,3,(Measurements!$C$4:$C$502=Measurements!$I$3)/(Measurements!$C$4:$C$502=Measurements!$I$3)*(ROW(Measurements!$C$4:$C$502)-ROW(Measurements!$C$3)),ROWS(Measurements!$L$4:$L155))), "")</f>
        <v/>
      </c>
      <c r="AB155" t="str">
        <f t="shared" si="50"/>
        <v/>
      </c>
      <c r="AC155" t="str">
        <f t="shared" si="51"/>
        <v/>
      </c>
      <c r="AD155" t="str">
        <f>IF(ROWS(Measurements!$L$4:L155)&lt;=Measurements!$I$4, INDEX(Measurements!$G$4:$G$502,_xlfn.AGGREGATE(15,3,(Measurements!$C$4:$C$502=Measurements!$I$3)/(Measurements!$C$4:$C$502=Measurements!$I$3)*(ROW(Measurements!$C$4:$C$502)-ROW(Measurements!$C$3)),ROWS(Measurements!$L$4:L155))), "")</f>
        <v/>
      </c>
      <c r="AE155" t="str">
        <f t="shared" si="52"/>
        <v/>
      </c>
      <c r="AF155" t="str">
        <f t="shared" si="53"/>
        <v/>
      </c>
    </row>
    <row r="156" spans="1:32" x14ac:dyDescent="0.2">
      <c r="A156" s="2" t="str">
        <f>IF(ROWS(Measurements!A$4:$L156)&lt;=Measurements!$J$4, INDEX(Measurements!$A$4:$A$502,_xlfn.AGGREGATE(15,3,(Measurements!$C$4:$C$502=Measurements!$J$3)/(Measurements!$C$4:$C$502=Measurements!$J$3)*(ROW(Measurements!$C$4:$C$502)-ROW(Measurements!$C$3)),ROWS(Measurements!A$4:$L156))), "")</f>
        <v/>
      </c>
      <c r="B156" t="str">
        <f>IF(ROWS(Measurements!A$4:$L156)&lt;=Measurements!$J$4, INDEX(Measurements!$E$4:$E$502,_xlfn.AGGREGATE(15,3,(Measurements!$C$4:$C$502=Measurements!$J$3)/(Measurements!$C$4:$C$502=Measurements!$J$3)*(ROW(Measurements!$C$4:$C$502)-ROW(Measurements!$C$3)),ROWS(Measurements!A$4:$L156))), "")</f>
        <v/>
      </c>
      <c r="C156" t="str">
        <f t="shared" si="36"/>
        <v/>
      </c>
      <c r="D156" t="str">
        <f t="shared" si="37"/>
        <v/>
      </c>
      <c r="E156" t="str">
        <f>IF(ROWS(Measurements!A$4:$L156)&lt;=Measurements!$J$4, INDEX(Measurements!$F$4:$F$502,_xlfn.AGGREGATE(15,3,(Measurements!$C$4:$C$502=Measurements!$J$3)/(Measurements!$C$4:$C$502=Measurements!$J$3)*(ROW(Measurements!$C$4:$C$502)-ROW(Measurements!$C$3)),ROWS(Measurements!A$4:$L156))), "")</f>
        <v/>
      </c>
      <c r="F156" t="str">
        <f t="shared" si="38"/>
        <v/>
      </c>
      <c r="G156" t="str">
        <f t="shared" si="39"/>
        <v/>
      </c>
      <c r="H156" t="str">
        <f>IF(ROWS(Measurements!A$4:$L156)&lt;=Measurements!$J$4, INDEX(Measurements!$G$4:$G$502,_xlfn.AGGREGATE(15,3,(Measurements!$C$4:$C$502=Measurements!$J$3)/(Measurements!$C$4:$C$502=Measurements!$J$3)*(ROW(Measurements!$C$4:$C$502)-ROW(Measurements!$C$3)),ROWS(Measurements!A$4:$L156))), "")</f>
        <v/>
      </c>
      <c r="I156" t="str">
        <f t="shared" si="40"/>
        <v/>
      </c>
      <c r="J156" t="str">
        <f t="shared" si="41"/>
        <v/>
      </c>
      <c r="L156" s="2" t="str">
        <f>IF(ROWS(Measurements!$L$4:L156)&lt;=Measurements!$K$4, INDEX(Measurements!$A$4:$A$502,_xlfn.AGGREGATE(15,3,(Measurements!$C$4:$C$502=Measurements!$K$3)/(Measurements!$C$4:$C$502=Measurements!$K$3)*(ROW(Measurements!$C$4:$C$502)-ROW(Measurements!$C$3)),ROWS(Measurements!$L$4:L156))), "")</f>
        <v/>
      </c>
      <c r="M156" t="str">
        <f>IF(ROWS(Measurements!$L$4:L156)&lt;=Measurements!$K$4, INDEX(Measurements!$E$4:$E$502,_xlfn.AGGREGATE(15,3,(Measurements!$C$4:$C$502=Measurements!$K$3)/(Measurements!$C$4:$C$502=Measurements!$K$3)*(ROW(Measurements!$C$4:$C$502)-ROW(Measurements!$C$3)),ROWS(Measurements!$L$4:L156))), "")</f>
        <v/>
      </c>
      <c r="N156" t="str">
        <f t="shared" si="42"/>
        <v/>
      </c>
      <c r="O156" t="str">
        <f t="shared" si="43"/>
        <v/>
      </c>
      <c r="P156" t="str">
        <f>IF(ROWS(Measurements!$L$4:L156)&lt;=Measurements!$K$4, INDEX(Measurements!$F$4:$F$502,_xlfn.AGGREGATE(15,3,(Measurements!$C$4:$C$502=Measurements!$K$3)/(Measurements!$C$4:$C$502=Measurements!$K$3)*(ROW(Measurements!$C$4:$C$502)-ROW(Measurements!$C$3)),ROWS(Measurements!$L$4:L156))), "")</f>
        <v/>
      </c>
      <c r="Q156" t="str">
        <f t="shared" si="44"/>
        <v/>
      </c>
      <c r="R156" t="str">
        <f t="shared" si="45"/>
        <v/>
      </c>
      <c r="S156" t="str">
        <f>IF(ROWS(Measurements!$L$4:L156)&lt;=Measurements!$K$4, INDEX(Measurements!$G$4:$G$502,_xlfn.AGGREGATE(15,3,(Measurements!$C$4:$C$502=Measurements!$K$3)/(Measurements!$C$4:$C$502=Measurements!$K$3)*(ROW(Measurements!$C$4:$C$502)-ROW(Measurements!$C$3)),ROWS(Measurements!$L$4:L156))), "")</f>
        <v/>
      </c>
      <c r="T156" t="str">
        <f t="shared" si="46"/>
        <v/>
      </c>
      <c r="U156" t="str">
        <f t="shared" si="47"/>
        <v/>
      </c>
      <c r="W156" s="2" t="str">
        <f>IF(ROWS(Measurements!$L$4:$L156)&lt;=Measurements!$I$4, INDEX(Measurements!$A$4:$A$502,_xlfn.AGGREGATE(15,3,(Measurements!$C$4:$C$502=Measurements!$I$3)/(Measurements!$C$4:$C$502=Measurements!$I$3)*(ROW(Measurements!$C$4:$C$502)-ROW(Measurements!$C$3)),ROWS(Measurements!$L$4:$L156))), "")</f>
        <v/>
      </c>
      <c r="X156" t="str">
        <f>IF(ROWS(Measurements!$L$4:$L156)&lt;=Measurements!$I$4, INDEX(Measurements!$E$4:$E$502,_xlfn.AGGREGATE(15,3,(Measurements!$C$4:$C$502=Measurements!$I$3)/(Measurements!$C$4:$C$502=Measurements!$I$3)*(ROW(Measurements!$C$4:$C$502)-ROW(Measurements!$C$3)),ROWS(Measurements!$L$4:$L156))), "")</f>
        <v/>
      </c>
      <c r="Y156" t="str">
        <f t="shared" si="48"/>
        <v/>
      </c>
      <c r="Z156" t="str">
        <f t="shared" si="49"/>
        <v/>
      </c>
      <c r="AA156" t="str">
        <f>IF(ROWS(Measurements!$L$4:$L156)&lt;=Measurements!$I$4, INDEX(Measurements!$F$4:$F$502,_xlfn.AGGREGATE(15,3,(Measurements!$C$4:$C$502=Measurements!$I$3)/(Measurements!$C$4:$C$502=Measurements!$I$3)*(ROW(Measurements!$C$4:$C$502)-ROW(Measurements!$C$3)),ROWS(Measurements!$L$4:$L156))), "")</f>
        <v/>
      </c>
      <c r="AB156" t="str">
        <f t="shared" si="50"/>
        <v/>
      </c>
      <c r="AC156" t="str">
        <f t="shared" si="51"/>
        <v/>
      </c>
      <c r="AD156" t="str">
        <f>IF(ROWS(Measurements!$L$4:L156)&lt;=Measurements!$I$4, INDEX(Measurements!$G$4:$G$502,_xlfn.AGGREGATE(15,3,(Measurements!$C$4:$C$502=Measurements!$I$3)/(Measurements!$C$4:$C$502=Measurements!$I$3)*(ROW(Measurements!$C$4:$C$502)-ROW(Measurements!$C$3)),ROWS(Measurements!$L$4:L156))), "")</f>
        <v/>
      </c>
      <c r="AE156" t="str">
        <f t="shared" si="52"/>
        <v/>
      </c>
      <c r="AF156" t="str">
        <f t="shared" si="53"/>
        <v/>
      </c>
    </row>
    <row r="157" spans="1:32" x14ac:dyDescent="0.2">
      <c r="A157" s="2" t="str">
        <f>IF(ROWS(Measurements!A$4:$L157)&lt;=Measurements!$J$4, INDEX(Measurements!$A$4:$A$502,_xlfn.AGGREGATE(15,3,(Measurements!$C$4:$C$502=Measurements!$J$3)/(Measurements!$C$4:$C$502=Measurements!$J$3)*(ROW(Measurements!$C$4:$C$502)-ROW(Measurements!$C$3)),ROWS(Measurements!A$4:$L157))), "")</f>
        <v/>
      </c>
      <c r="B157" t="str">
        <f>IF(ROWS(Measurements!A$4:$L157)&lt;=Measurements!$J$4, INDEX(Measurements!$E$4:$E$502,_xlfn.AGGREGATE(15,3,(Measurements!$C$4:$C$502=Measurements!$J$3)/(Measurements!$C$4:$C$502=Measurements!$J$3)*(ROW(Measurements!$C$4:$C$502)-ROW(Measurements!$C$3)),ROWS(Measurements!A$4:$L157))), "")</f>
        <v/>
      </c>
      <c r="C157" t="str">
        <f t="shared" si="36"/>
        <v/>
      </c>
      <c r="D157" t="str">
        <f t="shared" si="37"/>
        <v/>
      </c>
      <c r="E157" t="str">
        <f>IF(ROWS(Measurements!A$4:$L157)&lt;=Measurements!$J$4, INDEX(Measurements!$F$4:$F$502,_xlfn.AGGREGATE(15,3,(Measurements!$C$4:$C$502=Measurements!$J$3)/(Measurements!$C$4:$C$502=Measurements!$J$3)*(ROW(Measurements!$C$4:$C$502)-ROW(Measurements!$C$3)),ROWS(Measurements!A$4:$L157))), "")</f>
        <v/>
      </c>
      <c r="F157" t="str">
        <f t="shared" si="38"/>
        <v/>
      </c>
      <c r="G157" t="str">
        <f t="shared" si="39"/>
        <v/>
      </c>
      <c r="H157" t="str">
        <f>IF(ROWS(Measurements!A$4:$L157)&lt;=Measurements!$J$4, INDEX(Measurements!$G$4:$G$502,_xlfn.AGGREGATE(15,3,(Measurements!$C$4:$C$502=Measurements!$J$3)/(Measurements!$C$4:$C$502=Measurements!$J$3)*(ROW(Measurements!$C$4:$C$502)-ROW(Measurements!$C$3)),ROWS(Measurements!A$4:$L157))), "")</f>
        <v/>
      </c>
      <c r="I157" t="str">
        <f t="shared" si="40"/>
        <v/>
      </c>
      <c r="J157" t="str">
        <f t="shared" si="41"/>
        <v/>
      </c>
      <c r="L157" s="2" t="str">
        <f>IF(ROWS(Measurements!$L$4:L157)&lt;=Measurements!$K$4, INDEX(Measurements!$A$4:$A$502,_xlfn.AGGREGATE(15,3,(Measurements!$C$4:$C$502=Measurements!$K$3)/(Measurements!$C$4:$C$502=Measurements!$K$3)*(ROW(Measurements!$C$4:$C$502)-ROW(Measurements!$C$3)),ROWS(Measurements!$L$4:L157))), "")</f>
        <v/>
      </c>
      <c r="M157" t="str">
        <f>IF(ROWS(Measurements!$L$4:L157)&lt;=Measurements!$K$4, INDEX(Measurements!$E$4:$E$502,_xlfn.AGGREGATE(15,3,(Measurements!$C$4:$C$502=Measurements!$K$3)/(Measurements!$C$4:$C$502=Measurements!$K$3)*(ROW(Measurements!$C$4:$C$502)-ROW(Measurements!$C$3)),ROWS(Measurements!$L$4:L157))), "")</f>
        <v/>
      </c>
      <c r="N157" t="str">
        <f t="shared" si="42"/>
        <v/>
      </c>
      <c r="O157" t="str">
        <f t="shared" si="43"/>
        <v/>
      </c>
      <c r="P157" t="str">
        <f>IF(ROWS(Measurements!$L$4:L157)&lt;=Measurements!$K$4, INDEX(Measurements!$F$4:$F$502,_xlfn.AGGREGATE(15,3,(Measurements!$C$4:$C$502=Measurements!$K$3)/(Measurements!$C$4:$C$502=Measurements!$K$3)*(ROW(Measurements!$C$4:$C$502)-ROW(Measurements!$C$3)),ROWS(Measurements!$L$4:L157))), "")</f>
        <v/>
      </c>
      <c r="Q157" t="str">
        <f t="shared" si="44"/>
        <v/>
      </c>
      <c r="R157" t="str">
        <f t="shared" si="45"/>
        <v/>
      </c>
      <c r="S157" t="str">
        <f>IF(ROWS(Measurements!$L$4:L157)&lt;=Measurements!$K$4, INDEX(Measurements!$G$4:$G$502,_xlfn.AGGREGATE(15,3,(Measurements!$C$4:$C$502=Measurements!$K$3)/(Measurements!$C$4:$C$502=Measurements!$K$3)*(ROW(Measurements!$C$4:$C$502)-ROW(Measurements!$C$3)),ROWS(Measurements!$L$4:L157))), "")</f>
        <v/>
      </c>
      <c r="T157" t="str">
        <f t="shared" si="46"/>
        <v/>
      </c>
      <c r="U157" t="str">
        <f t="shared" si="47"/>
        <v/>
      </c>
      <c r="W157" s="2" t="str">
        <f>IF(ROWS(Measurements!$L$4:$L157)&lt;=Measurements!$I$4, INDEX(Measurements!$A$4:$A$502,_xlfn.AGGREGATE(15,3,(Measurements!$C$4:$C$502=Measurements!$I$3)/(Measurements!$C$4:$C$502=Measurements!$I$3)*(ROW(Measurements!$C$4:$C$502)-ROW(Measurements!$C$3)),ROWS(Measurements!$L$4:$L157))), "")</f>
        <v/>
      </c>
      <c r="X157" t="str">
        <f>IF(ROWS(Measurements!$L$4:$L157)&lt;=Measurements!$I$4, INDEX(Measurements!$E$4:$E$502,_xlfn.AGGREGATE(15,3,(Measurements!$C$4:$C$502=Measurements!$I$3)/(Measurements!$C$4:$C$502=Measurements!$I$3)*(ROW(Measurements!$C$4:$C$502)-ROW(Measurements!$C$3)),ROWS(Measurements!$L$4:$L157))), "")</f>
        <v/>
      </c>
      <c r="Y157" t="str">
        <f t="shared" si="48"/>
        <v/>
      </c>
      <c r="Z157" t="str">
        <f t="shared" si="49"/>
        <v/>
      </c>
      <c r="AA157" t="str">
        <f>IF(ROWS(Measurements!$L$4:$L157)&lt;=Measurements!$I$4, INDEX(Measurements!$F$4:$F$502,_xlfn.AGGREGATE(15,3,(Measurements!$C$4:$C$502=Measurements!$I$3)/(Measurements!$C$4:$C$502=Measurements!$I$3)*(ROW(Measurements!$C$4:$C$502)-ROW(Measurements!$C$3)),ROWS(Measurements!$L$4:$L157))), "")</f>
        <v/>
      </c>
      <c r="AB157" t="str">
        <f t="shared" si="50"/>
        <v/>
      </c>
      <c r="AC157" t="str">
        <f t="shared" si="51"/>
        <v/>
      </c>
      <c r="AD157" t="str">
        <f>IF(ROWS(Measurements!$L$4:L157)&lt;=Measurements!$I$4, INDEX(Measurements!$G$4:$G$502,_xlfn.AGGREGATE(15,3,(Measurements!$C$4:$C$502=Measurements!$I$3)/(Measurements!$C$4:$C$502=Measurements!$I$3)*(ROW(Measurements!$C$4:$C$502)-ROW(Measurements!$C$3)),ROWS(Measurements!$L$4:L157))), "")</f>
        <v/>
      </c>
      <c r="AE157" t="str">
        <f t="shared" si="52"/>
        <v/>
      </c>
      <c r="AF157" t="str">
        <f t="shared" si="53"/>
        <v/>
      </c>
    </row>
    <row r="158" spans="1:32" x14ac:dyDescent="0.2">
      <c r="A158" s="2" t="str">
        <f>IF(ROWS(Measurements!A$4:$L158)&lt;=Measurements!$J$4, INDEX(Measurements!$A$4:$A$502,_xlfn.AGGREGATE(15,3,(Measurements!$C$4:$C$502=Measurements!$J$3)/(Measurements!$C$4:$C$502=Measurements!$J$3)*(ROW(Measurements!$C$4:$C$502)-ROW(Measurements!$C$3)),ROWS(Measurements!A$4:$L158))), "")</f>
        <v/>
      </c>
      <c r="B158" t="str">
        <f>IF(ROWS(Measurements!A$4:$L158)&lt;=Measurements!$J$4, INDEX(Measurements!$E$4:$E$502,_xlfn.AGGREGATE(15,3,(Measurements!$C$4:$C$502=Measurements!$J$3)/(Measurements!$C$4:$C$502=Measurements!$J$3)*(ROW(Measurements!$C$4:$C$502)-ROW(Measurements!$C$3)),ROWS(Measurements!A$4:$L158))), "")</f>
        <v/>
      </c>
      <c r="C158" t="str">
        <f t="shared" si="36"/>
        <v/>
      </c>
      <c r="D158" t="str">
        <f t="shared" si="37"/>
        <v/>
      </c>
      <c r="E158" t="str">
        <f>IF(ROWS(Measurements!A$4:$L158)&lt;=Measurements!$J$4, INDEX(Measurements!$F$4:$F$502,_xlfn.AGGREGATE(15,3,(Measurements!$C$4:$C$502=Measurements!$J$3)/(Measurements!$C$4:$C$502=Measurements!$J$3)*(ROW(Measurements!$C$4:$C$502)-ROW(Measurements!$C$3)),ROWS(Measurements!A$4:$L158))), "")</f>
        <v/>
      </c>
      <c r="F158" t="str">
        <f t="shared" si="38"/>
        <v/>
      </c>
      <c r="G158" t="str">
        <f t="shared" si="39"/>
        <v/>
      </c>
      <c r="H158" t="str">
        <f>IF(ROWS(Measurements!A$4:$L158)&lt;=Measurements!$J$4, INDEX(Measurements!$G$4:$G$502,_xlfn.AGGREGATE(15,3,(Measurements!$C$4:$C$502=Measurements!$J$3)/(Measurements!$C$4:$C$502=Measurements!$J$3)*(ROW(Measurements!$C$4:$C$502)-ROW(Measurements!$C$3)),ROWS(Measurements!A$4:$L158))), "")</f>
        <v/>
      </c>
      <c r="I158" t="str">
        <f t="shared" si="40"/>
        <v/>
      </c>
      <c r="J158" t="str">
        <f t="shared" si="41"/>
        <v/>
      </c>
      <c r="L158" s="2" t="str">
        <f>IF(ROWS(Measurements!$L$4:L158)&lt;=Measurements!$K$4, INDEX(Measurements!$A$4:$A$502,_xlfn.AGGREGATE(15,3,(Measurements!$C$4:$C$502=Measurements!$K$3)/(Measurements!$C$4:$C$502=Measurements!$K$3)*(ROW(Measurements!$C$4:$C$502)-ROW(Measurements!$C$3)),ROWS(Measurements!$L$4:L158))), "")</f>
        <v/>
      </c>
      <c r="M158" t="str">
        <f>IF(ROWS(Measurements!$L$4:L158)&lt;=Measurements!$K$4, INDEX(Measurements!$E$4:$E$502,_xlfn.AGGREGATE(15,3,(Measurements!$C$4:$C$502=Measurements!$K$3)/(Measurements!$C$4:$C$502=Measurements!$K$3)*(ROW(Measurements!$C$4:$C$502)-ROW(Measurements!$C$3)),ROWS(Measurements!$L$4:L158))), "")</f>
        <v/>
      </c>
      <c r="N158" t="str">
        <f t="shared" si="42"/>
        <v/>
      </c>
      <c r="O158" t="str">
        <f t="shared" si="43"/>
        <v/>
      </c>
      <c r="P158" t="str">
        <f>IF(ROWS(Measurements!$L$4:L158)&lt;=Measurements!$K$4, INDEX(Measurements!$F$4:$F$502,_xlfn.AGGREGATE(15,3,(Measurements!$C$4:$C$502=Measurements!$K$3)/(Measurements!$C$4:$C$502=Measurements!$K$3)*(ROW(Measurements!$C$4:$C$502)-ROW(Measurements!$C$3)),ROWS(Measurements!$L$4:L158))), "")</f>
        <v/>
      </c>
      <c r="Q158" t="str">
        <f t="shared" si="44"/>
        <v/>
      </c>
      <c r="R158" t="str">
        <f t="shared" si="45"/>
        <v/>
      </c>
      <c r="S158" t="str">
        <f>IF(ROWS(Measurements!$L$4:L158)&lt;=Measurements!$K$4, INDEX(Measurements!$G$4:$G$502,_xlfn.AGGREGATE(15,3,(Measurements!$C$4:$C$502=Measurements!$K$3)/(Measurements!$C$4:$C$502=Measurements!$K$3)*(ROW(Measurements!$C$4:$C$502)-ROW(Measurements!$C$3)),ROWS(Measurements!$L$4:L158))), "")</f>
        <v/>
      </c>
      <c r="T158" t="str">
        <f t="shared" si="46"/>
        <v/>
      </c>
      <c r="U158" t="str">
        <f t="shared" si="47"/>
        <v/>
      </c>
      <c r="W158" s="2" t="str">
        <f>IF(ROWS(Measurements!$L$4:$L158)&lt;=Measurements!$I$4, INDEX(Measurements!$A$4:$A$502,_xlfn.AGGREGATE(15,3,(Measurements!$C$4:$C$502=Measurements!$I$3)/(Measurements!$C$4:$C$502=Measurements!$I$3)*(ROW(Measurements!$C$4:$C$502)-ROW(Measurements!$C$3)),ROWS(Measurements!$L$4:$L158))), "")</f>
        <v/>
      </c>
      <c r="X158" t="str">
        <f>IF(ROWS(Measurements!$L$4:$L158)&lt;=Measurements!$I$4, INDEX(Measurements!$E$4:$E$502,_xlfn.AGGREGATE(15,3,(Measurements!$C$4:$C$502=Measurements!$I$3)/(Measurements!$C$4:$C$502=Measurements!$I$3)*(ROW(Measurements!$C$4:$C$502)-ROW(Measurements!$C$3)),ROWS(Measurements!$L$4:$L158))), "")</f>
        <v/>
      </c>
      <c r="Y158" t="str">
        <f t="shared" si="48"/>
        <v/>
      </c>
      <c r="Z158" t="str">
        <f t="shared" si="49"/>
        <v/>
      </c>
      <c r="AA158" t="str">
        <f>IF(ROWS(Measurements!$L$4:$L158)&lt;=Measurements!$I$4, INDEX(Measurements!$F$4:$F$502,_xlfn.AGGREGATE(15,3,(Measurements!$C$4:$C$502=Measurements!$I$3)/(Measurements!$C$4:$C$502=Measurements!$I$3)*(ROW(Measurements!$C$4:$C$502)-ROW(Measurements!$C$3)),ROWS(Measurements!$L$4:$L158))), "")</f>
        <v/>
      </c>
      <c r="AB158" t="str">
        <f t="shared" si="50"/>
        <v/>
      </c>
      <c r="AC158" t="str">
        <f t="shared" si="51"/>
        <v/>
      </c>
      <c r="AD158" t="str">
        <f>IF(ROWS(Measurements!$L$4:L158)&lt;=Measurements!$I$4, INDEX(Measurements!$G$4:$G$502,_xlfn.AGGREGATE(15,3,(Measurements!$C$4:$C$502=Measurements!$I$3)/(Measurements!$C$4:$C$502=Measurements!$I$3)*(ROW(Measurements!$C$4:$C$502)-ROW(Measurements!$C$3)),ROWS(Measurements!$L$4:L158))), "")</f>
        <v/>
      </c>
      <c r="AE158" t="str">
        <f t="shared" si="52"/>
        <v/>
      </c>
      <c r="AF158" t="str">
        <f t="shared" si="53"/>
        <v/>
      </c>
    </row>
    <row r="159" spans="1:32" x14ac:dyDescent="0.2">
      <c r="A159" s="2" t="str">
        <f>IF(ROWS(Measurements!A$4:$L159)&lt;=Measurements!$J$4, INDEX(Measurements!$A$4:$A$502,_xlfn.AGGREGATE(15,3,(Measurements!$C$4:$C$502=Measurements!$J$3)/(Measurements!$C$4:$C$502=Measurements!$J$3)*(ROW(Measurements!$C$4:$C$502)-ROW(Measurements!$C$3)),ROWS(Measurements!A$4:$L159))), "")</f>
        <v/>
      </c>
      <c r="B159" t="str">
        <f>IF(ROWS(Measurements!A$4:$L159)&lt;=Measurements!$J$4, INDEX(Measurements!$E$4:$E$502,_xlfn.AGGREGATE(15,3,(Measurements!$C$4:$C$502=Measurements!$J$3)/(Measurements!$C$4:$C$502=Measurements!$J$3)*(ROW(Measurements!$C$4:$C$502)-ROW(Measurements!$C$3)),ROWS(Measurements!A$4:$L159))), "")</f>
        <v/>
      </c>
      <c r="C159" t="str">
        <f t="shared" si="36"/>
        <v/>
      </c>
      <c r="D159" t="str">
        <f t="shared" si="37"/>
        <v/>
      </c>
      <c r="E159" t="str">
        <f>IF(ROWS(Measurements!A$4:$L159)&lt;=Measurements!$J$4, INDEX(Measurements!$F$4:$F$502,_xlfn.AGGREGATE(15,3,(Measurements!$C$4:$C$502=Measurements!$J$3)/(Measurements!$C$4:$C$502=Measurements!$J$3)*(ROW(Measurements!$C$4:$C$502)-ROW(Measurements!$C$3)),ROWS(Measurements!A$4:$L159))), "")</f>
        <v/>
      </c>
      <c r="F159" t="str">
        <f t="shared" si="38"/>
        <v/>
      </c>
      <c r="G159" t="str">
        <f t="shared" si="39"/>
        <v/>
      </c>
      <c r="H159" t="str">
        <f>IF(ROWS(Measurements!A$4:$L159)&lt;=Measurements!$J$4, INDEX(Measurements!$G$4:$G$502,_xlfn.AGGREGATE(15,3,(Measurements!$C$4:$C$502=Measurements!$J$3)/(Measurements!$C$4:$C$502=Measurements!$J$3)*(ROW(Measurements!$C$4:$C$502)-ROW(Measurements!$C$3)),ROWS(Measurements!A$4:$L159))), "")</f>
        <v/>
      </c>
      <c r="I159" t="str">
        <f t="shared" si="40"/>
        <v/>
      </c>
      <c r="J159" t="str">
        <f t="shared" si="41"/>
        <v/>
      </c>
      <c r="L159" s="2" t="str">
        <f>IF(ROWS(Measurements!$L$4:L159)&lt;=Measurements!$K$4, INDEX(Measurements!$A$4:$A$502,_xlfn.AGGREGATE(15,3,(Measurements!$C$4:$C$502=Measurements!$K$3)/(Measurements!$C$4:$C$502=Measurements!$K$3)*(ROW(Measurements!$C$4:$C$502)-ROW(Measurements!$C$3)),ROWS(Measurements!$L$4:L159))), "")</f>
        <v/>
      </c>
      <c r="M159" t="str">
        <f>IF(ROWS(Measurements!$L$4:L159)&lt;=Measurements!$K$4, INDEX(Measurements!$E$4:$E$502,_xlfn.AGGREGATE(15,3,(Measurements!$C$4:$C$502=Measurements!$K$3)/(Measurements!$C$4:$C$502=Measurements!$K$3)*(ROW(Measurements!$C$4:$C$502)-ROW(Measurements!$C$3)),ROWS(Measurements!$L$4:L159))), "")</f>
        <v/>
      </c>
      <c r="N159" t="str">
        <f t="shared" si="42"/>
        <v/>
      </c>
      <c r="O159" t="str">
        <f t="shared" si="43"/>
        <v/>
      </c>
      <c r="P159" t="str">
        <f>IF(ROWS(Measurements!$L$4:L159)&lt;=Measurements!$K$4, INDEX(Measurements!$F$4:$F$502,_xlfn.AGGREGATE(15,3,(Measurements!$C$4:$C$502=Measurements!$K$3)/(Measurements!$C$4:$C$502=Measurements!$K$3)*(ROW(Measurements!$C$4:$C$502)-ROW(Measurements!$C$3)),ROWS(Measurements!$L$4:L159))), "")</f>
        <v/>
      </c>
      <c r="Q159" t="str">
        <f t="shared" si="44"/>
        <v/>
      </c>
      <c r="R159" t="str">
        <f t="shared" si="45"/>
        <v/>
      </c>
      <c r="S159" t="str">
        <f>IF(ROWS(Measurements!$L$4:L159)&lt;=Measurements!$K$4, INDEX(Measurements!$G$4:$G$502,_xlfn.AGGREGATE(15,3,(Measurements!$C$4:$C$502=Measurements!$K$3)/(Measurements!$C$4:$C$502=Measurements!$K$3)*(ROW(Measurements!$C$4:$C$502)-ROW(Measurements!$C$3)),ROWS(Measurements!$L$4:L159))), "")</f>
        <v/>
      </c>
      <c r="T159" t="str">
        <f t="shared" si="46"/>
        <v/>
      </c>
      <c r="U159" t="str">
        <f t="shared" si="47"/>
        <v/>
      </c>
      <c r="W159" s="2" t="str">
        <f>IF(ROWS(Measurements!$L$4:$L159)&lt;=Measurements!$I$4, INDEX(Measurements!$A$4:$A$502,_xlfn.AGGREGATE(15,3,(Measurements!$C$4:$C$502=Measurements!$I$3)/(Measurements!$C$4:$C$502=Measurements!$I$3)*(ROW(Measurements!$C$4:$C$502)-ROW(Measurements!$C$3)),ROWS(Measurements!$L$4:$L159))), "")</f>
        <v/>
      </c>
      <c r="X159" t="str">
        <f>IF(ROWS(Measurements!$L$4:$L159)&lt;=Measurements!$I$4, INDEX(Measurements!$E$4:$E$502,_xlfn.AGGREGATE(15,3,(Measurements!$C$4:$C$502=Measurements!$I$3)/(Measurements!$C$4:$C$502=Measurements!$I$3)*(ROW(Measurements!$C$4:$C$502)-ROW(Measurements!$C$3)),ROWS(Measurements!$L$4:$L159))), "")</f>
        <v/>
      </c>
      <c r="Y159" t="str">
        <f t="shared" si="48"/>
        <v/>
      </c>
      <c r="Z159" t="str">
        <f t="shared" si="49"/>
        <v/>
      </c>
      <c r="AA159" t="str">
        <f>IF(ROWS(Measurements!$L$4:$L159)&lt;=Measurements!$I$4, INDEX(Measurements!$F$4:$F$502,_xlfn.AGGREGATE(15,3,(Measurements!$C$4:$C$502=Measurements!$I$3)/(Measurements!$C$4:$C$502=Measurements!$I$3)*(ROW(Measurements!$C$4:$C$502)-ROW(Measurements!$C$3)),ROWS(Measurements!$L$4:$L159))), "")</f>
        <v/>
      </c>
      <c r="AB159" t="str">
        <f t="shared" si="50"/>
        <v/>
      </c>
      <c r="AC159" t="str">
        <f t="shared" si="51"/>
        <v/>
      </c>
      <c r="AD159" t="str">
        <f>IF(ROWS(Measurements!$L$4:L159)&lt;=Measurements!$I$4, INDEX(Measurements!$G$4:$G$502,_xlfn.AGGREGATE(15,3,(Measurements!$C$4:$C$502=Measurements!$I$3)/(Measurements!$C$4:$C$502=Measurements!$I$3)*(ROW(Measurements!$C$4:$C$502)-ROW(Measurements!$C$3)),ROWS(Measurements!$L$4:L159))), "")</f>
        <v/>
      </c>
      <c r="AE159" t="str">
        <f t="shared" si="52"/>
        <v/>
      </c>
      <c r="AF159" t="str">
        <f t="shared" si="53"/>
        <v/>
      </c>
    </row>
    <row r="160" spans="1:32" x14ac:dyDescent="0.2">
      <c r="A160" s="2" t="str">
        <f>IF(ROWS(Measurements!A$4:$L160)&lt;=Measurements!$J$4, INDEX(Measurements!$A$4:$A$502,_xlfn.AGGREGATE(15,3,(Measurements!$C$4:$C$502=Measurements!$J$3)/(Measurements!$C$4:$C$502=Measurements!$J$3)*(ROW(Measurements!$C$4:$C$502)-ROW(Measurements!$C$3)),ROWS(Measurements!A$4:$L160))), "")</f>
        <v/>
      </c>
      <c r="B160" t="str">
        <f>IF(ROWS(Measurements!A$4:$L160)&lt;=Measurements!$J$4, INDEX(Measurements!$E$4:$E$502,_xlfn.AGGREGATE(15,3,(Measurements!$C$4:$C$502=Measurements!$J$3)/(Measurements!$C$4:$C$502=Measurements!$J$3)*(ROW(Measurements!$C$4:$C$502)-ROW(Measurements!$C$3)),ROWS(Measurements!A$4:$L160))), "")</f>
        <v/>
      </c>
      <c r="C160" t="str">
        <f t="shared" si="36"/>
        <v/>
      </c>
      <c r="D160" t="str">
        <f t="shared" si="37"/>
        <v/>
      </c>
      <c r="E160" t="str">
        <f>IF(ROWS(Measurements!A$4:$L160)&lt;=Measurements!$J$4, INDEX(Measurements!$F$4:$F$502,_xlfn.AGGREGATE(15,3,(Measurements!$C$4:$C$502=Measurements!$J$3)/(Measurements!$C$4:$C$502=Measurements!$J$3)*(ROW(Measurements!$C$4:$C$502)-ROW(Measurements!$C$3)),ROWS(Measurements!A$4:$L160))), "")</f>
        <v/>
      </c>
      <c r="F160" t="str">
        <f t="shared" si="38"/>
        <v/>
      </c>
      <c r="G160" t="str">
        <f t="shared" si="39"/>
        <v/>
      </c>
      <c r="H160" t="str">
        <f>IF(ROWS(Measurements!A$4:$L160)&lt;=Measurements!$J$4, INDEX(Measurements!$G$4:$G$502,_xlfn.AGGREGATE(15,3,(Measurements!$C$4:$C$502=Measurements!$J$3)/(Measurements!$C$4:$C$502=Measurements!$J$3)*(ROW(Measurements!$C$4:$C$502)-ROW(Measurements!$C$3)),ROWS(Measurements!A$4:$L160))), "")</f>
        <v/>
      </c>
      <c r="I160" t="str">
        <f t="shared" si="40"/>
        <v/>
      </c>
      <c r="J160" t="str">
        <f t="shared" si="41"/>
        <v/>
      </c>
      <c r="L160" s="2" t="str">
        <f>IF(ROWS(Measurements!$L$4:L160)&lt;=Measurements!$K$4, INDEX(Measurements!$A$4:$A$502,_xlfn.AGGREGATE(15,3,(Measurements!$C$4:$C$502=Measurements!$K$3)/(Measurements!$C$4:$C$502=Measurements!$K$3)*(ROW(Measurements!$C$4:$C$502)-ROW(Measurements!$C$3)),ROWS(Measurements!$L$4:L160))), "")</f>
        <v/>
      </c>
      <c r="M160" t="str">
        <f>IF(ROWS(Measurements!$L$4:L160)&lt;=Measurements!$K$4, INDEX(Measurements!$E$4:$E$502,_xlfn.AGGREGATE(15,3,(Measurements!$C$4:$C$502=Measurements!$K$3)/(Measurements!$C$4:$C$502=Measurements!$K$3)*(ROW(Measurements!$C$4:$C$502)-ROW(Measurements!$C$3)),ROWS(Measurements!$L$4:L160))), "")</f>
        <v/>
      </c>
      <c r="N160" t="str">
        <f t="shared" si="42"/>
        <v/>
      </c>
      <c r="O160" t="str">
        <f t="shared" si="43"/>
        <v/>
      </c>
      <c r="P160" t="str">
        <f>IF(ROWS(Measurements!$L$4:L160)&lt;=Measurements!$K$4, INDEX(Measurements!$F$4:$F$502,_xlfn.AGGREGATE(15,3,(Measurements!$C$4:$C$502=Measurements!$K$3)/(Measurements!$C$4:$C$502=Measurements!$K$3)*(ROW(Measurements!$C$4:$C$502)-ROW(Measurements!$C$3)),ROWS(Measurements!$L$4:L160))), "")</f>
        <v/>
      </c>
      <c r="Q160" t="str">
        <f t="shared" si="44"/>
        <v/>
      </c>
      <c r="R160" t="str">
        <f t="shared" si="45"/>
        <v/>
      </c>
      <c r="S160" t="str">
        <f>IF(ROWS(Measurements!$L$4:L160)&lt;=Measurements!$K$4, INDEX(Measurements!$G$4:$G$502,_xlfn.AGGREGATE(15,3,(Measurements!$C$4:$C$502=Measurements!$K$3)/(Measurements!$C$4:$C$502=Measurements!$K$3)*(ROW(Measurements!$C$4:$C$502)-ROW(Measurements!$C$3)),ROWS(Measurements!$L$4:L160))), "")</f>
        <v/>
      </c>
      <c r="T160" t="str">
        <f t="shared" si="46"/>
        <v/>
      </c>
      <c r="U160" t="str">
        <f t="shared" si="47"/>
        <v/>
      </c>
      <c r="W160" s="2" t="str">
        <f>IF(ROWS(Measurements!$L$4:$L160)&lt;=Measurements!$I$4, INDEX(Measurements!$A$4:$A$502,_xlfn.AGGREGATE(15,3,(Measurements!$C$4:$C$502=Measurements!$I$3)/(Measurements!$C$4:$C$502=Measurements!$I$3)*(ROW(Measurements!$C$4:$C$502)-ROW(Measurements!$C$3)),ROWS(Measurements!$L$4:$L160))), "")</f>
        <v/>
      </c>
      <c r="X160" t="str">
        <f>IF(ROWS(Measurements!$L$4:$L160)&lt;=Measurements!$I$4, INDEX(Measurements!$E$4:$E$502,_xlfn.AGGREGATE(15,3,(Measurements!$C$4:$C$502=Measurements!$I$3)/(Measurements!$C$4:$C$502=Measurements!$I$3)*(ROW(Measurements!$C$4:$C$502)-ROW(Measurements!$C$3)),ROWS(Measurements!$L$4:$L160))), "")</f>
        <v/>
      </c>
      <c r="Y160" t="str">
        <f t="shared" si="48"/>
        <v/>
      </c>
      <c r="Z160" t="str">
        <f t="shared" si="49"/>
        <v/>
      </c>
      <c r="AA160" t="str">
        <f>IF(ROWS(Measurements!$L$4:$L160)&lt;=Measurements!$I$4, INDEX(Measurements!$F$4:$F$502,_xlfn.AGGREGATE(15,3,(Measurements!$C$4:$C$502=Measurements!$I$3)/(Measurements!$C$4:$C$502=Measurements!$I$3)*(ROW(Measurements!$C$4:$C$502)-ROW(Measurements!$C$3)),ROWS(Measurements!$L$4:$L160))), "")</f>
        <v/>
      </c>
      <c r="AB160" t="str">
        <f t="shared" si="50"/>
        <v/>
      </c>
      <c r="AC160" t="str">
        <f t="shared" si="51"/>
        <v/>
      </c>
      <c r="AD160" t="str">
        <f>IF(ROWS(Measurements!$L$4:L160)&lt;=Measurements!$I$4, INDEX(Measurements!$G$4:$G$502,_xlfn.AGGREGATE(15,3,(Measurements!$C$4:$C$502=Measurements!$I$3)/(Measurements!$C$4:$C$502=Measurements!$I$3)*(ROW(Measurements!$C$4:$C$502)-ROW(Measurements!$C$3)),ROWS(Measurements!$L$4:L160))), "")</f>
        <v/>
      </c>
      <c r="AE160" t="str">
        <f t="shared" si="52"/>
        <v/>
      </c>
      <c r="AF160" t="str">
        <f t="shared" si="53"/>
        <v/>
      </c>
    </row>
    <row r="161" spans="1:32" x14ac:dyDescent="0.2">
      <c r="A161" s="2" t="str">
        <f>IF(ROWS(Measurements!A$4:$L161)&lt;=Measurements!$J$4, INDEX(Measurements!$A$4:$A$502,_xlfn.AGGREGATE(15,3,(Measurements!$C$4:$C$502=Measurements!$J$3)/(Measurements!$C$4:$C$502=Measurements!$J$3)*(ROW(Measurements!$C$4:$C$502)-ROW(Measurements!$C$3)),ROWS(Measurements!A$4:$L161))), "")</f>
        <v/>
      </c>
      <c r="B161" t="str">
        <f>IF(ROWS(Measurements!A$4:$L161)&lt;=Measurements!$J$4, INDEX(Measurements!$E$4:$E$502,_xlfn.AGGREGATE(15,3,(Measurements!$C$4:$C$502=Measurements!$J$3)/(Measurements!$C$4:$C$502=Measurements!$J$3)*(ROW(Measurements!$C$4:$C$502)-ROW(Measurements!$C$3)),ROWS(Measurements!A$4:$L161))), "")</f>
        <v/>
      </c>
      <c r="C161" t="str">
        <f t="shared" si="36"/>
        <v/>
      </c>
      <c r="D161" t="str">
        <f t="shared" si="37"/>
        <v/>
      </c>
      <c r="E161" t="str">
        <f>IF(ROWS(Measurements!A$4:$L161)&lt;=Measurements!$J$4, INDEX(Measurements!$F$4:$F$502,_xlfn.AGGREGATE(15,3,(Measurements!$C$4:$C$502=Measurements!$J$3)/(Measurements!$C$4:$C$502=Measurements!$J$3)*(ROW(Measurements!$C$4:$C$502)-ROW(Measurements!$C$3)),ROWS(Measurements!A$4:$L161))), "")</f>
        <v/>
      </c>
      <c r="F161" t="str">
        <f t="shared" si="38"/>
        <v/>
      </c>
      <c r="G161" t="str">
        <f t="shared" si="39"/>
        <v/>
      </c>
      <c r="H161" t="str">
        <f>IF(ROWS(Measurements!A$4:$L161)&lt;=Measurements!$J$4, INDEX(Measurements!$G$4:$G$502,_xlfn.AGGREGATE(15,3,(Measurements!$C$4:$C$502=Measurements!$J$3)/(Measurements!$C$4:$C$502=Measurements!$J$3)*(ROW(Measurements!$C$4:$C$502)-ROW(Measurements!$C$3)),ROWS(Measurements!A$4:$L161))), "")</f>
        <v/>
      </c>
      <c r="I161" t="str">
        <f t="shared" si="40"/>
        <v/>
      </c>
      <c r="J161" t="str">
        <f t="shared" si="41"/>
        <v/>
      </c>
      <c r="L161" s="2" t="str">
        <f>IF(ROWS(Measurements!$L$4:L161)&lt;=Measurements!$K$4, INDEX(Measurements!$A$4:$A$502,_xlfn.AGGREGATE(15,3,(Measurements!$C$4:$C$502=Measurements!$K$3)/(Measurements!$C$4:$C$502=Measurements!$K$3)*(ROW(Measurements!$C$4:$C$502)-ROW(Measurements!$C$3)),ROWS(Measurements!$L$4:L161))), "")</f>
        <v/>
      </c>
      <c r="M161" t="str">
        <f>IF(ROWS(Measurements!$L$4:L161)&lt;=Measurements!$K$4, INDEX(Measurements!$E$4:$E$502,_xlfn.AGGREGATE(15,3,(Measurements!$C$4:$C$502=Measurements!$K$3)/(Measurements!$C$4:$C$502=Measurements!$K$3)*(ROW(Measurements!$C$4:$C$502)-ROW(Measurements!$C$3)),ROWS(Measurements!$L$4:L161))), "")</f>
        <v/>
      </c>
      <c r="N161" t="str">
        <f t="shared" si="42"/>
        <v/>
      </c>
      <c r="O161" t="str">
        <f t="shared" si="43"/>
        <v/>
      </c>
      <c r="P161" t="str">
        <f>IF(ROWS(Measurements!$L$4:L161)&lt;=Measurements!$K$4, INDEX(Measurements!$F$4:$F$502,_xlfn.AGGREGATE(15,3,(Measurements!$C$4:$C$502=Measurements!$K$3)/(Measurements!$C$4:$C$502=Measurements!$K$3)*(ROW(Measurements!$C$4:$C$502)-ROW(Measurements!$C$3)),ROWS(Measurements!$L$4:L161))), "")</f>
        <v/>
      </c>
      <c r="Q161" t="str">
        <f t="shared" si="44"/>
        <v/>
      </c>
      <c r="R161" t="str">
        <f t="shared" si="45"/>
        <v/>
      </c>
      <c r="S161" t="str">
        <f>IF(ROWS(Measurements!$L$4:L161)&lt;=Measurements!$K$4, INDEX(Measurements!$G$4:$G$502,_xlfn.AGGREGATE(15,3,(Measurements!$C$4:$C$502=Measurements!$K$3)/(Measurements!$C$4:$C$502=Measurements!$K$3)*(ROW(Measurements!$C$4:$C$502)-ROW(Measurements!$C$3)),ROWS(Measurements!$L$4:L161))), "")</f>
        <v/>
      </c>
      <c r="T161" t="str">
        <f t="shared" si="46"/>
        <v/>
      </c>
      <c r="U161" t="str">
        <f t="shared" si="47"/>
        <v/>
      </c>
      <c r="W161" s="2" t="str">
        <f>IF(ROWS(Measurements!$L$4:$L161)&lt;=Measurements!$I$4, INDEX(Measurements!$A$4:$A$502,_xlfn.AGGREGATE(15,3,(Measurements!$C$4:$C$502=Measurements!$I$3)/(Measurements!$C$4:$C$502=Measurements!$I$3)*(ROW(Measurements!$C$4:$C$502)-ROW(Measurements!$C$3)),ROWS(Measurements!$L$4:$L161))), "")</f>
        <v/>
      </c>
      <c r="X161" t="str">
        <f>IF(ROWS(Measurements!$L$4:$L161)&lt;=Measurements!$I$4, INDEX(Measurements!$E$4:$E$502,_xlfn.AGGREGATE(15,3,(Measurements!$C$4:$C$502=Measurements!$I$3)/(Measurements!$C$4:$C$502=Measurements!$I$3)*(ROW(Measurements!$C$4:$C$502)-ROW(Measurements!$C$3)),ROWS(Measurements!$L$4:$L161))), "")</f>
        <v/>
      </c>
      <c r="Y161" t="str">
        <f t="shared" si="48"/>
        <v/>
      </c>
      <c r="Z161" t="str">
        <f t="shared" si="49"/>
        <v/>
      </c>
      <c r="AA161" t="str">
        <f>IF(ROWS(Measurements!$L$4:$L161)&lt;=Measurements!$I$4, INDEX(Measurements!$F$4:$F$502,_xlfn.AGGREGATE(15,3,(Measurements!$C$4:$C$502=Measurements!$I$3)/(Measurements!$C$4:$C$502=Measurements!$I$3)*(ROW(Measurements!$C$4:$C$502)-ROW(Measurements!$C$3)),ROWS(Measurements!$L$4:$L161))), "")</f>
        <v/>
      </c>
      <c r="AB161" t="str">
        <f t="shared" si="50"/>
        <v/>
      </c>
      <c r="AC161" t="str">
        <f t="shared" si="51"/>
        <v/>
      </c>
      <c r="AD161" t="str">
        <f>IF(ROWS(Measurements!$L$4:L161)&lt;=Measurements!$I$4, INDEX(Measurements!$G$4:$G$502,_xlfn.AGGREGATE(15,3,(Measurements!$C$4:$C$502=Measurements!$I$3)/(Measurements!$C$4:$C$502=Measurements!$I$3)*(ROW(Measurements!$C$4:$C$502)-ROW(Measurements!$C$3)),ROWS(Measurements!$L$4:L161))), "")</f>
        <v/>
      </c>
      <c r="AE161" t="str">
        <f t="shared" si="52"/>
        <v/>
      </c>
      <c r="AF161" t="str">
        <f t="shared" si="53"/>
        <v/>
      </c>
    </row>
    <row r="162" spans="1:32" x14ac:dyDescent="0.2">
      <c r="A162" s="2" t="str">
        <f>IF(ROWS(Measurements!A$4:$L162)&lt;=Measurements!$J$4, INDEX(Measurements!$A$4:$A$502,_xlfn.AGGREGATE(15,3,(Measurements!$C$4:$C$502=Measurements!$J$3)/(Measurements!$C$4:$C$502=Measurements!$J$3)*(ROW(Measurements!$C$4:$C$502)-ROW(Measurements!$C$3)),ROWS(Measurements!A$4:$L162))), "")</f>
        <v/>
      </c>
      <c r="B162" t="str">
        <f>IF(ROWS(Measurements!A$4:$L162)&lt;=Measurements!$J$4, INDEX(Measurements!$E$4:$E$502,_xlfn.AGGREGATE(15,3,(Measurements!$C$4:$C$502=Measurements!$J$3)/(Measurements!$C$4:$C$502=Measurements!$J$3)*(ROW(Measurements!$C$4:$C$502)-ROW(Measurements!$C$3)),ROWS(Measurements!A$4:$L162))), "")</f>
        <v/>
      </c>
      <c r="C162" t="str">
        <f t="shared" si="36"/>
        <v/>
      </c>
      <c r="D162" t="str">
        <f t="shared" si="37"/>
        <v/>
      </c>
      <c r="E162" t="str">
        <f>IF(ROWS(Measurements!A$4:$L162)&lt;=Measurements!$J$4, INDEX(Measurements!$F$4:$F$502,_xlfn.AGGREGATE(15,3,(Measurements!$C$4:$C$502=Measurements!$J$3)/(Measurements!$C$4:$C$502=Measurements!$J$3)*(ROW(Measurements!$C$4:$C$502)-ROW(Measurements!$C$3)),ROWS(Measurements!A$4:$L162))), "")</f>
        <v/>
      </c>
      <c r="F162" t="str">
        <f t="shared" si="38"/>
        <v/>
      </c>
      <c r="G162" t="str">
        <f t="shared" si="39"/>
        <v/>
      </c>
      <c r="H162" t="str">
        <f>IF(ROWS(Measurements!A$4:$L162)&lt;=Measurements!$J$4, INDEX(Measurements!$G$4:$G$502,_xlfn.AGGREGATE(15,3,(Measurements!$C$4:$C$502=Measurements!$J$3)/(Measurements!$C$4:$C$502=Measurements!$J$3)*(ROW(Measurements!$C$4:$C$502)-ROW(Measurements!$C$3)),ROWS(Measurements!A$4:$L162))), "")</f>
        <v/>
      </c>
      <c r="I162" t="str">
        <f t="shared" si="40"/>
        <v/>
      </c>
      <c r="J162" t="str">
        <f t="shared" si="41"/>
        <v/>
      </c>
      <c r="L162" s="2" t="str">
        <f>IF(ROWS(Measurements!$L$4:L162)&lt;=Measurements!$K$4, INDEX(Measurements!$A$4:$A$502,_xlfn.AGGREGATE(15,3,(Measurements!$C$4:$C$502=Measurements!$K$3)/(Measurements!$C$4:$C$502=Measurements!$K$3)*(ROW(Measurements!$C$4:$C$502)-ROW(Measurements!$C$3)),ROWS(Measurements!$L$4:L162))), "")</f>
        <v/>
      </c>
      <c r="M162" t="str">
        <f>IF(ROWS(Measurements!$L$4:L162)&lt;=Measurements!$K$4, INDEX(Measurements!$E$4:$E$502,_xlfn.AGGREGATE(15,3,(Measurements!$C$4:$C$502=Measurements!$K$3)/(Measurements!$C$4:$C$502=Measurements!$K$3)*(ROW(Measurements!$C$4:$C$502)-ROW(Measurements!$C$3)),ROWS(Measurements!$L$4:L162))), "")</f>
        <v/>
      </c>
      <c r="N162" t="str">
        <f t="shared" si="42"/>
        <v/>
      </c>
      <c r="O162" t="str">
        <f t="shared" si="43"/>
        <v/>
      </c>
      <c r="P162" t="str">
        <f>IF(ROWS(Measurements!$L$4:L162)&lt;=Measurements!$K$4, INDEX(Measurements!$F$4:$F$502,_xlfn.AGGREGATE(15,3,(Measurements!$C$4:$C$502=Measurements!$K$3)/(Measurements!$C$4:$C$502=Measurements!$K$3)*(ROW(Measurements!$C$4:$C$502)-ROW(Measurements!$C$3)),ROWS(Measurements!$L$4:L162))), "")</f>
        <v/>
      </c>
      <c r="Q162" t="str">
        <f t="shared" si="44"/>
        <v/>
      </c>
      <c r="R162" t="str">
        <f t="shared" si="45"/>
        <v/>
      </c>
      <c r="S162" t="str">
        <f>IF(ROWS(Measurements!$L$4:L162)&lt;=Measurements!$K$4, INDEX(Measurements!$G$4:$G$502,_xlfn.AGGREGATE(15,3,(Measurements!$C$4:$C$502=Measurements!$K$3)/(Measurements!$C$4:$C$502=Measurements!$K$3)*(ROW(Measurements!$C$4:$C$502)-ROW(Measurements!$C$3)),ROWS(Measurements!$L$4:L162))), "")</f>
        <v/>
      </c>
      <c r="T162" t="str">
        <f t="shared" si="46"/>
        <v/>
      </c>
      <c r="U162" t="str">
        <f t="shared" si="47"/>
        <v/>
      </c>
      <c r="W162" s="2" t="str">
        <f>IF(ROWS(Measurements!$L$4:$L162)&lt;=Measurements!$I$4, INDEX(Measurements!$A$4:$A$502,_xlfn.AGGREGATE(15,3,(Measurements!$C$4:$C$502=Measurements!$I$3)/(Measurements!$C$4:$C$502=Measurements!$I$3)*(ROW(Measurements!$C$4:$C$502)-ROW(Measurements!$C$3)),ROWS(Measurements!$L$4:$L162))), "")</f>
        <v/>
      </c>
      <c r="X162" t="str">
        <f>IF(ROWS(Measurements!$L$4:$L162)&lt;=Measurements!$I$4, INDEX(Measurements!$E$4:$E$502,_xlfn.AGGREGATE(15,3,(Measurements!$C$4:$C$502=Measurements!$I$3)/(Measurements!$C$4:$C$502=Measurements!$I$3)*(ROW(Measurements!$C$4:$C$502)-ROW(Measurements!$C$3)),ROWS(Measurements!$L$4:$L162))), "")</f>
        <v/>
      </c>
      <c r="Y162" t="str">
        <f t="shared" si="48"/>
        <v/>
      </c>
      <c r="Z162" t="str">
        <f t="shared" si="49"/>
        <v/>
      </c>
      <c r="AA162" t="str">
        <f>IF(ROWS(Measurements!$L$4:$L162)&lt;=Measurements!$I$4, INDEX(Measurements!$F$4:$F$502,_xlfn.AGGREGATE(15,3,(Measurements!$C$4:$C$502=Measurements!$I$3)/(Measurements!$C$4:$C$502=Measurements!$I$3)*(ROW(Measurements!$C$4:$C$502)-ROW(Measurements!$C$3)),ROWS(Measurements!$L$4:$L162))), "")</f>
        <v/>
      </c>
      <c r="AB162" t="str">
        <f t="shared" si="50"/>
        <v/>
      </c>
      <c r="AC162" t="str">
        <f t="shared" si="51"/>
        <v/>
      </c>
      <c r="AD162" t="str">
        <f>IF(ROWS(Measurements!$L$4:L162)&lt;=Measurements!$I$4, INDEX(Measurements!$G$4:$G$502,_xlfn.AGGREGATE(15,3,(Measurements!$C$4:$C$502=Measurements!$I$3)/(Measurements!$C$4:$C$502=Measurements!$I$3)*(ROW(Measurements!$C$4:$C$502)-ROW(Measurements!$C$3)),ROWS(Measurements!$L$4:L162))), "")</f>
        <v/>
      </c>
      <c r="AE162" t="str">
        <f t="shared" si="52"/>
        <v/>
      </c>
      <c r="AF162" t="str">
        <f t="shared" si="53"/>
        <v/>
      </c>
    </row>
    <row r="163" spans="1:32" x14ac:dyDescent="0.2">
      <c r="A163" s="2" t="str">
        <f>IF(ROWS(Measurements!A$4:$L163)&lt;=Measurements!$J$4, INDEX(Measurements!$A$4:$A$502,_xlfn.AGGREGATE(15,3,(Measurements!$C$4:$C$502=Measurements!$J$3)/(Measurements!$C$4:$C$502=Measurements!$J$3)*(ROW(Measurements!$C$4:$C$502)-ROW(Measurements!$C$3)),ROWS(Measurements!A$4:$L163))), "")</f>
        <v/>
      </c>
      <c r="B163" t="str">
        <f>IF(ROWS(Measurements!A$4:$L163)&lt;=Measurements!$J$4, INDEX(Measurements!$E$4:$E$502,_xlfn.AGGREGATE(15,3,(Measurements!$C$4:$C$502=Measurements!$J$3)/(Measurements!$C$4:$C$502=Measurements!$J$3)*(ROW(Measurements!$C$4:$C$502)-ROW(Measurements!$C$3)),ROWS(Measurements!A$4:$L163))), "")</f>
        <v/>
      </c>
      <c r="C163" t="str">
        <f t="shared" si="36"/>
        <v/>
      </c>
      <c r="D163" t="str">
        <f t="shared" si="37"/>
        <v/>
      </c>
      <c r="E163" t="str">
        <f>IF(ROWS(Measurements!A$4:$L163)&lt;=Measurements!$J$4, INDEX(Measurements!$F$4:$F$502,_xlfn.AGGREGATE(15,3,(Measurements!$C$4:$C$502=Measurements!$J$3)/(Measurements!$C$4:$C$502=Measurements!$J$3)*(ROW(Measurements!$C$4:$C$502)-ROW(Measurements!$C$3)),ROWS(Measurements!A$4:$L163))), "")</f>
        <v/>
      </c>
      <c r="F163" t="str">
        <f t="shared" si="38"/>
        <v/>
      </c>
      <c r="G163" t="str">
        <f t="shared" si="39"/>
        <v/>
      </c>
      <c r="H163" t="str">
        <f>IF(ROWS(Measurements!A$4:$L163)&lt;=Measurements!$J$4, INDEX(Measurements!$G$4:$G$502,_xlfn.AGGREGATE(15,3,(Measurements!$C$4:$C$502=Measurements!$J$3)/(Measurements!$C$4:$C$502=Measurements!$J$3)*(ROW(Measurements!$C$4:$C$502)-ROW(Measurements!$C$3)),ROWS(Measurements!A$4:$L163))), "")</f>
        <v/>
      </c>
      <c r="I163" t="str">
        <f t="shared" si="40"/>
        <v/>
      </c>
      <c r="J163" t="str">
        <f t="shared" si="41"/>
        <v/>
      </c>
      <c r="L163" s="2" t="str">
        <f>IF(ROWS(Measurements!$L$4:L163)&lt;=Measurements!$K$4, INDEX(Measurements!$A$4:$A$502,_xlfn.AGGREGATE(15,3,(Measurements!$C$4:$C$502=Measurements!$K$3)/(Measurements!$C$4:$C$502=Measurements!$K$3)*(ROW(Measurements!$C$4:$C$502)-ROW(Measurements!$C$3)),ROWS(Measurements!$L$4:L163))), "")</f>
        <v/>
      </c>
      <c r="M163" t="str">
        <f>IF(ROWS(Measurements!$L$4:L163)&lt;=Measurements!$K$4, INDEX(Measurements!$E$4:$E$502,_xlfn.AGGREGATE(15,3,(Measurements!$C$4:$C$502=Measurements!$K$3)/(Measurements!$C$4:$C$502=Measurements!$K$3)*(ROW(Measurements!$C$4:$C$502)-ROW(Measurements!$C$3)),ROWS(Measurements!$L$4:L163))), "")</f>
        <v/>
      </c>
      <c r="N163" t="str">
        <f t="shared" si="42"/>
        <v/>
      </c>
      <c r="O163" t="str">
        <f t="shared" si="43"/>
        <v/>
      </c>
      <c r="P163" t="str">
        <f>IF(ROWS(Measurements!$L$4:L163)&lt;=Measurements!$K$4, INDEX(Measurements!$F$4:$F$502,_xlfn.AGGREGATE(15,3,(Measurements!$C$4:$C$502=Measurements!$K$3)/(Measurements!$C$4:$C$502=Measurements!$K$3)*(ROW(Measurements!$C$4:$C$502)-ROW(Measurements!$C$3)),ROWS(Measurements!$L$4:L163))), "")</f>
        <v/>
      </c>
      <c r="Q163" t="str">
        <f t="shared" si="44"/>
        <v/>
      </c>
      <c r="R163" t="str">
        <f t="shared" si="45"/>
        <v/>
      </c>
      <c r="S163" t="str">
        <f>IF(ROWS(Measurements!$L$4:L163)&lt;=Measurements!$K$4, INDEX(Measurements!$G$4:$G$502,_xlfn.AGGREGATE(15,3,(Measurements!$C$4:$C$502=Measurements!$K$3)/(Measurements!$C$4:$C$502=Measurements!$K$3)*(ROW(Measurements!$C$4:$C$502)-ROW(Measurements!$C$3)),ROWS(Measurements!$L$4:L163))), "")</f>
        <v/>
      </c>
      <c r="T163" t="str">
        <f t="shared" si="46"/>
        <v/>
      </c>
      <c r="U163" t="str">
        <f t="shared" si="47"/>
        <v/>
      </c>
      <c r="W163" s="2" t="str">
        <f>IF(ROWS(Measurements!$L$4:$L163)&lt;=Measurements!$I$4, INDEX(Measurements!$A$4:$A$502,_xlfn.AGGREGATE(15,3,(Measurements!$C$4:$C$502=Measurements!$I$3)/(Measurements!$C$4:$C$502=Measurements!$I$3)*(ROW(Measurements!$C$4:$C$502)-ROW(Measurements!$C$3)),ROWS(Measurements!$L$4:$L163))), "")</f>
        <v/>
      </c>
      <c r="X163" t="str">
        <f>IF(ROWS(Measurements!$L$4:$L163)&lt;=Measurements!$I$4, INDEX(Measurements!$E$4:$E$502,_xlfn.AGGREGATE(15,3,(Measurements!$C$4:$C$502=Measurements!$I$3)/(Measurements!$C$4:$C$502=Measurements!$I$3)*(ROW(Measurements!$C$4:$C$502)-ROW(Measurements!$C$3)),ROWS(Measurements!$L$4:$L163))), "")</f>
        <v/>
      </c>
      <c r="Y163" t="str">
        <f t="shared" si="48"/>
        <v/>
      </c>
      <c r="Z163" t="str">
        <f t="shared" si="49"/>
        <v/>
      </c>
      <c r="AA163" t="str">
        <f>IF(ROWS(Measurements!$L$4:$L163)&lt;=Measurements!$I$4, INDEX(Measurements!$F$4:$F$502,_xlfn.AGGREGATE(15,3,(Measurements!$C$4:$C$502=Measurements!$I$3)/(Measurements!$C$4:$C$502=Measurements!$I$3)*(ROW(Measurements!$C$4:$C$502)-ROW(Measurements!$C$3)),ROWS(Measurements!$L$4:$L163))), "")</f>
        <v/>
      </c>
      <c r="AB163" t="str">
        <f t="shared" si="50"/>
        <v/>
      </c>
      <c r="AC163" t="str">
        <f t="shared" si="51"/>
        <v/>
      </c>
      <c r="AD163" t="str">
        <f>IF(ROWS(Measurements!$L$4:L163)&lt;=Measurements!$I$4, INDEX(Measurements!$G$4:$G$502,_xlfn.AGGREGATE(15,3,(Measurements!$C$4:$C$502=Measurements!$I$3)/(Measurements!$C$4:$C$502=Measurements!$I$3)*(ROW(Measurements!$C$4:$C$502)-ROW(Measurements!$C$3)),ROWS(Measurements!$L$4:L163))), "")</f>
        <v/>
      </c>
      <c r="AE163" t="str">
        <f t="shared" si="52"/>
        <v/>
      </c>
      <c r="AF163" t="str">
        <f t="shared" si="53"/>
        <v/>
      </c>
    </row>
    <row r="164" spans="1:32" x14ac:dyDescent="0.2">
      <c r="A164" s="2" t="str">
        <f>IF(ROWS(Measurements!A$4:$L164)&lt;=Measurements!$J$4, INDEX(Measurements!$A$4:$A$502,_xlfn.AGGREGATE(15,3,(Measurements!$C$4:$C$502=Measurements!$J$3)/(Measurements!$C$4:$C$502=Measurements!$J$3)*(ROW(Measurements!$C$4:$C$502)-ROW(Measurements!$C$3)),ROWS(Measurements!A$4:$L164))), "")</f>
        <v/>
      </c>
      <c r="B164" t="str">
        <f>IF(ROWS(Measurements!A$4:$L164)&lt;=Measurements!$J$4, INDEX(Measurements!$E$4:$E$502,_xlfn.AGGREGATE(15,3,(Measurements!$C$4:$C$502=Measurements!$J$3)/(Measurements!$C$4:$C$502=Measurements!$J$3)*(ROW(Measurements!$C$4:$C$502)-ROW(Measurements!$C$3)),ROWS(Measurements!A$4:$L164))), "")</f>
        <v/>
      </c>
      <c r="C164" t="str">
        <f t="shared" si="36"/>
        <v/>
      </c>
      <c r="D164" t="str">
        <f t="shared" si="37"/>
        <v/>
      </c>
      <c r="E164" t="str">
        <f>IF(ROWS(Measurements!A$4:$L164)&lt;=Measurements!$J$4, INDEX(Measurements!$F$4:$F$502,_xlfn.AGGREGATE(15,3,(Measurements!$C$4:$C$502=Measurements!$J$3)/(Measurements!$C$4:$C$502=Measurements!$J$3)*(ROW(Measurements!$C$4:$C$502)-ROW(Measurements!$C$3)),ROWS(Measurements!A$4:$L164))), "")</f>
        <v/>
      </c>
      <c r="F164" t="str">
        <f t="shared" si="38"/>
        <v/>
      </c>
      <c r="G164" t="str">
        <f t="shared" si="39"/>
        <v/>
      </c>
      <c r="H164" t="str">
        <f>IF(ROWS(Measurements!A$4:$L164)&lt;=Measurements!$J$4, INDEX(Measurements!$G$4:$G$502,_xlfn.AGGREGATE(15,3,(Measurements!$C$4:$C$502=Measurements!$J$3)/(Measurements!$C$4:$C$502=Measurements!$J$3)*(ROW(Measurements!$C$4:$C$502)-ROW(Measurements!$C$3)),ROWS(Measurements!A$4:$L164))), "")</f>
        <v/>
      </c>
      <c r="I164" t="str">
        <f t="shared" si="40"/>
        <v/>
      </c>
      <c r="J164" t="str">
        <f t="shared" si="41"/>
        <v/>
      </c>
      <c r="L164" s="2" t="str">
        <f>IF(ROWS(Measurements!$L$4:L164)&lt;=Measurements!$K$4, INDEX(Measurements!$A$4:$A$502,_xlfn.AGGREGATE(15,3,(Measurements!$C$4:$C$502=Measurements!$K$3)/(Measurements!$C$4:$C$502=Measurements!$K$3)*(ROW(Measurements!$C$4:$C$502)-ROW(Measurements!$C$3)),ROWS(Measurements!$L$4:L164))), "")</f>
        <v/>
      </c>
      <c r="M164" t="str">
        <f>IF(ROWS(Measurements!$L$4:L164)&lt;=Measurements!$K$4, INDEX(Measurements!$E$4:$E$502,_xlfn.AGGREGATE(15,3,(Measurements!$C$4:$C$502=Measurements!$K$3)/(Measurements!$C$4:$C$502=Measurements!$K$3)*(ROW(Measurements!$C$4:$C$502)-ROW(Measurements!$C$3)),ROWS(Measurements!$L$4:L164))), "")</f>
        <v/>
      </c>
      <c r="N164" t="str">
        <f t="shared" si="42"/>
        <v/>
      </c>
      <c r="O164" t="str">
        <f t="shared" si="43"/>
        <v/>
      </c>
      <c r="P164" t="str">
        <f>IF(ROWS(Measurements!$L$4:L164)&lt;=Measurements!$K$4, INDEX(Measurements!$F$4:$F$502,_xlfn.AGGREGATE(15,3,(Measurements!$C$4:$C$502=Measurements!$K$3)/(Measurements!$C$4:$C$502=Measurements!$K$3)*(ROW(Measurements!$C$4:$C$502)-ROW(Measurements!$C$3)),ROWS(Measurements!$L$4:L164))), "")</f>
        <v/>
      </c>
      <c r="Q164" t="str">
        <f t="shared" si="44"/>
        <v/>
      </c>
      <c r="R164" t="str">
        <f t="shared" si="45"/>
        <v/>
      </c>
      <c r="S164" t="str">
        <f>IF(ROWS(Measurements!$L$4:L164)&lt;=Measurements!$K$4, INDEX(Measurements!$G$4:$G$502,_xlfn.AGGREGATE(15,3,(Measurements!$C$4:$C$502=Measurements!$K$3)/(Measurements!$C$4:$C$502=Measurements!$K$3)*(ROW(Measurements!$C$4:$C$502)-ROW(Measurements!$C$3)),ROWS(Measurements!$L$4:L164))), "")</f>
        <v/>
      </c>
      <c r="T164" t="str">
        <f t="shared" si="46"/>
        <v/>
      </c>
      <c r="U164" t="str">
        <f t="shared" si="47"/>
        <v/>
      </c>
      <c r="W164" s="2" t="str">
        <f>IF(ROWS(Measurements!$L$4:$L164)&lt;=Measurements!$I$4, INDEX(Measurements!$A$4:$A$502,_xlfn.AGGREGATE(15,3,(Measurements!$C$4:$C$502=Measurements!$I$3)/(Measurements!$C$4:$C$502=Measurements!$I$3)*(ROW(Measurements!$C$4:$C$502)-ROW(Measurements!$C$3)),ROWS(Measurements!$L$4:$L164))), "")</f>
        <v/>
      </c>
      <c r="X164" t="str">
        <f>IF(ROWS(Measurements!$L$4:$L164)&lt;=Measurements!$I$4, INDEX(Measurements!$E$4:$E$502,_xlfn.AGGREGATE(15,3,(Measurements!$C$4:$C$502=Measurements!$I$3)/(Measurements!$C$4:$C$502=Measurements!$I$3)*(ROW(Measurements!$C$4:$C$502)-ROW(Measurements!$C$3)),ROWS(Measurements!$L$4:$L164))), "")</f>
        <v/>
      </c>
      <c r="Y164" t="str">
        <f t="shared" si="48"/>
        <v/>
      </c>
      <c r="Z164" t="str">
        <f t="shared" si="49"/>
        <v/>
      </c>
      <c r="AA164" t="str">
        <f>IF(ROWS(Measurements!$L$4:$L164)&lt;=Measurements!$I$4, INDEX(Measurements!$F$4:$F$502,_xlfn.AGGREGATE(15,3,(Measurements!$C$4:$C$502=Measurements!$I$3)/(Measurements!$C$4:$C$502=Measurements!$I$3)*(ROW(Measurements!$C$4:$C$502)-ROW(Measurements!$C$3)),ROWS(Measurements!$L$4:$L164))), "")</f>
        <v/>
      </c>
      <c r="AB164" t="str">
        <f t="shared" si="50"/>
        <v/>
      </c>
      <c r="AC164" t="str">
        <f t="shared" si="51"/>
        <v/>
      </c>
      <c r="AD164" t="str">
        <f>IF(ROWS(Measurements!$L$4:L164)&lt;=Measurements!$I$4, INDEX(Measurements!$G$4:$G$502,_xlfn.AGGREGATE(15,3,(Measurements!$C$4:$C$502=Measurements!$I$3)/(Measurements!$C$4:$C$502=Measurements!$I$3)*(ROW(Measurements!$C$4:$C$502)-ROW(Measurements!$C$3)),ROWS(Measurements!$L$4:L164))), "")</f>
        <v/>
      </c>
      <c r="AE164" t="str">
        <f t="shared" si="52"/>
        <v/>
      </c>
      <c r="AF164" t="str">
        <f t="shared" si="53"/>
        <v/>
      </c>
    </row>
    <row r="165" spans="1:32" x14ac:dyDescent="0.2">
      <c r="A165" s="2" t="str">
        <f>IF(ROWS(Measurements!A$4:$L165)&lt;=Measurements!$J$4, INDEX(Measurements!$A$4:$A$502,_xlfn.AGGREGATE(15,3,(Measurements!$C$4:$C$502=Measurements!$J$3)/(Measurements!$C$4:$C$502=Measurements!$J$3)*(ROW(Measurements!$C$4:$C$502)-ROW(Measurements!$C$3)),ROWS(Measurements!A$4:$L165))), "")</f>
        <v/>
      </c>
      <c r="B165" t="str">
        <f>IF(ROWS(Measurements!A$4:$L165)&lt;=Measurements!$J$4, INDEX(Measurements!$E$4:$E$502,_xlfn.AGGREGATE(15,3,(Measurements!$C$4:$C$502=Measurements!$J$3)/(Measurements!$C$4:$C$502=Measurements!$J$3)*(ROW(Measurements!$C$4:$C$502)-ROW(Measurements!$C$3)),ROWS(Measurements!A$4:$L165))), "")</f>
        <v/>
      </c>
      <c r="C165" t="str">
        <f t="shared" si="36"/>
        <v/>
      </c>
      <c r="D165" t="str">
        <f t="shared" si="37"/>
        <v/>
      </c>
      <c r="E165" t="str">
        <f>IF(ROWS(Measurements!A$4:$L165)&lt;=Measurements!$J$4, INDEX(Measurements!$F$4:$F$502,_xlfn.AGGREGATE(15,3,(Measurements!$C$4:$C$502=Measurements!$J$3)/(Measurements!$C$4:$C$502=Measurements!$J$3)*(ROW(Measurements!$C$4:$C$502)-ROW(Measurements!$C$3)),ROWS(Measurements!A$4:$L165))), "")</f>
        <v/>
      </c>
      <c r="F165" t="str">
        <f t="shared" si="38"/>
        <v/>
      </c>
      <c r="G165" t="str">
        <f t="shared" si="39"/>
        <v/>
      </c>
      <c r="H165" t="str">
        <f>IF(ROWS(Measurements!A$4:$L165)&lt;=Measurements!$J$4, INDEX(Measurements!$G$4:$G$502,_xlfn.AGGREGATE(15,3,(Measurements!$C$4:$C$502=Measurements!$J$3)/(Measurements!$C$4:$C$502=Measurements!$J$3)*(ROW(Measurements!$C$4:$C$502)-ROW(Measurements!$C$3)),ROWS(Measurements!A$4:$L165))), "")</f>
        <v/>
      </c>
      <c r="I165" t="str">
        <f t="shared" si="40"/>
        <v/>
      </c>
      <c r="J165" t="str">
        <f t="shared" si="41"/>
        <v/>
      </c>
      <c r="L165" s="2" t="str">
        <f>IF(ROWS(Measurements!$L$4:L165)&lt;=Measurements!$K$4, INDEX(Measurements!$A$4:$A$502,_xlfn.AGGREGATE(15,3,(Measurements!$C$4:$C$502=Measurements!$K$3)/(Measurements!$C$4:$C$502=Measurements!$K$3)*(ROW(Measurements!$C$4:$C$502)-ROW(Measurements!$C$3)),ROWS(Measurements!$L$4:L165))), "")</f>
        <v/>
      </c>
      <c r="M165" t="str">
        <f>IF(ROWS(Measurements!$L$4:L165)&lt;=Measurements!$K$4, INDEX(Measurements!$E$4:$E$502,_xlfn.AGGREGATE(15,3,(Measurements!$C$4:$C$502=Measurements!$K$3)/(Measurements!$C$4:$C$502=Measurements!$K$3)*(ROW(Measurements!$C$4:$C$502)-ROW(Measurements!$C$3)),ROWS(Measurements!$L$4:L165))), "")</f>
        <v/>
      </c>
      <c r="N165" t="str">
        <f t="shared" si="42"/>
        <v/>
      </c>
      <c r="O165" t="str">
        <f t="shared" si="43"/>
        <v/>
      </c>
      <c r="P165" t="str">
        <f>IF(ROWS(Measurements!$L$4:L165)&lt;=Measurements!$K$4, INDEX(Measurements!$F$4:$F$502,_xlfn.AGGREGATE(15,3,(Measurements!$C$4:$C$502=Measurements!$K$3)/(Measurements!$C$4:$C$502=Measurements!$K$3)*(ROW(Measurements!$C$4:$C$502)-ROW(Measurements!$C$3)),ROWS(Measurements!$L$4:L165))), "")</f>
        <v/>
      </c>
      <c r="Q165" t="str">
        <f t="shared" si="44"/>
        <v/>
      </c>
      <c r="R165" t="str">
        <f t="shared" si="45"/>
        <v/>
      </c>
      <c r="S165" t="str">
        <f>IF(ROWS(Measurements!$L$4:L165)&lt;=Measurements!$K$4, INDEX(Measurements!$G$4:$G$502,_xlfn.AGGREGATE(15,3,(Measurements!$C$4:$C$502=Measurements!$K$3)/(Measurements!$C$4:$C$502=Measurements!$K$3)*(ROW(Measurements!$C$4:$C$502)-ROW(Measurements!$C$3)),ROWS(Measurements!$L$4:L165))), "")</f>
        <v/>
      </c>
      <c r="T165" t="str">
        <f t="shared" si="46"/>
        <v/>
      </c>
      <c r="U165" t="str">
        <f t="shared" si="47"/>
        <v/>
      </c>
      <c r="W165" s="2" t="str">
        <f>IF(ROWS(Measurements!$L$4:$L165)&lt;=Measurements!$I$4, INDEX(Measurements!$A$4:$A$502,_xlfn.AGGREGATE(15,3,(Measurements!$C$4:$C$502=Measurements!$I$3)/(Measurements!$C$4:$C$502=Measurements!$I$3)*(ROW(Measurements!$C$4:$C$502)-ROW(Measurements!$C$3)),ROWS(Measurements!$L$4:$L165))), "")</f>
        <v/>
      </c>
      <c r="X165" t="str">
        <f>IF(ROWS(Measurements!$L$4:$L165)&lt;=Measurements!$I$4, INDEX(Measurements!$E$4:$E$502,_xlfn.AGGREGATE(15,3,(Measurements!$C$4:$C$502=Measurements!$I$3)/(Measurements!$C$4:$C$502=Measurements!$I$3)*(ROW(Measurements!$C$4:$C$502)-ROW(Measurements!$C$3)),ROWS(Measurements!$L$4:$L165))), "")</f>
        <v/>
      </c>
      <c r="Y165" t="str">
        <f t="shared" si="48"/>
        <v/>
      </c>
      <c r="Z165" t="str">
        <f t="shared" si="49"/>
        <v/>
      </c>
      <c r="AA165" t="str">
        <f>IF(ROWS(Measurements!$L$4:$L165)&lt;=Measurements!$I$4, INDEX(Measurements!$F$4:$F$502,_xlfn.AGGREGATE(15,3,(Measurements!$C$4:$C$502=Measurements!$I$3)/(Measurements!$C$4:$C$502=Measurements!$I$3)*(ROW(Measurements!$C$4:$C$502)-ROW(Measurements!$C$3)),ROWS(Measurements!$L$4:$L165))), "")</f>
        <v/>
      </c>
      <c r="AB165" t="str">
        <f t="shared" si="50"/>
        <v/>
      </c>
      <c r="AC165" t="str">
        <f t="shared" si="51"/>
        <v/>
      </c>
      <c r="AD165" t="str">
        <f>IF(ROWS(Measurements!$L$4:L165)&lt;=Measurements!$I$4, INDEX(Measurements!$G$4:$G$502,_xlfn.AGGREGATE(15,3,(Measurements!$C$4:$C$502=Measurements!$I$3)/(Measurements!$C$4:$C$502=Measurements!$I$3)*(ROW(Measurements!$C$4:$C$502)-ROW(Measurements!$C$3)),ROWS(Measurements!$L$4:L165))), "")</f>
        <v/>
      </c>
      <c r="AE165" t="str">
        <f t="shared" si="52"/>
        <v/>
      </c>
      <c r="AF165" t="str">
        <f t="shared" si="53"/>
        <v/>
      </c>
    </row>
    <row r="166" spans="1:32" x14ac:dyDescent="0.2">
      <c r="A166" s="2" t="str">
        <f>IF(ROWS(Measurements!A$4:$L166)&lt;=Measurements!$J$4, INDEX(Measurements!$A$4:$A$502,_xlfn.AGGREGATE(15,3,(Measurements!$C$4:$C$502=Measurements!$J$3)/(Measurements!$C$4:$C$502=Measurements!$J$3)*(ROW(Measurements!$C$4:$C$502)-ROW(Measurements!$C$3)),ROWS(Measurements!A$4:$L166))), "")</f>
        <v/>
      </c>
      <c r="B166" t="str">
        <f>IF(ROWS(Measurements!A$4:$L166)&lt;=Measurements!$J$4, INDEX(Measurements!$E$4:$E$502,_xlfn.AGGREGATE(15,3,(Measurements!$C$4:$C$502=Measurements!$J$3)/(Measurements!$C$4:$C$502=Measurements!$J$3)*(ROW(Measurements!$C$4:$C$502)-ROW(Measurements!$C$3)),ROWS(Measurements!A$4:$L166))), "")</f>
        <v/>
      </c>
      <c r="C166" t="str">
        <f t="shared" si="36"/>
        <v/>
      </c>
      <c r="D166" t="str">
        <f t="shared" si="37"/>
        <v/>
      </c>
      <c r="E166" t="str">
        <f>IF(ROWS(Measurements!A$4:$L166)&lt;=Measurements!$J$4, INDEX(Measurements!$F$4:$F$502,_xlfn.AGGREGATE(15,3,(Measurements!$C$4:$C$502=Measurements!$J$3)/(Measurements!$C$4:$C$502=Measurements!$J$3)*(ROW(Measurements!$C$4:$C$502)-ROW(Measurements!$C$3)),ROWS(Measurements!A$4:$L166))), "")</f>
        <v/>
      </c>
      <c r="F166" t="str">
        <f t="shared" si="38"/>
        <v/>
      </c>
      <c r="G166" t="str">
        <f t="shared" si="39"/>
        <v/>
      </c>
      <c r="H166" t="str">
        <f>IF(ROWS(Measurements!A$4:$L166)&lt;=Measurements!$J$4, INDEX(Measurements!$G$4:$G$502,_xlfn.AGGREGATE(15,3,(Measurements!$C$4:$C$502=Measurements!$J$3)/(Measurements!$C$4:$C$502=Measurements!$J$3)*(ROW(Measurements!$C$4:$C$502)-ROW(Measurements!$C$3)),ROWS(Measurements!A$4:$L166))), "")</f>
        <v/>
      </c>
      <c r="I166" t="str">
        <f t="shared" si="40"/>
        <v/>
      </c>
      <c r="J166" t="str">
        <f t="shared" si="41"/>
        <v/>
      </c>
      <c r="L166" s="2" t="str">
        <f>IF(ROWS(Measurements!$L$4:L166)&lt;=Measurements!$K$4, INDEX(Measurements!$A$4:$A$502,_xlfn.AGGREGATE(15,3,(Measurements!$C$4:$C$502=Measurements!$K$3)/(Measurements!$C$4:$C$502=Measurements!$K$3)*(ROW(Measurements!$C$4:$C$502)-ROW(Measurements!$C$3)),ROWS(Measurements!$L$4:L166))), "")</f>
        <v/>
      </c>
      <c r="M166" t="str">
        <f>IF(ROWS(Measurements!$L$4:L166)&lt;=Measurements!$K$4, INDEX(Measurements!$E$4:$E$502,_xlfn.AGGREGATE(15,3,(Measurements!$C$4:$C$502=Measurements!$K$3)/(Measurements!$C$4:$C$502=Measurements!$K$3)*(ROW(Measurements!$C$4:$C$502)-ROW(Measurements!$C$3)),ROWS(Measurements!$L$4:L166))), "")</f>
        <v/>
      </c>
      <c r="N166" t="str">
        <f t="shared" si="42"/>
        <v/>
      </c>
      <c r="O166" t="str">
        <f t="shared" si="43"/>
        <v/>
      </c>
      <c r="P166" t="str">
        <f>IF(ROWS(Measurements!$L$4:L166)&lt;=Measurements!$K$4, INDEX(Measurements!$F$4:$F$502,_xlfn.AGGREGATE(15,3,(Measurements!$C$4:$C$502=Measurements!$K$3)/(Measurements!$C$4:$C$502=Measurements!$K$3)*(ROW(Measurements!$C$4:$C$502)-ROW(Measurements!$C$3)),ROWS(Measurements!$L$4:L166))), "")</f>
        <v/>
      </c>
      <c r="Q166" t="str">
        <f t="shared" si="44"/>
        <v/>
      </c>
      <c r="R166" t="str">
        <f t="shared" si="45"/>
        <v/>
      </c>
      <c r="S166" t="str">
        <f>IF(ROWS(Measurements!$L$4:L166)&lt;=Measurements!$K$4, INDEX(Measurements!$G$4:$G$502,_xlfn.AGGREGATE(15,3,(Measurements!$C$4:$C$502=Measurements!$K$3)/(Measurements!$C$4:$C$502=Measurements!$K$3)*(ROW(Measurements!$C$4:$C$502)-ROW(Measurements!$C$3)),ROWS(Measurements!$L$4:L166))), "")</f>
        <v/>
      </c>
      <c r="T166" t="str">
        <f t="shared" si="46"/>
        <v/>
      </c>
      <c r="U166" t="str">
        <f t="shared" si="47"/>
        <v/>
      </c>
      <c r="W166" s="2" t="str">
        <f>IF(ROWS(Measurements!$L$4:$L166)&lt;=Measurements!$I$4, INDEX(Measurements!$A$4:$A$502,_xlfn.AGGREGATE(15,3,(Measurements!$C$4:$C$502=Measurements!$I$3)/(Measurements!$C$4:$C$502=Measurements!$I$3)*(ROW(Measurements!$C$4:$C$502)-ROW(Measurements!$C$3)),ROWS(Measurements!$L$4:$L166))), "")</f>
        <v/>
      </c>
      <c r="X166" t="str">
        <f>IF(ROWS(Measurements!$L$4:$L166)&lt;=Measurements!$I$4, INDEX(Measurements!$E$4:$E$502,_xlfn.AGGREGATE(15,3,(Measurements!$C$4:$C$502=Measurements!$I$3)/(Measurements!$C$4:$C$502=Measurements!$I$3)*(ROW(Measurements!$C$4:$C$502)-ROW(Measurements!$C$3)),ROWS(Measurements!$L$4:$L166))), "")</f>
        <v/>
      </c>
      <c r="Y166" t="str">
        <f t="shared" si="48"/>
        <v/>
      </c>
      <c r="Z166" t="str">
        <f t="shared" si="49"/>
        <v/>
      </c>
      <c r="AA166" t="str">
        <f>IF(ROWS(Measurements!$L$4:$L166)&lt;=Measurements!$I$4, INDEX(Measurements!$F$4:$F$502,_xlfn.AGGREGATE(15,3,(Measurements!$C$4:$C$502=Measurements!$I$3)/(Measurements!$C$4:$C$502=Measurements!$I$3)*(ROW(Measurements!$C$4:$C$502)-ROW(Measurements!$C$3)),ROWS(Measurements!$L$4:$L166))), "")</f>
        <v/>
      </c>
      <c r="AB166" t="str">
        <f t="shared" si="50"/>
        <v/>
      </c>
      <c r="AC166" t="str">
        <f t="shared" si="51"/>
        <v/>
      </c>
      <c r="AD166" t="str">
        <f>IF(ROWS(Measurements!$L$4:L166)&lt;=Measurements!$I$4, INDEX(Measurements!$G$4:$G$502,_xlfn.AGGREGATE(15,3,(Measurements!$C$4:$C$502=Measurements!$I$3)/(Measurements!$C$4:$C$502=Measurements!$I$3)*(ROW(Measurements!$C$4:$C$502)-ROW(Measurements!$C$3)),ROWS(Measurements!$L$4:L166))), "")</f>
        <v/>
      </c>
      <c r="AE166" t="str">
        <f t="shared" si="52"/>
        <v/>
      </c>
      <c r="AF166" t="str">
        <f t="shared" si="53"/>
        <v/>
      </c>
    </row>
    <row r="167" spans="1:32" x14ac:dyDescent="0.2">
      <c r="A167" s="2" t="str">
        <f>IF(ROWS(Measurements!A$4:$L167)&lt;=Measurements!$J$4, INDEX(Measurements!$A$4:$A$502,_xlfn.AGGREGATE(15,3,(Measurements!$C$4:$C$502=Measurements!$J$3)/(Measurements!$C$4:$C$502=Measurements!$J$3)*(ROW(Measurements!$C$4:$C$502)-ROW(Measurements!$C$3)),ROWS(Measurements!A$4:$L167))), "")</f>
        <v/>
      </c>
      <c r="B167" t="str">
        <f>IF(ROWS(Measurements!A$4:$L167)&lt;=Measurements!$J$4, INDEX(Measurements!$E$4:$E$502,_xlfn.AGGREGATE(15,3,(Measurements!$C$4:$C$502=Measurements!$J$3)/(Measurements!$C$4:$C$502=Measurements!$J$3)*(ROW(Measurements!$C$4:$C$502)-ROW(Measurements!$C$3)),ROWS(Measurements!A$4:$L167))), "")</f>
        <v/>
      </c>
      <c r="C167" t="str">
        <f t="shared" si="36"/>
        <v/>
      </c>
      <c r="D167" t="str">
        <f t="shared" si="37"/>
        <v/>
      </c>
      <c r="E167" t="str">
        <f>IF(ROWS(Measurements!A$4:$L167)&lt;=Measurements!$J$4, INDEX(Measurements!$F$4:$F$502,_xlfn.AGGREGATE(15,3,(Measurements!$C$4:$C$502=Measurements!$J$3)/(Measurements!$C$4:$C$502=Measurements!$J$3)*(ROW(Measurements!$C$4:$C$502)-ROW(Measurements!$C$3)),ROWS(Measurements!A$4:$L167))), "")</f>
        <v/>
      </c>
      <c r="F167" t="str">
        <f t="shared" si="38"/>
        <v/>
      </c>
      <c r="G167" t="str">
        <f t="shared" si="39"/>
        <v/>
      </c>
      <c r="H167" t="str">
        <f>IF(ROWS(Measurements!A$4:$L167)&lt;=Measurements!$J$4, INDEX(Measurements!$G$4:$G$502,_xlfn.AGGREGATE(15,3,(Measurements!$C$4:$C$502=Measurements!$J$3)/(Measurements!$C$4:$C$502=Measurements!$J$3)*(ROW(Measurements!$C$4:$C$502)-ROW(Measurements!$C$3)),ROWS(Measurements!A$4:$L167))), "")</f>
        <v/>
      </c>
      <c r="I167" t="str">
        <f t="shared" si="40"/>
        <v/>
      </c>
      <c r="J167" t="str">
        <f t="shared" si="41"/>
        <v/>
      </c>
      <c r="L167" s="2" t="str">
        <f>IF(ROWS(Measurements!$L$4:L167)&lt;=Measurements!$K$4, INDEX(Measurements!$A$4:$A$502,_xlfn.AGGREGATE(15,3,(Measurements!$C$4:$C$502=Measurements!$K$3)/(Measurements!$C$4:$C$502=Measurements!$K$3)*(ROW(Measurements!$C$4:$C$502)-ROW(Measurements!$C$3)),ROWS(Measurements!$L$4:L167))), "")</f>
        <v/>
      </c>
      <c r="M167" t="str">
        <f>IF(ROWS(Measurements!$L$4:L167)&lt;=Measurements!$K$4, INDEX(Measurements!$E$4:$E$502,_xlfn.AGGREGATE(15,3,(Measurements!$C$4:$C$502=Measurements!$K$3)/(Measurements!$C$4:$C$502=Measurements!$K$3)*(ROW(Measurements!$C$4:$C$502)-ROW(Measurements!$C$3)),ROWS(Measurements!$L$4:L167))), "")</f>
        <v/>
      </c>
      <c r="N167" t="str">
        <f t="shared" si="42"/>
        <v/>
      </c>
      <c r="O167" t="str">
        <f t="shared" si="43"/>
        <v/>
      </c>
      <c r="P167" t="str">
        <f>IF(ROWS(Measurements!$L$4:L167)&lt;=Measurements!$K$4, INDEX(Measurements!$F$4:$F$502,_xlfn.AGGREGATE(15,3,(Measurements!$C$4:$C$502=Measurements!$K$3)/(Measurements!$C$4:$C$502=Measurements!$K$3)*(ROW(Measurements!$C$4:$C$502)-ROW(Measurements!$C$3)),ROWS(Measurements!$L$4:L167))), "")</f>
        <v/>
      </c>
      <c r="Q167" t="str">
        <f t="shared" si="44"/>
        <v/>
      </c>
      <c r="R167" t="str">
        <f t="shared" si="45"/>
        <v/>
      </c>
      <c r="S167" t="str">
        <f>IF(ROWS(Measurements!$L$4:L167)&lt;=Measurements!$K$4, INDEX(Measurements!$G$4:$G$502,_xlfn.AGGREGATE(15,3,(Measurements!$C$4:$C$502=Measurements!$K$3)/(Measurements!$C$4:$C$502=Measurements!$K$3)*(ROW(Measurements!$C$4:$C$502)-ROW(Measurements!$C$3)),ROWS(Measurements!$L$4:L167))), "")</f>
        <v/>
      </c>
      <c r="T167" t="str">
        <f t="shared" si="46"/>
        <v/>
      </c>
      <c r="U167" t="str">
        <f t="shared" si="47"/>
        <v/>
      </c>
      <c r="W167" s="2" t="str">
        <f>IF(ROWS(Measurements!$L$4:$L167)&lt;=Measurements!$I$4, INDEX(Measurements!$A$4:$A$502,_xlfn.AGGREGATE(15,3,(Measurements!$C$4:$C$502=Measurements!$I$3)/(Measurements!$C$4:$C$502=Measurements!$I$3)*(ROW(Measurements!$C$4:$C$502)-ROW(Measurements!$C$3)),ROWS(Measurements!$L$4:$L167))), "")</f>
        <v/>
      </c>
      <c r="X167" t="str">
        <f>IF(ROWS(Measurements!$L$4:$L167)&lt;=Measurements!$I$4, INDEX(Measurements!$E$4:$E$502,_xlfn.AGGREGATE(15,3,(Measurements!$C$4:$C$502=Measurements!$I$3)/(Measurements!$C$4:$C$502=Measurements!$I$3)*(ROW(Measurements!$C$4:$C$502)-ROW(Measurements!$C$3)),ROWS(Measurements!$L$4:$L167))), "")</f>
        <v/>
      </c>
      <c r="Y167" t="str">
        <f t="shared" si="48"/>
        <v/>
      </c>
      <c r="Z167" t="str">
        <f t="shared" si="49"/>
        <v/>
      </c>
      <c r="AA167" t="str">
        <f>IF(ROWS(Measurements!$L$4:$L167)&lt;=Measurements!$I$4, INDEX(Measurements!$F$4:$F$502,_xlfn.AGGREGATE(15,3,(Measurements!$C$4:$C$502=Measurements!$I$3)/(Measurements!$C$4:$C$502=Measurements!$I$3)*(ROW(Measurements!$C$4:$C$502)-ROW(Measurements!$C$3)),ROWS(Measurements!$L$4:$L167))), "")</f>
        <v/>
      </c>
      <c r="AB167" t="str">
        <f t="shared" si="50"/>
        <v/>
      </c>
      <c r="AC167" t="str">
        <f t="shared" si="51"/>
        <v/>
      </c>
      <c r="AD167" t="str">
        <f>IF(ROWS(Measurements!$L$4:L167)&lt;=Measurements!$I$4, INDEX(Measurements!$G$4:$G$502,_xlfn.AGGREGATE(15,3,(Measurements!$C$4:$C$502=Measurements!$I$3)/(Measurements!$C$4:$C$502=Measurements!$I$3)*(ROW(Measurements!$C$4:$C$502)-ROW(Measurements!$C$3)),ROWS(Measurements!$L$4:L167))), "")</f>
        <v/>
      </c>
      <c r="AE167" t="str">
        <f t="shared" si="52"/>
        <v/>
      </c>
      <c r="AF167" t="str">
        <f t="shared" si="53"/>
        <v/>
      </c>
    </row>
    <row r="168" spans="1:32" x14ac:dyDescent="0.2">
      <c r="A168" s="2" t="str">
        <f>IF(ROWS(Measurements!A$4:$L168)&lt;=Measurements!$J$4, INDEX(Measurements!$A$4:$A$502,_xlfn.AGGREGATE(15,3,(Measurements!$C$4:$C$502=Measurements!$J$3)/(Measurements!$C$4:$C$502=Measurements!$J$3)*(ROW(Measurements!$C$4:$C$502)-ROW(Measurements!$C$3)),ROWS(Measurements!A$4:$L168))), "")</f>
        <v/>
      </c>
      <c r="B168" t="str">
        <f>IF(ROWS(Measurements!A$4:$L168)&lt;=Measurements!$J$4, INDEX(Measurements!$E$4:$E$502,_xlfn.AGGREGATE(15,3,(Measurements!$C$4:$C$502=Measurements!$J$3)/(Measurements!$C$4:$C$502=Measurements!$J$3)*(ROW(Measurements!$C$4:$C$502)-ROW(Measurements!$C$3)),ROWS(Measurements!A$4:$L168))), "")</f>
        <v/>
      </c>
      <c r="C168" t="str">
        <f t="shared" si="36"/>
        <v/>
      </c>
      <c r="D168" t="str">
        <f t="shared" si="37"/>
        <v/>
      </c>
      <c r="E168" t="str">
        <f>IF(ROWS(Measurements!A$4:$L168)&lt;=Measurements!$J$4, INDEX(Measurements!$F$4:$F$502,_xlfn.AGGREGATE(15,3,(Measurements!$C$4:$C$502=Measurements!$J$3)/(Measurements!$C$4:$C$502=Measurements!$J$3)*(ROW(Measurements!$C$4:$C$502)-ROW(Measurements!$C$3)),ROWS(Measurements!A$4:$L168))), "")</f>
        <v/>
      </c>
      <c r="F168" t="str">
        <f t="shared" si="38"/>
        <v/>
      </c>
      <c r="G168" t="str">
        <f t="shared" si="39"/>
        <v/>
      </c>
      <c r="H168" t="str">
        <f>IF(ROWS(Measurements!A$4:$L168)&lt;=Measurements!$J$4, INDEX(Measurements!$G$4:$G$502,_xlfn.AGGREGATE(15,3,(Measurements!$C$4:$C$502=Measurements!$J$3)/(Measurements!$C$4:$C$502=Measurements!$J$3)*(ROW(Measurements!$C$4:$C$502)-ROW(Measurements!$C$3)),ROWS(Measurements!A$4:$L168))), "")</f>
        <v/>
      </c>
      <c r="I168" t="str">
        <f t="shared" si="40"/>
        <v/>
      </c>
      <c r="J168" t="str">
        <f t="shared" si="41"/>
        <v/>
      </c>
      <c r="L168" s="2" t="str">
        <f>IF(ROWS(Measurements!$L$4:L168)&lt;=Measurements!$K$4, INDEX(Measurements!$A$4:$A$502,_xlfn.AGGREGATE(15,3,(Measurements!$C$4:$C$502=Measurements!$K$3)/(Measurements!$C$4:$C$502=Measurements!$K$3)*(ROW(Measurements!$C$4:$C$502)-ROW(Measurements!$C$3)),ROWS(Measurements!$L$4:L168))), "")</f>
        <v/>
      </c>
      <c r="M168" t="str">
        <f>IF(ROWS(Measurements!$L$4:L168)&lt;=Measurements!$K$4, INDEX(Measurements!$E$4:$E$502,_xlfn.AGGREGATE(15,3,(Measurements!$C$4:$C$502=Measurements!$K$3)/(Measurements!$C$4:$C$502=Measurements!$K$3)*(ROW(Measurements!$C$4:$C$502)-ROW(Measurements!$C$3)),ROWS(Measurements!$L$4:L168))), "")</f>
        <v/>
      </c>
      <c r="N168" t="str">
        <f t="shared" si="42"/>
        <v/>
      </c>
      <c r="O168" t="str">
        <f t="shared" si="43"/>
        <v/>
      </c>
      <c r="P168" t="str">
        <f>IF(ROWS(Measurements!$L$4:L168)&lt;=Measurements!$K$4, INDEX(Measurements!$F$4:$F$502,_xlfn.AGGREGATE(15,3,(Measurements!$C$4:$C$502=Measurements!$K$3)/(Measurements!$C$4:$C$502=Measurements!$K$3)*(ROW(Measurements!$C$4:$C$502)-ROW(Measurements!$C$3)),ROWS(Measurements!$L$4:L168))), "")</f>
        <v/>
      </c>
      <c r="Q168" t="str">
        <f t="shared" si="44"/>
        <v/>
      </c>
      <c r="R168" t="str">
        <f t="shared" si="45"/>
        <v/>
      </c>
      <c r="S168" t="str">
        <f>IF(ROWS(Measurements!$L$4:L168)&lt;=Measurements!$K$4, INDEX(Measurements!$G$4:$G$502,_xlfn.AGGREGATE(15,3,(Measurements!$C$4:$C$502=Measurements!$K$3)/(Measurements!$C$4:$C$502=Measurements!$K$3)*(ROW(Measurements!$C$4:$C$502)-ROW(Measurements!$C$3)),ROWS(Measurements!$L$4:L168))), "")</f>
        <v/>
      </c>
      <c r="T168" t="str">
        <f t="shared" si="46"/>
        <v/>
      </c>
      <c r="U168" t="str">
        <f t="shared" si="47"/>
        <v/>
      </c>
      <c r="W168" s="2" t="str">
        <f>IF(ROWS(Measurements!$L$4:$L168)&lt;=Measurements!$I$4, INDEX(Measurements!$A$4:$A$502,_xlfn.AGGREGATE(15,3,(Measurements!$C$4:$C$502=Measurements!$I$3)/(Measurements!$C$4:$C$502=Measurements!$I$3)*(ROW(Measurements!$C$4:$C$502)-ROW(Measurements!$C$3)),ROWS(Measurements!$L$4:$L168))), "")</f>
        <v/>
      </c>
      <c r="X168" t="str">
        <f>IF(ROWS(Measurements!$L$4:$L168)&lt;=Measurements!$I$4, INDEX(Measurements!$E$4:$E$502,_xlfn.AGGREGATE(15,3,(Measurements!$C$4:$C$502=Measurements!$I$3)/(Measurements!$C$4:$C$502=Measurements!$I$3)*(ROW(Measurements!$C$4:$C$502)-ROW(Measurements!$C$3)),ROWS(Measurements!$L$4:$L168))), "")</f>
        <v/>
      </c>
      <c r="Y168" t="str">
        <f t="shared" si="48"/>
        <v/>
      </c>
      <c r="Z168" t="str">
        <f t="shared" si="49"/>
        <v/>
      </c>
      <c r="AA168" t="str">
        <f>IF(ROWS(Measurements!$L$4:$L168)&lt;=Measurements!$I$4, INDEX(Measurements!$F$4:$F$502,_xlfn.AGGREGATE(15,3,(Measurements!$C$4:$C$502=Measurements!$I$3)/(Measurements!$C$4:$C$502=Measurements!$I$3)*(ROW(Measurements!$C$4:$C$502)-ROW(Measurements!$C$3)),ROWS(Measurements!$L$4:$L168))), "")</f>
        <v/>
      </c>
      <c r="AB168" t="str">
        <f t="shared" si="50"/>
        <v/>
      </c>
      <c r="AC168" t="str">
        <f t="shared" si="51"/>
        <v/>
      </c>
      <c r="AD168" t="str">
        <f>IF(ROWS(Measurements!$L$4:L168)&lt;=Measurements!$I$4, INDEX(Measurements!$G$4:$G$502,_xlfn.AGGREGATE(15,3,(Measurements!$C$4:$C$502=Measurements!$I$3)/(Measurements!$C$4:$C$502=Measurements!$I$3)*(ROW(Measurements!$C$4:$C$502)-ROW(Measurements!$C$3)),ROWS(Measurements!$L$4:L168))), "")</f>
        <v/>
      </c>
      <c r="AE168" t="str">
        <f t="shared" si="52"/>
        <v/>
      </c>
      <c r="AF168" t="str">
        <f t="shared" si="53"/>
        <v/>
      </c>
    </row>
    <row r="169" spans="1:32" x14ac:dyDescent="0.2">
      <c r="A169" s="2" t="str">
        <f>IF(ROWS(Measurements!A$4:$L169)&lt;=Measurements!$J$4, INDEX(Measurements!$A$4:$A$502,_xlfn.AGGREGATE(15,3,(Measurements!$C$4:$C$502=Measurements!$J$3)/(Measurements!$C$4:$C$502=Measurements!$J$3)*(ROW(Measurements!$C$4:$C$502)-ROW(Measurements!$C$3)),ROWS(Measurements!A$4:$L169))), "")</f>
        <v/>
      </c>
      <c r="B169" t="str">
        <f>IF(ROWS(Measurements!A$4:$L169)&lt;=Measurements!$J$4, INDEX(Measurements!$E$4:$E$502,_xlfn.AGGREGATE(15,3,(Measurements!$C$4:$C$502=Measurements!$J$3)/(Measurements!$C$4:$C$502=Measurements!$J$3)*(ROW(Measurements!$C$4:$C$502)-ROW(Measurements!$C$3)),ROWS(Measurements!A$4:$L169))), "")</f>
        <v/>
      </c>
      <c r="C169" t="str">
        <f t="shared" si="36"/>
        <v/>
      </c>
      <c r="D169" t="str">
        <f t="shared" si="37"/>
        <v/>
      </c>
      <c r="E169" t="str">
        <f>IF(ROWS(Measurements!A$4:$L169)&lt;=Measurements!$J$4, INDEX(Measurements!$F$4:$F$502,_xlfn.AGGREGATE(15,3,(Measurements!$C$4:$C$502=Measurements!$J$3)/(Measurements!$C$4:$C$502=Measurements!$J$3)*(ROW(Measurements!$C$4:$C$502)-ROW(Measurements!$C$3)),ROWS(Measurements!A$4:$L169))), "")</f>
        <v/>
      </c>
      <c r="F169" t="str">
        <f t="shared" si="38"/>
        <v/>
      </c>
      <c r="G169" t="str">
        <f t="shared" si="39"/>
        <v/>
      </c>
      <c r="H169" t="str">
        <f>IF(ROWS(Measurements!A$4:$L169)&lt;=Measurements!$J$4, INDEX(Measurements!$G$4:$G$502,_xlfn.AGGREGATE(15,3,(Measurements!$C$4:$C$502=Measurements!$J$3)/(Measurements!$C$4:$C$502=Measurements!$J$3)*(ROW(Measurements!$C$4:$C$502)-ROW(Measurements!$C$3)),ROWS(Measurements!A$4:$L169))), "")</f>
        <v/>
      </c>
      <c r="I169" t="str">
        <f t="shared" si="40"/>
        <v/>
      </c>
      <c r="J169" t="str">
        <f t="shared" si="41"/>
        <v/>
      </c>
      <c r="L169" s="2" t="str">
        <f>IF(ROWS(Measurements!$L$4:L169)&lt;=Measurements!$K$4, INDEX(Measurements!$A$4:$A$502,_xlfn.AGGREGATE(15,3,(Measurements!$C$4:$C$502=Measurements!$K$3)/(Measurements!$C$4:$C$502=Measurements!$K$3)*(ROW(Measurements!$C$4:$C$502)-ROW(Measurements!$C$3)),ROWS(Measurements!$L$4:L169))), "")</f>
        <v/>
      </c>
      <c r="M169" t="str">
        <f>IF(ROWS(Measurements!$L$4:L169)&lt;=Measurements!$K$4, INDEX(Measurements!$E$4:$E$502,_xlfn.AGGREGATE(15,3,(Measurements!$C$4:$C$502=Measurements!$K$3)/(Measurements!$C$4:$C$502=Measurements!$K$3)*(ROW(Measurements!$C$4:$C$502)-ROW(Measurements!$C$3)),ROWS(Measurements!$L$4:L169))), "")</f>
        <v/>
      </c>
      <c r="N169" t="str">
        <f t="shared" si="42"/>
        <v/>
      </c>
      <c r="O169" t="str">
        <f t="shared" si="43"/>
        <v/>
      </c>
      <c r="P169" t="str">
        <f>IF(ROWS(Measurements!$L$4:L169)&lt;=Measurements!$K$4, INDEX(Measurements!$F$4:$F$502,_xlfn.AGGREGATE(15,3,(Measurements!$C$4:$C$502=Measurements!$K$3)/(Measurements!$C$4:$C$502=Measurements!$K$3)*(ROW(Measurements!$C$4:$C$502)-ROW(Measurements!$C$3)),ROWS(Measurements!$L$4:L169))), "")</f>
        <v/>
      </c>
      <c r="Q169" t="str">
        <f t="shared" si="44"/>
        <v/>
      </c>
      <c r="R169" t="str">
        <f t="shared" si="45"/>
        <v/>
      </c>
      <c r="S169" t="str">
        <f>IF(ROWS(Measurements!$L$4:L169)&lt;=Measurements!$K$4, INDEX(Measurements!$G$4:$G$502,_xlfn.AGGREGATE(15,3,(Measurements!$C$4:$C$502=Measurements!$K$3)/(Measurements!$C$4:$C$502=Measurements!$K$3)*(ROW(Measurements!$C$4:$C$502)-ROW(Measurements!$C$3)),ROWS(Measurements!$L$4:L169))), "")</f>
        <v/>
      </c>
      <c r="T169" t="str">
        <f t="shared" si="46"/>
        <v/>
      </c>
      <c r="U169" t="str">
        <f t="shared" si="47"/>
        <v/>
      </c>
      <c r="W169" s="2" t="str">
        <f>IF(ROWS(Measurements!$L$4:$L169)&lt;=Measurements!$I$4, INDEX(Measurements!$A$4:$A$502,_xlfn.AGGREGATE(15,3,(Measurements!$C$4:$C$502=Measurements!$I$3)/(Measurements!$C$4:$C$502=Measurements!$I$3)*(ROW(Measurements!$C$4:$C$502)-ROW(Measurements!$C$3)),ROWS(Measurements!$L$4:$L169))), "")</f>
        <v/>
      </c>
      <c r="X169" t="str">
        <f>IF(ROWS(Measurements!$L$4:$L169)&lt;=Measurements!$I$4, INDEX(Measurements!$E$4:$E$502,_xlfn.AGGREGATE(15,3,(Measurements!$C$4:$C$502=Measurements!$I$3)/(Measurements!$C$4:$C$502=Measurements!$I$3)*(ROW(Measurements!$C$4:$C$502)-ROW(Measurements!$C$3)),ROWS(Measurements!$L$4:$L169))), "")</f>
        <v/>
      </c>
      <c r="Y169" t="str">
        <f t="shared" si="48"/>
        <v/>
      </c>
      <c r="Z169" t="str">
        <f t="shared" si="49"/>
        <v/>
      </c>
      <c r="AA169" t="str">
        <f>IF(ROWS(Measurements!$L$4:$L169)&lt;=Measurements!$I$4, INDEX(Measurements!$F$4:$F$502,_xlfn.AGGREGATE(15,3,(Measurements!$C$4:$C$502=Measurements!$I$3)/(Measurements!$C$4:$C$502=Measurements!$I$3)*(ROW(Measurements!$C$4:$C$502)-ROW(Measurements!$C$3)),ROWS(Measurements!$L$4:$L169))), "")</f>
        <v/>
      </c>
      <c r="AB169" t="str">
        <f t="shared" si="50"/>
        <v/>
      </c>
      <c r="AC169" t="str">
        <f t="shared" si="51"/>
        <v/>
      </c>
      <c r="AD169" t="str">
        <f>IF(ROWS(Measurements!$L$4:L169)&lt;=Measurements!$I$4, INDEX(Measurements!$G$4:$G$502,_xlfn.AGGREGATE(15,3,(Measurements!$C$4:$C$502=Measurements!$I$3)/(Measurements!$C$4:$C$502=Measurements!$I$3)*(ROW(Measurements!$C$4:$C$502)-ROW(Measurements!$C$3)),ROWS(Measurements!$L$4:L169))), "")</f>
        <v/>
      </c>
      <c r="AE169" t="str">
        <f t="shared" si="52"/>
        <v/>
      </c>
      <c r="AF169" t="str">
        <f t="shared" si="53"/>
        <v/>
      </c>
    </row>
    <row r="170" spans="1:32" x14ac:dyDescent="0.2">
      <c r="A170" s="2" t="str">
        <f>IF(ROWS(Measurements!A$4:$L170)&lt;=Measurements!$J$4, INDEX(Measurements!$A$4:$A$502,_xlfn.AGGREGATE(15,3,(Measurements!$C$4:$C$502=Measurements!$J$3)/(Measurements!$C$4:$C$502=Measurements!$J$3)*(ROW(Measurements!$C$4:$C$502)-ROW(Measurements!$C$3)),ROWS(Measurements!A$4:$L170))), "")</f>
        <v/>
      </c>
      <c r="B170" t="str">
        <f>IF(ROWS(Measurements!A$4:$L170)&lt;=Measurements!$J$4, INDEX(Measurements!$E$4:$E$502,_xlfn.AGGREGATE(15,3,(Measurements!$C$4:$C$502=Measurements!$J$3)/(Measurements!$C$4:$C$502=Measurements!$J$3)*(ROW(Measurements!$C$4:$C$502)-ROW(Measurements!$C$3)),ROWS(Measurements!A$4:$L170))), "")</f>
        <v/>
      </c>
      <c r="C170" t="str">
        <f t="shared" si="36"/>
        <v/>
      </c>
      <c r="D170" t="str">
        <f t="shared" si="37"/>
        <v/>
      </c>
      <c r="E170" t="str">
        <f>IF(ROWS(Measurements!A$4:$L170)&lt;=Measurements!$J$4, INDEX(Measurements!$F$4:$F$502,_xlfn.AGGREGATE(15,3,(Measurements!$C$4:$C$502=Measurements!$J$3)/(Measurements!$C$4:$C$502=Measurements!$J$3)*(ROW(Measurements!$C$4:$C$502)-ROW(Measurements!$C$3)),ROWS(Measurements!A$4:$L170))), "")</f>
        <v/>
      </c>
      <c r="F170" t="str">
        <f t="shared" si="38"/>
        <v/>
      </c>
      <c r="G170" t="str">
        <f t="shared" si="39"/>
        <v/>
      </c>
      <c r="H170" t="str">
        <f>IF(ROWS(Measurements!A$4:$L170)&lt;=Measurements!$J$4, INDEX(Measurements!$G$4:$G$502,_xlfn.AGGREGATE(15,3,(Measurements!$C$4:$C$502=Measurements!$J$3)/(Measurements!$C$4:$C$502=Measurements!$J$3)*(ROW(Measurements!$C$4:$C$502)-ROW(Measurements!$C$3)),ROWS(Measurements!A$4:$L170))), "")</f>
        <v/>
      </c>
      <c r="I170" t="str">
        <f t="shared" si="40"/>
        <v/>
      </c>
      <c r="J170" t="str">
        <f t="shared" si="41"/>
        <v/>
      </c>
      <c r="L170" s="2" t="str">
        <f>IF(ROWS(Measurements!$L$4:L170)&lt;=Measurements!$K$4, INDEX(Measurements!$A$4:$A$502,_xlfn.AGGREGATE(15,3,(Measurements!$C$4:$C$502=Measurements!$K$3)/(Measurements!$C$4:$C$502=Measurements!$K$3)*(ROW(Measurements!$C$4:$C$502)-ROW(Measurements!$C$3)),ROWS(Measurements!$L$4:L170))), "")</f>
        <v/>
      </c>
      <c r="M170" t="str">
        <f>IF(ROWS(Measurements!$L$4:L170)&lt;=Measurements!$K$4, INDEX(Measurements!$E$4:$E$502,_xlfn.AGGREGATE(15,3,(Measurements!$C$4:$C$502=Measurements!$K$3)/(Measurements!$C$4:$C$502=Measurements!$K$3)*(ROW(Measurements!$C$4:$C$502)-ROW(Measurements!$C$3)),ROWS(Measurements!$L$4:L170))), "")</f>
        <v/>
      </c>
      <c r="N170" t="str">
        <f t="shared" si="42"/>
        <v/>
      </c>
      <c r="O170" t="str">
        <f t="shared" si="43"/>
        <v/>
      </c>
      <c r="P170" t="str">
        <f>IF(ROWS(Measurements!$L$4:L170)&lt;=Measurements!$K$4, INDEX(Measurements!$F$4:$F$502,_xlfn.AGGREGATE(15,3,(Measurements!$C$4:$C$502=Measurements!$K$3)/(Measurements!$C$4:$C$502=Measurements!$K$3)*(ROW(Measurements!$C$4:$C$502)-ROW(Measurements!$C$3)),ROWS(Measurements!$L$4:L170))), "")</f>
        <v/>
      </c>
      <c r="Q170" t="str">
        <f t="shared" si="44"/>
        <v/>
      </c>
      <c r="R170" t="str">
        <f t="shared" si="45"/>
        <v/>
      </c>
      <c r="S170" t="str">
        <f>IF(ROWS(Measurements!$L$4:L170)&lt;=Measurements!$K$4, INDEX(Measurements!$G$4:$G$502,_xlfn.AGGREGATE(15,3,(Measurements!$C$4:$C$502=Measurements!$K$3)/(Measurements!$C$4:$C$502=Measurements!$K$3)*(ROW(Measurements!$C$4:$C$502)-ROW(Measurements!$C$3)),ROWS(Measurements!$L$4:L170))), "")</f>
        <v/>
      </c>
      <c r="T170" t="str">
        <f t="shared" si="46"/>
        <v/>
      </c>
      <c r="U170" t="str">
        <f t="shared" si="47"/>
        <v/>
      </c>
      <c r="W170" s="2" t="str">
        <f>IF(ROWS(Measurements!$L$4:$L170)&lt;=Measurements!$I$4, INDEX(Measurements!$A$4:$A$502,_xlfn.AGGREGATE(15,3,(Measurements!$C$4:$C$502=Measurements!$I$3)/(Measurements!$C$4:$C$502=Measurements!$I$3)*(ROW(Measurements!$C$4:$C$502)-ROW(Measurements!$C$3)),ROWS(Measurements!$L$4:$L170))), "")</f>
        <v/>
      </c>
      <c r="X170" t="str">
        <f>IF(ROWS(Measurements!$L$4:$L170)&lt;=Measurements!$I$4, INDEX(Measurements!$E$4:$E$502,_xlfn.AGGREGATE(15,3,(Measurements!$C$4:$C$502=Measurements!$I$3)/(Measurements!$C$4:$C$502=Measurements!$I$3)*(ROW(Measurements!$C$4:$C$502)-ROW(Measurements!$C$3)),ROWS(Measurements!$L$4:$L170))), "")</f>
        <v/>
      </c>
      <c r="Y170" t="str">
        <f t="shared" si="48"/>
        <v/>
      </c>
      <c r="Z170" t="str">
        <f t="shared" si="49"/>
        <v/>
      </c>
      <c r="AA170" t="str">
        <f>IF(ROWS(Measurements!$L$4:$L170)&lt;=Measurements!$I$4, INDEX(Measurements!$F$4:$F$502,_xlfn.AGGREGATE(15,3,(Measurements!$C$4:$C$502=Measurements!$I$3)/(Measurements!$C$4:$C$502=Measurements!$I$3)*(ROW(Measurements!$C$4:$C$502)-ROW(Measurements!$C$3)),ROWS(Measurements!$L$4:$L170))), "")</f>
        <v/>
      </c>
      <c r="AB170" t="str">
        <f t="shared" si="50"/>
        <v/>
      </c>
      <c r="AC170" t="str">
        <f t="shared" si="51"/>
        <v/>
      </c>
      <c r="AD170" t="str">
        <f>IF(ROWS(Measurements!$L$4:L170)&lt;=Measurements!$I$4, INDEX(Measurements!$G$4:$G$502,_xlfn.AGGREGATE(15,3,(Measurements!$C$4:$C$502=Measurements!$I$3)/(Measurements!$C$4:$C$502=Measurements!$I$3)*(ROW(Measurements!$C$4:$C$502)-ROW(Measurements!$C$3)),ROWS(Measurements!$L$4:L170))), "")</f>
        <v/>
      </c>
      <c r="AE170" t="str">
        <f t="shared" si="52"/>
        <v/>
      </c>
      <c r="AF170" t="str">
        <f t="shared" si="53"/>
        <v/>
      </c>
    </row>
    <row r="171" spans="1:32" x14ac:dyDescent="0.2">
      <c r="A171" s="2" t="str">
        <f>IF(ROWS(Measurements!A$4:$L171)&lt;=Measurements!$J$4, INDEX(Measurements!$A$4:$A$502,_xlfn.AGGREGATE(15,3,(Measurements!$C$4:$C$502=Measurements!$J$3)/(Measurements!$C$4:$C$502=Measurements!$J$3)*(ROW(Measurements!$C$4:$C$502)-ROW(Measurements!$C$3)),ROWS(Measurements!A$4:$L171))), "")</f>
        <v/>
      </c>
      <c r="B171" t="str">
        <f>IF(ROWS(Measurements!A$4:$L171)&lt;=Measurements!$J$4, INDEX(Measurements!$E$4:$E$502,_xlfn.AGGREGATE(15,3,(Measurements!$C$4:$C$502=Measurements!$J$3)/(Measurements!$C$4:$C$502=Measurements!$J$3)*(ROW(Measurements!$C$4:$C$502)-ROW(Measurements!$C$3)),ROWS(Measurements!A$4:$L171))), "")</f>
        <v/>
      </c>
      <c r="C171" t="str">
        <f t="shared" si="36"/>
        <v/>
      </c>
      <c r="D171" t="str">
        <f t="shared" si="37"/>
        <v/>
      </c>
      <c r="E171" t="str">
        <f>IF(ROWS(Measurements!A$4:$L171)&lt;=Measurements!$J$4, INDEX(Measurements!$F$4:$F$502,_xlfn.AGGREGATE(15,3,(Measurements!$C$4:$C$502=Measurements!$J$3)/(Measurements!$C$4:$C$502=Measurements!$J$3)*(ROW(Measurements!$C$4:$C$502)-ROW(Measurements!$C$3)),ROWS(Measurements!A$4:$L171))), "")</f>
        <v/>
      </c>
      <c r="F171" t="str">
        <f t="shared" si="38"/>
        <v/>
      </c>
      <c r="G171" t="str">
        <f t="shared" si="39"/>
        <v/>
      </c>
      <c r="H171" t="str">
        <f>IF(ROWS(Measurements!A$4:$L171)&lt;=Measurements!$J$4, INDEX(Measurements!$G$4:$G$502,_xlfn.AGGREGATE(15,3,(Measurements!$C$4:$C$502=Measurements!$J$3)/(Measurements!$C$4:$C$502=Measurements!$J$3)*(ROW(Measurements!$C$4:$C$502)-ROW(Measurements!$C$3)),ROWS(Measurements!A$4:$L171))), "")</f>
        <v/>
      </c>
      <c r="I171" t="str">
        <f t="shared" si="40"/>
        <v/>
      </c>
      <c r="J171" t="str">
        <f t="shared" si="41"/>
        <v/>
      </c>
      <c r="L171" s="2" t="str">
        <f>IF(ROWS(Measurements!$L$4:L171)&lt;=Measurements!$K$4, INDEX(Measurements!$A$4:$A$502,_xlfn.AGGREGATE(15,3,(Measurements!$C$4:$C$502=Measurements!$K$3)/(Measurements!$C$4:$C$502=Measurements!$K$3)*(ROW(Measurements!$C$4:$C$502)-ROW(Measurements!$C$3)),ROWS(Measurements!$L$4:L171))), "")</f>
        <v/>
      </c>
      <c r="M171" t="str">
        <f>IF(ROWS(Measurements!$L$4:L171)&lt;=Measurements!$K$4, INDEX(Measurements!$E$4:$E$502,_xlfn.AGGREGATE(15,3,(Measurements!$C$4:$C$502=Measurements!$K$3)/(Measurements!$C$4:$C$502=Measurements!$K$3)*(ROW(Measurements!$C$4:$C$502)-ROW(Measurements!$C$3)),ROWS(Measurements!$L$4:L171))), "")</f>
        <v/>
      </c>
      <c r="N171" t="str">
        <f t="shared" si="42"/>
        <v/>
      </c>
      <c r="O171" t="str">
        <f t="shared" si="43"/>
        <v/>
      </c>
      <c r="P171" t="str">
        <f>IF(ROWS(Measurements!$L$4:L171)&lt;=Measurements!$K$4, INDEX(Measurements!$F$4:$F$502,_xlfn.AGGREGATE(15,3,(Measurements!$C$4:$C$502=Measurements!$K$3)/(Measurements!$C$4:$C$502=Measurements!$K$3)*(ROW(Measurements!$C$4:$C$502)-ROW(Measurements!$C$3)),ROWS(Measurements!$L$4:L171))), "")</f>
        <v/>
      </c>
      <c r="Q171" t="str">
        <f t="shared" si="44"/>
        <v/>
      </c>
      <c r="R171" t="str">
        <f t="shared" si="45"/>
        <v/>
      </c>
      <c r="S171" t="str">
        <f>IF(ROWS(Measurements!$L$4:L171)&lt;=Measurements!$K$4, INDEX(Measurements!$G$4:$G$502,_xlfn.AGGREGATE(15,3,(Measurements!$C$4:$C$502=Measurements!$K$3)/(Measurements!$C$4:$C$502=Measurements!$K$3)*(ROW(Measurements!$C$4:$C$502)-ROW(Measurements!$C$3)),ROWS(Measurements!$L$4:L171))), "")</f>
        <v/>
      </c>
      <c r="T171" t="str">
        <f t="shared" si="46"/>
        <v/>
      </c>
      <c r="U171" t="str">
        <f t="shared" si="47"/>
        <v/>
      </c>
      <c r="W171" s="2" t="str">
        <f>IF(ROWS(Measurements!$L$4:$L171)&lt;=Measurements!$I$4, INDEX(Measurements!$A$4:$A$502,_xlfn.AGGREGATE(15,3,(Measurements!$C$4:$C$502=Measurements!$I$3)/(Measurements!$C$4:$C$502=Measurements!$I$3)*(ROW(Measurements!$C$4:$C$502)-ROW(Measurements!$C$3)),ROWS(Measurements!$L$4:$L171))), "")</f>
        <v/>
      </c>
      <c r="X171" t="str">
        <f>IF(ROWS(Measurements!$L$4:$L171)&lt;=Measurements!$I$4, INDEX(Measurements!$E$4:$E$502,_xlfn.AGGREGATE(15,3,(Measurements!$C$4:$C$502=Measurements!$I$3)/(Measurements!$C$4:$C$502=Measurements!$I$3)*(ROW(Measurements!$C$4:$C$502)-ROW(Measurements!$C$3)),ROWS(Measurements!$L$4:$L171))), "")</f>
        <v/>
      </c>
      <c r="Y171" t="str">
        <f t="shared" si="48"/>
        <v/>
      </c>
      <c r="Z171" t="str">
        <f t="shared" si="49"/>
        <v/>
      </c>
      <c r="AA171" t="str">
        <f>IF(ROWS(Measurements!$L$4:$L171)&lt;=Measurements!$I$4, INDEX(Measurements!$F$4:$F$502,_xlfn.AGGREGATE(15,3,(Measurements!$C$4:$C$502=Measurements!$I$3)/(Measurements!$C$4:$C$502=Measurements!$I$3)*(ROW(Measurements!$C$4:$C$502)-ROW(Measurements!$C$3)),ROWS(Measurements!$L$4:$L171))), "")</f>
        <v/>
      </c>
      <c r="AB171" t="str">
        <f t="shared" si="50"/>
        <v/>
      </c>
      <c r="AC171" t="str">
        <f t="shared" si="51"/>
        <v/>
      </c>
      <c r="AD171" t="str">
        <f>IF(ROWS(Measurements!$L$4:L171)&lt;=Measurements!$I$4, INDEX(Measurements!$G$4:$G$502,_xlfn.AGGREGATE(15,3,(Measurements!$C$4:$C$502=Measurements!$I$3)/(Measurements!$C$4:$C$502=Measurements!$I$3)*(ROW(Measurements!$C$4:$C$502)-ROW(Measurements!$C$3)),ROWS(Measurements!$L$4:L171))), "")</f>
        <v/>
      </c>
      <c r="AE171" t="str">
        <f t="shared" si="52"/>
        <v/>
      </c>
      <c r="AF171" t="str">
        <f t="shared" si="53"/>
        <v/>
      </c>
    </row>
    <row r="172" spans="1:32" x14ac:dyDescent="0.2">
      <c r="A172" s="2" t="str">
        <f>IF(ROWS(Measurements!A$4:$L172)&lt;=Measurements!$J$4, INDEX(Measurements!$A$4:$A$502,_xlfn.AGGREGATE(15,3,(Measurements!$C$4:$C$502=Measurements!$J$3)/(Measurements!$C$4:$C$502=Measurements!$J$3)*(ROW(Measurements!$C$4:$C$502)-ROW(Measurements!$C$3)),ROWS(Measurements!A$4:$L172))), "")</f>
        <v/>
      </c>
      <c r="B172" t="str">
        <f>IF(ROWS(Measurements!A$4:$L172)&lt;=Measurements!$J$4, INDEX(Measurements!$E$4:$E$502,_xlfn.AGGREGATE(15,3,(Measurements!$C$4:$C$502=Measurements!$J$3)/(Measurements!$C$4:$C$502=Measurements!$J$3)*(ROW(Measurements!$C$4:$C$502)-ROW(Measurements!$C$3)),ROWS(Measurements!A$4:$L172))), "")</f>
        <v/>
      </c>
      <c r="C172" t="str">
        <f t="shared" si="36"/>
        <v/>
      </c>
      <c r="D172" t="str">
        <f t="shared" si="37"/>
        <v/>
      </c>
      <c r="E172" t="str">
        <f>IF(ROWS(Measurements!A$4:$L172)&lt;=Measurements!$J$4, INDEX(Measurements!$F$4:$F$502,_xlfn.AGGREGATE(15,3,(Measurements!$C$4:$C$502=Measurements!$J$3)/(Measurements!$C$4:$C$502=Measurements!$J$3)*(ROW(Measurements!$C$4:$C$502)-ROW(Measurements!$C$3)),ROWS(Measurements!A$4:$L172))), "")</f>
        <v/>
      </c>
      <c r="F172" t="str">
        <f t="shared" si="38"/>
        <v/>
      </c>
      <c r="G172" t="str">
        <f t="shared" si="39"/>
        <v/>
      </c>
      <c r="H172" t="str">
        <f>IF(ROWS(Measurements!A$4:$L172)&lt;=Measurements!$J$4, INDEX(Measurements!$G$4:$G$502,_xlfn.AGGREGATE(15,3,(Measurements!$C$4:$C$502=Measurements!$J$3)/(Measurements!$C$4:$C$502=Measurements!$J$3)*(ROW(Measurements!$C$4:$C$502)-ROW(Measurements!$C$3)),ROWS(Measurements!A$4:$L172))), "")</f>
        <v/>
      </c>
      <c r="I172" t="str">
        <f t="shared" si="40"/>
        <v/>
      </c>
      <c r="J172" t="str">
        <f t="shared" si="41"/>
        <v/>
      </c>
      <c r="L172" s="2" t="str">
        <f>IF(ROWS(Measurements!$L$4:L172)&lt;=Measurements!$K$4, INDEX(Measurements!$A$4:$A$502,_xlfn.AGGREGATE(15,3,(Measurements!$C$4:$C$502=Measurements!$K$3)/(Measurements!$C$4:$C$502=Measurements!$K$3)*(ROW(Measurements!$C$4:$C$502)-ROW(Measurements!$C$3)),ROWS(Measurements!$L$4:L172))), "")</f>
        <v/>
      </c>
      <c r="M172" t="str">
        <f>IF(ROWS(Measurements!$L$4:L172)&lt;=Measurements!$K$4, INDEX(Measurements!$E$4:$E$502,_xlfn.AGGREGATE(15,3,(Measurements!$C$4:$C$502=Measurements!$K$3)/(Measurements!$C$4:$C$502=Measurements!$K$3)*(ROW(Measurements!$C$4:$C$502)-ROW(Measurements!$C$3)),ROWS(Measurements!$L$4:L172))), "")</f>
        <v/>
      </c>
      <c r="N172" t="str">
        <f t="shared" si="42"/>
        <v/>
      </c>
      <c r="O172" t="str">
        <f t="shared" si="43"/>
        <v/>
      </c>
      <c r="P172" t="str">
        <f>IF(ROWS(Measurements!$L$4:L172)&lt;=Measurements!$K$4, INDEX(Measurements!$F$4:$F$502,_xlfn.AGGREGATE(15,3,(Measurements!$C$4:$C$502=Measurements!$K$3)/(Measurements!$C$4:$C$502=Measurements!$K$3)*(ROW(Measurements!$C$4:$C$502)-ROW(Measurements!$C$3)),ROWS(Measurements!$L$4:L172))), "")</f>
        <v/>
      </c>
      <c r="Q172" t="str">
        <f t="shared" si="44"/>
        <v/>
      </c>
      <c r="R172" t="str">
        <f t="shared" si="45"/>
        <v/>
      </c>
      <c r="S172" t="str">
        <f>IF(ROWS(Measurements!$L$4:L172)&lt;=Measurements!$K$4, INDEX(Measurements!$G$4:$G$502,_xlfn.AGGREGATE(15,3,(Measurements!$C$4:$C$502=Measurements!$K$3)/(Measurements!$C$4:$C$502=Measurements!$K$3)*(ROW(Measurements!$C$4:$C$502)-ROW(Measurements!$C$3)),ROWS(Measurements!$L$4:L172))), "")</f>
        <v/>
      </c>
      <c r="T172" t="str">
        <f t="shared" si="46"/>
        <v/>
      </c>
      <c r="U172" t="str">
        <f t="shared" si="47"/>
        <v/>
      </c>
      <c r="W172" s="2" t="str">
        <f>IF(ROWS(Measurements!$L$4:$L172)&lt;=Measurements!$I$4, INDEX(Measurements!$A$4:$A$502,_xlfn.AGGREGATE(15,3,(Measurements!$C$4:$C$502=Measurements!$I$3)/(Measurements!$C$4:$C$502=Measurements!$I$3)*(ROW(Measurements!$C$4:$C$502)-ROW(Measurements!$C$3)),ROWS(Measurements!$L$4:$L172))), "")</f>
        <v/>
      </c>
      <c r="X172" t="str">
        <f>IF(ROWS(Measurements!$L$4:$L172)&lt;=Measurements!$I$4, INDEX(Measurements!$E$4:$E$502,_xlfn.AGGREGATE(15,3,(Measurements!$C$4:$C$502=Measurements!$I$3)/(Measurements!$C$4:$C$502=Measurements!$I$3)*(ROW(Measurements!$C$4:$C$502)-ROW(Measurements!$C$3)),ROWS(Measurements!$L$4:$L172))), "")</f>
        <v/>
      </c>
      <c r="Y172" t="str">
        <f t="shared" si="48"/>
        <v/>
      </c>
      <c r="Z172" t="str">
        <f t="shared" si="49"/>
        <v/>
      </c>
      <c r="AA172" t="str">
        <f>IF(ROWS(Measurements!$L$4:$L172)&lt;=Measurements!$I$4, INDEX(Measurements!$F$4:$F$502,_xlfn.AGGREGATE(15,3,(Measurements!$C$4:$C$502=Measurements!$I$3)/(Measurements!$C$4:$C$502=Measurements!$I$3)*(ROW(Measurements!$C$4:$C$502)-ROW(Measurements!$C$3)),ROWS(Measurements!$L$4:$L172))), "")</f>
        <v/>
      </c>
      <c r="AB172" t="str">
        <f t="shared" si="50"/>
        <v/>
      </c>
      <c r="AC172" t="str">
        <f t="shared" si="51"/>
        <v/>
      </c>
      <c r="AD172" t="str">
        <f>IF(ROWS(Measurements!$L$4:L172)&lt;=Measurements!$I$4, INDEX(Measurements!$G$4:$G$502,_xlfn.AGGREGATE(15,3,(Measurements!$C$4:$C$502=Measurements!$I$3)/(Measurements!$C$4:$C$502=Measurements!$I$3)*(ROW(Measurements!$C$4:$C$502)-ROW(Measurements!$C$3)),ROWS(Measurements!$L$4:L172))), "")</f>
        <v/>
      </c>
      <c r="AE172" t="str">
        <f t="shared" si="52"/>
        <v/>
      </c>
      <c r="AF172" t="str">
        <f t="shared" si="53"/>
        <v/>
      </c>
    </row>
    <row r="173" spans="1:32" x14ac:dyDescent="0.2">
      <c r="A173" s="2" t="str">
        <f>IF(ROWS(Measurements!A$4:$L173)&lt;=Measurements!$J$4, INDEX(Measurements!$A$4:$A$502,_xlfn.AGGREGATE(15,3,(Measurements!$C$4:$C$502=Measurements!$J$3)/(Measurements!$C$4:$C$502=Measurements!$J$3)*(ROW(Measurements!$C$4:$C$502)-ROW(Measurements!$C$3)),ROWS(Measurements!A$4:$L173))), "")</f>
        <v/>
      </c>
      <c r="B173" t="str">
        <f>IF(ROWS(Measurements!A$4:$L173)&lt;=Measurements!$J$4, INDEX(Measurements!$E$4:$E$502,_xlfn.AGGREGATE(15,3,(Measurements!$C$4:$C$502=Measurements!$J$3)/(Measurements!$C$4:$C$502=Measurements!$J$3)*(ROW(Measurements!$C$4:$C$502)-ROW(Measurements!$C$3)),ROWS(Measurements!A$4:$L173))), "")</f>
        <v/>
      </c>
      <c r="C173" t="str">
        <f t="shared" si="36"/>
        <v/>
      </c>
      <c r="D173" t="str">
        <f t="shared" si="37"/>
        <v/>
      </c>
      <c r="E173" t="str">
        <f>IF(ROWS(Measurements!A$4:$L173)&lt;=Measurements!$J$4, INDEX(Measurements!$F$4:$F$502,_xlfn.AGGREGATE(15,3,(Measurements!$C$4:$C$502=Measurements!$J$3)/(Measurements!$C$4:$C$502=Measurements!$J$3)*(ROW(Measurements!$C$4:$C$502)-ROW(Measurements!$C$3)),ROWS(Measurements!A$4:$L173))), "")</f>
        <v/>
      </c>
      <c r="F173" t="str">
        <f t="shared" si="38"/>
        <v/>
      </c>
      <c r="G173" t="str">
        <f t="shared" si="39"/>
        <v/>
      </c>
      <c r="H173" t="str">
        <f>IF(ROWS(Measurements!A$4:$L173)&lt;=Measurements!$J$4, INDEX(Measurements!$G$4:$G$502,_xlfn.AGGREGATE(15,3,(Measurements!$C$4:$C$502=Measurements!$J$3)/(Measurements!$C$4:$C$502=Measurements!$J$3)*(ROW(Measurements!$C$4:$C$502)-ROW(Measurements!$C$3)),ROWS(Measurements!A$4:$L173))), "")</f>
        <v/>
      </c>
      <c r="I173" t="str">
        <f t="shared" si="40"/>
        <v/>
      </c>
      <c r="J173" t="str">
        <f t="shared" si="41"/>
        <v/>
      </c>
      <c r="L173" s="2" t="str">
        <f>IF(ROWS(Measurements!$L$4:L173)&lt;=Measurements!$K$4, INDEX(Measurements!$A$4:$A$502,_xlfn.AGGREGATE(15,3,(Measurements!$C$4:$C$502=Measurements!$K$3)/(Measurements!$C$4:$C$502=Measurements!$K$3)*(ROW(Measurements!$C$4:$C$502)-ROW(Measurements!$C$3)),ROWS(Measurements!$L$4:L173))), "")</f>
        <v/>
      </c>
      <c r="M173" t="str">
        <f>IF(ROWS(Measurements!$L$4:L173)&lt;=Measurements!$K$4, INDEX(Measurements!$E$4:$E$502,_xlfn.AGGREGATE(15,3,(Measurements!$C$4:$C$502=Measurements!$K$3)/(Measurements!$C$4:$C$502=Measurements!$K$3)*(ROW(Measurements!$C$4:$C$502)-ROW(Measurements!$C$3)),ROWS(Measurements!$L$4:L173))), "")</f>
        <v/>
      </c>
      <c r="N173" t="str">
        <f t="shared" si="42"/>
        <v/>
      </c>
      <c r="O173" t="str">
        <f t="shared" si="43"/>
        <v/>
      </c>
      <c r="P173" t="str">
        <f>IF(ROWS(Measurements!$L$4:L173)&lt;=Measurements!$K$4, INDEX(Measurements!$F$4:$F$502,_xlfn.AGGREGATE(15,3,(Measurements!$C$4:$C$502=Measurements!$K$3)/(Measurements!$C$4:$C$502=Measurements!$K$3)*(ROW(Measurements!$C$4:$C$502)-ROW(Measurements!$C$3)),ROWS(Measurements!$L$4:L173))), "")</f>
        <v/>
      </c>
      <c r="Q173" t="str">
        <f t="shared" si="44"/>
        <v/>
      </c>
      <c r="R173" t="str">
        <f t="shared" si="45"/>
        <v/>
      </c>
      <c r="S173" t="str">
        <f>IF(ROWS(Measurements!$L$4:L173)&lt;=Measurements!$K$4, INDEX(Measurements!$G$4:$G$502,_xlfn.AGGREGATE(15,3,(Measurements!$C$4:$C$502=Measurements!$K$3)/(Measurements!$C$4:$C$502=Measurements!$K$3)*(ROW(Measurements!$C$4:$C$502)-ROW(Measurements!$C$3)),ROWS(Measurements!$L$4:L173))), "")</f>
        <v/>
      </c>
      <c r="T173" t="str">
        <f t="shared" si="46"/>
        <v/>
      </c>
      <c r="U173" t="str">
        <f t="shared" si="47"/>
        <v/>
      </c>
      <c r="W173" s="2" t="str">
        <f>IF(ROWS(Measurements!$L$4:$L173)&lt;=Measurements!$I$4, INDEX(Measurements!$A$4:$A$502,_xlfn.AGGREGATE(15,3,(Measurements!$C$4:$C$502=Measurements!$I$3)/(Measurements!$C$4:$C$502=Measurements!$I$3)*(ROW(Measurements!$C$4:$C$502)-ROW(Measurements!$C$3)),ROWS(Measurements!$L$4:$L173))), "")</f>
        <v/>
      </c>
      <c r="X173" t="str">
        <f>IF(ROWS(Measurements!$L$4:$L173)&lt;=Measurements!$I$4, INDEX(Measurements!$E$4:$E$502,_xlfn.AGGREGATE(15,3,(Measurements!$C$4:$C$502=Measurements!$I$3)/(Measurements!$C$4:$C$502=Measurements!$I$3)*(ROW(Measurements!$C$4:$C$502)-ROW(Measurements!$C$3)),ROWS(Measurements!$L$4:$L173))), "")</f>
        <v/>
      </c>
      <c r="Y173" t="str">
        <f t="shared" si="48"/>
        <v/>
      </c>
      <c r="Z173" t="str">
        <f t="shared" si="49"/>
        <v/>
      </c>
      <c r="AA173" t="str">
        <f>IF(ROWS(Measurements!$L$4:$L173)&lt;=Measurements!$I$4, INDEX(Measurements!$F$4:$F$502,_xlfn.AGGREGATE(15,3,(Measurements!$C$4:$C$502=Measurements!$I$3)/(Measurements!$C$4:$C$502=Measurements!$I$3)*(ROW(Measurements!$C$4:$C$502)-ROW(Measurements!$C$3)),ROWS(Measurements!$L$4:$L173))), "")</f>
        <v/>
      </c>
      <c r="AB173" t="str">
        <f t="shared" si="50"/>
        <v/>
      </c>
      <c r="AC173" t="str">
        <f t="shared" si="51"/>
        <v/>
      </c>
      <c r="AD173" t="str">
        <f>IF(ROWS(Measurements!$L$4:L173)&lt;=Measurements!$I$4, INDEX(Measurements!$G$4:$G$502,_xlfn.AGGREGATE(15,3,(Measurements!$C$4:$C$502=Measurements!$I$3)/(Measurements!$C$4:$C$502=Measurements!$I$3)*(ROW(Measurements!$C$4:$C$502)-ROW(Measurements!$C$3)),ROWS(Measurements!$L$4:L173))), "")</f>
        <v/>
      </c>
      <c r="AE173" t="str">
        <f t="shared" si="52"/>
        <v/>
      </c>
      <c r="AF173" t="str">
        <f t="shared" si="53"/>
        <v/>
      </c>
    </row>
    <row r="174" spans="1:32" x14ac:dyDescent="0.2">
      <c r="A174" s="2" t="str">
        <f>IF(ROWS(Measurements!A$4:$L174)&lt;=Measurements!$J$4, INDEX(Measurements!$A$4:$A$502,_xlfn.AGGREGATE(15,3,(Measurements!$C$4:$C$502=Measurements!$J$3)/(Measurements!$C$4:$C$502=Measurements!$J$3)*(ROW(Measurements!$C$4:$C$502)-ROW(Measurements!$C$3)),ROWS(Measurements!A$4:$L174))), "")</f>
        <v/>
      </c>
      <c r="B174" t="str">
        <f>IF(ROWS(Measurements!A$4:$L174)&lt;=Measurements!$J$4, INDEX(Measurements!$E$4:$E$502,_xlfn.AGGREGATE(15,3,(Measurements!$C$4:$C$502=Measurements!$J$3)/(Measurements!$C$4:$C$502=Measurements!$J$3)*(ROW(Measurements!$C$4:$C$502)-ROW(Measurements!$C$3)),ROWS(Measurements!A$4:$L174))), "")</f>
        <v/>
      </c>
      <c r="C174" t="str">
        <f t="shared" si="36"/>
        <v/>
      </c>
      <c r="D174" t="str">
        <f t="shared" si="37"/>
        <v/>
      </c>
      <c r="E174" t="str">
        <f>IF(ROWS(Measurements!A$4:$L174)&lt;=Measurements!$J$4, INDEX(Measurements!$F$4:$F$502,_xlfn.AGGREGATE(15,3,(Measurements!$C$4:$C$502=Measurements!$J$3)/(Measurements!$C$4:$C$502=Measurements!$J$3)*(ROW(Measurements!$C$4:$C$502)-ROW(Measurements!$C$3)),ROWS(Measurements!A$4:$L174))), "")</f>
        <v/>
      </c>
      <c r="F174" t="str">
        <f t="shared" si="38"/>
        <v/>
      </c>
      <c r="G174" t="str">
        <f t="shared" si="39"/>
        <v/>
      </c>
      <c r="H174" t="str">
        <f>IF(ROWS(Measurements!A$4:$L174)&lt;=Measurements!$J$4, INDEX(Measurements!$G$4:$G$502,_xlfn.AGGREGATE(15,3,(Measurements!$C$4:$C$502=Measurements!$J$3)/(Measurements!$C$4:$C$502=Measurements!$J$3)*(ROW(Measurements!$C$4:$C$502)-ROW(Measurements!$C$3)),ROWS(Measurements!A$4:$L174))), "")</f>
        <v/>
      </c>
      <c r="I174" t="str">
        <f t="shared" si="40"/>
        <v/>
      </c>
      <c r="J174" t="str">
        <f t="shared" si="41"/>
        <v/>
      </c>
      <c r="L174" s="2" t="str">
        <f>IF(ROWS(Measurements!$L$4:L174)&lt;=Measurements!$K$4, INDEX(Measurements!$A$4:$A$502,_xlfn.AGGREGATE(15,3,(Measurements!$C$4:$C$502=Measurements!$K$3)/(Measurements!$C$4:$C$502=Measurements!$K$3)*(ROW(Measurements!$C$4:$C$502)-ROW(Measurements!$C$3)),ROWS(Measurements!$L$4:L174))), "")</f>
        <v/>
      </c>
      <c r="M174" t="str">
        <f>IF(ROWS(Measurements!$L$4:L174)&lt;=Measurements!$K$4, INDEX(Measurements!$E$4:$E$502,_xlfn.AGGREGATE(15,3,(Measurements!$C$4:$C$502=Measurements!$K$3)/(Measurements!$C$4:$C$502=Measurements!$K$3)*(ROW(Measurements!$C$4:$C$502)-ROW(Measurements!$C$3)),ROWS(Measurements!$L$4:L174))), "")</f>
        <v/>
      </c>
      <c r="N174" t="str">
        <f t="shared" si="42"/>
        <v/>
      </c>
      <c r="O174" t="str">
        <f t="shared" si="43"/>
        <v/>
      </c>
      <c r="P174" t="str">
        <f>IF(ROWS(Measurements!$L$4:L174)&lt;=Measurements!$K$4, INDEX(Measurements!$F$4:$F$502,_xlfn.AGGREGATE(15,3,(Measurements!$C$4:$C$502=Measurements!$K$3)/(Measurements!$C$4:$C$502=Measurements!$K$3)*(ROW(Measurements!$C$4:$C$502)-ROW(Measurements!$C$3)),ROWS(Measurements!$L$4:L174))), "")</f>
        <v/>
      </c>
      <c r="Q174" t="str">
        <f t="shared" si="44"/>
        <v/>
      </c>
      <c r="R174" t="str">
        <f t="shared" si="45"/>
        <v/>
      </c>
      <c r="S174" t="str">
        <f>IF(ROWS(Measurements!$L$4:L174)&lt;=Measurements!$K$4, INDEX(Measurements!$G$4:$G$502,_xlfn.AGGREGATE(15,3,(Measurements!$C$4:$C$502=Measurements!$K$3)/(Measurements!$C$4:$C$502=Measurements!$K$3)*(ROW(Measurements!$C$4:$C$502)-ROW(Measurements!$C$3)),ROWS(Measurements!$L$4:L174))), "")</f>
        <v/>
      </c>
      <c r="T174" t="str">
        <f t="shared" si="46"/>
        <v/>
      </c>
      <c r="U174" t="str">
        <f t="shared" si="47"/>
        <v/>
      </c>
      <c r="W174" s="2" t="str">
        <f>IF(ROWS(Measurements!$L$4:$L174)&lt;=Measurements!$I$4, INDEX(Measurements!$A$4:$A$502,_xlfn.AGGREGATE(15,3,(Measurements!$C$4:$C$502=Measurements!$I$3)/(Measurements!$C$4:$C$502=Measurements!$I$3)*(ROW(Measurements!$C$4:$C$502)-ROW(Measurements!$C$3)),ROWS(Measurements!$L$4:$L174))), "")</f>
        <v/>
      </c>
      <c r="X174" t="str">
        <f>IF(ROWS(Measurements!$L$4:$L174)&lt;=Measurements!$I$4, INDEX(Measurements!$E$4:$E$502,_xlfn.AGGREGATE(15,3,(Measurements!$C$4:$C$502=Measurements!$I$3)/(Measurements!$C$4:$C$502=Measurements!$I$3)*(ROW(Measurements!$C$4:$C$502)-ROW(Measurements!$C$3)),ROWS(Measurements!$L$4:$L174))), "")</f>
        <v/>
      </c>
      <c r="Y174" t="str">
        <f t="shared" si="48"/>
        <v/>
      </c>
      <c r="Z174" t="str">
        <f t="shared" si="49"/>
        <v/>
      </c>
      <c r="AA174" t="str">
        <f>IF(ROWS(Measurements!$L$4:$L174)&lt;=Measurements!$I$4, INDEX(Measurements!$F$4:$F$502,_xlfn.AGGREGATE(15,3,(Measurements!$C$4:$C$502=Measurements!$I$3)/(Measurements!$C$4:$C$502=Measurements!$I$3)*(ROW(Measurements!$C$4:$C$502)-ROW(Measurements!$C$3)),ROWS(Measurements!$L$4:$L174))), "")</f>
        <v/>
      </c>
      <c r="AB174" t="str">
        <f t="shared" si="50"/>
        <v/>
      </c>
      <c r="AC174" t="str">
        <f t="shared" si="51"/>
        <v/>
      </c>
      <c r="AD174" t="str">
        <f>IF(ROWS(Measurements!$L$4:L174)&lt;=Measurements!$I$4, INDEX(Measurements!$G$4:$G$502,_xlfn.AGGREGATE(15,3,(Measurements!$C$4:$C$502=Measurements!$I$3)/(Measurements!$C$4:$C$502=Measurements!$I$3)*(ROW(Measurements!$C$4:$C$502)-ROW(Measurements!$C$3)),ROWS(Measurements!$L$4:L174))), "")</f>
        <v/>
      </c>
      <c r="AE174" t="str">
        <f t="shared" si="52"/>
        <v/>
      </c>
      <c r="AF174" t="str">
        <f t="shared" si="53"/>
        <v/>
      </c>
    </row>
    <row r="175" spans="1:32" x14ac:dyDescent="0.2">
      <c r="A175" s="2" t="str">
        <f>IF(ROWS(Measurements!A$4:$L175)&lt;=Measurements!$J$4, INDEX(Measurements!$A$4:$A$502,_xlfn.AGGREGATE(15,3,(Measurements!$C$4:$C$502=Measurements!$J$3)/(Measurements!$C$4:$C$502=Measurements!$J$3)*(ROW(Measurements!$C$4:$C$502)-ROW(Measurements!$C$3)),ROWS(Measurements!A$4:$L175))), "")</f>
        <v/>
      </c>
      <c r="B175" t="str">
        <f>IF(ROWS(Measurements!A$4:$L175)&lt;=Measurements!$J$4, INDEX(Measurements!$E$4:$E$502,_xlfn.AGGREGATE(15,3,(Measurements!$C$4:$C$502=Measurements!$J$3)/(Measurements!$C$4:$C$502=Measurements!$J$3)*(ROW(Measurements!$C$4:$C$502)-ROW(Measurements!$C$3)),ROWS(Measurements!A$4:$L175))), "")</f>
        <v/>
      </c>
      <c r="C175" t="str">
        <f t="shared" si="36"/>
        <v/>
      </c>
      <c r="D175" t="str">
        <f t="shared" si="37"/>
        <v/>
      </c>
      <c r="E175" t="str">
        <f>IF(ROWS(Measurements!A$4:$L175)&lt;=Measurements!$J$4, INDEX(Measurements!$F$4:$F$502,_xlfn.AGGREGATE(15,3,(Measurements!$C$4:$C$502=Measurements!$J$3)/(Measurements!$C$4:$C$502=Measurements!$J$3)*(ROW(Measurements!$C$4:$C$502)-ROW(Measurements!$C$3)),ROWS(Measurements!A$4:$L175))), "")</f>
        <v/>
      </c>
      <c r="F175" t="str">
        <f t="shared" si="38"/>
        <v/>
      </c>
      <c r="G175" t="str">
        <f t="shared" si="39"/>
        <v/>
      </c>
      <c r="H175" t="str">
        <f>IF(ROWS(Measurements!A$4:$L175)&lt;=Measurements!$J$4, INDEX(Measurements!$G$4:$G$502,_xlfn.AGGREGATE(15,3,(Measurements!$C$4:$C$502=Measurements!$J$3)/(Measurements!$C$4:$C$502=Measurements!$J$3)*(ROW(Measurements!$C$4:$C$502)-ROW(Measurements!$C$3)),ROWS(Measurements!A$4:$L175))), "")</f>
        <v/>
      </c>
      <c r="I175" t="str">
        <f t="shared" si="40"/>
        <v/>
      </c>
      <c r="J175" t="str">
        <f t="shared" si="41"/>
        <v/>
      </c>
      <c r="L175" s="2" t="str">
        <f>IF(ROWS(Measurements!$L$4:L175)&lt;=Measurements!$K$4, INDEX(Measurements!$A$4:$A$502,_xlfn.AGGREGATE(15,3,(Measurements!$C$4:$C$502=Measurements!$K$3)/(Measurements!$C$4:$C$502=Measurements!$K$3)*(ROW(Measurements!$C$4:$C$502)-ROW(Measurements!$C$3)),ROWS(Measurements!$L$4:L175))), "")</f>
        <v/>
      </c>
      <c r="M175" t="str">
        <f>IF(ROWS(Measurements!$L$4:L175)&lt;=Measurements!$K$4, INDEX(Measurements!$E$4:$E$502,_xlfn.AGGREGATE(15,3,(Measurements!$C$4:$C$502=Measurements!$K$3)/(Measurements!$C$4:$C$502=Measurements!$K$3)*(ROW(Measurements!$C$4:$C$502)-ROW(Measurements!$C$3)),ROWS(Measurements!$L$4:L175))), "")</f>
        <v/>
      </c>
      <c r="N175" t="str">
        <f t="shared" si="42"/>
        <v/>
      </c>
      <c r="O175" t="str">
        <f t="shared" si="43"/>
        <v/>
      </c>
      <c r="P175" t="str">
        <f>IF(ROWS(Measurements!$L$4:L175)&lt;=Measurements!$K$4, INDEX(Measurements!$F$4:$F$502,_xlfn.AGGREGATE(15,3,(Measurements!$C$4:$C$502=Measurements!$K$3)/(Measurements!$C$4:$C$502=Measurements!$K$3)*(ROW(Measurements!$C$4:$C$502)-ROW(Measurements!$C$3)),ROWS(Measurements!$L$4:L175))), "")</f>
        <v/>
      </c>
      <c r="Q175" t="str">
        <f t="shared" si="44"/>
        <v/>
      </c>
      <c r="R175" t="str">
        <f t="shared" si="45"/>
        <v/>
      </c>
      <c r="S175" t="str">
        <f>IF(ROWS(Measurements!$L$4:L175)&lt;=Measurements!$K$4, INDEX(Measurements!$G$4:$G$502,_xlfn.AGGREGATE(15,3,(Measurements!$C$4:$C$502=Measurements!$K$3)/(Measurements!$C$4:$C$502=Measurements!$K$3)*(ROW(Measurements!$C$4:$C$502)-ROW(Measurements!$C$3)),ROWS(Measurements!$L$4:L175))), "")</f>
        <v/>
      </c>
      <c r="T175" t="str">
        <f t="shared" si="46"/>
        <v/>
      </c>
      <c r="U175" t="str">
        <f t="shared" si="47"/>
        <v/>
      </c>
      <c r="W175" s="2" t="str">
        <f>IF(ROWS(Measurements!$L$4:$L175)&lt;=Measurements!$I$4, INDEX(Measurements!$A$4:$A$502,_xlfn.AGGREGATE(15,3,(Measurements!$C$4:$C$502=Measurements!$I$3)/(Measurements!$C$4:$C$502=Measurements!$I$3)*(ROW(Measurements!$C$4:$C$502)-ROW(Measurements!$C$3)),ROWS(Measurements!$L$4:$L175))), "")</f>
        <v/>
      </c>
      <c r="X175" t="str">
        <f>IF(ROWS(Measurements!$L$4:$L175)&lt;=Measurements!$I$4, INDEX(Measurements!$E$4:$E$502,_xlfn.AGGREGATE(15,3,(Measurements!$C$4:$C$502=Measurements!$I$3)/(Measurements!$C$4:$C$502=Measurements!$I$3)*(ROW(Measurements!$C$4:$C$502)-ROW(Measurements!$C$3)),ROWS(Measurements!$L$4:$L175))), "")</f>
        <v/>
      </c>
      <c r="Y175" t="str">
        <f t="shared" si="48"/>
        <v/>
      </c>
      <c r="Z175" t="str">
        <f t="shared" si="49"/>
        <v/>
      </c>
      <c r="AA175" t="str">
        <f>IF(ROWS(Measurements!$L$4:$L175)&lt;=Measurements!$I$4, INDEX(Measurements!$F$4:$F$502,_xlfn.AGGREGATE(15,3,(Measurements!$C$4:$C$502=Measurements!$I$3)/(Measurements!$C$4:$C$502=Measurements!$I$3)*(ROW(Measurements!$C$4:$C$502)-ROW(Measurements!$C$3)),ROWS(Measurements!$L$4:$L175))), "")</f>
        <v/>
      </c>
      <c r="AB175" t="str">
        <f t="shared" si="50"/>
        <v/>
      </c>
      <c r="AC175" t="str">
        <f t="shared" si="51"/>
        <v/>
      </c>
      <c r="AD175" t="str">
        <f>IF(ROWS(Measurements!$L$4:L175)&lt;=Measurements!$I$4, INDEX(Measurements!$G$4:$G$502,_xlfn.AGGREGATE(15,3,(Measurements!$C$4:$C$502=Measurements!$I$3)/(Measurements!$C$4:$C$502=Measurements!$I$3)*(ROW(Measurements!$C$4:$C$502)-ROW(Measurements!$C$3)),ROWS(Measurements!$L$4:L175))), "")</f>
        <v/>
      </c>
      <c r="AE175" t="str">
        <f t="shared" si="52"/>
        <v/>
      </c>
      <c r="AF175" t="str">
        <f t="shared" si="53"/>
        <v/>
      </c>
    </row>
    <row r="176" spans="1:32" x14ac:dyDescent="0.2">
      <c r="A176" s="2" t="str">
        <f>IF(ROWS(Measurements!A$4:$L176)&lt;=Measurements!$J$4, INDEX(Measurements!$A$4:$A$502,_xlfn.AGGREGATE(15,3,(Measurements!$C$4:$C$502=Measurements!$J$3)/(Measurements!$C$4:$C$502=Measurements!$J$3)*(ROW(Measurements!$C$4:$C$502)-ROW(Measurements!$C$3)),ROWS(Measurements!A$4:$L176))), "")</f>
        <v/>
      </c>
      <c r="B176" t="str">
        <f>IF(ROWS(Measurements!A$4:$L176)&lt;=Measurements!$J$4, INDEX(Measurements!$E$4:$E$502,_xlfn.AGGREGATE(15,3,(Measurements!$C$4:$C$502=Measurements!$J$3)/(Measurements!$C$4:$C$502=Measurements!$J$3)*(ROW(Measurements!$C$4:$C$502)-ROW(Measurements!$C$3)),ROWS(Measurements!A$4:$L176))), "")</f>
        <v/>
      </c>
      <c r="C176" t="str">
        <f t="shared" si="36"/>
        <v/>
      </c>
      <c r="D176" t="str">
        <f t="shared" si="37"/>
        <v/>
      </c>
      <c r="E176" t="str">
        <f>IF(ROWS(Measurements!A$4:$L176)&lt;=Measurements!$J$4, INDEX(Measurements!$F$4:$F$502,_xlfn.AGGREGATE(15,3,(Measurements!$C$4:$C$502=Measurements!$J$3)/(Measurements!$C$4:$C$502=Measurements!$J$3)*(ROW(Measurements!$C$4:$C$502)-ROW(Measurements!$C$3)),ROWS(Measurements!A$4:$L176))), "")</f>
        <v/>
      </c>
      <c r="F176" t="str">
        <f t="shared" si="38"/>
        <v/>
      </c>
      <c r="G176" t="str">
        <f t="shared" si="39"/>
        <v/>
      </c>
      <c r="H176" t="str">
        <f>IF(ROWS(Measurements!A$4:$L176)&lt;=Measurements!$J$4, INDEX(Measurements!$G$4:$G$502,_xlfn.AGGREGATE(15,3,(Measurements!$C$4:$C$502=Measurements!$J$3)/(Measurements!$C$4:$C$502=Measurements!$J$3)*(ROW(Measurements!$C$4:$C$502)-ROW(Measurements!$C$3)),ROWS(Measurements!A$4:$L176))), "")</f>
        <v/>
      </c>
      <c r="I176" t="str">
        <f t="shared" si="40"/>
        <v/>
      </c>
      <c r="J176" t="str">
        <f t="shared" si="41"/>
        <v/>
      </c>
      <c r="L176" s="2" t="str">
        <f>IF(ROWS(Measurements!$L$4:L176)&lt;=Measurements!$K$4, INDEX(Measurements!$A$4:$A$502,_xlfn.AGGREGATE(15,3,(Measurements!$C$4:$C$502=Measurements!$K$3)/(Measurements!$C$4:$C$502=Measurements!$K$3)*(ROW(Measurements!$C$4:$C$502)-ROW(Measurements!$C$3)),ROWS(Measurements!$L$4:L176))), "")</f>
        <v/>
      </c>
      <c r="M176" t="str">
        <f>IF(ROWS(Measurements!$L$4:L176)&lt;=Measurements!$K$4, INDEX(Measurements!$E$4:$E$502,_xlfn.AGGREGATE(15,3,(Measurements!$C$4:$C$502=Measurements!$K$3)/(Measurements!$C$4:$C$502=Measurements!$K$3)*(ROW(Measurements!$C$4:$C$502)-ROW(Measurements!$C$3)),ROWS(Measurements!$L$4:L176))), "")</f>
        <v/>
      </c>
      <c r="N176" t="str">
        <f t="shared" si="42"/>
        <v/>
      </c>
      <c r="O176" t="str">
        <f t="shared" si="43"/>
        <v/>
      </c>
      <c r="P176" t="str">
        <f>IF(ROWS(Measurements!$L$4:L176)&lt;=Measurements!$K$4, INDEX(Measurements!$F$4:$F$502,_xlfn.AGGREGATE(15,3,(Measurements!$C$4:$C$502=Measurements!$K$3)/(Measurements!$C$4:$C$502=Measurements!$K$3)*(ROW(Measurements!$C$4:$C$502)-ROW(Measurements!$C$3)),ROWS(Measurements!$L$4:L176))), "")</f>
        <v/>
      </c>
      <c r="Q176" t="str">
        <f t="shared" si="44"/>
        <v/>
      </c>
      <c r="R176" t="str">
        <f t="shared" si="45"/>
        <v/>
      </c>
      <c r="S176" t="str">
        <f>IF(ROWS(Measurements!$L$4:L176)&lt;=Measurements!$K$4, INDEX(Measurements!$G$4:$G$502,_xlfn.AGGREGATE(15,3,(Measurements!$C$4:$C$502=Measurements!$K$3)/(Measurements!$C$4:$C$502=Measurements!$K$3)*(ROW(Measurements!$C$4:$C$502)-ROW(Measurements!$C$3)),ROWS(Measurements!$L$4:L176))), "")</f>
        <v/>
      </c>
      <c r="T176" t="str">
        <f t="shared" si="46"/>
        <v/>
      </c>
      <c r="U176" t="str">
        <f t="shared" si="47"/>
        <v/>
      </c>
      <c r="W176" s="2" t="str">
        <f>IF(ROWS(Measurements!$L$4:$L176)&lt;=Measurements!$I$4, INDEX(Measurements!$A$4:$A$502,_xlfn.AGGREGATE(15,3,(Measurements!$C$4:$C$502=Measurements!$I$3)/(Measurements!$C$4:$C$502=Measurements!$I$3)*(ROW(Measurements!$C$4:$C$502)-ROW(Measurements!$C$3)),ROWS(Measurements!$L$4:$L176))), "")</f>
        <v/>
      </c>
      <c r="X176" t="str">
        <f>IF(ROWS(Measurements!$L$4:$L176)&lt;=Measurements!$I$4, INDEX(Measurements!$E$4:$E$502,_xlfn.AGGREGATE(15,3,(Measurements!$C$4:$C$502=Measurements!$I$3)/(Measurements!$C$4:$C$502=Measurements!$I$3)*(ROW(Measurements!$C$4:$C$502)-ROW(Measurements!$C$3)),ROWS(Measurements!$L$4:$L176))), "")</f>
        <v/>
      </c>
      <c r="Y176" t="str">
        <f t="shared" si="48"/>
        <v/>
      </c>
      <c r="Z176" t="str">
        <f t="shared" si="49"/>
        <v/>
      </c>
      <c r="AA176" t="str">
        <f>IF(ROWS(Measurements!$L$4:$L176)&lt;=Measurements!$I$4, INDEX(Measurements!$F$4:$F$502,_xlfn.AGGREGATE(15,3,(Measurements!$C$4:$C$502=Measurements!$I$3)/(Measurements!$C$4:$C$502=Measurements!$I$3)*(ROW(Measurements!$C$4:$C$502)-ROW(Measurements!$C$3)),ROWS(Measurements!$L$4:$L176))), "")</f>
        <v/>
      </c>
      <c r="AB176" t="str">
        <f t="shared" si="50"/>
        <v/>
      </c>
      <c r="AC176" t="str">
        <f t="shared" si="51"/>
        <v/>
      </c>
      <c r="AD176" t="str">
        <f>IF(ROWS(Measurements!$L$4:L176)&lt;=Measurements!$I$4, INDEX(Measurements!$G$4:$G$502,_xlfn.AGGREGATE(15,3,(Measurements!$C$4:$C$502=Measurements!$I$3)/(Measurements!$C$4:$C$502=Measurements!$I$3)*(ROW(Measurements!$C$4:$C$502)-ROW(Measurements!$C$3)),ROWS(Measurements!$L$4:L176))), "")</f>
        <v/>
      </c>
      <c r="AE176" t="str">
        <f t="shared" si="52"/>
        <v/>
      </c>
      <c r="AF176" t="str">
        <f t="shared" si="53"/>
        <v/>
      </c>
    </row>
    <row r="177" spans="1:32" x14ac:dyDescent="0.2">
      <c r="A177" s="2" t="str">
        <f>IF(ROWS(Measurements!A$4:$L177)&lt;=Measurements!$J$4, INDEX(Measurements!$A$4:$A$502,_xlfn.AGGREGATE(15,3,(Measurements!$C$4:$C$502=Measurements!$J$3)/(Measurements!$C$4:$C$502=Measurements!$J$3)*(ROW(Measurements!$C$4:$C$502)-ROW(Measurements!$C$3)),ROWS(Measurements!A$4:$L177))), "")</f>
        <v/>
      </c>
      <c r="B177" t="str">
        <f>IF(ROWS(Measurements!A$4:$L177)&lt;=Measurements!$J$4, INDEX(Measurements!$E$4:$E$502,_xlfn.AGGREGATE(15,3,(Measurements!$C$4:$C$502=Measurements!$J$3)/(Measurements!$C$4:$C$502=Measurements!$J$3)*(ROW(Measurements!$C$4:$C$502)-ROW(Measurements!$C$3)),ROWS(Measurements!A$4:$L177))), "")</f>
        <v/>
      </c>
      <c r="C177" t="str">
        <f t="shared" si="36"/>
        <v/>
      </c>
      <c r="D177" t="str">
        <f t="shared" si="37"/>
        <v/>
      </c>
      <c r="E177" t="str">
        <f>IF(ROWS(Measurements!A$4:$L177)&lt;=Measurements!$J$4, INDEX(Measurements!$F$4:$F$502,_xlfn.AGGREGATE(15,3,(Measurements!$C$4:$C$502=Measurements!$J$3)/(Measurements!$C$4:$C$502=Measurements!$J$3)*(ROW(Measurements!$C$4:$C$502)-ROW(Measurements!$C$3)),ROWS(Measurements!A$4:$L177))), "")</f>
        <v/>
      </c>
      <c r="F177" t="str">
        <f t="shared" si="38"/>
        <v/>
      </c>
      <c r="G177" t="str">
        <f t="shared" si="39"/>
        <v/>
      </c>
      <c r="H177" t="str">
        <f>IF(ROWS(Measurements!A$4:$L177)&lt;=Measurements!$J$4, INDEX(Measurements!$G$4:$G$502,_xlfn.AGGREGATE(15,3,(Measurements!$C$4:$C$502=Measurements!$J$3)/(Measurements!$C$4:$C$502=Measurements!$J$3)*(ROW(Measurements!$C$4:$C$502)-ROW(Measurements!$C$3)),ROWS(Measurements!A$4:$L177))), "")</f>
        <v/>
      </c>
      <c r="I177" t="str">
        <f t="shared" si="40"/>
        <v/>
      </c>
      <c r="J177" t="str">
        <f t="shared" si="41"/>
        <v/>
      </c>
      <c r="L177" s="2" t="str">
        <f>IF(ROWS(Measurements!$L$4:L177)&lt;=Measurements!$K$4, INDEX(Measurements!$A$4:$A$502,_xlfn.AGGREGATE(15,3,(Measurements!$C$4:$C$502=Measurements!$K$3)/(Measurements!$C$4:$C$502=Measurements!$K$3)*(ROW(Measurements!$C$4:$C$502)-ROW(Measurements!$C$3)),ROWS(Measurements!$L$4:L177))), "")</f>
        <v/>
      </c>
      <c r="M177" t="str">
        <f>IF(ROWS(Measurements!$L$4:L177)&lt;=Measurements!$K$4, INDEX(Measurements!$E$4:$E$502,_xlfn.AGGREGATE(15,3,(Measurements!$C$4:$C$502=Measurements!$K$3)/(Measurements!$C$4:$C$502=Measurements!$K$3)*(ROW(Measurements!$C$4:$C$502)-ROW(Measurements!$C$3)),ROWS(Measurements!$L$4:L177))), "")</f>
        <v/>
      </c>
      <c r="N177" t="str">
        <f t="shared" si="42"/>
        <v/>
      </c>
      <c r="O177" t="str">
        <f t="shared" si="43"/>
        <v/>
      </c>
      <c r="P177" t="str">
        <f>IF(ROWS(Measurements!$L$4:L177)&lt;=Measurements!$K$4, INDEX(Measurements!$F$4:$F$502,_xlfn.AGGREGATE(15,3,(Measurements!$C$4:$C$502=Measurements!$K$3)/(Measurements!$C$4:$C$502=Measurements!$K$3)*(ROW(Measurements!$C$4:$C$502)-ROW(Measurements!$C$3)),ROWS(Measurements!$L$4:L177))), "")</f>
        <v/>
      </c>
      <c r="Q177" t="str">
        <f t="shared" si="44"/>
        <v/>
      </c>
      <c r="R177" t="str">
        <f t="shared" si="45"/>
        <v/>
      </c>
      <c r="S177" t="str">
        <f>IF(ROWS(Measurements!$L$4:L177)&lt;=Measurements!$K$4, INDEX(Measurements!$G$4:$G$502,_xlfn.AGGREGATE(15,3,(Measurements!$C$4:$C$502=Measurements!$K$3)/(Measurements!$C$4:$C$502=Measurements!$K$3)*(ROW(Measurements!$C$4:$C$502)-ROW(Measurements!$C$3)),ROWS(Measurements!$L$4:L177))), "")</f>
        <v/>
      </c>
      <c r="T177" t="str">
        <f t="shared" si="46"/>
        <v/>
      </c>
      <c r="U177" t="str">
        <f t="shared" si="47"/>
        <v/>
      </c>
      <c r="W177" s="2" t="str">
        <f>IF(ROWS(Measurements!$L$4:$L177)&lt;=Measurements!$I$4, INDEX(Measurements!$A$4:$A$502,_xlfn.AGGREGATE(15,3,(Measurements!$C$4:$C$502=Measurements!$I$3)/(Measurements!$C$4:$C$502=Measurements!$I$3)*(ROW(Measurements!$C$4:$C$502)-ROW(Measurements!$C$3)),ROWS(Measurements!$L$4:$L177))), "")</f>
        <v/>
      </c>
      <c r="X177" t="str">
        <f>IF(ROWS(Measurements!$L$4:$L177)&lt;=Measurements!$I$4, INDEX(Measurements!$E$4:$E$502,_xlfn.AGGREGATE(15,3,(Measurements!$C$4:$C$502=Measurements!$I$3)/(Measurements!$C$4:$C$502=Measurements!$I$3)*(ROW(Measurements!$C$4:$C$502)-ROW(Measurements!$C$3)),ROWS(Measurements!$L$4:$L177))), "")</f>
        <v/>
      </c>
      <c r="Y177" t="str">
        <f t="shared" si="48"/>
        <v/>
      </c>
      <c r="Z177" t="str">
        <f t="shared" si="49"/>
        <v/>
      </c>
      <c r="AA177" t="str">
        <f>IF(ROWS(Measurements!$L$4:$L177)&lt;=Measurements!$I$4, INDEX(Measurements!$F$4:$F$502,_xlfn.AGGREGATE(15,3,(Measurements!$C$4:$C$502=Measurements!$I$3)/(Measurements!$C$4:$C$502=Measurements!$I$3)*(ROW(Measurements!$C$4:$C$502)-ROW(Measurements!$C$3)),ROWS(Measurements!$L$4:$L177))), "")</f>
        <v/>
      </c>
      <c r="AB177" t="str">
        <f t="shared" si="50"/>
        <v/>
      </c>
      <c r="AC177" t="str">
        <f t="shared" si="51"/>
        <v/>
      </c>
      <c r="AD177" t="str">
        <f>IF(ROWS(Measurements!$L$4:L177)&lt;=Measurements!$I$4, INDEX(Measurements!$G$4:$G$502,_xlfn.AGGREGATE(15,3,(Measurements!$C$4:$C$502=Measurements!$I$3)/(Measurements!$C$4:$C$502=Measurements!$I$3)*(ROW(Measurements!$C$4:$C$502)-ROW(Measurements!$C$3)),ROWS(Measurements!$L$4:L177))), "")</f>
        <v/>
      </c>
      <c r="AE177" t="str">
        <f t="shared" si="52"/>
        <v/>
      </c>
      <c r="AF177" t="str">
        <f t="shared" si="53"/>
        <v/>
      </c>
    </row>
    <row r="178" spans="1:32" x14ac:dyDescent="0.2">
      <c r="A178" s="2" t="str">
        <f>IF(ROWS(Measurements!A$4:$L178)&lt;=Measurements!$J$4, INDEX(Measurements!$A$4:$A$502,_xlfn.AGGREGATE(15,3,(Measurements!$C$4:$C$502=Measurements!$J$3)/(Measurements!$C$4:$C$502=Measurements!$J$3)*(ROW(Measurements!$C$4:$C$502)-ROW(Measurements!$C$3)),ROWS(Measurements!A$4:$L178))), "")</f>
        <v/>
      </c>
      <c r="B178" t="str">
        <f>IF(ROWS(Measurements!A$4:$L178)&lt;=Measurements!$J$4, INDEX(Measurements!$E$4:$E$502,_xlfn.AGGREGATE(15,3,(Measurements!$C$4:$C$502=Measurements!$J$3)/(Measurements!$C$4:$C$502=Measurements!$J$3)*(ROW(Measurements!$C$4:$C$502)-ROW(Measurements!$C$3)),ROWS(Measurements!A$4:$L178))), "")</f>
        <v/>
      </c>
      <c r="C178" t="str">
        <f t="shared" si="36"/>
        <v/>
      </c>
      <c r="D178" t="str">
        <f t="shared" si="37"/>
        <v/>
      </c>
      <c r="E178" t="str">
        <f>IF(ROWS(Measurements!A$4:$L178)&lt;=Measurements!$J$4, INDEX(Measurements!$F$4:$F$502,_xlfn.AGGREGATE(15,3,(Measurements!$C$4:$C$502=Measurements!$J$3)/(Measurements!$C$4:$C$502=Measurements!$J$3)*(ROW(Measurements!$C$4:$C$502)-ROW(Measurements!$C$3)),ROWS(Measurements!A$4:$L178))), "")</f>
        <v/>
      </c>
      <c r="F178" t="str">
        <f t="shared" si="38"/>
        <v/>
      </c>
      <c r="G178" t="str">
        <f t="shared" si="39"/>
        <v/>
      </c>
      <c r="H178" t="str">
        <f>IF(ROWS(Measurements!A$4:$L178)&lt;=Measurements!$J$4, INDEX(Measurements!$G$4:$G$502,_xlfn.AGGREGATE(15,3,(Measurements!$C$4:$C$502=Measurements!$J$3)/(Measurements!$C$4:$C$502=Measurements!$J$3)*(ROW(Measurements!$C$4:$C$502)-ROW(Measurements!$C$3)),ROWS(Measurements!A$4:$L178))), "")</f>
        <v/>
      </c>
      <c r="I178" t="str">
        <f t="shared" si="40"/>
        <v/>
      </c>
      <c r="J178" t="str">
        <f t="shared" si="41"/>
        <v/>
      </c>
      <c r="L178" s="2" t="str">
        <f>IF(ROWS(Measurements!$L$4:L178)&lt;=Measurements!$K$4, INDEX(Measurements!$A$4:$A$502,_xlfn.AGGREGATE(15,3,(Measurements!$C$4:$C$502=Measurements!$K$3)/(Measurements!$C$4:$C$502=Measurements!$K$3)*(ROW(Measurements!$C$4:$C$502)-ROW(Measurements!$C$3)),ROWS(Measurements!$L$4:L178))), "")</f>
        <v/>
      </c>
      <c r="M178" t="str">
        <f>IF(ROWS(Measurements!$L$4:L178)&lt;=Measurements!$K$4, INDEX(Measurements!$E$4:$E$502,_xlfn.AGGREGATE(15,3,(Measurements!$C$4:$C$502=Measurements!$K$3)/(Measurements!$C$4:$C$502=Measurements!$K$3)*(ROW(Measurements!$C$4:$C$502)-ROW(Measurements!$C$3)),ROWS(Measurements!$L$4:L178))), "")</f>
        <v/>
      </c>
      <c r="N178" t="str">
        <f t="shared" si="42"/>
        <v/>
      </c>
      <c r="O178" t="str">
        <f t="shared" si="43"/>
        <v/>
      </c>
      <c r="P178" t="str">
        <f>IF(ROWS(Measurements!$L$4:L178)&lt;=Measurements!$K$4, INDEX(Measurements!$F$4:$F$502,_xlfn.AGGREGATE(15,3,(Measurements!$C$4:$C$502=Measurements!$K$3)/(Measurements!$C$4:$C$502=Measurements!$K$3)*(ROW(Measurements!$C$4:$C$502)-ROW(Measurements!$C$3)),ROWS(Measurements!$L$4:L178))), "")</f>
        <v/>
      </c>
      <c r="Q178" t="str">
        <f t="shared" si="44"/>
        <v/>
      </c>
      <c r="R178" t="str">
        <f t="shared" si="45"/>
        <v/>
      </c>
      <c r="S178" t="str">
        <f>IF(ROWS(Measurements!$L$4:L178)&lt;=Measurements!$K$4, INDEX(Measurements!$G$4:$G$502,_xlfn.AGGREGATE(15,3,(Measurements!$C$4:$C$502=Measurements!$K$3)/(Measurements!$C$4:$C$502=Measurements!$K$3)*(ROW(Measurements!$C$4:$C$502)-ROW(Measurements!$C$3)),ROWS(Measurements!$L$4:L178))), "")</f>
        <v/>
      </c>
      <c r="T178" t="str">
        <f t="shared" si="46"/>
        <v/>
      </c>
      <c r="U178" t="str">
        <f t="shared" si="47"/>
        <v/>
      </c>
      <c r="W178" s="2" t="str">
        <f>IF(ROWS(Measurements!$L$4:$L178)&lt;=Measurements!$I$4, INDEX(Measurements!$A$4:$A$502,_xlfn.AGGREGATE(15,3,(Measurements!$C$4:$C$502=Measurements!$I$3)/(Measurements!$C$4:$C$502=Measurements!$I$3)*(ROW(Measurements!$C$4:$C$502)-ROW(Measurements!$C$3)),ROWS(Measurements!$L$4:$L178))), "")</f>
        <v/>
      </c>
      <c r="X178" t="str">
        <f>IF(ROWS(Measurements!$L$4:$L178)&lt;=Measurements!$I$4, INDEX(Measurements!$E$4:$E$502,_xlfn.AGGREGATE(15,3,(Measurements!$C$4:$C$502=Measurements!$I$3)/(Measurements!$C$4:$C$502=Measurements!$I$3)*(ROW(Measurements!$C$4:$C$502)-ROW(Measurements!$C$3)),ROWS(Measurements!$L$4:$L178))), "")</f>
        <v/>
      </c>
      <c r="Y178" t="str">
        <f t="shared" si="48"/>
        <v/>
      </c>
      <c r="Z178" t="str">
        <f t="shared" si="49"/>
        <v/>
      </c>
      <c r="AA178" t="str">
        <f>IF(ROWS(Measurements!$L$4:$L178)&lt;=Measurements!$I$4, INDEX(Measurements!$F$4:$F$502,_xlfn.AGGREGATE(15,3,(Measurements!$C$4:$C$502=Measurements!$I$3)/(Measurements!$C$4:$C$502=Measurements!$I$3)*(ROW(Measurements!$C$4:$C$502)-ROW(Measurements!$C$3)),ROWS(Measurements!$L$4:$L178))), "")</f>
        <v/>
      </c>
      <c r="AB178" t="str">
        <f t="shared" si="50"/>
        <v/>
      </c>
      <c r="AC178" t="str">
        <f t="shared" si="51"/>
        <v/>
      </c>
      <c r="AD178" t="str">
        <f>IF(ROWS(Measurements!$L$4:L178)&lt;=Measurements!$I$4, INDEX(Measurements!$G$4:$G$502,_xlfn.AGGREGATE(15,3,(Measurements!$C$4:$C$502=Measurements!$I$3)/(Measurements!$C$4:$C$502=Measurements!$I$3)*(ROW(Measurements!$C$4:$C$502)-ROW(Measurements!$C$3)),ROWS(Measurements!$L$4:L178))), "")</f>
        <v/>
      </c>
      <c r="AE178" t="str">
        <f t="shared" si="52"/>
        <v/>
      </c>
      <c r="AF178" t="str">
        <f t="shared" si="53"/>
        <v/>
      </c>
    </row>
    <row r="179" spans="1:32" x14ac:dyDescent="0.2">
      <c r="A179" s="2" t="str">
        <f>IF(ROWS(Measurements!A$4:$L179)&lt;=Measurements!$J$4, INDEX(Measurements!$A$4:$A$502,_xlfn.AGGREGATE(15,3,(Measurements!$C$4:$C$502=Measurements!$J$3)/(Measurements!$C$4:$C$502=Measurements!$J$3)*(ROW(Measurements!$C$4:$C$502)-ROW(Measurements!$C$3)),ROWS(Measurements!A$4:$L179))), "")</f>
        <v/>
      </c>
      <c r="B179" t="str">
        <f>IF(ROWS(Measurements!A$4:$L179)&lt;=Measurements!$J$4, INDEX(Measurements!$E$4:$E$502,_xlfn.AGGREGATE(15,3,(Measurements!$C$4:$C$502=Measurements!$J$3)/(Measurements!$C$4:$C$502=Measurements!$J$3)*(ROW(Measurements!$C$4:$C$502)-ROW(Measurements!$C$3)),ROWS(Measurements!A$4:$L179))), "")</f>
        <v/>
      </c>
      <c r="C179" t="str">
        <f t="shared" si="36"/>
        <v/>
      </c>
      <c r="D179" t="str">
        <f t="shared" si="37"/>
        <v/>
      </c>
      <c r="E179" t="str">
        <f>IF(ROWS(Measurements!A$4:$L179)&lt;=Measurements!$J$4, INDEX(Measurements!$F$4:$F$502,_xlfn.AGGREGATE(15,3,(Measurements!$C$4:$C$502=Measurements!$J$3)/(Measurements!$C$4:$C$502=Measurements!$J$3)*(ROW(Measurements!$C$4:$C$502)-ROW(Measurements!$C$3)),ROWS(Measurements!A$4:$L179))), "")</f>
        <v/>
      </c>
      <c r="F179" t="str">
        <f t="shared" si="38"/>
        <v/>
      </c>
      <c r="G179" t="str">
        <f t="shared" si="39"/>
        <v/>
      </c>
      <c r="H179" t="str">
        <f>IF(ROWS(Measurements!A$4:$L179)&lt;=Measurements!$J$4, INDEX(Measurements!$G$4:$G$502,_xlfn.AGGREGATE(15,3,(Measurements!$C$4:$C$502=Measurements!$J$3)/(Measurements!$C$4:$C$502=Measurements!$J$3)*(ROW(Measurements!$C$4:$C$502)-ROW(Measurements!$C$3)),ROWS(Measurements!A$4:$L179))), "")</f>
        <v/>
      </c>
      <c r="I179" t="str">
        <f t="shared" si="40"/>
        <v/>
      </c>
      <c r="J179" t="str">
        <f t="shared" si="41"/>
        <v/>
      </c>
      <c r="L179" s="2" t="str">
        <f>IF(ROWS(Measurements!$L$4:L179)&lt;=Measurements!$K$4, INDEX(Measurements!$A$4:$A$502,_xlfn.AGGREGATE(15,3,(Measurements!$C$4:$C$502=Measurements!$K$3)/(Measurements!$C$4:$C$502=Measurements!$K$3)*(ROW(Measurements!$C$4:$C$502)-ROW(Measurements!$C$3)),ROWS(Measurements!$L$4:L179))), "")</f>
        <v/>
      </c>
      <c r="M179" t="str">
        <f>IF(ROWS(Measurements!$L$4:L179)&lt;=Measurements!$K$4, INDEX(Measurements!$E$4:$E$502,_xlfn.AGGREGATE(15,3,(Measurements!$C$4:$C$502=Measurements!$K$3)/(Measurements!$C$4:$C$502=Measurements!$K$3)*(ROW(Measurements!$C$4:$C$502)-ROW(Measurements!$C$3)),ROWS(Measurements!$L$4:L179))), "")</f>
        <v/>
      </c>
      <c r="N179" t="str">
        <f t="shared" si="42"/>
        <v/>
      </c>
      <c r="O179" t="str">
        <f t="shared" si="43"/>
        <v/>
      </c>
      <c r="P179" t="str">
        <f>IF(ROWS(Measurements!$L$4:L179)&lt;=Measurements!$K$4, INDEX(Measurements!$F$4:$F$502,_xlfn.AGGREGATE(15,3,(Measurements!$C$4:$C$502=Measurements!$K$3)/(Measurements!$C$4:$C$502=Measurements!$K$3)*(ROW(Measurements!$C$4:$C$502)-ROW(Measurements!$C$3)),ROWS(Measurements!$L$4:L179))), "")</f>
        <v/>
      </c>
      <c r="Q179" t="str">
        <f t="shared" si="44"/>
        <v/>
      </c>
      <c r="R179" t="str">
        <f t="shared" si="45"/>
        <v/>
      </c>
      <c r="S179" t="str">
        <f>IF(ROWS(Measurements!$L$4:L179)&lt;=Measurements!$K$4, INDEX(Measurements!$G$4:$G$502,_xlfn.AGGREGATE(15,3,(Measurements!$C$4:$C$502=Measurements!$K$3)/(Measurements!$C$4:$C$502=Measurements!$K$3)*(ROW(Measurements!$C$4:$C$502)-ROW(Measurements!$C$3)),ROWS(Measurements!$L$4:L179))), "")</f>
        <v/>
      </c>
      <c r="T179" t="str">
        <f t="shared" si="46"/>
        <v/>
      </c>
      <c r="U179" t="str">
        <f t="shared" si="47"/>
        <v/>
      </c>
      <c r="W179" s="2" t="str">
        <f>IF(ROWS(Measurements!$L$4:$L179)&lt;=Measurements!$I$4, INDEX(Measurements!$A$4:$A$502,_xlfn.AGGREGATE(15,3,(Measurements!$C$4:$C$502=Measurements!$I$3)/(Measurements!$C$4:$C$502=Measurements!$I$3)*(ROW(Measurements!$C$4:$C$502)-ROW(Measurements!$C$3)),ROWS(Measurements!$L$4:$L179))), "")</f>
        <v/>
      </c>
      <c r="X179" t="str">
        <f>IF(ROWS(Measurements!$L$4:$L179)&lt;=Measurements!$I$4, INDEX(Measurements!$E$4:$E$502,_xlfn.AGGREGATE(15,3,(Measurements!$C$4:$C$502=Measurements!$I$3)/(Measurements!$C$4:$C$502=Measurements!$I$3)*(ROW(Measurements!$C$4:$C$502)-ROW(Measurements!$C$3)),ROWS(Measurements!$L$4:$L179))), "")</f>
        <v/>
      </c>
      <c r="Y179" t="str">
        <f t="shared" si="48"/>
        <v/>
      </c>
      <c r="Z179" t="str">
        <f t="shared" si="49"/>
        <v/>
      </c>
      <c r="AA179" t="str">
        <f>IF(ROWS(Measurements!$L$4:$L179)&lt;=Measurements!$I$4, INDEX(Measurements!$F$4:$F$502,_xlfn.AGGREGATE(15,3,(Measurements!$C$4:$C$502=Measurements!$I$3)/(Measurements!$C$4:$C$502=Measurements!$I$3)*(ROW(Measurements!$C$4:$C$502)-ROW(Measurements!$C$3)),ROWS(Measurements!$L$4:$L179))), "")</f>
        <v/>
      </c>
      <c r="AB179" t="str">
        <f t="shared" si="50"/>
        <v/>
      </c>
      <c r="AC179" t="str">
        <f t="shared" si="51"/>
        <v/>
      </c>
      <c r="AD179" t="str">
        <f>IF(ROWS(Measurements!$L$4:L179)&lt;=Measurements!$I$4, INDEX(Measurements!$G$4:$G$502,_xlfn.AGGREGATE(15,3,(Measurements!$C$4:$C$502=Measurements!$I$3)/(Measurements!$C$4:$C$502=Measurements!$I$3)*(ROW(Measurements!$C$4:$C$502)-ROW(Measurements!$C$3)),ROWS(Measurements!$L$4:L179))), "")</f>
        <v/>
      </c>
      <c r="AE179" t="str">
        <f t="shared" si="52"/>
        <v/>
      </c>
      <c r="AF179" t="str">
        <f t="shared" si="53"/>
        <v/>
      </c>
    </row>
    <row r="180" spans="1:32" x14ac:dyDescent="0.2">
      <c r="A180" s="2" t="str">
        <f>IF(ROWS(Measurements!A$4:$L180)&lt;=Measurements!$J$4, INDEX(Measurements!$A$4:$A$502,_xlfn.AGGREGATE(15,3,(Measurements!$C$4:$C$502=Measurements!$J$3)/(Measurements!$C$4:$C$502=Measurements!$J$3)*(ROW(Measurements!$C$4:$C$502)-ROW(Measurements!$C$3)),ROWS(Measurements!A$4:$L180))), "")</f>
        <v/>
      </c>
      <c r="B180" t="str">
        <f>IF(ROWS(Measurements!A$4:$L180)&lt;=Measurements!$J$4, INDEX(Measurements!$E$4:$E$502,_xlfn.AGGREGATE(15,3,(Measurements!$C$4:$C$502=Measurements!$J$3)/(Measurements!$C$4:$C$502=Measurements!$J$3)*(ROW(Measurements!$C$4:$C$502)-ROW(Measurements!$C$3)),ROWS(Measurements!A$4:$L180))), "")</f>
        <v/>
      </c>
      <c r="C180" t="str">
        <f t="shared" si="36"/>
        <v/>
      </c>
      <c r="D180" t="str">
        <f t="shared" si="37"/>
        <v/>
      </c>
      <c r="E180" t="str">
        <f>IF(ROWS(Measurements!A$4:$L180)&lt;=Measurements!$J$4, INDEX(Measurements!$F$4:$F$502,_xlfn.AGGREGATE(15,3,(Measurements!$C$4:$C$502=Measurements!$J$3)/(Measurements!$C$4:$C$502=Measurements!$J$3)*(ROW(Measurements!$C$4:$C$502)-ROW(Measurements!$C$3)),ROWS(Measurements!A$4:$L180))), "")</f>
        <v/>
      </c>
      <c r="F180" t="str">
        <f t="shared" si="38"/>
        <v/>
      </c>
      <c r="G180" t="str">
        <f t="shared" si="39"/>
        <v/>
      </c>
      <c r="H180" t="str">
        <f>IF(ROWS(Measurements!A$4:$L180)&lt;=Measurements!$J$4, INDEX(Measurements!$G$4:$G$502,_xlfn.AGGREGATE(15,3,(Measurements!$C$4:$C$502=Measurements!$J$3)/(Measurements!$C$4:$C$502=Measurements!$J$3)*(ROW(Measurements!$C$4:$C$502)-ROW(Measurements!$C$3)),ROWS(Measurements!A$4:$L180))), "")</f>
        <v/>
      </c>
      <c r="I180" t="str">
        <f t="shared" si="40"/>
        <v/>
      </c>
      <c r="J180" t="str">
        <f t="shared" si="41"/>
        <v/>
      </c>
      <c r="L180" s="2" t="str">
        <f>IF(ROWS(Measurements!$L$4:L180)&lt;=Measurements!$K$4, INDEX(Measurements!$A$4:$A$502,_xlfn.AGGREGATE(15,3,(Measurements!$C$4:$C$502=Measurements!$K$3)/(Measurements!$C$4:$C$502=Measurements!$K$3)*(ROW(Measurements!$C$4:$C$502)-ROW(Measurements!$C$3)),ROWS(Measurements!$L$4:L180))), "")</f>
        <v/>
      </c>
      <c r="M180" t="str">
        <f>IF(ROWS(Measurements!$L$4:L180)&lt;=Measurements!$K$4, INDEX(Measurements!$E$4:$E$502,_xlfn.AGGREGATE(15,3,(Measurements!$C$4:$C$502=Measurements!$K$3)/(Measurements!$C$4:$C$502=Measurements!$K$3)*(ROW(Measurements!$C$4:$C$502)-ROW(Measurements!$C$3)),ROWS(Measurements!$L$4:L180))), "")</f>
        <v/>
      </c>
      <c r="N180" t="str">
        <f t="shared" si="42"/>
        <v/>
      </c>
      <c r="O180" t="str">
        <f t="shared" si="43"/>
        <v/>
      </c>
      <c r="P180" t="str">
        <f>IF(ROWS(Measurements!$L$4:L180)&lt;=Measurements!$K$4, INDEX(Measurements!$F$4:$F$502,_xlfn.AGGREGATE(15,3,(Measurements!$C$4:$C$502=Measurements!$K$3)/(Measurements!$C$4:$C$502=Measurements!$K$3)*(ROW(Measurements!$C$4:$C$502)-ROW(Measurements!$C$3)),ROWS(Measurements!$L$4:L180))), "")</f>
        <v/>
      </c>
      <c r="Q180" t="str">
        <f t="shared" si="44"/>
        <v/>
      </c>
      <c r="R180" t="str">
        <f t="shared" si="45"/>
        <v/>
      </c>
      <c r="S180" t="str">
        <f>IF(ROWS(Measurements!$L$4:L180)&lt;=Measurements!$K$4, INDEX(Measurements!$G$4:$G$502,_xlfn.AGGREGATE(15,3,(Measurements!$C$4:$C$502=Measurements!$K$3)/(Measurements!$C$4:$C$502=Measurements!$K$3)*(ROW(Measurements!$C$4:$C$502)-ROW(Measurements!$C$3)),ROWS(Measurements!$L$4:L180))), "")</f>
        <v/>
      </c>
      <c r="T180" t="str">
        <f t="shared" si="46"/>
        <v/>
      </c>
      <c r="U180" t="str">
        <f t="shared" si="47"/>
        <v/>
      </c>
      <c r="W180" s="2" t="str">
        <f>IF(ROWS(Measurements!$L$4:$L180)&lt;=Measurements!$I$4, INDEX(Measurements!$A$4:$A$502,_xlfn.AGGREGATE(15,3,(Measurements!$C$4:$C$502=Measurements!$I$3)/(Measurements!$C$4:$C$502=Measurements!$I$3)*(ROW(Measurements!$C$4:$C$502)-ROW(Measurements!$C$3)),ROWS(Measurements!$L$4:$L180))), "")</f>
        <v/>
      </c>
      <c r="X180" t="str">
        <f>IF(ROWS(Measurements!$L$4:$L180)&lt;=Measurements!$I$4, INDEX(Measurements!$E$4:$E$502,_xlfn.AGGREGATE(15,3,(Measurements!$C$4:$C$502=Measurements!$I$3)/(Measurements!$C$4:$C$502=Measurements!$I$3)*(ROW(Measurements!$C$4:$C$502)-ROW(Measurements!$C$3)),ROWS(Measurements!$L$4:$L180))), "")</f>
        <v/>
      </c>
      <c r="Y180" t="str">
        <f t="shared" si="48"/>
        <v/>
      </c>
      <c r="Z180" t="str">
        <f t="shared" si="49"/>
        <v/>
      </c>
      <c r="AA180" t="str">
        <f>IF(ROWS(Measurements!$L$4:$L180)&lt;=Measurements!$I$4, INDEX(Measurements!$F$4:$F$502,_xlfn.AGGREGATE(15,3,(Measurements!$C$4:$C$502=Measurements!$I$3)/(Measurements!$C$4:$C$502=Measurements!$I$3)*(ROW(Measurements!$C$4:$C$502)-ROW(Measurements!$C$3)),ROWS(Measurements!$L$4:$L180))), "")</f>
        <v/>
      </c>
      <c r="AB180" t="str">
        <f t="shared" si="50"/>
        <v/>
      </c>
      <c r="AC180" t="str">
        <f t="shared" si="51"/>
        <v/>
      </c>
      <c r="AD180" t="str">
        <f>IF(ROWS(Measurements!$L$4:L180)&lt;=Measurements!$I$4, INDEX(Measurements!$G$4:$G$502,_xlfn.AGGREGATE(15,3,(Measurements!$C$4:$C$502=Measurements!$I$3)/(Measurements!$C$4:$C$502=Measurements!$I$3)*(ROW(Measurements!$C$4:$C$502)-ROW(Measurements!$C$3)),ROWS(Measurements!$L$4:L180))), "")</f>
        <v/>
      </c>
      <c r="AE180" t="str">
        <f t="shared" si="52"/>
        <v/>
      </c>
      <c r="AF180" t="str">
        <f t="shared" si="53"/>
        <v/>
      </c>
    </row>
    <row r="181" spans="1:32" x14ac:dyDescent="0.2">
      <c r="A181" s="2" t="str">
        <f>IF(ROWS(Measurements!A$4:$L181)&lt;=Measurements!$J$4, INDEX(Measurements!$A$4:$A$502,_xlfn.AGGREGATE(15,3,(Measurements!$C$4:$C$502=Measurements!$J$3)/(Measurements!$C$4:$C$502=Measurements!$J$3)*(ROW(Measurements!$C$4:$C$502)-ROW(Measurements!$C$3)),ROWS(Measurements!A$4:$L181))), "")</f>
        <v/>
      </c>
      <c r="B181" t="str">
        <f>IF(ROWS(Measurements!A$4:$L181)&lt;=Measurements!$J$4, INDEX(Measurements!$E$4:$E$502,_xlfn.AGGREGATE(15,3,(Measurements!$C$4:$C$502=Measurements!$J$3)/(Measurements!$C$4:$C$502=Measurements!$J$3)*(ROW(Measurements!$C$4:$C$502)-ROW(Measurements!$C$3)),ROWS(Measurements!A$4:$L181))), "")</f>
        <v/>
      </c>
      <c r="C181" t="str">
        <f t="shared" si="36"/>
        <v/>
      </c>
      <c r="D181" t="str">
        <f t="shared" si="37"/>
        <v/>
      </c>
      <c r="E181" t="str">
        <f>IF(ROWS(Measurements!A$4:$L181)&lt;=Measurements!$J$4, INDEX(Measurements!$F$4:$F$502,_xlfn.AGGREGATE(15,3,(Measurements!$C$4:$C$502=Measurements!$J$3)/(Measurements!$C$4:$C$502=Measurements!$J$3)*(ROW(Measurements!$C$4:$C$502)-ROW(Measurements!$C$3)),ROWS(Measurements!A$4:$L181))), "")</f>
        <v/>
      </c>
      <c r="F181" t="str">
        <f t="shared" si="38"/>
        <v/>
      </c>
      <c r="G181" t="str">
        <f t="shared" si="39"/>
        <v/>
      </c>
      <c r="H181" t="str">
        <f>IF(ROWS(Measurements!A$4:$L181)&lt;=Measurements!$J$4, INDEX(Measurements!$G$4:$G$502,_xlfn.AGGREGATE(15,3,(Measurements!$C$4:$C$502=Measurements!$J$3)/(Measurements!$C$4:$C$502=Measurements!$J$3)*(ROW(Measurements!$C$4:$C$502)-ROW(Measurements!$C$3)),ROWS(Measurements!A$4:$L181))), "")</f>
        <v/>
      </c>
      <c r="I181" t="str">
        <f t="shared" si="40"/>
        <v/>
      </c>
      <c r="J181" t="str">
        <f t="shared" si="41"/>
        <v/>
      </c>
      <c r="L181" s="2" t="str">
        <f>IF(ROWS(Measurements!$L$4:L181)&lt;=Measurements!$K$4, INDEX(Measurements!$A$4:$A$502,_xlfn.AGGREGATE(15,3,(Measurements!$C$4:$C$502=Measurements!$K$3)/(Measurements!$C$4:$C$502=Measurements!$K$3)*(ROW(Measurements!$C$4:$C$502)-ROW(Measurements!$C$3)),ROWS(Measurements!$L$4:L181))), "")</f>
        <v/>
      </c>
      <c r="M181" t="str">
        <f>IF(ROWS(Measurements!$L$4:L181)&lt;=Measurements!$K$4, INDEX(Measurements!$E$4:$E$502,_xlfn.AGGREGATE(15,3,(Measurements!$C$4:$C$502=Measurements!$K$3)/(Measurements!$C$4:$C$502=Measurements!$K$3)*(ROW(Measurements!$C$4:$C$502)-ROW(Measurements!$C$3)),ROWS(Measurements!$L$4:L181))), "")</f>
        <v/>
      </c>
      <c r="N181" t="str">
        <f t="shared" si="42"/>
        <v/>
      </c>
      <c r="O181" t="str">
        <f t="shared" si="43"/>
        <v/>
      </c>
      <c r="P181" t="str">
        <f>IF(ROWS(Measurements!$L$4:L181)&lt;=Measurements!$K$4, INDEX(Measurements!$F$4:$F$502,_xlfn.AGGREGATE(15,3,(Measurements!$C$4:$C$502=Measurements!$K$3)/(Measurements!$C$4:$C$502=Measurements!$K$3)*(ROW(Measurements!$C$4:$C$502)-ROW(Measurements!$C$3)),ROWS(Measurements!$L$4:L181))), "")</f>
        <v/>
      </c>
      <c r="Q181" t="str">
        <f t="shared" si="44"/>
        <v/>
      </c>
      <c r="R181" t="str">
        <f t="shared" si="45"/>
        <v/>
      </c>
      <c r="S181" t="str">
        <f>IF(ROWS(Measurements!$L$4:L181)&lt;=Measurements!$K$4, INDEX(Measurements!$G$4:$G$502,_xlfn.AGGREGATE(15,3,(Measurements!$C$4:$C$502=Measurements!$K$3)/(Measurements!$C$4:$C$502=Measurements!$K$3)*(ROW(Measurements!$C$4:$C$502)-ROW(Measurements!$C$3)),ROWS(Measurements!$L$4:L181))), "")</f>
        <v/>
      </c>
      <c r="T181" t="str">
        <f t="shared" si="46"/>
        <v/>
      </c>
      <c r="U181" t="str">
        <f t="shared" si="47"/>
        <v/>
      </c>
      <c r="W181" s="2" t="str">
        <f>IF(ROWS(Measurements!$L$4:$L181)&lt;=Measurements!$I$4, INDEX(Measurements!$A$4:$A$502,_xlfn.AGGREGATE(15,3,(Measurements!$C$4:$C$502=Measurements!$I$3)/(Measurements!$C$4:$C$502=Measurements!$I$3)*(ROW(Measurements!$C$4:$C$502)-ROW(Measurements!$C$3)),ROWS(Measurements!$L$4:$L181))), "")</f>
        <v/>
      </c>
      <c r="X181" t="str">
        <f>IF(ROWS(Measurements!$L$4:$L181)&lt;=Measurements!$I$4, INDEX(Measurements!$E$4:$E$502,_xlfn.AGGREGATE(15,3,(Measurements!$C$4:$C$502=Measurements!$I$3)/(Measurements!$C$4:$C$502=Measurements!$I$3)*(ROW(Measurements!$C$4:$C$502)-ROW(Measurements!$C$3)),ROWS(Measurements!$L$4:$L181))), "")</f>
        <v/>
      </c>
      <c r="Y181" t="str">
        <f t="shared" si="48"/>
        <v/>
      </c>
      <c r="Z181" t="str">
        <f t="shared" si="49"/>
        <v/>
      </c>
      <c r="AA181" t="str">
        <f>IF(ROWS(Measurements!$L$4:$L181)&lt;=Measurements!$I$4, INDEX(Measurements!$F$4:$F$502,_xlfn.AGGREGATE(15,3,(Measurements!$C$4:$C$502=Measurements!$I$3)/(Measurements!$C$4:$C$502=Measurements!$I$3)*(ROW(Measurements!$C$4:$C$502)-ROW(Measurements!$C$3)),ROWS(Measurements!$L$4:$L181))), "")</f>
        <v/>
      </c>
      <c r="AB181" t="str">
        <f t="shared" si="50"/>
        <v/>
      </c>
      <c r="AC181" t="str">
        <f t="shared" si="51"/>
        <v/>
      </c>
      <c r="AD181" t="str">
        <f>IF(ROWS(Measurements!$L$4:L181)&lt;=Measurements!$I$4, INDEX(Measurements!$G$4:$G$502,_xlfn.AGGREGATE(15,3,(Measurements!$C$4:$C$502=Measurements!$I$3)/(Measurements!$C$4:$C$502=Measurements!$I$3)*(ROW(Measurements!$C$4:$C$502)-ROW(Measurements!$C$3)),ROWS(Measurements!$L$4:L181))), "")</f>
        <v/>
      </c>
      <c r="AE181" t="str">
        <f t="shared" si="52"/>
        <v/>
      </c>
      <c r="AF181" t="str">
        <f t="shared" si="53"/>
        <v/>
      </c>
    </row>
    <row r="182" spans="1:32" x14ac:dyDescent="0.2">
      <c r="A182" s="2" t="str">
        <f>IF(ROWS(Measurements!A$4:$L182)&lt;=Measurements!$J$4, INDEX(Measurements!$A$4:$A$502,_xlfn.AGGREGATE(15,3,(Measurements!$C$4:$C$502=Measurements!$J$3)/(Measurements!$C$4:$C$502=Measurements!$J$3)*(ROW(Measurements!$C$4:$C$502)-ROW(Measurements!$C$3)),ROWS(Measurements!A$4:$L182))), "")</f>
        <v/>
      </c>
      <c r="B182" t="str">
        <f>IF(ROWS(Measurements!A$4:$L182)&lt;=Measurements!$J$4, INDEX(Measurements!$E$4:$E$502,_xlfn.AGGREGATE(15,3,(Measurements!$C$4:$C$502=Measurements!$J$3)/(Measurements!$C$4:$C$502=Measurements!$J$3)*(ROW(Measurements!$C$4:$C$502)-ROW(Measurements!$C$3)),ROWS(Measurements!A$4:$L182))), "")</f>
        <v/>
      </c>
      <c r="C182" t="str">
        <f t="shared" si="36"/>
        <v/>
      </c>
      <c r="D182" t="str">
        <f t="shared" si="37"/>
        <v/>
      </c>
      <c r="E182" t="str">
        <f>IF(ROWS(Measurements!A$4:$L182)&lt;=Measurements!$J$4, INDEX(Measurements!$F$4:$F$502,_xlfn.AGGREGATE(15,3,(Measurements!$C$4:$C$502=Measurements!$J$3)/(Measurements!$C$4:$C$502=Measurements!$J$3)*(ROW(Measurements!$C$4:$C$502)-ROW(Measurements!$C$3)),ROWS(Measurements!A$4:$L182))), "")</f>
        <v/>
      </c>
      <c r="F182" t="str">
        <f t="shared" si="38"/>
        <v/>
      </c>
      <c r="G182" t="str">
        <f t="shared" si="39"/>
        <v/>
      </c>
      <c r="H182" t="str">
        <f>IF(ROWS(Measurements!A$4:$L182)&lt;=Measurements!$J$4, INDEX(Measurements!$G$4:$G$502,_xlfn.AGGREGATE(15,3,(Measurements!$C$4:$C$502=Measurements!$J$3)/(Measurements!$C$4:$C$502=Measurements!$J$3)*(ROW(Measurements!$C$4:$C$502)-ROW(Measurements!$C$3)),ROWS(Measurements!A$4:$L182))), "")</f>
        <v/>
      </c>
      <c r="I182" t="str">
        <f t="shared" si="40"/>
        <v/>
      </c>
      <c r="J182" t="str">
        <f t="shared" si="41"/>
        <v/>
      </c>
      <c r="L182" s="2" t="str">
        <f>IF(ROWS(Measurements!$L$4:L182)&lt;=Measurements!$K$4, INDEX(Measurements!$A$4:$A$502,_xlfn.AGGREGATE(15,3,(Measurements!$C$4:$C$502=Measurements!$K$3)/(Measurements!$C$4:$C$502=Measurements!$K$3)*(ROW(Measurements!$C$4:$C$502)-ROW(Measurements!$C$3)),ROWS(Measurements!$L$4:L182))), "")</f>
        <v/>
      </c>
      <c r="M182" t="str">
        <f>IF(ROWS(Measurements!$L$4:L182)&lt;=Measurements!$K$4, INDEX(Measurements!$E$4:$E$502,_xlfn.AGGREGATE(15,3,(Measurements!$C$4:$C$502=Measurements!$K$3)/(Measurements!$C$4:$C$502=Measurements!$K$3)*(ROW(Measurements!$C$4:$C$502)-ROW(Measurements!$C$3)),ROWS(Measurements!$L$4:L182))), "")</f>
        <v/>
      </c>
      <c r="N182" t="str">
        <f t="shared" si="42"/>
        <v/>
      </c>
      <c r="O182" t="str">
        <f t="shared" si="43"/>
        <v/>
      </c>
      <c r="P182" t="str">
        <f>IF(ROWS(Measurements!$L$4:L182)&lt;=Measurements!$K$4, INDEX(Measurements!$F$4:$F$502,_xlfn.AGGREGATE(15,3,(Measurements!$C$4:$C$502=Measurements!$K$3)/(Measurements!$C$4:$C$502=Measurements!$K$3)*(ROW(Measurements!$C$4:$C$502)-ROW(Measurements!$C$3)),ROWS(Measurements!$L$4:L182))), "")</f>
        <v/>
      </c>
      <c r="Q182" t="str">
        <f t="shared" si="44"/>
        <v/>
      </c>
      <c r="R182" t="str">
        <f t="shared" si="45"/>
        <v/>
      </c>
      <c r="S182" t="str">
        <f>IF(ROWS(Measurements!$L$4:L182)&lt;=Measurements!$K$4, INDEX(Measurements!$G$4:$G$502,_xlfn.AGGREGATE(15,3,(Measurements!$C$4:$C$502=Measurements!$K$3)/(Measurements!$C$4:$C$502=Measurements!$K$3)*(ROW(Measurements!$C$4:$C$502)-ROW(Measurements!$C$3)),ROWS(Measurements!$L$4:L182))), "")</f>
        <v/>
      </c>
      <c r="T182" t="str">
        <f t="shared" si="46"/>
        <v/>
      </c>
      <c r="U182" t="str">
        <f t="shared" si="47"/>
        <v/>
      </c>
      <c r="W182" s="2" t="str">
        <f>IF(ROWS(Measurements!$L$4:$L182)&lt;=Measurements!$I$4, INDEX(Measurements!$A$4:$A$502,_xlfn.AGGREGATE(15,3,(Measurements!$C$4:$C$502=Measurements!$I$3)/(Measurements!$C$4:$C$502=Measurements!$I$3)*(ROW(Measurements!$C$4:$C$502)-ROW(Measurements!$C$3)),ROWS(Measurements!$L$4:$L182))), "")</f>
        <v/>
      </c>
      <c r="X182" t="str">
        <f>IF(ROWS(Measurements!$L$4:$L182)&lt;=Measurements!$I$4, INDEX(Measurements!$E$4:$E$502,_xlfn.AGGREGATE(15,3,(Measurements!$C$4:$C$502=Measurements!$I$3)/(Measurements!$C$4:$C$502=Measurements!$I$3)*(ROW(Measurements!$C$4:$C$502)-ROW(Measurements!$C$3)),ROWS(Measurements!$L$4:$L182))), "")</f>
        <v/>
      </c>
      <c r="Y182" t="str">
        <f t="shared" si="48"/>
        <v/>
      </c>
      <c r="Z182" t="str">
        <f t="shared" si="49"/>
        <v/>
      </c>
      <c r="AA182" t="str">
        <f>IF(ROWS(Measurements!$L$4:$L182)&lt;=Measurements!$I$4, INDEX(Measurements!$F$4:$F$502,_xlfn.AGGREGATE(15,3,(Measurements!$C$4:$C$502=Measurements!$I$3)/(Measurements!$C$4:$C$502=Measurements!$I$3)*(ROW(Measurements!$C$4:$C$502)-ROW(Measurements!$C$3)),ROWS(Measurements!$L$4:$L182))), "")</f>
        <v/>
      </c>
      <c r="AB182" t="str">
        <f t="shared" si="50"/>
        <v/>
      </c>
      <c r="AC182" t="str">
        <f t="shared" si="51"/>
        <v/>
      </c>
      <c r="AD182" t="str">
        <f>IF(ROWS(Measurements!$L$4:L182)&lt;=Measurements!$I$4, INDEX(Measurements!$G$4:$G$502,_xlfn.AGGREGATE(15,3,(Measurements!$C$4:$C$502=Measurements!$I$3)/(Measurements!$C$4:$C$502=Measurements!$I$3)*(ROW(Measurements!$C$4:$C$502)-ROW(Measurements!$C$3)),ROWS(Measurements!$L$4:L182))), "")</f>
        <v/>
      </c>
      <c r="AE182" t="str">
        <f t="shared" si="52"/>
        <v/>
      </c>
      <c r="AF182" t="str">
        <f t="shared" si="53"/>
        <v/>
      </c>
    </row>
    <row r="183" spans="1:32" x14ac:dyDescent="0.2">
      <c r="A183" s="2" t="str">
        <f>IF(ROWS(Measurements!A$4:$L183)&lt;=Measurements!$J$4, INDEX(Measurements!$A$4:$A$502,_xlfn.AGGREGATE(15,3,(Measurements!$C$4:$C$502=Measurements!$J$3)/(Measurements!$C$4:$C$502=Measurements!$J$3)*(ROW(Measurements!$C$4:$C$502)-ROW(Measurements!$C$3)),ROWS(Measurements!A$4:$L183))), "")</f>
        <v/>
      </c>
      <c r="B183" t="str">
        <f>IF(ROWS(Measurements!A$4:$L183)&lt;=Measurements!$J$4, INDEX(Measurements!$E$4:$E$502,_xlfn.AGGREGATE(15,3,(Measurements!$C$4:$C$502=Measurements!$J$3)/(Measurements!$C$4:$C$502=Measurements!$J$3)*(ROW(Measurements!$C$4:$C$502)-ROW(Measurements!$C$3)),ROWS(Measurements!A$4:$L183))), "")</f>
        <v/>
      </c>
      <c r="C183" t="str">
        <f t="shared" si="36"/>
        <v/>
      </c>
      <c r="D183" t="str">
        <f t="shared" si="37"/>
        <v/>
      </c>
      <c r="E183" t="str">
        <f>IF(ROWS(Measurements!A$4:$L183)&lt;=Measurements!$J$4, INDEX(Measurements!$F$4:$F$502,_xlfn.AGGREGATE(15,3,(Measurements!$C$4:$C$502=Measurements!$J$3)/(Measurements!$C$4:$C$502=Measurements!$J$3)*(ROW(Measurements!$C$4:$C$502)-ROW(Measurements!$C$3)),ROWS(Measurements!A$4:$L183))), "")</f>
        <v/>
      </c>
      <c r="F183" t="str">
        <f t="shared" si="38"/>
        <v/>
      </c>
      <c r="G183" t="str">
        <f t="shared" si="39"/>
        <v/>
      </c>
      <c r="H183" t="str">
        <f>IF(ROWS(Measurements!A$4:$L183)&lt;=Measurements!$J$4, INDEX(Measurements!$G$4:$G$502,_xlfn.AGGREGATE(15,3,(Measurements!$C$4:$C$502=Measurements!$J$3)/(Measurements!$C$4:$C$502=Measurements!$J$3)*(ROW(Measurements!$C$4:$C$502)-ROW(Measurements!$C$3)),ROWS(Measurements!A$4:$L183))), "")</f>
        <v/>
      </c>
      <c r="I183" t="str">
        <f t="shared" si="40"/>
        <v/>
      </c>
      <c r="J183" t="str">
        <f t="shared" si="41"/>
        <v/>
      </c>
      <c r="L183" s="2" t="str">
        <f>IF(ROWS(Measurements!$L$4:L183)&lt;=Measurements!$K$4, INDEX(Measurements!$A$4:$A$502,_xlfn.AGGREGATE(15,3,(Measurements!$C$4:$C$502=Measurements!$K$3)/(Measurements!$C$4:$C$502=Measurements!$K$3)*(ROW(Measurements!$C$4:$C$502)-ROW(Measurements!$C$3)),ROWS(Measurements!$L$4:L183))), "")</f>
        <v/>
      </c>
      <c r="M183" t="str">
        <f>IF(ROWS(Measurements!$L$4:L183)&lt;=Measurements!$K$4, INDEX(Measurements!$E$4:$E$502,_xlfn.AGGREGATE(15,3,(Measurements!$C$4:$C$502=Measurements!$K$3)/(Measurements!$C$4:$C$502=Measurements!$K$3)*(ROW(Measurements!$C$4:$C$502)-ROW(Measurements!$C$3)),ROWS(Measurements!$L$4:L183))), "")</f>
        <v/>
      </c>
      <c r="N183" t="str">
        <f t="shared" si="42"/>
        <v/>
      </c>
      <c r="O183" t="str">
        <f t="shared" si="43"/>
        <v/>
      </c>
      <c r="P183" t="str">
        <f>IF(ROWS(Measurements!$L$4:L183)&lt;=Measurements!$K$4, INDEX(Measurements!$F$4:$F$502,_xlfn.AGGREGATE(15,3,(Measurements!$C$4:$C$502=Measurements!$K$3)/(Measurements!$C$4:$C$502=Measurements!$K$3)*(ROW(Measurements!$C$4:$C$502)-ROW(Measurements!$C$3)),ROWS(Measurements!$L$4:L183))), "")</f>
        <v/>
      </c>
      <c r="Q183" t="str">
        <f t="shared" si="44"/>
        <v/>
      </c>
      <c r="R183" t="str">
        <f t="shared" si="45"/>
        <v/>
      </c>
      <c r="S183" t="str">
        <f>IF(ROWS(Measurements!$L$4:L183)&lt;=Measurements!$K$4, INDEX(Measurements!$G$4:$G$502,_xlfn.AGGREGATE(15,3,(Measurements!$C$4:$C$502=Measurements!$K$3)/(Measurements!$C$4:$C$502=Measurements!$K$3)*(ROW(Measurements!$C$4:$C$502)-ROW(Measurements!$C$3)),ROWS(Measurements!$L$4:L183))), "")</f>
        <v/>
      </c>
      <c r="T183" t="str">
        <f t="shared" si="46"/>
        <v/>
      </c>
      <c r="U183" t="str">
        <f t="shared" si="47"/>
        <v/>
      </c>
      <c r="W183" s="2" t="str">
        <f>IF(ROWS(Measurements!$L$4:$L183)&lt;=Measurements!$I$4, INDEX(Measurements!$A$4:$A$502,_xlfn.AGGREGATE(15,3,(Measurements!$C$4:$C$502=Measurements!$I$3)/(Measurements!$C$4:$C$502=Measurements!$I$3)*(ROW(Measurements!$C$4:$C$502)-ROW(Measurements!$C$3)),ROWS(Measurements!$L$4:$L183))), "")</f>
        <v/>
      </c>
      <c r="X183" t="str">
        <f>IF(ROWS(Measurements!$L$4:$L183)&lt;=Measurements!$I$4, INDEX(Measurements!$E$4:$E$502,_xlfn.AGGREGATE(15,3,(Measurements!$C$4:$C$502=Measurements!$I$3)/(Measurements!$C$4:$C$502=Measurements!$I$3)*(ROW(Measurements!$C$4:$C$502)-ROW(Measurements!$C$3)),ROWS(Measurements!$L$4:$L183))), "")</f>
        <v/>
      </c>
      <c r="Y183" t="str">
        <f t="shared" si="48"/>
        <v/>
      </c>
      <c r="Z183" t="str">
        <f t="shared" si="49"/>
        <v/>
      </c>
      <c r="AA183" t="str">
        <f>IF(ROWS(Measurements!$L$4:$L183)&lt;=Measurements!$I$4, INDEX(Measurements!$F$4:$F$502,_xlfn.AGGREGATE(15,3,(Measurements!$C$4:$C$502=Measurements!$I$3)/(Measurements!$C$4:$C$502=Measurements!$I$3)*(ROW(Measurements!$C$4:$C$502)-ROW(Measurements!$C$3)),ROWS(Measurements!$L$4:$L183))), "")</f>
        <v/>
      </c>
      <c r="AB183" t="str">
        <f t="shared" si="50"/>
        <v/>
      </c>
      <c r="AC183" t="str">
        <f t="shared" si="51"/>
        <v/>
      </c>
      <c r="AD183" t="str">
        <f>IF(ROWS(Measurements!$L$4:L183)&lt;=Measurements!$I$4, INDEX(Measurements!$G$4:$G$502,_xlfn.AGGREGATE(15,3,(Measurements!$C$4:$C$502=Measurements!$I$3)/(Measurements!$C$4:$C$502=Measurements!$I$3)*(ROW(Measurements!$C$4:$C$502)-ROW(Measurements!$C$3)),ROWS(Measurements!$L$4:L183))), "")</f>
        <v/>
      </c>
      <c r="AE183" t="str">
        <f t="shared" si="52"/>
        <v/>
      </c>
      <c r="AF183" t="str">
        <f t="shared" si="53"/>
        <v/>
      </c>
    </row>
    <row r="184" spans="1:32" x14ac:dyDescent="0.2">
      <c r="A184" s="2" t="str">
        <f>IF(ROWS(Measurements!A$4:$L184)&lt;=Measurements!$J$4, INDEX(Measurements!$A$4:$A$502,_xlfn.AGGREGATE(15,3,(Measurements!$C$4:$C$502=Measurements!$J$3)/(Measurements!$C$4:$C$502=Measurements!$J$3)*(ROW(Measurements!$C$4:$C$502)-ROW(Measurements!$C$3)),ROWS(Measurements!A$4:$L184))), "")</f>
        <v/>
      </c>
      <c r="B184" t="str">
        <f>IF(ROWS(Measurements!A$4:$L184)&lt;=Measurements!$J$4, INDEX(Measurements!$E$4:$E$502,_xlfn.AGGREGATE(15,3,(Measurements!$C$4:$C$502=Measurements!$J$3)/(Measurements!$C$4:$C$502=Measurements!$J$3)*(ROW(Measurements!$C$4:$C$502)-ROW(Measurements!$C$3)),ROWS(Measurements!A$4:$L184))), "")</f>
        <v/>
      </c>
      <c r="C184" t="str">
        <f t="shared" si="36"/>
        <v/>
      </c>
      <c r="D184" t="str">
        <f t="shared" si="37"/>
        <v/>
      </c>
      <c r="E184" t="str">
        <f>IF(ROWS(Measurements!A$4:$L184)&lt;=Measurements!$J$4, INDEX(Measurements!$F$4:$F$502,_xlfn.AGGREGATE(15,3,(Measurements!$C$4:$C$502=Measurements!$J$3)/(Measurements!$C$4:$C$502=Measurements!$J$3)*(ROW(Measurements!$C$4:$C$502)-ROW(Measurements!$C$3)),ROWS(Measurements!A$4:$L184))), "")</f>
        <v/>
      </c>
      <c r="F184" t="str">
        <f t="shared" si="38"/>
        <v/>
      </c>
      <c r="G184" t="str">
        <f t="shared" si="39"/>
        <v/>
      </c>
      <c r="H184" t="str">
        <f>IF(ROWS(Measurements!A$4:$L184)&lt;=Measurements!$J$4, INDEX(Measurements!$G$4:$G$502,_xlfn.AGGREGATE(15,3,(Measurements!$C$4:$C$502=Measurements!$J$3)/(Measurements!$C$4:$C$502=Measurements!$J$3)*(ROW(Measurements!$C$4:$C$502)-ROW(Measurements!$C$3)),ROWS(Measurements!A$4:$L184))), "")</f>
        <v/>
      </c>
      <c r="I184" t="str">
        <f t="shared" si="40"/>
        <v/>
      </c>
      <c r="J184" t="str">
        <f t="shared" si="41"/>
        <v/>
      </c>
      <c r="L184" s="2" t="str">
        <f>IF(ROWS(Measurements!$L$4:L184)&lt;=Measurements!$K$4, INDEX(Measurements!$A$4:$A$502,_xlfn.AGGREGATE(15,3,(Measurements!$C$4:$C$502=Measurements!$K$3)/(Measurements!$C$4:$C$502=Measurements!$K$3)*(ROW(Measurements!$C$4:$C$502)-ROW(Measurements!$C$3)),ROWS(Measurements!$L$4:L184))), "")</f>
        <v/>
      </c>
      <c r="M184" t="str">
        <f>IF(ROWS(Measurements!$L$4:L184)&lt;=Measurements!$K$4, INDEX(Measurements!$E$4:$E$502,_xlfn.AGGREGATE(15,3,(Measurements!$C$4:$C$502=Measurements!$K$3)/(Measurements!$C$4:$C$502=Measurements!$K$3)*(ROW(Measurements!$C$4:$C$502)-ROW(Measurements!$C$3)),ROWS(Measurements!$L$4:L184))), "")</f>
        <v/>
      </c>
      <c r="N184" t="str">
        <f t="shared" si="42"/>
        <v/>
      </c>
      <c r="O184" t="str">
        <f t="shared" si="43"/>
        <v/>
      </c>
      <c r="P184" t="str">
        <f>IF(ROWS(Measurements!$L$4:L184)&lt;=Measurements!$K$4, INDEX(Measurements!$F$4:$F$502,_xlfn.AGGREGATE(15,3,(Measurements!$C$4:$C$502=Measurements!$K$3)/(Measurements!$C$4:$C$502=Measurements!$K$3)*(ROW(Measurements!$C$4:$C$502)-ROW(Measurements!$C$3)),ROWS(Measurements!$L$4:L184))), "")</f>
        <v/>
      </c>
      <c r="Q184" t="str">
        <f t="shared" si="44"/>
        <v/>
      </c>
      <c r="R184" t="str">
        <f t="shared" si="45"/>
        <v/>
      </c>
      <c r="S184" t="str">
        <f>IF(ROWS(Measurements!$L$4:L184)&lt;=Measurements!$K$4, INDEX(Measurements!$G$4:$G$502,_xlfn.AGGREGATE(15,3,(Measurements!$C$4:$C$502=Measurements!$K$3)/(Measurements!$C$4:$C$502=Measurements!$K$3)*(ROW(Measurements!$C$4:$C$502)-ROW(Measurements!$C$3)),ROWS(Measurements!$L$4:L184))), "")</f>
        <v/>
      </c>
      <c r="T184" t="str">
        <f t="shared" si="46"/>
        <v/>
      </c>
      <c r="U184" t="str">
        <f t="shared" si="47"/>
        <v/>
      </c>
      <c r="W184" s="2" t="str">
        <f>IF(ROWS(Measurements!$L$4:$L184)&lt;=Measurements!$I$4, INDEX(Measurements!$A$4:$A$502,_xlfn.AGGREGATE(15,3,(Measurements!$C$4:$C$502=Measurements!$I$3)/(Measurements!$C$4:$C$502=Measurements!$I$3)*(ROW(Measurements!$C$4:$C$502)-ROW(Measurements!$C$3)),ROWS(Measurements!$L$4:$L184))), "")</f>
        <v/>
      </c>
      <c r="X184" t="str">
        <f>IF(ROWS(Measurements!$L$4:$L184)&lt;=Measurements!$I$4, INDEX(Measurements!$E$4:$E$502,_xlfn.AGGREGATE(15,3,(Measurements!$C$4:$C$502=Measurements!$I$3)/(Measurements!$C$4:$C$502=Measurements!$I$3)*(ROW(Measurements!$C$4:$C$502)-ROW(Measurements!$C$3)),ROWS(Measurements!$L$4:$L184))), "")</f>
        <v/>
      </c>
      <c r="Y184" t="str">
        <f t="shared" si="48"/>
        <v/>
      </c>
      <c r="Z184" t="str">
        <f t="shared" si="49"/>
        <v/>
      </c>
      <c r="AA184" t="str">
        <f>IF(ROWS(Measurements!$L$4:$L184)&lt;=Measurements!$I$4, INDEX(Measurements!$F$4:$F$502,_xlfn.AGGREGATE(15,3,(Measurements!$C$4:$C$502=Measurements!$I$3)/(Measurements!$C$4:$C$502=Measurements!$I$3)*(ROW(Measurements!$C$4:$C$502)-ROW(Measurements!$C$3)),ROWS(Measurements!$L$4:$L184))), "")</f>
        <v/>
      </c>
      <c r="AB184" t="str">
        <f t="shared" si="50"/>
        <v/>
      </c>
      <c r="AC184" t="str">
        <f t="shared" si="51"/>
        <v/>
      </c>
      <c r="AD184" t="str">
        <f>IF(ROWS(Measurements!$L$4:L184)&lt;=Measurements!$I$4, INDEX(Measurements!$G$4:$G$502,_xlfn.AGGREGATE(15,3,(Measurements!$C$4:$C$502=Measurements!$I$3)/(Measurements!$C$4:$C$502=Measurements!$I$3)*(ROW(Measurements!$C$4:$C$502)-ROW(Measurements!$C$3)),ROWS(Measurements!$L$4:L184))), "")</f>
        <v/>
      </c>
      <c r="AE184" t="str">
        <f t="shared" si="52"/>
        <v/>
      </c>
      <c r="AF184" t="str">
        <f t="shared" si="53"/>
        <v/>
      </c>
    </row>
    <row r="185" spans="1:32" x14ac:dyDescent="0.2">
      <c r="A185" s="2" t="str">
        <f>IF(ROWS(Measurements!A$4:$L185)&lt;=Measurements!$J$4, INDEX(Measurements!$A$4:$A$502,_xlfn.AGGREGATE(15,3,(Measurements!$C$4:$C$502=Measurements!$J$3)/(Measurements!$C$4:$C$502=Measurements!$J$3)*(ROW(Measurements!$C$4:$C$502)-ROW(Measurements!$C$3)),ROWS(Measurements!A$4:$L185))), "")</f>
        <v/>
      </c>
      <c r="B185" t="str">
        <f>IF(ROWS(Measurements!A$4:$L185)&lt;=Measurements!$J$4, INDEX(Measurements!$E$4:$E$502,_xlfn.AGGREGATE(15,3,(Measurements!$C$4:$C$502=Measurements!$J$3)/(Measurements!$C$4:$C$502=Measurements!$J$3)*(ROW(Measurements!$C$4:$C$502)-ROW(Measurements!$C$3)),ROWS(Measurements!A$4:$L185))), "")</f>
        <v/>
      </c>
      <c r="C185" t="str">
        <f t="shared" si="36"/>
        <v/>
      </c>
      <c r="D185" t="str">
        <f t="shared" si="37"/>
        <v/>
      </c>
      <c r="E185" t="str">
        <f>IF(ROWS(Measurements!A$4:$L185)&lt;=Measurements!$J$4, INDEX(Measurements!$F$4:$F$502,_xlfn.AGGREGATE(15,3,(Measurements!$C$4:$C$502=Measurements!$J$3)/(Measurements!$C$4:$C$502=Measurements!$J$3)*(ROW(Measurements!$C$4:$C$502)-ROW(Measurements!$C$3)),ROWS(Measurements!A$4:$L185))), "")</f>
        <v/>
      </c>
      <c r="F185" t="str">
        <f t="shared" si="38"/>
        <v/>
      </c>
      <c r="G185" t="str">
        <f t="shared" si="39"/>
        <v/>
      </c>
      <c r="H185" t="str">
        <f>IF(ROWS(Measurements!A$4:$L185)&lt;=Measurements!$J$4, INDEX(Measurements!$G$4:$G$502,_xlfn.AGGREGATE(15,3,(Measurements!$C$4:$C$502=Measurements!$J$3)/(Measurements!$C$4:$C$502=Measurements!$J$3)*(ROW(Measurements!$C$4:$C$502)-ROW(Measurements!$C$3)),ROWS(Measurements!A$4:$L185))), "")</f>
        <v/>
      </c>
      <c r="I185" t="str">
        <f t="shared" si="40"/>
        <v/>
      </c>
      <c r="J185" t="str">
        <f t="shared" si="41"/>
        <v/>
      </c>
      <c r="L185" s="2" t="str">
        <f>IF(ROWS(Measurements!$L$4:L185)&lt;=Measurements!$K$4, INDEX(Measurements!$A$4:$A$502,_xlfn.AGGREGATE(15,3,(Measurements!$C$4:$C$502=Measurements!$K$3)/(Measurements!$C$4:$C$502=Measurements!$K$3)*(ROW(Measurements!$C$4:$C$502)-ROW(Measurements!$C$3)),ROWS(Measurements!$L$4:L185))), "")</f>
        <v/>
      </c>
      <c r="M185" t="str">
        <f>IF(ROWS(Measurements!$L$4:L185)&lt;=Measurements!$K$4, INDEX(Measurements!$E$4:$E$502,_xlfn.AGGREGATE(15,3,(Measurements!$C$4:$C$502=Measurements!$K$3)/(Measurements!$C$4:$C$502=Measurements!$K$3)*(ROW(Measurements!$C$4:$C$502)-ROW(Measurements!$C$3)),ROWS(Measurements!$L$4:L185))), "")</f>
        <v/>
      </c>
      <c r="N185" t="str">
        <f t="shared" si="42"/>
        <v/>
      </c>
      <c r="O185" t="str">
        <f t="shared" si="43"/>
        <v/>
      </c>
      <c r="P185" t="str">
        <f>IF(ROWS(Measurements!$L$4:L185)&lt;=Measurements!$K$4, INDEX(Measurements!$F$4:$F$502,_xlfn.AGGREGATE(15,3,(Measurements!$C$4:$C$502=Measurements!$K$3)/(Measurements!$C$4:$C$502=Measurements!$K$3)*(ROW(Measurements!$C$4:$C$502)-ROW(Measurements!$C$3)),ROWS(Measurements!$L$4:L185))), "")</f>
        <v/>
      </c>
      <c r="Q185" t="str">
        <f t="shared" si="44"/>
        <v/>
      </c>
      <c r="R185" t="str">
        <f t="shared" si="45"/>
        <v/>
      </c>
      <c r="S185" t="str">
        <f>IF(ROWS(Measurements!$L$4:L185)&lt;=Measurements!$K$4, INDEX(Measurements!$G$4:$G$502,_xlfn.AGGREGATE(15,3,(Measurements!$C$4:$C$502=Measurements!$K$3)/(Measurements!$C$4:$C$502=Measurements!$K$3)*(ROW(Measurements!$C$4:$C$502)-ROW(Measurements!$C$3)),ROWS(Measurements!$L$4:L185))), "")</f>
        <v/>
      </c>
      <c r="T185" t="str">
        <f t="shared" si="46"/>
        <v/>
      </c>
      <c r="U185" t="str">
        <f t="shared" si="47"/>
        <v/>
      </c>
      <c r="W185" s="2" t="str">
        <f>IF(ROWS(Measurements!$L$4:$L185)&lt;=Measurements!$I$4, INDEX(Measurements!$A$4:$A$502,_xlfn.AGGREGATE(15,3,(Measurements!$C$4:$C$502=Measurements!$I$3)/(Measurements!$C$4:$C$502=Measurements!$I$3)*(ROW(Measurements!$C$4:$C$502)-ROW(Measurements!$C$3)),ROWS(Measurements!$L$4:$L185))), "")</f>
        <v/>
      </c>
      <c r="X185" t="str">
        <f>IF(ROWS(Measurements!$L$4:$L185)&lt;=Measurements!$I$4, INDEX(Measurements!$E$4:$E$502,_xlfn.AGGREGATE(15,3,(Measurements!$C$4:$C$502=Measurements!$I$3)/(Measurements!$C$4:$C$502=Measurements!$I$3)*(ROW(Measurements!$C$4:$C$502)-ROW(Measurements!$C$3)),ROWS(Measurements!$L$4:$L185))), "")</f>
        <v/>
      </c>
      <c r="Y185" t="str">
        <f t="shared" si="48"/>
        <v/>
      </c>
      <c r="Z185" t="str">
        <f t="shared" si="49"/>
        <v/>
      </c>
      <c r="AA185" t="str">
        <f>IF(ROWS(Measurements!$L$4:$L185)&lt;=Measurements!$I$4, INDEX(Measurements!$F$4:$F$502,_xlfn.AGGREGATE(15,3,(Measurements!$C$4:$C$502=Measurements!$I$3)/(Measurements!$C$4:$C$502=Measurements!$I$3)*(ROW(Measurements!$C$4:$C$502)-ROW(Measurements!$C$3)),ROWS(Measurements!$L$4:$L185))), "")</f>
        <v/>
      </c>
      <c r="AB185" t="str">
        <f t="shared" si="50"/>
        <v/>
      </c>
      <c r="AC185" t="str">
        <f t="shared" si="51"/>
        <v/>
      </c>
      <c r="AD185" t="str">
        <f>IF(ROWS(Measurements!$L$4:L185)&lt;=Measurements!$I$4, INDEX(Measurements!$G$4:$G$502,_xlfn.AGGREGATE(15,3,(Measurements!$C$4:$C$502=Measurements!$I$3)/(Measurements!$C$4:$C$502=Measurements!$I$3)*(ROW(Measurements!$C$4:$C$502)-ROW(Measurements!$C$3)),ROWS(Measurements!$L$4:L185))), "")</f>
        <v/>
      </c>
      <c r="AE185" t="str">
        <f t="shared" si="52"/>
        <v/>
      </c>
      <c r="AF185" t="str">
        <f t="shared" si="53"/>
        <v/>
      </c>
    </row>
    <row r="186" spans="1:32" x14ac:dyDescent="0.2">
      <c r="A186" s="2" t="str">
        <f>IF(ROWS(Measurements!A$4:$L186)&lt;=Measurements!$J$4, INDEX(Measurements!$A$4:$A$502,_xlfn.AGGREGATE(15,3,(Measurements!$C$4:$C$502=Measurements!$J$3)/(Measurements!$C$4:$C$502=Measurements!$J$3)*(ROW(Measurements!$C$4:$C$502)-ROW(Measurements!$C$3)),ROWS(Measurements!A$4:$L186))), "")</f>
        <v/>
      </c>
      <c r="B186" t="str">
        <f>IF(ROWS(Measurements!A$4:$L186)&lt;=Measurements!$J$4, INDEX(Measurements!$E$4:$E$502,_xlfn.AGGREGATE(15,3,(Measurements!$C$4:$C$502=Measurements!$J$3)/(Measurements!$C$4:$C$502=Measurements!$J$3)*(ROW(Measurements!$C$4:$C$502)-ROW(Measurements!$C$3)),ROWS(Measurements!A$4:$L186))), "")</f>
        <v/>
      </c>
      <c r="C186" t="str">
        <f t="shared" si="36"/>
        <v/>
      </c>
      <c r="D186" t="str">
        <f t="shared" si="37"/>
        <v/>
      </c>
      <c r="E186" t="str">
        <f>IF(ROWS(Measurements!A$4:$L186)&lt;=Measurements!$J$4, INDEX(Measurements!$F$4:$F$502,_xlfn.AGGREGATE(15,3,(Measurements!$C$4:$C$502=Measurements!$J$3)/(Measurements!$C$4:$C$502=Measurements!$J$3)*(ROW(Measurements!$C$4:$C$502)-ROW(Measurements!$C$3)),ROWS(Measurements!A$4:$L186))), "")</f>
        <v/>
      </c>
      <c r="F186" t="str">
        <f t="shared" si="38"/>
        <v/>
      </c>
      <c r="G186" t="str">
        <f t="shared" si="39"/>
        <v/>
      </c>
      <c r="H186" t="str">
        <f>IF(ROWS(Measurements!A$4:$L186)&lt;=Measurements!$J$4, INDEX(Measurements!$G$4:$G$502,_xlfn.AGGREGATE(15,3,(Measurements!$C$4:$C$502=Measurements!$J$3)/(Measurements!$C$4:$C$502=Measurements!$J$3)*(ROW(Measurements!$C$4:$C$502)-ROW(Measurements!$C$3)),ROWS(Measurements!A$4:$L186))), "")</f>
        <v/>
      </c>
      <c r="I186" t="str">
        <f t="shared" si="40"/>
        <v/>
      </c>
      <c r="J186" t="str">
        <f t="shared" si="41"/>
        <v/>
      </c>
      <c r="L186" s="2" t="str">
        <f>IF(ROWS(Measurements!$L$4:L186)&lt;=Measurements!$K$4, INDEX(Measurements!$A$4:$A$502,_xlfn.AGGREGATE(15,3,(Measurements!$C$4:$C$502=Measurements!$K$3)/(Measurements!$C$4:$C$502=Measurements!$K$3)*(ROW(Measurements!$C$4:$C$502)-ROW(Measurements!$C$3)),ROWS(Measurements!$L$4:L186))), "")</f>
        <v/>
      </c>
      <c r="M186" t="str">
        <f>IF(ROWS(Measurements!$L$4:L186)&lt;=Measurements!$K$4, INDEX(Measurements!$E$4:$E$502,_xlfn.AGGREGATE(15,3,(Measurements!$C$4:$C$502=Measurements!$K$3)/(Measurements!$C$4:$C$502=Measurements!$K$3)*(ROW(Measurements!$C$4:$C$502)-ROW(Measurements!$C$3)),ROWS(Measurements!$L$4:L186))), "")</f>
        <v/>
      </c>
      <c r="N186" t="str">
        <f t="shared" si="42"/>
        <v/>
      </c>
      <c r="O186" t="str">
        <f t="shared" si="43"/>
        <v/>
      </c>
      <c r="P186" t="str">
        <f>IF(ROWS(Measurements!$L$4:L186)&lt;=Measurements!$K$4, INDEX(Measurements!$F$4:$F$502,_xlfn.AGGREGATE(15,3,(Measurements!$C$4:$C$502=Measurements!$K$3)/(Measurements!$C$4:$C$502=Measurements!$K$3)*(ROW(Measurements!$C$4:$C$502)-ROW(Measurements!$C$3)),ROWS(Measurements!$L$4:L186))), "")</f>
        <v/>
      </c>
      <c r="Q186" t="str">
        <f t="shared" si="44"/>
        <v/>
      </c>
      <c r="R186" t="str">
        <f t="shared" si="45"/>
        <v/>
      </c>
      <c r="S186" t="str">
        <f>IF(ROWS(Measurements!$L$4:L186)&lt;=Measurements!$K$4, INDEX(Measurements!$G$4:$G$502,_xlfn.AGGREGATE(15,3,(Measurements!$C$4:$C$502=Measurements!$K$3)/(Measurements!$C$4:$C$502=Measurements!$K$3)*(ROW(Measurements!$C$4:$C$502)-ROW(Measurements!$C$3)),ROWS(Measurements!$L$4:L186))), "")</f>
        <v/>
      </c>
      <c r="T186" t="str">
        <f t="shared" si="46"/>
        <v/>
      </c>
      <c r="U186" t="str">
        <f t="shared" si="47"/>
        <v/>
      </c>
      <c r="W186" s="2" t="str">
        <f>IF(ROWS(Measurements!$L$4:$L186)&lt;=Measurements!$I$4, INDEX(Measurements!$A$4:$A$502,_xlfn.AGGREGATE(15,3,(Measurements!$C$4:$C$502=Measurements!$I$3)/(Measurements!$C$4:$C$502=Measurements!$I$3)*(ROW(Measurements!$C$4:$C$502)-ROW(Measurements!$C$3)),ROWS(Measurements!$L$4:$L186))), "")</f>
        <v/>
      </c>
      <c r="X186" t="str">
        <f>IF(ROWS(Measurements!$L$4:$L186)&lt;=Measurements!$I$4, INDEX(Measurements!$E$4:$E$502,_xlfn.AGGREGATE(15,3,(Measurements!$C$4:$C$502=Measurements!$I$3)/(Measurements!$C$4:$C$502=Measurements!$I$3)*(ROW(Measurements!$C$4:$C$502)-ROW(Measurements!$C$3)),ROWS(Measurements!$L$4:$L186))), "")</f>
        <v/>
      </c>
      <c r="Y186" t="str">
        <f t="shared" si="48"/>
        <v/>
      </c>
      <c r="Z186" t="str">
        <f t="shared" si="49"/>
        <v/>
      </c>
      <c r="AA186" t="str">
        <f>IF(ROWS(Measurements!$L$4:$L186)&lt;=Measurements!$I$4, INDEX(Measurements!$F$4:$F$502,_xlfn.AGGREGATE(15,3,(Measurements!$C$4:$C$502=Measurements!$I$3)/(Measurements!$C$4:$C$502=Measurements!$I$3)*(ROW(Measurements!$C$4:$C$502)-ROW(Measurements!$C$3)),ROWS(Measurements!$L$4:$L186))), "")</f>
        <v/>
      </c>
      <c r="AB186" t="str">
        <f t="shared" si="50"/>
        <v/>
      </c>
      <c r="AC186" t="str">
        <f t="shared" si="51"/>
        <v/>
      </c>
      <c r="AD186" t="str">
        <f>IF(ROWS(Measurements!$L$4:L186)&lt;=Measurements!$I$4, INDEX(Measurements!$G$4:$G$502,_xlfn.AGGREGATE(15,3,(Measurements!$C$4:$C$502=Measurements!$I$3)/(Measurements!$C$4:$C$502=Measurements!$I$3)*(ROW(Measurements!$C$4:$C$502)-ROW(Measurements!$C$3)),ROWS(Measurements!$L$4:L186))), "")</f>
        <v/>
      </c>
      <c r="AE186" t="str">
        <f t="shared" si="52"/>
        <v/>
      </c>
      <c r="AF186" t="str">
        <f t="shared" si="53"/>
        <v/>
      </c>
    </row>
    <row r="187" spans="1:32" x14ac:dyDescent="0.2">
      <c r="A187" s="2" t="str">
        <f>IF(ROWS(Measurements!A$4:$L187)&lt;=Measurements!$J$4, INDEX(Measurements!$A$4:$A$502,_xlfn.AGGREGATE(15,3,(Measurements!$C$4:$C$502=Measurements!$J$3)/(Measurements!$C$4:$C$502=Measurements!$J$3)*(ROW(Measurements!$C$4:$C$502)-ROW(Measurements!$C$3)),ROWS(Measurements!A$4:$L187))), "")</f>
        <v/>
      </c>
      <c r="B187" t="str">
        <f>IF(ROWS(Measurements!A$4:$L187)&lt;=Measurements!$J$4, INDEX(Measurements!$E$4:$E$502,_xlfn.AGGREGATE(15,3,(Measurements!$C$4:$C$502=Measurements!$J$3)/(Measurements!$C$4:$C$502=Measurements!$J$3)*(ROW(Measurements!$C$4:$C$502)-ROW(Measurements!$C$3)),ROWS(Measurements!A$4:$L187))), "")</f>
        <v/>
      </c>
      <c r="C187" t="str">
        <f t="shared" si="36"/>
        <v/>
      </c>
      <c r="D187" t="str">
        <f t="shared" si="37"/>
        <v/>
      </c>
      <c r="E187" t="str">
        <f>IF(ROWS(Measurements!A$4:$L187)&lt;=Measurements!$J$4, INDEX(Measurements!$F$4:$F$502,_xlfn.AGGREGATE(15,3,(Measurements!$C$4:$C$502=Measurements!$J$3)/(Measurements!$C$4:$C$502=Measurements!$J$3)*(ROW(Measurements!$C$4:$C$502)-ROW(Measurements!$C$3)),ROWS(Measurements!A$4:$L187))), "")</f>
        <v/>
      </c>
      <c r="F187" t="str">
        <f t="shared" si="38"/>
        <v/>
      </c>
      <c r="G187" t="str">
        <f t="shared" si="39"/>
        <v/>
      </c>
      <c r="H187" t="str">
        <f>IF(ROWS(Measurements!A$4:$L187)&lt;=Measurements!$J$4, INDEX(Measurements!$G$4:$G$502,_xlfn.AGGREGATE(15,3,(Measurements!$C$4:$C$502=Measurements!$J$3)/(Measurements!$C$4:$C$502=Measurements!$J$3)*(ROW(Measurements!$C$4:$C$502)-ROW(Measurements!$C$3)),ROWS(Measurements!A$4:$L187))), "")</f>
        <v/>
      </c>
      <c r="I187" t="str">
        <f t="shared" si="40"/>
        <v/>
      </c>
      <c r="J187" t="str">
        <f t="shared" si="41"/>
        <v/>
      </c>
      <c r="L187" s="2" t="str">
        <f>IF(ROWS(Measurements!$L$4:L187)&lt;=Measurements!$K$4, INDEX(Measurements!$A$4:$A$502,_xlfn.AGGREGATE(15,3,(Measurements!$C$4:$C$502=Measurements!$K$3)/(Measurements!$C$4:$C$502=Measurements!$K$3)*(ROW(Measurements!$C$4:$C$502)-ROW(Measurements!$C$3)),ROWS(Measurements!$L$4:L187))), "")</f>
        <v/>
      </c>
      <c r="M187" t="str">
        <f>IF(ROWS(Measurements!$L$4:L187)&lt;=Measurements!$K$4, INDEX(Measurements!$E$4:$E$502,_xlfn.AGGREGATE(15,3,(Measurements!$C$4:$C$502=Measurements!$K$3)/(Measurements!$C$4:$C$502=Measurements!$K$3)*(ROW(Measurements!$C$4:$C$502)-ROW(Measurements!$C$3)),ROWS(Measurements!$L$4:L187))), "")</f>
        <v/>
      </c>
      <c r="N187" t="str">
        <f t="shared" si="42"/>
        <v/>
      </c>
      <c r="O187" t="str">
        <f t="shared" si="43"/>
        <v/>
      </c>
      <c r="P187" t="str">
        <f>IF(ROWS(Measurements!$L$4:L187)&lt;=Measurements!$K$4, INDEX(Measurements!$F$4:$F$502,_xlfn.AGGREGATE(15,3,(Measurements!$C$4:$C$502=Measurements!$K$3)/(Measurements!$C$4:$C$502=Measurements!$K$3)*(ROW(Measurements!$C$4:$C$502)-ROW(Measurements!$C$3)),ROWS(Measurements!$L$4:L187))), "")</f>
        <v/>
      </c>
      <c r="Q187" t="str">
        <f t="shared" si="44"/>
        <v/>
      </c>
      <c r="R187" t="str">
        <f t="shared" si="45"/>
        <v/>
      </c>
      <c r="S187" t="str">
        <f>IF(ROWS(Measurements!$L$4:L187)&lt;=Measurements!$K$4, INDEX(Measurements!$G$4:$G$502,_xlfn.AGGREGATE(15,3,(Measurements!$C$4:$C$502=Measurements!$K$3)/(Measurements!$C$4:$C$502=Measurements!$K$3)*(ROW(Measurements!$C$4:$C$502)-ROW(Measurements!$C$3)),ROWS(Measurements!$L$4:L187))), "")</f>
        <v/>
      </c>
      <c r="T187" t="str">
        <f t="shared" si="46"/>
        <v/>
      </c>
      <c r="U187" t="str">
        <f t="shared" si="47"/>
        <v/>
      </c>
      <c r="W187" s="2" t="str">
        <f>IF(ROWS(Measurements!$L$4:$L187)&lt;=Measurements!$I$4, INDEX(Measurements!$A$4:$A$502,_xlfn.AGGREGATE(15,3,(Measurements!$C$4:$C$502=Measurements!$I$3)/(Measurements!$C$4:$C$502=Measurements!$I$3)*(ROW(Measurements!$C$4:$C$502)-ROW(Measurements!$C$3)),ROWS(Measurements!$L$4:$L187))), "")</f>
        <v/>
      </c>
      <c r="X187" t="str">
        <f>IF(ROWS(Measurements!$L$4:$L187)&lt;=Measurements!$I$4, INDEX(Measurements!$E$4:$E$502,_xlfn.AGGREGATE(15,3,(Measurements!$C$4:$C$502=Measurements!$I$3)/(Measurements!$C$4:$C$502=Measurements!$I$3)*(ROW(Measurements!$C$4:$C$502)-ROW(Measurements!$C$3)),ROWS(Measurements!$L$4:$L187))), "")</f>
        <v/>
      </c>
      <c r="Y187" t="str">
        <f t="shared" si="48"/>
        <v/>
      </c>
      <c r="Z187" t="str">
        <f t="shared" si="49"/>
        <v/>
      </c>
      <c r="AA187" t="str">
        <f>IF(ROWS(Measurements!$L$4:$L187)&lt;=Measurements!$I$4, INDEX(Measurements!$F$4:$F$502,_xlfn.AGGREGATE(15,3,(Measurements!$C$4:$C$502=Measurements!$I$3)/(Measurements!$C$4:$C$502=Measurements!$I$3)*(ROW(Measurements!$C$4:$C$502)-ROW(Measurements!$C$3)),ROWS(Measurements!$L$4:$L187))), "")</f>
        <v/>
      </c>
      <c r="AB187" t="str">
        <f t="shared" si="50"/>
        <v/>
      </c>
      <c r="AC187" t="str">
        <f t="shared" si="51"/>
        <v/>
      </c>
      <c r="AD187" t="str">
        <f>IF(ROWS(Measurements!$L$4:L187)&lt;=Measurements!$I$4, INDEX(Measurements!$G$4:$G$502,_xlfn.AGGREGATE(15,3,(Measurements!$C$4:$C$502=Measurements!$I$3)/(Measurements!$C$4:$C$502=Measurements!$I$3)*(ROW(Measurements!$C$4:$C$502)-ROW(Measurements!$C$3)),ROWS(Measurements!$L$4:L187))), "")</f>
        <v/>
      </c>
      <c r="AE187" t="str">
        <f t="shared" si="52"/>
        <v/>
      </c>
      <c r="AF187" t="str">
        <f t="shared" si="53"/>
        <v/>
      </c>
    </row>
    <row r="188" spans="1:32" x14ac:dyDescent="0.2">
      <c r="A188" s="2" t="str">
        <f>IF(ROWS(Measurements!A$4:$L188)&lt;=Measurements!$J$4, INDEX(Measurements!$A$4:$A$502,_xlfn.AGGREGATE(15,3,(Measurements!$C$4:$C$502=Measurements!$J$3)/(Measurements!$C$4:$C$502=Measurements!$J$3)*(ROW(Measurements!$C$4:$C$502)-ROW(Measurements!$C$3)),ROWS(Measurements!A$4:$L188))), "")</f>
        <v/>
      </c>
      <c r="B188" t="str">
        <f>IF(ROWS(Measurements!A$4:$L188)&lt;=Measurements!$J$4, INDEX(Measurements!$E$4:$E$502,_xlfn.AGGREGATE(15,3,(Measurements!$C$4:$C$502=Measurements!$J$3)/(Measurements!$C$4:$C$502=Measurements!$J$3)*(ROW(Measurements!$C$4:$C$502)-ROW(Measurements!$C$3)),ROWS(Measurements!A$4:$L188))), "")</f>
        <v/>
      </c>
      <c r="C188" t="str">
        <f t="shared" si="36"/>
        <v/>
      </c>
      <c r="D188" t="str">
        <f t="shared" si="37"/>
        <v/>
      </c>
      <c r="E188" t="str">
        <f>IF(ROWS(Measurements!A$4:$L188)&lt;=Measurements!$J$4, INDEX(Measurements!$F$4:$F$502,_xlfn.AGGREGATE(15,3,(Measurements!$C$4:$C$502=Measurements!$J$3)/(Measurements!$C$4:$C$502=Measurements!$J$3)*(ROW(Measurements!$C$4:$C$502)-ROW(Measurements!$C$3)),ROWS(Measurements!A$4:$L188))), "")</f>
        <v/>
      </c>
      <c r="F188" t="str">
        <f t="shared" si="38"/>
        <v/>
      </c>
      <c r="G188" t="str">
        <f t="shared" si="39"/>
        <v/>
      </c>
      <c r="H188" t="str">
        <f>IF(ROWS(Measurements!A$4:$L188)&lt;=Measurements!$J$4, INDEX(Measurements!$G$4:$G$502,_xlfn.AGGREGATE(15,3,(Measurements!$C$4:$C$502=Measurements!$J$3)/(Measurements!$C$4:$C$502=Measurements!$J$3)*(ROW(Measurements!$C$4:$C$502)-ROW(Measurements!$C$3)),ROWS(Measurements!A$4:$L188))), "")</f>
        <v/>
      </c>
      <c r="I188" t="str">
        <f t="shared" si="40"/>
        <v/>
      </c>
      <c r="J188" t="str">
        <f t="shared" si="41"/>
        <v/>
      </c>
      <c r="L188" s="2" t="str">
        <f>IF(ROWS(Measurements!$L$4:L188)&lt;=Measurements!$K$4, INDEX(Measurements!$A$4:$A$502,_xlfn.AGGREGATE(15,3,(Measurements!$C$4:$C$502=Measurements!$K$3)/(Measurements!$C$4:$C$502=Measurements!$K$3)*(ROW(Measurements!$C$4:$C$502)-ROW(Measurements!$C$3)),ROWS(Measurements!$L$4:L188))), "")</f>
        <v/>
      </c>
      <c r="M188" t="str">
        <f>IF(ROWS(Measurements!$L$4:L188)&lt;=Measurements!$K$4, INDEX(Measurements!$E$4:$E$502,_xlfn.AGGREGATE(15,3,(Measurements!$C$4:$C$502=Measurements!$K$3)/(Measurements!$C$4:$C$502=Measurements!$K$3)*(ROW(Measurements!$C$4:$C$502)-ROW(Measurements!$C$3)),ROWS(Measurements!$L$4:L188))), "")</f>
        <v/>
      </c>
      <c r="N188" t="str">
        <f t="shared" si="42"/>
        <v/>
      </c>
      <c r="O188" t="str">
        <f t="shared" si="43"/>
        <v/>
      </c>
      <c r="P188" t="str">
        <f>IF(ROWS(Measurements!$L$4:L188)&lt;=Measurements!$K$4, INDEX(Measurements!$F$4:$F$502,_xlfn.AGGREGATE(15,3,(Measurements!$C$4:$C$502=Measurements!$K$3)/(Measurements!$C$4:$C$502=Measurements!$K$3)*(ROW(Measurements!$C$4:$C$502)-ROW(Measurements!$C$3)),ROWS(Measurements!$L$4:L188))), "")</f>
        <v/>
      </c>
      <c r="Q188" t="str">
        <f t="shared" si="44"/>
        <v/>
      </c>
      <c r="R188" t="str">
        <f t="shared" si="45"/>
        <v/>
      </c>
      <c r="S188" t="str">
        <f>IF(ROWS(Measurements!$L$4:L188)&lt;=Measurements!$K$4, INDEX(Measurements!$G$4:$G$502,_xlfn.AGGREGATE(15,3,(Measurements!$C$4:$C$502=Measurements!$K$3)/(Measurements!$C$4:$C$502=Measurements!$K$3)*(ROW(Measurements!$C$4:$C$502)-ROW(Measurements!$C$3)),ROWS(Measurements!$L$4:L188))), "")</f>
        <v/>
      </c>
      <c r="T188" t="str">
        <f t="shared" si="46"/>
        <v/>
      </c>
      <c r="U188" t="str">
        <f t="shared" si="47"/>
        <v/>
      </c>
      <c r="W188" s="2" t="str">
        <f>IF(ROWS(Measurements!$L$4:$L188)&lt;=Measurements!$I$4, INDEX(Measurements!$A$4:$A$502,_xlfn.AGGREGATE(15,3,(Measurements!$C$4:$C$502=Measurements!$I$3)/(Measurements!$C$4:$C$502=Measurements!$I$3)*(ROW(Measurements!$C$4:$C$502)-ROW(Measurements!$C$3)),ROWS(Measurements!$L$4:$L188))), "")</f>
        <v/>
      </c>
      <c r="X188" t="str">
        <f>IF(ROWS(Measurements!$L$4:$L188)&lt;=Measurements!$I$4, INDEX(Measurements!$E$4:$E$502,_xlfn.AGGREGATE(15,3,(Measurements!$C$4:$C$502=Measurements!$I$3)/(Measurements!$C$4:$C$502=Measurements!$I$3)*(ROW(Measurements!$C$4:$C$502)-ROW(Measurements!$C$3)),ROWS(Measurements!$L$4:$L188))), "")</f>
        <v/>
      </c>
      <c r="Y188" t="str">
        <f t="shared" si="48"/>
        <v/>
      </c>
      <c r="Z188" t="str">
        <f t="shared" si="49"/>
        <v/>
      </c>
      <c r="AA188" t="str">
        <f>IF(ROWS(Measurements!$L$4:$L188)&lt;=Measurements!$I$4, INDEX(Measurements!$F$4:$F$502,_xlfn.AGGREGATE(15,3,(Measurements!$C$4:$C$502=Measurements!$I$3)/(Measurements!$C$4:$C$502=Measurements!$I$3)*(ROW(Measurements!$C$4:$C$502)-ROW(Measurements!$C$3)),ROWS(Measurements!$L$4:$L188))), "")</f>
        <v/>
      </c>
      <c r="AB188" t="str">
        <f t="shared" si="50"/>
        <v/>
      </c>
      <c r="AC188" t="str">
        <f t="shared" si="51"/>
        <v/>
      </c>
      <c r="AD188" t="str">
        <f>IF(ROWS(Measurements!$L$4:L188)&lt;=Measurements!$I$4, INDEX(Measurements!$G$4:$G$502,_xlfn.AGGREGATE(15,3,(Measurements!$C$4:$C$502=Measurements!$I$3)/(Measurements!$C$4:$C$502=Measurements!$I$3)*(ROW(Measurements!$C$4:$C$502)-ROW(Measurements!$C$3)),ROWS(Measurements!$L$4:L188))), "")</f>
        <v/>
      </c>
      <c r="AE188" t="str">
        <f t="shared" si="52"/>
        <v/>
      </c>
      <c r="AF188" t="str">
        <f t="shared" si="53"/>
        <v/>
      </c>
    </row>
    <row r="189" spans="1:32" x14ac:dyDescent="0.2">
      <c r="A189" s="2" t="str">
        <f>IF(ROWS(Measurements!A$4:$L189)&lt;=Measurements!$J$4, INDEX(Measurements!$A$4:$A$502,_xlfn.AGGREGATE(15,3,(Measurements!$C$4:$C$502=Measurements!$J$3)/(Measurements!$C$4:$C$502=Measurements!$J$3)*(ROW(Measurements!$C$4:$C$502)-ROW(Measurements!$C$3)),ROWS(Measurements!A$4:$L189))), "")</f>
        <v/>
      </c>
      <c r="B189" t="str">
        <f>IF(ROWS(Measurements!A$4:$L189)&lt;=Measurements!$J$4, INDEX(Measurements!$E$4:$E$502,_xlfn.AGGREGATE(15,3,(Measurements!$C$4:$C$502=Measurements!$J$3)/(Measurements!$C$4:$C$502=Measurements!$J$3)*(ROW(Measurements!$C$4:$C$502)-ROW(Measurements!$C$3)),ROWS(Measurements!A$4:$L189))), "")</f>
        <v/>
      </c>
      <c r="C189" t="str">
        <f t="shared" si="36"/>
        <v/>
      </c>
      <c r="D189" t="str">
        <f t="shared" si="37"/>
        <v/>
      </c>
      <c r="E189" t="str">
        <f>IF(ROWS(Measurements!A$4:$L189)&lt;=Measurements!$J$4, INDEX(Measurements!$F$4:$F$502,_xlfn.AGGREGATE(15,3,(Measurements!$C$4:$C$502=Measurements!$J$3)/(Measurements!$C$4:$C$502=Measurements!$J$3)*(ROW(Measurements!$C$4:$C$502)-ROW(Measurements!$C$3)),ROWS(Measurements!A$4:$L189))), "")</f>
        <v/>
      </c>
      <c r="F189" t="str">
        <f t="shared" si="38"/>
        <v/>
      </c>
      <c r="G189" t="str">
        <f t="shared" si="39"/>
        <v/>
      </c>
      <c r="H189" t="str">
        <f>IF(ROWS(Measurements!A$4:$L189)&lt;=Measurements!$J$4, INDEX(Measurements!$G$4:$G$502,_xlfn.AGGREGATE(15,3,(Measurements!$C$4:$C$502=Measurements!$J$3)/(Measurements!$C$4:$C$502=Measurements!$J$3)*(ROW(Measurements!$C$4:$C$502)-ROW(Measurements!$C$3)),ROWS(Measurements!A$4:$L189))), "")</f>
        <v/>
      </c>
      <c r="I189" t="str">
        <f t="shared" si="40"/>
        <v/>
      </c>
      <c r="J189" t="str">
        <f t="shared" si="41"/>
        <v/>
      </c>
      <c r="L189" s="2" t="str">
        <f>IF(ROWS(Measurements!$L$4:L189)&lt;=Measurements!$K$4, INDEX(Measurements!$A$4:$A$502,_xlfn.AGGREGATE(15,3,(Measurements!$C$4:$C$502=Measurements!$K$3)/(Measurements!$C$4:$C$502=Measurements!$K$3)*(ROW(Measurements!$C$4:$C$502)-ROW(Measurements!$C$3)),ROWS(Measurements!$L$4:L189))), "")</f>
        <v/>
      </c>
      <c r="M189" t="str">
        <f>IF(ROWS(Measurements!$L$4:L189)&lt;=Measurements!$K$4, INDEX(Measurements!$E$4:$E$502,_xlfn.AGGREGATE(15,3,(Measurements!$C$4:$C$502=Measurements!$K$3)/(Measurements!$C$4:$C$502=Measurements!$K$3)*(ROW(Measurements!$C$4:$C$502)-ROW(Measurements!$C$3)),ROWS(Measurements!$L$4:L189))), "")</f>
        <v/>
      </c>
      <c r="N189" t="str">
        <f t="shared" si="42"/>
        <v/>
      </c>
      <c r="O189" t="str">
        <f t="shared" si="43"/>
        <v/>
      </c>
      <c r="P189" t="str">
        <f>IF(ROWS(Measurements!$L$4:L189)&lt;=Measurements!$K$4, INDEX(Measurements!$F$4:$F$502,_xlfn.AGGREGATE(15,3,(Measurements!$C$4:$C$502=Measurements!$K$3)/(Measurements!$C$4:$C$502=Measurements!$K$3)*(ROW(Measurements!$C$4:$C$502)-ROW(Measurements!$C$3)),ROWS(Measurements!$L$4:L189))), "")</f>
        <v/>
      </c>
      <c r="Q189" t="str">
        <f t="shared" si="44"/>
        <v/>
      </c>
      <c r="R189" t="str">
        <f t="shared" si="45"/>
        <v/>
      </c>
      <c r="S189" t="str">
        <f>IF(ROWS(Measurements!$L$4:L189)&lt;=Measurements!$K$4, INDEX(Measurements!$G$4:$G$502,_xlfn.AGGREGATE(15,3,(Measurements!$C$4:$C$502=Measurements!$K$3)/(Measurements!$C$4:$C$502=Measurements!$K$3)*(ROW(Measurements!$C$4:$C$502)-ROW(Measurements!$C$3)),ROWS(Measurements!$L$4:L189))), "")</f>
        <v/>
      </c>
      <c r="T189" t="str">
        <f t="shared" si="46"/>
        <v/>
      </c>
      <c r="U189" t="str">
        <f t="shared" si="47"/>
        <v/>
      </c>
      <c r="W189" s="2" t="str">
        <f>IF(ROWS(Measurements!$L$4:$L189)&lt;=Measurements!$I$4, INDEX(Measurements!$A$4:$A$502,_xlfn.AGGREGATE(15,3,(Measurements!$C$4:$C$502=Measurements!$I$3)/(Measurements!$C$4:$C$502=Measurements!$I$3)*(ROW(Measurements!$C$4:$C$502)-ROW(Measurements!$C$3)),ROWS(Measurements!$L$4:$L189))), "")</f>
        <v/>
      </c>
      <c r="X189" t="str">
        <f>IF(ROWS(Measurements!$L$4:$L189)&lt;=Measurements!$I$4, INDEX(Measurements!$E$4:$E$502,_xlfn.AGGREGATE(15,3,(Measurements!$C$4:$C$502=Measurements!$I$3)/(Measurements!$C$4:$C$502=Measurements!$I$3)*(ROW(Measurements!$C$4:$C$502)-ROW(Measurements!$C$3)),ROWS(Measurements!$L$4:$L189))), "")</f>
        <v/>
      </c>
      <c r="Y189" t="str">
        <f t="shared" si="48"/>
        <v/>
      </c>
      <c r="Z189" t="str">
        <f t="shared" si="49"/>
        <v/>
      </c>
      <c r="AA189" t="str">
        <f>IF(ROWS(Measurements!$L$4:$L189)&lt;=Measurements!$I$4, INDEX(Measurements!$F$4:$F$502,_xlfn.AGGREGATE(15,3,(Measurements!$C$4:$C$502=Measurements!$I$3)/(Measurements!$C$4:$C$502=Measurements!$I$3)*(ROW(Measurements!$C$4:$C$502)-ROW(Measurements!$C$3)),ROWS(Measurements!$L$4:$L189))), "")</f>
        <v/>
      </c>
      <c r="AB189" t="str">
        <f t="shared" si="50"/>
        <v/>
      </c>
      <c r="AC189" t="str">
        <f t="shared" si="51"/>
        <v/>
      </c>
      <c r="AD189" t="str">
        <f>IF(ROWS(Measurements!$L$4:L189)&lt;=Measurements!$I$4, INDEX(Measurements!$G$4:$G$502,_xlfn.AGGREGATE(15,3,(Measurements!$C$4:$C$502=Measurements!$I$3)/(Measurements!$C$4:$C$502=Measurements!$I$3)*(ROW(Measurements!$C$4:$C$502)-ROW(Measurements!$C$3)),ROWS(Measurements!$L$4:L189))), "")</f>
        <v/>
      </c>
      <c r="AE189" t="str">
        <f t="shared" si="52"/>
        <v/>
      </c>
      <c r="AF189" t="str">
        <f t="shared" si="53"/>
        <v/>
      </c>
    </row>
    <row r="190" spans="1:32" x14ac:dyDescent="0.2">
      <c r="A190" s="2" t="str">
        <f>IF(ROWS(Measurements!A$4:$L190)&lt;=Measurements!$J$4, INDEX(Measurements!$A$4:$A$502,_xlfn.AGGREGATE(15,3,(Measurements!$C$4:$C$502=Measurements!$J$3)/(Measurements!$C$4:$C$502=Measurements!$J$3)*(ROW(Measurements!$C$4:$C$502)-ROW(Measurements!$C$3)),ROWS(Measurements!A$4:$L190))), "")</f>
        <v/>
      </c>
      <c r="B190" t="str">
        <f>IF(ROWS(Measurements!A$4:$L190)&lt;=Measurements!$J$4, INDEX(Measurements!$E$4:$E$502,_xlfn.AGGREGATE(15,3,(Measurements!$C$4:$C$502=Measurements!$J$3)/(Measurements!$C$4:$C$502=Measurements!$J$3)*(ROW(Measurements!$C$4:$C$502)-ROW(Measurements!$C$3)),ROWS(Measurements!A$4:$L190))), "")</f>
        <v/>
      </c>
      <c r="C190" t="str">
        <f t="shared" si="36"/>
        <v/>
      </c>
      <c r="D190" t="str">
        <f t="shared" si="37"/>
        <v/>
      </c>
      <c r="E190" t="str">
        <f>IF(ROWS(Measurements!A$4:$L190)&lt;=Measurements!$J$4, INDEX(Measurements!$F$4:$F$502,_xlfn.AGGREGATE(15,3,(Measurements!$C$4:$C$502=Measurements!$J$3)/(Measurements!$C$4:$C$502=Measurements!$J$3)*(ROW(Measurements!$C$4:$C$502)-ROW(Measurements!$C$3)),ROWS(Measurements!A$4:$L190))), "")</f>
        <v/>
      </c>
      <c r="F190" t="str">
        <f t="shared" si="38"/>
        <v/>
      </c>
      <c r="G190" t="str">
        <f t="shared" si="39"/>
        <v/>
      </c>
      <c r="H190" t="str">
        <f>IF(ROWS(Measurements!A$4:$L190)&lt;=Measurements!$J$4, INDEX(Measurements!$G$4:$G$502,_xlfn.AGGREGATE(15,3,(Measurements!$C$4:$C$502=Measurements!$J$3)/(Measurements!$C$4:$C$502=Measurements!$J$3)*(ROW(Measurements!$C$4:$C$502)-ROW(Measurements!$C$3)),ROWS(Measurements!A$4:$L190))), "")</f>
        <v/>
      </c>
      <c r="I190" t="str">
        <f t="shared" si="40"/>
        <v/>
      </c>
      <c r="J190" t="str">
        <f t="shared" si="41"/>
        <v/>
      </c>
      <c r="L190" s="2" t="str">
        <f>IF(ROWS(Measurements!$L$4:L190)&lt;=Measurements!$K$4, INDEX(Measurements!$A$4:$A$502,_xlfn.AGGREGATE(15,3,(Measurements!$C$4:$C$502=Measurements!$K$3)/(Measurements!$C$4:$C$502=Measurements!$K$3)*(ROW(Measurements!$C$4:$C$502)-ROW(Measurements!$C$3)),ROWS(Measurements!$L$4:L190))), "")</f>
        <v/>
      </c>
      <c r="M190" t="str">
        <f>IF(ROWS(Measurements!$L$4:L190)&lt;=Measurements!$K$4, INDEX(Measurements!$E$4:$E$502,_xlfn.AGGREGATE(15,3,(Measurements!$C$4:$C$502=Measurements!$K$3)/(Measurements!$C$4:$C$502=Measurements!$K$3)*(ROW(Measurements!$C$4:$C$502)-ROW(Measurements!$C$3)),ROWS(Measurements!$L$4:L190))), "")</f>
        <v/>
      </c>
      <c r="N190" t="str">
        <f t="shared" si="42"/>
        <v/>
      </c>
      <c r="O190" t="str">
        <f t="shared" si="43"/>
        <v/>
      </c>
      <c r="P190" t="str">
        <f>IF(ROWS(Measurements!$L$4:L190)&lt;=Measurements!$K$4, INDEX(Measurements!$F$4:$F$502,_xlfn.AGGREGATE(15,3,(Measurements!$C$4:$C$502=Measurements!$K$3)/(Measurements!$C$4:$C$502=Measurements!$K$3)*(ROW(Measurements!$C$4:$C$502)-ROW(Measurements!$C$3)),ROWS(Measurements!$L$4:L190))), "")</f>
        <v/>
      </c>
      <c r="Q190" t="str">
        <f t="shared" si="44"/>
        <v/>
      </c>
      <c r="R190" t="str">
        <f t="shared" si="45"/>
        <v/>
      </c>
      <c r="S190" t="str">
        <f>IF(ROWS(Measurements!$L$4:L190)&lt;=Measurements!$K$4, INDEX(Measurements!$G$4:$G$502,_xlfn.AGGREGATE(15,3,(Measurements!$C$4:$C$502=Measurements!$K$3)/(Measurements!$C$4:$C$502=Measurements!$K$3)*(ROW(Measurements!$C$4:$C$502)-ROW(Measurements!$C$3)),ROWS(Measurements!$L$4:L190))), "")</f>
        <v/>
      </c>
      <c r="T190" t="str">
        <f t="shared" si="46"/>
        <v/>
      </c>
      <c r="U190" t="str">
        <f t="shared" si="47"/>
        <v/>
      </c>
      <c r="W190" s="2" t="str">
        <f>IF(ROWS(Measurements!$L$4:$L190)&lt;=Measurements!$I$4, INDEX(Measurements!$A$4:$A$502,_xlfn.AGGREGATE(15,3,(Measurements!$C$4:$C$502=Measurements!$I$3)/(Measurements!$C$4:$C$502=Measurements!$I$3)*(ROW(Measurements!$C$4:$C$502)-ROW(Measurements!$C$3)),ROWS(Measurements!$L$4:$L190))), "")</f>
        <v/>
      </c>
      <c r="X190" t="str">
        <f>IF(ROWS(Measurements!$L$4:$L190)&lt;=Measurements!$I$4, INDEX(Measurements!$E$4:$E$502,_xlfn.AGGREGATE(15,3,(Measurements!$C$4:$C$502=Measurements!$I$3)/(Measurements!$C$4:$C$502=Measurements!$I$3)*(ROW(Measurements!$C$4:$C$502)-ROW(Measurements!$C$3)),ROWS(Measurements!$L$4:$L190))), "")</f>
        <v/>
      </c>
      <c r="Y190" t="str">
        <f t="shared" si="48"/>
        <v/>
      </c>
      <c r="Z190" t="str">
        <f t="shared" si="49"/>
        <v/>
      </c>
      <c r="AA190" t="str">
        <f>IF(ROWS(Measurements!$L$4:$L190)&lt;=Measurements!$I$4, INDEX(Measurements!$F$4:$F$502,_xlfn.AGGREGATE(15,3,(Measurements!$C$4:$C$502=Measurements!$I$3)/(Measurements!$C$4:$C$502=Measurements!$I$3)*(ROW(Measurements!$C$4:$C$502)-ROW(Measurements!$C$3)),ROWS(Measurements!$L$4:$L190))), "")</f>
        <v/>
      </c>
      <c r="AB190" t="str">
        <f t="shared" si="50"/>
        <v/>
      </c>
      <c r="AC190" t="str">
        <f t="shared" si="51"/>
        <v/>
      </c>
      <c r="AD190" t="str">
        <f>IF(ROWS(Measurements!$L$4:L190)&lt;=Measurements!$I$4, INDEX(Measurements!$G$4:$G$502,_xlfn.AGGREGATE(15,3,(Measurements!$C$4:$C$502=Measurements!$I$3)/(Measurements!$C$4:$C$502=Measurements!$I$3)*(ROW(Measurements!$C$4:$C$502)-ROW(Measurements!$C$3)),ROWS(Measurements!$L$4:L190))), "")</f>
        <v/>
      </c>
      <c r="AE190" t="str">
        <f t="shared" si="52"/>
        <v/>
      </c>
      <c r="AF190" t="str">
        <f t="shared" si="53"/>
        <v/>
      </c>
    </row>
    <row r="191" spans="1:32" x14ac:dyDescent="0.2">
      <c r="A191" s="2" t="str">
        <f>IF(ROWS(Measurements!A$4:$L191)&lt;=Measurements!$J$4, INDEX(Measurements!$A$4:$A$502,_xlfn.AGGREGATE(15,3,(Measurements!$C$4:$C$502=Measurements!$J$3)/(Measurements!$C$4:$C$502=Measurements!$J$3)*(ROW(Measurements!$C$4:$C$502)-ROW(Measurements!$C$3)),ROWS(Measurements!A$4:$L191))), "")</f>
        <v/>
      </c>
      <c r="B191" t="str">
        <f>IF(ROWS(Measurements!A$4:$L191)&lt;=Measurements!$J$4, INDEX(Measurements!$E$4:$E$502,_xlfn.AGGREGATE(15,3,(Measurements!$C$4:$C$502=Measurements!$J$3)/(Measurements!$C$4:$C$502=Measurements!$J$3)*(ROW(Measurements!$C$4:$C$502)-ROW(Measurements!$C$3)),ROWS(Measurements!A$4:$L191))), "")</f>
        <v/>
      </c>
      <c r="C191" t="str">
        <f t="shared" si="36"/>
        <v/>
      </c>
      <c r="D191" t="str">
        <f t="shared" si="37"/>
        <v/>
      </c>
      <c r="E191" t="str">
        <f>IF(ROWS(Measurements!A$4:$L191)&lt;=Measurements!$J$4, INDEX(Measurements!$F$4:$F$502,_xlfn.AGGREGATE(15,3,(Measurements!$C$4:$C$502=Measurements!$J$3)/(Measurements!$C$4:$C$502=Measurements!$J$3)*(ROW(Measurements!$C$4:$C$502)-ROW(Measurements!$C$3)),ROWS(Measurements!A$4:$L191))), "")</f>
        <v/>
      </c>
      <c r="F191" t="str">
        <f t="shared" si="38"/>
        <v/>
      </c>
      <c r="G191" t="str">
        <f t="shared" si="39"/>
        <v/>
      </c>
      <c r="H191" t="str">
        <f>IF(ROWS(Measurements!A$4:$L191)&lt;=Measurements!$J$4, INDEX(Measurements!$G$4:$G$502,_xlfn.AGGREGATE(15,3,(Measurements!$C$4:$C$502=Measurements!$J$3)/(Measurements!$C$4:$C$502=Measurements!$J$3)*(ROW(Measurements!$C$4:$C$502)-ROW(Measurements!$C$3)),ROWS(Measurements!A$4:$L191))), "")</f>
        <v/>
      </c>
      <c r="I191" t="str">
        <f t="shared" si="40"/>
        <v/>
      </c>
      <c r="J191" t="str">
        <f t="shared" si="41"/>
        <v/>
      </c>
      <c r="L191" s="2" t="str">
        <f>IF(ROWS(Measurements!$L$4:L191)&lt;=Measurements!$K$4, INDEX(Measurements!$A$4:$A$502,_xlfn.AGGREGATE(15,3,(Measurements!$C$4:$C$502=Measurements!$K$3)/(Measurements!$C$4:$C$502=Measurements!$K$3)*(ROW(Measurements!$C$4:$C$502)-ROW(Measurements!$C$3)),ROWS(Measurements!$L$4:L191))), "")</f>
        <v/>
      </c>
      <c r="M191" t="str">
        <f>IF(ROWS(Measurements!$L$4:L191)&lt;=Measurements!$K$4, INDEX(Measurements!$E$4:$E$502,_xlfn.AGGREGATE(15,3,(Measurements!$C$4:$C$502=Measurements!$K$3)/(Measurements!$C$4:$C$502=Measurements!$K$3)*(ROW(Measurements!$C$4:$C$502)-ROW(Measurements!$C$3)),ROWS(Measurements!$L$4:L191))), "")</f>
        <v/>
      </c>
      <c r="N191" t="str">
        <f t="shared" si="42"/>
        <v/>
      </c>
      <c r="O191" t="str">
        <f t="shared" si="43"/>
        <v/>
      </c>
      <c r="P191" t="str">
        <f>IF(ROWS(Measurements!$L$4:L191)&lt;=Measurements!$K$4, INDEX(Measurements!$F$4:$F$502,_xlfn.AGGREGATE(15,3,(Measurements!$C$4:$C$502=Measurements!$K$3)/(Measurements!$C$4:$C$502=Measurements!$K$3)*(ROW(Measurements!$C$4:$C$502)-ROW(Measurements!$C$3)),ROWS(Measurements!$L$4:L191))), "")</f>
        <v/>
      </c>
      <c r="Q191" t="str">
        <f t="shared" si="44"/>
        <v/>
      </c>
      <c r="R191" t="str">
        <f t="shared" si="45"/>
        <v/>
      </c>
      <c r="S191" t="str">
        <f>IF(ROWS(Measurements!$L$4:L191)&lt;=Measurements!$K$4, INDEX(Measurements!$G$4:$G$502,_xlfn.AGGREGATE(15,3,(Measurements!$C$4:$C$502=Measurements!$K$3)/(Measurements!$C$4:$C$502=Measurements!$K$3)*(ROW(Measurements!$C$4:$C$502)-ROW(Measurements!$C$3)),ROWS(Measurements!$L$4:L191))), "")</f>
        <v/>
      </c>
      <c r="T191" t="str">
        <f t="shared" si="46"/>
        <v/>
      </c>
      <c r="U191" t="str">
        <f t="shared" si="47"/>
        <v/>
      </c>
      <c r="W191" s="2" t="str">
        <f>IF(ROWS(Measurements!$L$4:$L191)&lt;=Measurements!$I$4, INDEX(Measurements!$A$4:$A$502,_xlfn.AGGREGATE(15,3,(Measurements!$C$4:$C$502=Measurements!$I$3)/(Measurements!$C$4:$C$502=Measurements!$I$3)*(ROW(Measurements!$C$4:$C$502)-ROW(Measurements!$C$3)),ROWS(Measurements!$L$4:$L191))), "")</f>
        <v/>
      </c>
      <c r="X191" t="str">
        <f>IF(ROWS(Measurements!$L$4:$L191)&lt;=Measurements!$I$4, INDEX(Measurements!$E$4:$E$502,_xlfn.AGGREGATE(15,3,(Measurements!$C$4:$C$502=Measurements!$I$3)/(Measurements!$C$4:$C$502=Measurements!$I$3)*(ROW(Measurements!$C$4:$C$502)-ROW(Measurements!$C$3)),ROWS(Measurements!$L$4:$L191))), "")</f>
        <v/>
      </c>
      <c r="Y191" t="str">
        <f t="shared" si="48"/>
        <v/>
      </c>
      <c r="Z191" t="str">
        <f t="shared" si="49"/>
        <v/>
      </c>
      <c r="AA191" t="str">
        <f>IF(ROWS(Measurements!$L$4:$L191)&lt;=Measurements!$I$4, INDEX(Measurements!$F$4:$F$502,_xlfn.AGGREGATE(15,3,(Measurements!$C$4:$C$502=Measurements!$I$3)/(Measurements!$C$4:$C$502=Measurements!$I$3)*(ROW(Measurements!$C$4:$C$502)-ROW(Measurements!$C$3)),ROWS(Measurements!$L$4:$L191))), "")</f>
        <v/>
      </c>
      <c r="AB191" t="str">
        <f t="shared" si="50"/>
        <v/>
      </c>
      <c r="AC191" t="str">
        <f t="shared" si="51"/>
        <v/>
      </c>
      <c r="AD191" t="str">
        <f>IF(ROWS(Measurements!$L$4:L191)&lt;=Measurements!$I$4, INDEX(Measurements!$G$4:$G$502,_xlfn.AGGREGATE(15,3,(Measurements!$C$4:$C$502=Measurements!$I$3)/(Measurements!$C$4:$C$502=Measurements!$I$3)*(ROW(Measurements!$C$4:$C$502)-ROW(Measurements!$C$3)),ROWS(Measurements!$L$4:L191))), "")</f>
        <v/>
      </c>
      <c r="AE191" t="str">
        <f t="shared" si="52"/>
        <v/>
      </c>
      <c r="AF191" t="str">
        <f t="shared" si="53"/>
        <v/>
      </c>
    </row>
    <row r="192" spans="1:32" x14ac:dyDescent="0.2">
      <c r="A192" s="2" t="str">
        <f>IF(ROWS(Measurements!A$4:$L192)&lt;=Measurements!$J$4, INDEX(Measurements!$A$4:$A$502,_xlfn.AGGREGATE(15,3,(Measurements!$C$4:$C$502=Measurements!$J$3)/(Measurements!$C$4:$C$502=Measurements!$J$3)*(ROW(Measurements!$C$4:$C$502)-ROW(Measurements!$C$3)),ROWS(Measurements!A$4:$L192))), "")</f>
        <v/>
      </c>
      <c r="B192" t="str">
        <f>IF(ROWS(Measurements!A$4:$L192)&lt;=Measurements!$J$4, INDEX(Measurements!$E$4:$E$502,_xlfn.AGGREGATE(15,3,(Measurements!$C$4:$C$502=Measurements!$J$3)/(Measurements!$C$4:$C$502=Measurements!$J$3)*(ROW(Measurements!$C$4:$C$502)-ROW(Measurements!$C$3)),ROWS(Measurements!A$4:$L192))), "")</f>
        <v/>
      </c>
      <c r="C192" t="str">
        <f t="shared" si="36"/>
        <v/>
      </c>
      <c r="D192" t="str">
        <f t="shared" si="37"/>
        <v/>
      </c>
      <c r="E192" t="str">
        <f>IF(ROWS(Measurements!A$4:$L192)&lt;=Measurements!$J$4, INDEX(Measurements!$F$4:$F$502,_xlfn.AGGREGATE(15,3,(Measurements!$C$4:$C$502=Measurements!$J$3)/(Measurements!$C$4:$C$502=Measurements!$J$3)*(ROW(Measurements!$C$4:$C$502)-ROW(Measurements!$C$3)),ROWS(Measurements!A$4:$L192))), "")</f>
        <v/>
      </c>
      <c r="F192" t="str">
        <f t="shared" si="38"/>
        <v/>
      </c>
      <c r="G192" t="str">
        <f t="shared" si="39"/>
        <v/>
      </c>
      <c r="H192" t="str">
        <f>IF(ROWS(Measurements!A$4:$L192)&lt;=Measurements!$J$4, INDEX(Measurements!$G$4:$G$502,_xlfn.AGGREGATE(15,3,(Measurements!$C$4:$C$502=Measurements!$J$3)/(Measurements!$C$4:$C$502=Measurements!$J$3)*(ROW(Measurements!$C$4:$C$502)-ROW(Measurements!$C$3)),ROWS(Measurements!A$4:$L192))), "")</f>
        <v/>
      </c>
      <c r="I192" t="str">
        <f t="shared" si="40"/>
        <v/>
      </c>
      <c r="J192" t="str">
        <f t="shared" si="41"/>
        <v/>
      </c>
      <c r="L192" s="2" t="str">
        <f>IF(ROWS(Measurements!$L$4:L192)&lt;=Measurements!$K$4, INDEX(Measurements!$A$4:$A$502,_xlfn.AGGREGATE(15,3,(Measurements!$C$4:$C$502=Measurements!$K$3)/(Measurements!$C$4:$C$502=Measurements!$K$3)*(ROW(Measurements!$C$4:$C$502)-ROW(Measurements!$C$3)),ROWS(Measurements!$L$4:L192))), "")</f>
        <v/>
      </c>
      <c r="M192" t="str">
        <f>IF(ROWS(Measurements!$L$4:L192)&lt;=Measurements!$K$4, INDEX(Measurements!$E$4:$E$502,_xlfn.AGGREGATE(15,3,(Measurements!$C$4:$C$502=Measurements!$K$3)/(Measurements!$C$4:$C$502=Measurements!$K$3)*(ROW(Measurements!$C$4:$C$502)-ROW(Measurements!$C$3)),ROWS(Measurements!$L$4:L192))), "")</f>
        <v/>
      </c>
      <c r="N192" t="str">
        <f t="shared" si="42"/>
        <v/>
      </c>
      <c r="O192" t="str">
        <f t="shared" si="43"/>
        <v/>
      </c>
      <c r="P192" t="str">
        <f>IF(ROWS(Measurements!$L$4:L192)&lt;=Measurements!$K$4, INDEX(Measurements!$F$4:$F$502,_xlfn.AGGREGATE(15,3,(Measurements!$C$4:$C$502=Measurements!$K$3)/(Measurements!$C$4:$C$502=Measurements!$K$3)*(ROW(Measurements!$C$4:$C$502)-ROW(Measurements!$C$3)),ROWS(Measurements!$L$4:L192))), "")</f>
        <v/>
      </c>
      <c r="Q192" t="str">
        <f t="shared" si="44"/>
        <v/>
      </c>
      <c r="R192" t="str">
        <f t="shared" si="45"/>
        <v/>
      </c>
      <c r="S192" t="str">
        <f>IF(ROWS(Measurements!$L$4:L192)&lt;=Measurements!$K$4, INDEX(Measurements!$G$4:$G$502,_xlfn.AGGREGATE(15,3,(Measurements!$C$4:$C$502=Measurements!$K$3)/(Measurements!$C$4:$C$502=Measurements!$K$3)*(ROW(Measurements!$C$4:$C$502)-ROW(Measurements!$C$3)),ROWS(Measurements!$L$4:L192))), "")</f>
        <v/>
      </c>
      <c r="T192" t="str">
        <f t="shared" si="46"/>
        <v/>
      </c>
      <c r="U192" t="str">
        <f t="shared" si="47"/>
        <v/>
      </c>
      <c r="W192" s="2" t="str">
        <f>IF(ROWS(Measurements!$L$4:$L192)&lt;=Measurements!$I$4, INDEX(Measurements!$A$4:$A$502,_xlfn.AGGREGATE(15,3,(Measurements!$C$4:$C$502=Measurements!$I$3)/(Measurements!$C$4:$C$502=Measurements!$I$3)*(ROW(Measurements!$C$4:$C$502)-ROW(Measurements!$C$3)),ROWS(Measurements!$L$4:$L192))), "")</f>
        <v/>
      </c>
      <c r="X192" t="str">
        <f>IF(ROWS(Measurements!$L$4:$L192)&lt;=Measurements!$I$4, INDEX(Measurements!$E$4:$E$502,_xlfn.AGGREGATE(15,3,(Measurements!$C$4:$C$502=Measurements!$I$3)/(Measurements!$C$4:$C$502=Measurements!$I$3)*(ROW(Measurements!$C$4:$C$502)-ROW(Measurements!$C$3)),ROWS(Measurements!$L$4:$L192))), "")</f>
        <v/>
      </c>
      <c r="Y192" t="str">
        <f t="shared" si="48"/>
        <v/>
      </c>
      <c r="Z192" t="str">
        <f t="shared" si="49"/>
        <v/>
      </c>
      <c r="AA192" t="str">
        <f>IF(ROWS(Measurements!$L$4:$L192)&lt;=Measurements!$I$4, INDEX(Measurements!$F$4:$F$502,_xlfn.AGGREGATE(15,3,(Measurements!$C$4:$C$502=Measurements!$I$3)/(Measurements!$C$4:$C$502=Measurements!$I$3)*(ROW(Measurements!$C$4:$C$502)-ROW(Measurements!$C$3)),ROWS(Measurements!$L$4:$L192))), "")</f>
        <v/>
      </c>
      <c r="AB192" t="str">
        <f t="shared" si="50"/>
        <v/>
      </c>
      <c r="AC192" t="str">
        <f t="shared" si="51"/>
        <v/>
      </c>
      <c r="AD192" t="str">
        <f>IF(ROWS(Measurements!$L$4:L192)&lt;=Measurements!$I$4, INDEX(Measurements!$G$4:$G$502,_xlfn.AGGREGATE(15,3,(Measurements!$C$4:$C$502=Measurements!$I$3)/(Measurements!$C$4:$C$502=Measurements!$I$3)*(ROW(Measurements!$C$4:$C$502)-ROW(Measurements!$C$3)),ROWS(Measurements!$L$4:L192))), "")</f>
        <v/>
      </c>
      <c r="AE192" t="str">
        <f t="shared" si="52"/>
        <v/>
      </c>
      <c r="AF192" t="str">
        <f t="shared" si="53"/>
        <v/>
      </c>
    </row>
    <row r="193" spans="1:32" x14ac:dyDescent="0.2">
      <c r="A193" s="2" t="str">
        <f>IF(ROWS(Measurements!A$4:$L193)&lt;=Measurements!$J$4, INDEX(Measurements!$A$4:$A$502,_xlfn.AGGREGATE(15,3,(Measurements!$C$4:$C$502=Measurements!$J$3)/(Measurements!$C$4:$C$502=Measurements!$J$3)*(ROW(Measurements!$C$4:$C$502)-ROW(Measurements!$C$3)),ROWS(Measurements!A$4:$L193))), "")</f>
        <v/>
      </c>
      <c r="B193" t="str">
        <f>IF(ROWS(Measurements!A$4:$L193)&lt;=Measurements!$J$4, INDEX(Measurements!$E$4:$E$502,_xlfn.AGGREGATE(15,3,(Measurements!$C$4:$C$502=Measurements!$J$3)/(Measurements!$C$4:$C$502=Measurements!$J$3)*(ROW(Measurements!$C$4:$C$502)-ROW(Measurements!$C$3)),ROWS(Measurements!A$4:$L193))), "")</f>
        <v/>
      </c>
      <c r="C193" t="str">
        <f t="shared" si="36"/>
        <v/>
      </c>
      <c r="D193" t="str">
        <f t="shared" si="37"/>
        <v/>
      </c>
      <c r="E193" t="str">
        <f>IF(ROWS(Measurements!A$4:$L193)&lt;=Measurements!$J$4, INDEX(Measurements!$F$4:$F$502,_xlfn.AGGREGATE(15,3,(Measurements!$C$4:$C$502=Measurements!$J$3)/(Measurements!$C$4:$C$502=Measurements!$J$3)*(ROW(Measurements!$C$4:$C$502)-ROW(Measurements!$C$3)),ROWS(Measurements!A$4:$L193))), "")</f>
        <v/>
      </c>
      <c r="F193" t="str">
        <f t="shared" si="38"/>
        <v/>
      </c>
      <c r="G193" t="str">
        <f t="shared" si="39"/>
        <v/>
      </c>
      <c r="H193" t="str">
        <f>IF(ROWS(Measurements!A$4:$L193)&lt;=Measurements!$J$4, INDEX(Measurements!$G$4:$G$502,_xlfn.AGGREGATE(15,3,(Measurements!$C$4:$C$502=Measurements!$J$3)/(Measurements!$C$4:$C$502=Measurements!$J$3)*(ROW(Measurements!$C$4:$C$502)-ROW(Measurements!$C$3)),ROWS(Measurements!A$4:$L193))), "")</f>
        <v/>
      </c>
      <c r="I193" t="str">
        <f t="shared" si="40"/>
        <v/>
      </c>
      <c r="J193" t="str">
        <f t="shared" si="41"/>
        <v/>
      </c>
      <c r="L193" s="2" t="str">
        <f>IF(ROWS(Measurements!$L$4:L193)&lt;=Measurements!$K$4, INDEX(Measurements!$A$4:$A$502,_xlfn.AGGREGATE(15,3,(Measurements!$C$4:$C$502=Measurements!$K$3)/(Measurements!$C$4:$C$502=Measurements!$K$3)*(ROW(Measurements!$C$4:$C$502)-ROW(Measurements!$C$3)),ROWS(Measurements!$L$4:L193))), "")</f>
        <v/>
      </c>
      <c r="M193" t="str">
        <f>IF(ROWS(Measurements!$L$4:L193)&lt;=Measurements!$K$4, INDEX(Measurements!$E$4:$E$502,_xlfn.AGGREGATE(15,3,(Measurements!$C$4:$C$502=Measurements!$K$3)/(Measurements!$C$4:$C$502=Measurements!$K$3)*(ROW(Measurements!$C$4:$C$502)-ROW(Measurements!$C$3)),ROWS(Measurements!$L$4:L193))), "")</f>
        <v/>
      </c>
      <c r="N193" t="str">
        <f t="shared" si="42"/>
        <v/>
      </c>
      <c r="O193" t="str">
        <f t="shared" si="43"/>
        <v/>
      </c>
      <c r="P193" t="str">
        <f>IF(ROWS(Measurements!$L$4:L193)&lt;=Measurements!$K$4, INDEX(Measurements!$F$4:$F$502,_xlfn.AGGREGATE(15,3,(Measurements!$C$4:$C$502=Measurements!$K$3)/(Measurements!$C$4:$C$502=Measurements!$K$3)*(ROW(Measurements!$C$4:$C$502)-ROW(Measurements!$C$3)),ROWS(Measurements!$L$4:L193))), "")</f>
        <v/>
      </c>
      <c r="Q193" t="str">
        <f t="shared" si="44"/>
        <v/>
      </c>
      <c r="R193" t="str">
        <f t="shared" si="45"/>
        <v/>
      </c>
      <c r="S193" t="str">
        <f>IF(ROWS(Measurements!$L$4:L193)&lt;=Measurements!$K$4, INDEX(Measurements!$G$4:$G$502,_xlfn.AGGREGATE(15,3,(Measurements!$C$4:$C$502=Measurements!$K$3)/(Measurements!$C$4:$C$502=Measurements!$K$3)*(ROW(Measurements!$C$4:$C$502)-ROW(Measurements!$C$3)),ROWS(Measurements!$L$4:L193))), "")</f>
        <v/>
      </c>
      <c r="T193" t="str">
        <f t="shared" si="46"/>
        <v/>
      </c>
      <c r="U193" t="str">
        <f t="shared" si="47"/>
        <v/>
      </c>
      <c r="W193" s="2" t="str">
        <f>IF(ROWS(Measurements!$L$4:$L193)&lt;=Measurements!$I$4, INDEX(Measurements!$A$4:$A$502,_xlfn.AGGREGATE(15,3,(Measurements!$C$4:$C$502=Measurements!$I$3)/(Measurements!$C$4:$C$502=Measurements!$I$3)*(ROW(Measurements!$C$4:$C$502)-ROW(Measurements!$C$3)),ROWS(Measurements!$L$4:$L193))), "")</f>
        <v/>
      </c>
      <c r="X193" t="str">
        <f>IF(ROWS(Measurements!$L$4:$L193)&lt;=Measurements!$I$4, INDEX(Measurements!$E$4:$E$502,_xlfn.AGGREGATE(15,3,(Measurements!$C$4:$C$502=Measurements!$I$3)/(Measurements!$C$4:$C$502=Measurements!$I$3)*(ROW(Measurements!$C$4:$C$502)-ROW(Measurements!$C$3)),ROWS(Measurements!$L$4:$L193))), "")</f>
        <v/>
      </c>
      <c r="Y193" t="str">
        <f t="shared" si="48"/>
        <v/>
      </c>
      <c r="Z193" t="str">
        <f t="shared" si="49"/>
        <v/>
      </c>
      <c r="AA193" t="str">
        <f>IF(ROWS(Measurements!$L$4:$L193)&lt;=Measurements!$I$4, INDEX(Measurements!$F$4:$F$502,_xlfn.AGGREGATE(15,3,(Measurements!$C$4:$C$502=Measurements!$I$3)/(Measurements!$C$4:$C$502=Measurements!$I$3)*(ROW(Measurements!$C$4:$C$502)-ROW(Measurements!$C$3)),ROWS(Measurements!$L$4:$L193))), "")</f>
        <v/>
      </c>
      <c r="AB193" t="str">
        <f t="shared" si="50"/>
        <v/>
      </c>
      <c r="AC193" t="str">
        <f t="shared" si="51"/>
        <v/>
      </c>
      <c r="AD193" t="str">
        <f>IF(ROWS(Measurements!$L$4:L193)&lt;=Measurements!$I$4, INDEX(Measurements!$G$4:$G$502,_xlfn.AGGREGATE(15,3,(Measurements!$C$4:$C$502=Measurements!$I$3)/(Measurements!$C$4:$C$502=Measurements!$I$3)*(ROW(Measurements!$C$4:$C$502)-ROW(Measurements!$C$3)),ROWS(Measurements!$L$4:L193))), "")</f>
        <v/>
      </c>
      <c r="AE193" t="str">
        <f t="shared" si="52"/>
        <v/>
      </c>
      <c r="AF193" t="str">
        <f t="shared" si="53"/>
        <v/>
      </c>
    </row>
    <row r="194" spans="1:32" x14ac:dyDescent="0.2">
      <c r="A194" s="2" t="str">
        <f>IF(ROWS(Measurements!A$4:$L194)&lt;=Measurements!$J$4, INDEX(Measurements!$A$4:$A$502,_xlfn.AGGREGATE(15,3,(Measurements!$C$4:$C$502=Measurements!$J$3)/(Measurements!$C$4:$C$502=Measurements!$J$3)*(ROW(Measurements!$C$4:$C$502)-ROW(Measurements!$C$3)),ROWS(Measurements!A$4:$L194))), "")</f>
        <v/>
      </c>
      <c r="B194" t="str">
        <f>IF(ROWS(Measurements!A$4:$L194)&lt;=Measurements!$J$4, INDEX(Measurements!$E$4:$E$502,_xlfn.AGGREGATE(15,3,(Measurements!$C$4:$C$502=Measurements!$J$3)/(Measurements!$C$4:$C$502=Measurements!$J$3)*(ROW(Measurements!$C$4:$C$502)-ROW(Measurements!$C$3)),ROWS(Measurements!A$4:$L194))), "")</f>
        <v/>
      </c>
      <c r="C194" t="str">
        <f t="shared" si="36"/>
        <v/>
      </c>
      <c r="D194" t="str">
        <f t="shared" si="37"/>
        <v/>
      </c>
      <c r="E194" t="str">
        <f>IF(ROWS(Measurements!A$4:$L194)&lt;=Measurements!$J$4, INDEX(Measurements!$F$4:$F$502,_xlfn.AGGREGATE(15,3,(Measurements!$C$4:$C$502=Measurements!$J$3)/(Measurements!$C$4:$C$502=Measurements!$J$3)*(ROW(Measurements!$C$4:$C$502)-ROW(Measurements!$C$3)),ROWS(Measurements!A$4:$L194))), "")</f>
        <v/>
      </c>
      <c r="F194" t="str">
        <f t="shared" si="38"/>
        <v/>
      </c>
      <c r="G194" t="str">
        <f t="shared" si="39"/>
        <v/>
      </c>
      <c r="H194" t="str">
        <f>IF(ROWS(Measurements!A$4:$L194)&lt;=Measurements!$J$4, INDEX(Measurements!$G$4:$G$502,_xlfn.AGGREGATE(15,3,(Measurements!$C$4:$C$502=Measurements!$J$3)/(Measurements!$C$4:$C$502=Measurements!$J$3)*(ROW(Measurements!$C$4:$C$502)-ROW(Measurements!$C$3)),ROWS(Measurements!A$4:$L194))), "")</f>
        <v/>
      </c>
      <c r="I194" t="str">
        <f t="shared" si="40"/>
        <v/>
      </c>
      <c r="J194" t="str">
        <f t="shared" si="41"/>
        <v/>
      </c>
      <c r="L194" s="2" t="str">
        <f>IF(ROWS(Measurements!$L$4:L194)&lt;=Measurements!$K$4, INDEX(Measurements!$A$4:$A$502,_xlfn.AGGREGATE(15,3,(Measurements!$C$4:$C$502=Measurements!$K$3)/(Measurements!$C$4:$C$502=Measurements!$K$3)*(ROW(Measurements!$C$4:$C$502)-ROW(Measurements!$C$3)),ROWS(Measurements!$L$4:L194))), "")</f>
        <v/>
      </c>
      <c r="M194" t="str">
        <f>IF(ROWS(Measurements!$L$4:L194)&lt;=Measurements!$K$4, INDEX(Measurements!$E$4:$E$502,_xlfn.AGGREGATE(15,3,(Measurements!$C$4:$C$502=Measurements!$K$3)/(Measurements!$C$4:$C$502=Measurements!$K$3)*(ROW(Measurements!$C$4:$C$502)-ROW(Measurements!$C$3)),ROWS(Measurements!$L$4:L194))), "")</f>
        <v/>
      </c>
      <c r="N194" t="str">
        <f t="shared" si="42"/>
        <v/>
      </c>
      <c r="O194" t="str">
        <f t="shared" si="43"/>
        <v/>
      </c>
      <c r="P194" t="str">
        <f>IF(ROWS(Measurements!$L$4:L194)&lt;=Measurements!$K$4, INDEX(Measurements!$F$4:$F$502,_xlfn.AGGREGATE(15,3,(Measurements!$C$4:$C$502=Measurements!$K$3)/(Measurements!$C$4:$C$502=Measurements!$K$3)*(ROW(Measurements!$C$4:$C$502)-ROW(Measurements!$C$3)),ROWS(Measurements!$L$4:L194))), "")</f>
        <v/>
      </c>
      <c r="Q194" t="str">
        <f t="shared" si="44"/>
        <v/>
      </c>
      <c r="R194" t="str">
        <f t="shared" si="45"/>
        <v/>
      </c>
      <c r="S194" t="str">
        <f>IF(ROWS(Measurements!$L$4:L194)&lt;=Measurements!$K$4, INDEX(Measurements!$G$4:$G$502,_xlfn.AGGREGATE(15,3,(Measurements!$C$4:$C$502=Measurements!$K$3)/(Measurements!$C$4:$C$502=Measurements!$K$3)*(ROW(Measurements!$C$4:$C$502)-ROW(Measurements!$C$3)),ROWS(Measurements!$L$4:L194))), "")</f>
        <v/>
      </c>
      <c r="T194" t="str">
        <f t="shared" si="46"/>
        <v/>
      </c>
      <c r="U194" t="str">
        <f t="shared" si="47"/>
        <v/>
      </c>
      <c r="W194" s="2" t="str">
        <f>IF(ROWS(Measurements!$L$4:$L194)&lt;=Measurements!$I$4, INDEX(Measurements!$A$4:$A$502,_xlfn.AGGREGATE(15,3,(Measurements!$C$4:$C$502=Measurements!$I$3)/(Measurements!$C$4:$C$502=Measurements!$I$3)*(ROW(Measurements!$C$4:$C$502)-ROW(Measurements!$C$3)),ROWS(Measurements!$L$4:$L194))), "")</f>
        <v/>
      </c>
      <c r="X194" t="str">
        <f>IF(ROWS(Measurements!$L$4:$L194)&lt;=Measurements!$I$4, INDEX(Measurements!$E$4:$E$502,_xlfn.AGGREGATE(15,3,(Measurements!$C$4:$C$502=Measurements!$I$3)/(Measurements!$C$4:$C$502=Measurements!$I$3)*(ROW(Measurements!$C$4:$C$502)-ROW(Measurements!$C$3)),ROWS(Measurements!$L$4:$L194))), "")</f>
        <v/>
      </c>
      <c r="Y194" t="str">
        <f t="shared" si="48"/>
        <v/>
      </c>
      <c r="Z194" t="str">
        <f t="shared" si="49"/>
        <v/>
      </c>
      <c r="AA194" t="str">
        <f>IF(ROWS(Measurements!$L$4:$L194)&lt;=Measurements!$I$4, INDEX(Measurements!$F$4:$F$502,_xlfn.AGGREGATE(15,3,(Measurements!$C$4:$C$502=Measurements!$I$3)/(Measurements!$C$4:$C$502=Measurements!$I$3)*(ROW(Measurements!$C$4:$C$502)-ROW(Measurements!$C$3)),ROWS(Measurements!$L$4:$L194))), "")</f>
        <v/>
      </c>
      <c r="AB194" t="str">
        <f t="shared" si="50"/>
        <v/>
      </c>
      <c r="AC194" t="str">
        <f t="shared" si="51"/>
        <v/>
      </c>
      <c r="AD194" t="str">
        <f>IF(ROWS(Measurements!$L$4:L194)&lt;=Measurements!$I$4, INDEX(Measurements!$G$4:$G$502,_xlfn.AGGREGATE(15,3,(Measurements!$C$4:$C$502=Measurements!$I$3)/(Measurements!$C$4:$C$502=Measurements!$I$3)*(ROW(Measurements!$C$4:$C$502)-ROW(Measurements!$C$3)),ROWS(Measurements!$L$4:L194))), "")</f>
        <v/>
      </c>
      <c r="AE194" t="str">
        <f t="shared" si="52"/>
        <v/>
      </c>
      <c r="AF194" t="str">
        <f t="shared" si="53"/>
        <v/>
      </c>
    </row>
    <row r="195" spans="1:32" x14ac:dyDescent="0.2">
      <c r="A195" s="2" t="str">
        <f>IF(ROWS(Measurements!A$4:$L195)&lt;=Measurements!$J$4, INDEX(Measurements!$A$4:$A$502,_xlfn.AGGREGATE(15,3,(Measurements!$C$4:$C$502=Measurements!$J$3)/(Measurements!$C$4:$C$502=Measurements!$J$3)*(ROW(Measurements!$C$4:$C$502)-ROW(Measurements!$C$3)),ROWS(Measurements!A$4:$L195))), "")</f>
        <v/>
      </c>
      <c r="B195" t="str">
        <f>IF(ROWS(Measurements!A$4:$L195)&lt;=Measurements!$J$4, INDEX(Measurements!$E$4:$E$502,_xlfn.AGGREGATE(15,3,(Measurements!$C$4:$C$502=Measurements!$J$3)/(Measurements!$C$4:$C$502=Measurements!$J$3)*(ROW(Measurements!$C$4:$C$502)-ROW(Measurements!$C$3)),ROWS(Measurements!A$4:$L195))), "")</f>
        <v/>
      </c>
      <c r="C195" t="str">
        <f t="shared" si="36"/>
        <v/>
      </c>
      <c r="D195" t="str">
        <f t="shared" si="37"/>
        <v/>
      </c>
      <c r="E195" t="str">
        <f>IF(ROWS(Measurements!A$4:$L195)&lt;=Measurements!$J$4, INDEX(Measurements!$F$4:$F$502,_xlfn.AGGREGATE(15,3,(Measurements!$C$4:$C$502=Measurements!$J$3)/(Measurements!$C$4:$C$502=Measurements!$J$3)*(ROW(Measurements!$C$4:$C$502)-ROW(Measurements!$C$3)),ROWS(Measurements!A$4:$L195))), "")</f>
        <v/>
      </c>
      <c r="F195" t="str">
        <f t="shared" si="38"/>
        <v/>
      </c>
      <c r="G195" t="str">
        <f t="shared" si="39"/>
        <v/>
      </c>
      <c r="H195" t="str">
        <f>IF(ROWS(Measurements!A$4:$L195)&lt;=Measurements!$J$4, INDEX(Measurements!$G$4:$G$502,_xlfn.AGGREGATE(15,3,(Measurements!$C$4:$C$502=Measurements!$J$3)/(Measurements!$C$4:$C$502=Measurements!$J$3)*(ROW(Measurements!$C$4:$C$502)-ROW(Measurements!$C$3)),ROWS(Measurements!A$4:$L195))), "")</f>
        <v/>
      </c>
      <c r="I195" t="str">
        <f t="shared" si="40"/>
        <v/>
      </c>
      <c r="J195" t="str">
        <f t="shared" si="41"/>
        <v/>
      </c>
      <c r="L195" s="2" t="str">
        <f>IF(ROWS(Measurements!$L$4:L195)&lt;=Measurements!$K$4, INDEX(Measurements!$A$4:$A$502,_xlfn.AGGREGATE(15,3,(Measurements!$C$4:$C$502=Measurements!$K$3)/(Measurements!$C$4:$C$502=Measurements!$K$3)*(ROW(Measurements!$C$4:$C$502)-ROW(Measurements!$C$3)),ROWS(Measurements!$L$4:L195))), "")</f>
        <v/>
      </c>
      <c r="M195" t="str">
        <f>IF(ROWS(Measurements!$L$4:L195)&lt;=Measurements!$K$4, INDEX(Measurements!$E$4:$E$502,_xlfn.AGGREGATE(15,3,(Measurements!$C$4:$C$502=Measurements!$K$3)/(Measurements!$C$4:$C$502=Measurements!$K$3)*(ROW(Measurements!$C$4:$C$502)-ROW(Measurements!$C$3)),ROWS(Measurements!$L$4:L195))), "")</f>
        <v/>
      </c>
      <c r="N195" t="str">
        <f t="shared" si="42"/>
        <v/>
      </c>
      <c r="O195" t="str">
        <f t="shared" si="43"/>
        <v/>
      </c>
      <c r="P195" t="str">
        <f>IF(ROWS(Measurements!$L$4:L195)&lt;=Measurements!$K$4, INDEX(Measurements!$F$4:$F$502,_xlfn.AGGREGATE(15,3,(Measurements!$C$4:$C$502=Measurements!$K$3)/(Measurements!$C$4:$C$502=Measurements!$K$3)*(ROW(Measurements!$C$4:$C$502)-ROW(Measurements!$C$3)),ROWS(Measurements!$L$4:L195))), "")</f>
        <v/>
      </c>
      <c r="Q195" t="str">
        <f t="shared" si="44"/>
        <v/>
      </c>
      <c r="R195" t="str">
        <f t="shared" si="45"/>
        <v/>
      </c>
      <c r="S195" t="str">
        <f>IF(ROWS(Measurements!$L$4:L195)&lt;=Measurements!$K$4, INDEX(Measurements!$G$4:$G$502,_xlfn.AGGREGATE(15,3,(Measurements!$C$4:$C$502=Measurements!$K$3)/(Measurements!$C$4:$C$502=Measurements!$K$3)*(ROW(Measurements!$C$4:$C$502)-ROW(Measurements!$C$3)),ROWS(Measurements!$L$4:L195))), "")</f>
        <v/>
      </c>
      <c r="T195" t="str">
        <f t="shared" si="46"/>
        <v/>
      </c>
      <c r="U195" t="str">
        <f t="shared" si="47"/>
        <v/>
      </c>
      <c r="W195" s="2" t="str">
        <f>IF(ROWS(Measurements!$L$4:$L195)&lt;=Measurements!$I$4, INDEX(Measurements!$A$4:$A$502,_xlfn.AGGREGATE(15,3,(Measurements!$C$4:$C$502=Measurements!$I$3)/(Measurements!$C$4:$C$502=Measurements!$I$3)*(ROW(Measurements!$C$4:$C$502)-ROW(Measurements!$C$3)),ROWS(Measurements!$L$4:$L195))), "")</f>
        <v/>
      </c>
      <c r="X195" t="str">
        <f>IF(ROWS(Measurements!$L$4:$L195)&lt;=Measurements!$I$4, INDEX(Measurements!$E$4:$E$502,_xlfn.AGGREGATE(15,3,(Measurements!$C$4:$C$502=Measurements!$I$3)/(Measurements!$C$4:$C$502=Measurements!$I$3)*(ROW(Measurements!$C$4:$C$502)-ROW(Measurements!$C$3)),ROWS(Measurements!$L$4:$L195))), "")</f>
        <v/>
      </c>
      <c r="Y195" t="str">
        <f t="shared" si="48"/>
        <v/>
      </c>
      <c r="Z195" t="str">
        <f t="shared" si="49"/>
        <v/>
      </c>
      <c r="AA195" t="str">
        <f>IF(ROWS(Measurements!$L$4:$L195)&lt;=Measurements!$I$4, INDEX(Measurements!$F$4:$F$502,_xlfn.AGGREGATE(15,3,(Measurements!$C$4:$C$502=Measurements!$I$3)/(Measurements!$C$4:$C$502=Measurements!$I$3)*(ROW(Measurements!$C$4:$C$502)-ROW(Measurements!$C$3)),ROWS(Measurements!$L$4:$L195))), "")</f>
        <v/>
      </c>
      <c r="AB195" t="str">
        <f t="shared" si="50"/>
        <v/>
      </c>
      <c r="AC195" t="str">
        <f t="shared" si="51"/>
        <v/>
      </c>
      <c r="AD195" t="str">
        <f>IF(ROWS(Measurements!$L$4:L195)&lt;=Measurements!$I$4, INDEX(Measurements!$G$4:$G$502,_xlfn.AGGREGATE(15,3,(Measurements!$C$4:$C$502=Measurements!$I$3)/(Measurements!$C$4:$C$502=Measurements!$I$3)*(ROW(Measurements!$C$4:$C$502)-ROW(Measurements!$C$3)),ROWS(Measurements!$L$4:L195))), "")</f>
        <v/>
      </c>
      <c r="AE195" t="str">
        <f t="shared" si="52"/>
        <v/>
      </c>
      <c r="AF195" t="str">
        <f t="shared" si="53"/>
        <v/>
      </c>
    </row>
    <row r="196" spans="1:32" x14ac:dyDescent="0.2">
      <c r="A196" s="2" t="str">
        <f>IF(ROWS(Measurements!A$4:$L196)&lt;=Measurements!$J$4, INDEX(Measurements!$A$4:$A$502,_xlfn.AGGREGATE(15,3,(Measurements!$C$4:$C$502=Measurements!$J$3)/(Measurements!$C$4:$C$502=Measurements!$J$3)*(ROW(Measurements!$C$4:$C$502)-ROW(Measurements!$C$3)),ROWS(Measurements!A$4:$L196))), "")</f>
        <v/>
      </c>
      <c r="B196" t="str">
        <f>IF(ROWS(Measurements!A$4:$L196)&lt;=Measurements!$J$4, INDEX(Measurements!$E$4:$E$502,_xlfn.AGGREGATE(15,3,(Measurements!$C$4:$C$502=Measurements!$J$3)/(Measurements!$C$4:$C$502=Measurements!$J$3)*(ROW(Measurements!$C$4:$C$502)-ROW(Measurements!$C$3)),ROWS(Measurements!A$4:$L196))), "")</f>
        <v/>
      </c>
      <c r="C196" t="str">
        <f t="shared" ref="C196:C259" si="54">IF($A196&lt;&gt;"",2200,"")</f>
        <v/>
      </c>
      <c r="D196" t="str">
        <f t="shared" ref="D196:D259" si="55">IF($A196&lt;&gt;"",1800,"")</f>
        <v/>
      </c>
      <c r="E196" t="str">
        <f>IF(ROWS(Measurements!A$4:$L196)&lt;=Measurements!$J$4, INDEX(Measurements!$F$4:$F$502,_xlfn.AGGREGATE(15,3,(Measurements!$C$4:$C$502=Measurements!$J$3)/(Measurements!$C$4:$C$502=Measurements!$J$3)*(ROW(Measurements!$C$4:$C$502)-ROW(Measurements!$C$3)),ROWS(Measurements!A$4:$L196))), "")</f>
        <v/>
      </c>
      <c r="F196" t="str">
        <f t="shared" ref="F196:F259" si="56">IF($A196&lt;&gt;"",6.5,"")</f>
        <v/>
      </c>
      <c r="G196" t="str">
        <f t="shared" ref="G196:G259" si="57">IF($A196&lt;&gt;"",3.5,"")</f>
        <v/>
      </c>
      <c r="H196" t="str">
        <f>IF(ROWS(Measurements!A$4:$L196)&lt;=Measurements!$J$4, INDEX(Measurements!$G$4:$G$502,_xlfn.AGGREGATE(15,3,(Measurements!$C$4:$C$502=Measurements!$J$3)/(Measurements!$C$4:$C$502=Measurements!$J$3)*(ROW(Measurements!$C$4:$C$502)-ROW(Measurements!$C$3)),ROWS(Measurements!A$4:$L196))), "")</f>
        <v/>
      </c>
      <c r="I196" t="str">
        <f t="shared" ref="I196:I259" si="58">IF($A196&lt;&gt;"",65,"")</f>
        <v/>
      </c>
      <c r="J196" t="str">
        <f t="shared" ref="J196:J259" si="59">IF($A196&lt;&gt;"",35,"")</f>
        <v/>
      </c>
      <c r="L196" s="2" t="str">
        <f>IF(ROWS(Measurements!$L$4:L196)&lt;=Measurements!$K$4, INDEX(Measurements!$A$4:$A$502,_xlfn.AGGREGATE(15,3,(Measurements!$C$4:$C$502=Measurements!$K$3)/(Measurements!$C$4:$C$502=Measurements!$K$3)*(ROW(Measurements!$C$4:$C$502)-ROW(Measurements!$C$3)),ROWS(Measurements!$L$4:L196))), "")</f>
        <v/>
      </c>
      <c r="M196" t="str">
        <f>IF(ROWS(Measurements!$L$4:L196)&lt;=Measurements!$K$4, INDEX(Measurements!$E$4:$E$502,_xlfn.AGGREGATE(15,3,(Measurements!$C$4:$C$502=Measurements!$K$3)/(Measurements!$C$4:$C$502=Measurements!$K$3)*(ROW(Measurements!$C$4:$C$502)-ROW(Measurements!$C$3)),ROWS(Measurements!$L$4:L196))), "")</f>
        <v/>
      </c>
      <c r="N196" t="str">
        <f t="shared" ref="N196:N259" si="60">IF($L196&lt;&gt;"",2200,"")</f>
        <v/>
      </c>
      <c r="O196" t="str">
        <f t="shared" ref="O196:O259" si="61">IF($L196&lt;&gt;"",1800,"")</f>
        <v/>
      </c>
      <c r="P196" t="str">
        <f>IF(ROWS(Measurements!$L$4:L196)&lt;=Measurements!$K$4, INDEX(Measurements!$F$4:$F$502,_xlfn.AGGREGATE(15,3,(Measurements!$C$4:$C$502=Measurements!$K$3)/(Measurements!$C$4:$C$502=Measurements!$K$3)*(ROW(Measurements!$C$4:$C$502)-ROW(Measurements!$C$3)),ROWS(Measurements!$L$4:L196))), "")</f>
        <v/>
      </c>
      <c r="Q196" t="str">
        <f t="shared" ref="Q196:Q259" si="62">IF($L196&lt;&gt;"",6.5,"")</f>
        <v/>
      </c>
      <c r="R196" t="str">
        <f t="shared" ref="R196:R259" si="63">IF($L196&lt;&gt;"",3.5,"")</f>
        <v/>
      </c>
      <c r="S196" t="str">
        <f>IF(ROWS(Measurements!$L$4:L196)&lt;=Measurements!$K$4, INDEX(Measurements!$G$4:$G$502,_xlfn.AGGREGATE(15,3,(Measurements!$C$4:$C$502=Measurements!$K$3)/(Measurements!$C$4:$C$502=Measurements!$K$3)*(ROW(Measurements!$C$4:$C$502)-ROW(Measurements!$C$3)),ROWS(Measurements!$L$4:L196))), "")</f>
        <v/>
      </c>
      <c r="T196" t="str">
        <f t="shared" ref="T196:T259" si="64">IF($L196&lt;&gt;"",65,"")</f>
        <v/>
      </c>
      <c r="U196" t="str">
        <f t="shared" ref="U196:U259" si="65">IF($L196&lt;&gt;"",35,"")</f>
        <v/>
      </c>
      <c r="W196" s="2" t="str">
        <f>IF(ROWS(Measurements!$L$4:$L196)&lt;=Measurements!$I$4, INDEX(Measurements!$A$4:$A$502,_xlfn.AGGREGATE(15,3,(Measurements!$C$4:$C$502=Measurements!$I$3)/(Measurements!$C$4:$C$502=Measurements!$I$3)*(ROW(Measurements!$C$4:$C$502)-ROW(Measurements!$C$3)),ROWS(Measurements!$L$4:$L196))), "")</f>
        <v/>
      </c>
      <c r="X196" t="str">
        <f>IF(ROWS(Measurements!$L$4:$L196)&lt;=Measurements!$I$4, INDEX(Measurements!$E$4:$E$502,_xlfn.AGGREGATE(15,3,(Measurements!$C$4:$C$502=Measurements!$I$3)/(Measurements!$C$4:$C$502=Measurements!$I$3)*(ROW(Measurements!$C$4:$C$502)-ROW(Measurements!$C$3)),ROWS(Measurements!$L$4:$L196))), "")</f>
        <v/>
      </c>
      <c r="Y196" t="str">
        <f t="shared" ref="Y196:Y259" si="66">IF($W196&lt;&gt;"",2200,"")</f>
        <v/>
      </c>
      <c r="Z196" t="str">
        <f t="shared" ref="Z196:Z259" si="67">IF($W196&lt;&gt;"",1800,"")</f>
        <v/>
      </c>
      <c r="AA196" t="str">
        <f>IF(ROWS(Measurements!$L$4:$L196)&lt;=Measurements!$I$4, INDEX(Measurements!$F$4:$F$502,_xlfn.AGGREGATE(15,3,(Measurements!$C$4:$C$502=Measurements!$I$3)/(Measurements!$C$4:$C$502=Measurements!$I$3)*(ROW(Measurements!$C$4:$C$502)-ROW(Measurements!$C$3)),ROWS(Measurements!$L$4:$L196))), "")</f>
        <v/>
      </c>
      <c r="AB196" t="str">
        <f t="shared" ref="AB196:AB259" si="68">IF($W196&lt;&gt;"",6.5,"")</f>
        <v/>
      </c>
      <c r="AC196" t="str">
        <f t="shared" ref="AC196:AC259" si="69">IF($W196&lt;&gt;"",3.5,"")</f>
        <v/>
      </c>
      <c r="AD196" t="str">
        <f>IF(ROWS(Measurements!$L$4:L196)&lt;=Measurements!$I$4, INDEX(Measurements!$G$4:$G$502,_xlfn.AGGREGATE(15,3,(Measurements!$C$4:$C$502=Measurements!$I$3)/(Measurements!$C$4:$C$502=Measurements!$I$3)*(ROW(Measurements!$C$4:$C$502)-ROW(Measurements!$C$3)),ROWS(Measurements!$L$4:L196))), "")</f>
        <v/>
      </c>
      <c r="AE196" t="str">
        <f t="shared" ref="AE196:AE259" si="70">IF($W196&lt;&gt;"",65,"")</f>
        <v/>
      </c>
      <c r="AF196" t="str">
        <f t="shared" ref="AF196:AF259" si="71">IF($W196&lt;&gt;"",35,"")</f>
        <v/>
      </c>
    </row>
    <row r="197" spans="1:32" x14ac:dyDescent="0.2">
      <c r="A197" s="2" t="str">
        <f>IF(ROWS(Measurements!A$4:$L197)&lt;=Measurements!$J$4, INDEX(Measurements!$A$4:$A$502,_xlfn.AGGREGATE(15,3,(Measurements!$C$4:$C$502=Measurements!$J$3)/(Measurements!$C$4:$C$502=Measurements!$J$3)*(ROW(Measurements!$C$4:$C$502)-ROW(Measurements!$C$3)),ROWS(Measurements!A$4:$L197))), "")</f>
        <v/>
      </c>
      <c r="B197" t="str">
        <f>IF(ROWS(Measurements!A$4:$L197)&lt;=Measurements!$J$4, INDEX(Measurements!$E$4:$E$502,_xlfn.AGGREGATE(15,3,(Measurements!$C$4:$C$502=Measurements!$J$3)/(Measurements!$C$4:$C$502=Measurements!$J$3)*(ROW(Measurements!$C$4:$C$502)-ROW(Measurements!$C$3)),ROWS(Measurements!A$4:$L197))), "")</f>
        <v/>
      </c>
      <c r="C197" t="str">
        <f t="shared" si="54"/>
        <v/>
      </c>
      <c r="D197" t="str">
        <f t="shared" si="55"/>
        <v/>
      </c>
      <c r="E197" t="str">
        <f>IF(ROWS(Measurements!A$4:$L197)&lt;=Measurements!$J$4, INDEX(Measurements!$F$4:$F$502,_xlfn.AGGREGATE(15,3,(Measurements!$C$4:$C$502=Measurements!$J$3)/(Measurements!$C$4:$C$502=Measurements!$J$3)*(ROW(Measurements!$C$4:$C$502)-ROW(Measurements!$C$3)),ROWS(Measurements!A$4:$L197))), "")</f>
        <v/>
      </c>
      <c r="F197" t="str">
        <f t="shared" si="56"/>
        <v/>
      </c>
      <c r="G197" t="str">
        <f t="shared" si="57"/>
        <v/>
      </c>
      <c r="H197" t="str">
        <f>IF(ROWS(Measurements!A$4:$L197)&lt;=Measurements!$J$4, INDEX(Measurements!$G$4:$G$502,_xlfn.AGGREGATE(15,3,(Measurements!$C$4:$C$502=Measurements!$J$3)/(Measurements!$C$4:$C$502=Measurements!$J$3)*(ROW(Measurements!$C$4:$C$502)-ROW(Measurements!$C$3)),ROWS(Measurements!A$4:$L197))), "")</f>
        <v/>
      </c>
      <c r="I197" t="str">
        <f t="shared" si="58"/>
        <v/>
      </c>
      <c r="J197" t="str">
        <f t="shared" si="59"/>
        <v/>
      </c>
      <c r="L197" s="2" t="str">
        <f>IF(ROWS(Measurements!$L$4:L197)&lt;=Measurements!$K$4, INDEX(Measurements!$A$4:$A$502,_xlfn.AGGREGATE(15,3,(Measurements!$C$4:$C$502=Measurements!$K$3)/(Measurements!$C$4:$C$502=Measurements!$K$3)*(ROW(Measurements!$C$4:$C$502)-ROW(Measurements!$C$3)),ROWS(Measurements!$L$4:L197))), "")</f>
        <v/>
      </c>
      <c r="M197" t="str">
        <f>IF(ROWS(Measurements!$L$4:L197)&lt;=Measurements!$K$4, INDEX(Measurements!$E$4:$E$502,_xlfn.AGGREGATE(15,3,(Measurements!$C$4:$C$502=Measurements!$K$3)/(Measurements!$C$4:$C$502=Measurements!$K$3)*(ROW(Measurements!$C$4:$C$502)-ROW(Measurements!$C$3)),ROWS(Measurements!$L$4:L197))), "")</f>
        <v/>
      </c>
      <c r="N197" t="str">
        <f t="shared" si="60"/>
        <v/>
      </c>
      <c r="O197" t="str">
        <f t="shared" si="61"/>
        <v/>
      </c>
      <c r="P197" t="str">
        <f>IF(ROWS(Measurements!$L$4:L197)&lt;=Measurements!$K$4, INDEX(Measurements!$F$4:$F$502,_xlfn.AGGREGATE(15,3,(Measurements!$C$4:$C$502=Measurements!$K$3)/(Measurements!$C$4:$C$502=Measurements!$K$3)*(ROW(Measurements!$C$4:$C$502)-ROW(Measurements!$C$3)),ROWS(Measurements!$L$4:L197))), "")</f>
        <v/>
      </c>
      <c r="Q197" t="str">
        <f t="shared" si="62"/>
        <v/>
      </c>
      <c r="R197" t="str">
        <f t="shared" si="63"/>
        <v/>
      </c>
      <c r="S197" t="str">
        <f>IF(ROWS(Measurements!$L$4:L197)&lt;=Measurements!$K$4, INDEX(Measurements!$G$4:$G$502,_xlfn.AGGREGATE(15,3,(Measurements!$C$4:$C$502=Measurements!$K$3)/(Measurements!$C$4:$C$502=Measurements!$K$3)*(ROW(Measurements!$C$4:$C$502)-ROW(Measurements!$C$3)),ROWS(Measurements!$L$4:L197))), "")</f>
        <v/>
      </c>
      <c r="T197" t="str">
        <f t="shared" si="64"/>
        <v/>
      </c>
      <c r="U197" t="str">
        <f t="shared" si="65"/>
        <v/>
      </c>
      <c r="W197" s="2" t="str">
        <f>IF(ROWS(Measurements!$L$4:$L197)&lt;=Measurements!$I$4, INDEX(Measurements!$A$4:$A$502,_xlfn.AGGREGATE(15,3,(Measurements!$C$4:$C$502=Measurements!$I$3)/(Measurements!$C$4:$C$502=Measurements!$I$3)*(ROW(Measurements!$C$4:$C$502)-ROW(Measurements!$C$3)),ROWS(Measurements!$L$4:$L197))), "")</f>
        <v/>
      </c>
      <c r="X197" t="str">
        <f>IF(ROWS(Measurements!$L$4:$L197)&lt;=Measurements!$I$4, INDEX(Measurements!$E$4:$E$502,_xlfn.AGGREGATE(15,3,(Measurements!$C$4:$C$502=Measurements!$I$3)/(Measurements!$C$4:$C$502=Measurements!$I$3)*(ROW(Measurements!$C$4:$C$502)-ROW(Measurements!$C$3)),ROWS(Measurements!$L$4:$L197))), "")</f>
        <v/>
      </c>
      <c r="Y197" t="str">
        <f t="shared" si="66"/>
        <v/>
      </c>
      <c r="Z197" t="str">
        <f t="shared" si="67"/>
        <v/>
      </c>
      <c r="AA197" t="str">
        <f>IF(ROWS(Measurements!$L$4:$L197)&lt;=Measurements!$I$4, INDEX(Measurements!$F$4:$F$502,_xlfn.AGGREGATE(15,3,(Measurements!$C$4:$C$502=Measurements!$I$3)/(Measurements!$C$4:$C$502=Measurements!$I$3)*(ROW(Measurements!$C$4:$C$502)-ROW(Measurements!$C$3)),ROWS(Measurements!$L$4:$L197))), "")</f>
        <v/>
      </c>
      <c r="AB197" t="str">
        <f t="shared" si="68"/>
        <v/>
      </c>
      <c r="AC197" t="str">
        <f t="shared" si="69"/>
        <v/>
      </c>
      <c r="AD197" t="str">
        <f>IF(ROWS(Measurements!$L$4:L197)&lt;=Measurements!$I$4, INDEX(Measurements!$G$4:$G$502,_xlfn.AGGREGATE(15,3,(Measurements!$C$4:$C$502=Measurements!$I$3)/(Measurements!$C$4:$C$502=Measurements!$I$3)*(ROW(Measurements!$C$4:$C$502)-ROW(Measurements!$C$3)),ROWS(Measurements!$L$4:L197))), "")</f>
        <v/>
      </c>
      <c r="AE197" t="str">
        <f t="shared" si="70"/>
        <v/>
      </c>
      <c r="AF197" t="str">
        <f t="shared" si="71"/>
        <v/>
      </c>
    </row>
    <row r="198" spans="1:32" x14ac:dyDescent="0.2">
      <c r="A198" s="2" t="str">
        <f>IF(ROWS(Measurements!A$4:$L198)&lt;=Measurements!$J$4, INDEX(Measurements!$A$4:$A$502,_xlfn.AGGREGATE(15,3,(Measurements!$C$4:$C$502=Measurements!$J$3)/(Measurements!$C$4:$C$502=Measurements!$J$3)*(ROW(Measurements!$C$4:$C$502)-ROW(Measurements!$C$3)),ROWS(Measurements!A$4:$L198))), "")</f>
        <v/>
      </c>
      <c r="B198" t="str">
        <f>IF(ROWS(Measurements!A$4:$L198)&lt;=Measurements!$J$4, INDEX(Measurements!$E$4:$E$502,_xlfn.AGGREGATE(15,3,(Measurements!$C$4:$C$502=Measurements!$J$3)/(Measurements!$C$4:$C$502=Measurements!$J$3)*(ROW(Measurements!$C$4:$C$502)-ROW(Measurements!$C$3)),ROWS(Measurements!A$4:$L198))), "")</f>
        <v/>
      </c>
      <c r="C198" t="str">
        <f t="shared" si="54"/>
        <v/>
      </c>
      <c r="D198" t="str">
        <f t="shared" si="55"/>
        <v/>
      </c>
      <c r="E198" t="str">
        <f>IF(ROWS(Measurements!A$4:$L198)&lt;=Measurements!$J$4, INDEX(Measurements!$F$4:$F$502,_xlfn.AGGREGATE(15,3,(Measurements!$C$4:$C$502=Measurements!$J$3)/(Measurements!$C$4:$C$502=Measurements!$J$3)*(ROW(Measurements!$C$4:$C$502)-ROW(Measurements!$C$3)),ROWS(Measurements!A$4:$L198))), "")</f>
        <v/>
      </c>
      <c r="F198" t="str">
        <f t="shared" si="56"/>
        <v/>
      </c>
      <c r="G198" t="str">
        <f t="shared" si="57"/>
        <v/>
      </c>
      <c r="H198" t="str">
        <f>IF(ROWS(Measurements!A$4:$L198)&lt;=Measurements!$J$4, INDEX(Measurements!$G$4:$G$502,_xlfn.AGGREGATE(15,3,(Measurements!$C$4:$C$502=Measurements!$J$3)/(Measurements!$C$4:$C$502=Measurements!$J$3)*(ROW(Measurements!$C$4:$C$502)-ROW(Measurements!$C$3)),ROWS(Measurements!A$4:$L198))), "")</f>
        <v/>
      </c>
      <c r="I198" t="str">
        <f t="shared" si="58"/>
        <v/>
      </c>
      <c r="J198" t="str">
        <f t="shared" si="59"/>
        <v/>
      </c>
      <c r="L198" s="2" t="str">
        <f>IF(ROWS(Measurements!$L$4:L198)&lt;=Measurements!$K$4, INDEX(Measurements!$A$4:$A$502,_xlfn.AGGREGATE(15,3,(Measurements!$C$4:$C$502=Measurements!$K$3)/(Measurements!$C$4:$C$502=Measurements!$K$3)*(ROW(Measurements!$C$4:$C$502)-ROW(Measurements!$C$3)),ROWS(Measurements!$L$4:L198))), "")</f>
        <v/>
      </c>
      <c r="M198" t="str">
        <f>IF(ROWS(Measurements!$L$4:L198)&lt;=Measurements!$K$4, INDEX(Measurements!$E$4:$E$502,_xlfn.AGGREGATE(15,3,(Measurements!$C$4:$C$502=Measurements!$K$3)/(Measurements!$C$4:$C$502=Measurements!$K$3)*(ROW(Measurements!$C$4:$C$502)-ROW(Measurements!$C$3)),ROWS(Measurements!$L$4:L198))), "")</f>
        <v/>
      </c>
      <c r="N198" t="str">
        <f t="shared" si="60"/>
        <v/>
      </c>
      <c r="O198" t="str">
        <f t="shared" si="61"/>
        <v/>
      </c>
      <c r="P198" t="str">
        <f>IF(ROWS(Measurements!$L$4:L198)&lt;=Measurements!$K$4, INDEX(Measurements!$F$4:$F$502,_xlfn.AGGREGATE(15,3,(Measurements!$C$4:$C$502=Measurements!$K$3)/(Measurements!$C$4:$C$502=Measurements!$K$3)*(ROW(Measurements!$C$4:$C$502)-ROW(Measurements!$C$3)),ROWS(Measurements!$L$4:L198))), "")</f>
        <v/>
      </c>
      <c r="Q198" t="str">
        <f t="shared" si="62"/>
        <v/>
      </c>
      <c r="R198" t="str">
        <f t="shared" si="63"/>
        <v/>
      </c>
      <c r="S198" t="str">
        <f>IF(ROWS(Measurements!$L$4:L198)&lt;=Measurements!$K$4, INDEX(Measurements!$G$4:$G$502,_xlfn.AGGREGATE(15,3,(Measurements!$C$4:$C$502=Measurements!$K$3)/(Measurements!$C$4:$C$502=Measurements!$K$3)*(ROW(Measurements!$C$4:$C$502)-ROW(Measurements!$C$3)),ROWS(Measurements!$L$4:L198))), "")</f>
        <v/>
      </c>
      <c r="T198" t="str">
        <f t="shared" si="64"/>
        <v/>
      </c>
      <c r="U198" t="str">
        <f t="shared" si="65"/>
        <v/>
      </c>
      <c r="W198" s="2" t="str">
        <f>IF(ROWS(Measurements!$L$4:$L198)&lt;=Measurements!$I$4, INDEX(Measurements!$A$4:$A$502,_xlfn.AGGREGATE(15,3,(Measurements!$C$4:$C$502=Measurements!$I$3)/(Measurements!$C$4:$C$502=Measurements!$I$3)*(ROW(Measurements!$C$4:$C$502)-ROW(Measurements!$C$3)),ROWS(Measurements!$L$4:$L198))), "")</f>
        <v/>
      </c>
      <c r="X198" t="str">
        <f>IF(ROWS(Measurements!$L$4:$L198)&lt;=Measurements!$I$4, INDEX(Measurements!$E$4:$E$502,_xlfn.AGGREGATE(15,3,(Measurements!$C$4:$C$502=Measurements!$I$3)/(Measurements!$C$4:$C$502=Measurements!$I$3)*(ROW(Measurements!$C$4:$C$502)-ROW(Measurements!$C$3)),ROWS(Measurements!$L$4:$L198))), "")</f>
        <v/>
      </c>
      <c r="Y198" t="str">
        <f t="shared" si="66"/>
        <v/>
      </c>
      <c r="Z198" t="str">
        <f t="shared" si="67"/>
        <v/>
      </c>
      <c r="AA198" t="str">
        <f>IF(ROWS(Measurements!$L$4:$L198)&lt;=Measurements!$I$4, INDEX(Measurements!$F$4:$F$502,_xlfn.AGGREGATE(15,3,(Measurements!$C$4:$C$502=Measurements!$I$3)/(Measurements!$C$4:$C$502=Measurements!$I$3)*(ROW(Measurements!$C$4:$C$502)-ROW(Measurements!$C$3)),ROWS(Measurements!$L$4:$L198))), "")</f>
        <v/>
      </c>
      <c r="AB198" t="str">
        <f t="shared" si="68"/>
        <v/>
      </c>
      <c r="AC198" t="str">
        <f t="shared" si="69"/>
        <v/>
      </c>
      <c r="AD198" t="str">
        <f>IF(ROWS(Measurements!$L$4:L198)&lt;=Measurements!$I$4, INDEX(Measurements!$G$4:$G$502,_xlfn.AGGREGATE(15,3,(Measurements!$C$4:$C$502=Measurements!$I$3)/(Measurements!$C$4:$C$502=Measurements!$I$3)*(ROW(Measurements!$C$4:$C$502)-ROW(Measurements!$C$3)),ROWS(Measurements!$L$4:L198))), "")</f>
        <v/>
      </c>
      <c r="AE198" t="str">
        <f t="shared" si="70"/>
        <v/>
      </c>
      <c r="AF198" t="str">
        <f t="shared" si="71"/>
        <v/>
      </c>
    </row>
    <row r="199" spans="1:32" x14ac:dyDescent="0.2">
      <c r="A199" s="2" t="str">
        <f>IF(ROWS(Measurements!A$4:$L199)&lt;=Measurements!$J$4, INDEX(Measurements!$A$4:$A$502,_xlfn.AGGREGATE(15,3,(Measurements!$C$4:$C$502=Measurements!$J$3)/(Measurements!$C$4:$C$502=Measurements!$J$3)*(ROW(Measurements!$C$4:$C$502)-ROW(Measurements!$C$3)),ROWS(Measurements!A$4:$L199))), "")</f>
        <v/>
      </c>
      <c r="B199" t="str">
        <f>IF(ROWS(Measurements!A$4:$L199)&lt;=Measurements!$J$4, INDEX(Measurements!$E$4:$E$502,_xlfn.AGGREGATE(15,3,(Measurements!$C$4:$C$502=Measurements!$J$3)/(Measurements!$C$4:$C$502=Measurements!$J$3)*(ROW(Measurements!$C$4:$C$502)-ROW(Measurements!$C$3)),ROWS(Measurements!A$4:$L199))), "")</f>
        <v/>
      </c>
      <c r="C199" t="str">
        <f t="shared" si="54"/>
        <v/>
      </c>
      <c r="D199" t="str">
        <f t="shared" si="55"/>
        <v/>
      </c>
      <c r="E199" t="str">
        <f>IF(ROWS(Measurements!A$4:$L199)&lt;=Measurements!$J$4, INDEX(Measurements!$F$4:$F$502,_xlfn.AGGREGATE(15,3,(Measurements!$C$4:$C$502=Measurements!$J$3)/(Measurements!$C$4:$C$502=Measurements!$J$3)*(ROW(Measurements!$C$4:$C$502)-ROW(Measurements!$C$3)),ROWS(Measurements!A$4:$L199))), "")</f>
        <v/>
      </c>
      <c r="F199" t="str">
        <f t="shared" si="56"/>
        <v/>
      </c>
      <c r="G199" t="str">
        <f t="shared" si="57"/>
        <v/>
      </c>
      <c r="H199" t="str">
        <f>IF(ROWS(Measurements!A$4:$L199)&lt;=Measurements!$J$4, INDEX(Measurements!$G$4:$G$502,_xlfn.AGGREGATE(15,3,(Measurements!$C$4:$C$502=Measurements!$J$3)/(Measurements!$C$4:$C$502=Measurements!$J$3)*(ROW(Measurements!$C$4:$C$502)-ROW(Measurements!$C$3)),ROWS(Measurements!A$4:$L199))), "")</f>
        <v/>
      </c>
      <c r="I199" t="str">
        <f t="shared" si="58"/>
        <v/>
      </c>
      <c r="J199" t="str">
        <f t="shared" si="59"/>
        <v/>
      </c>
      <c r="L199" s="2" t="str">
        <f>IF(ROWS(Measurements!$L$4:L199)&lt;=Measurements!$K$4, INDEX(Measurements!$A$4:$A$502,_xlfn.AGGREGATE(15,3,(Measurements!$C$4:$C$502=Measurements!$K$3)/(Measurements!$C$4:$C$502=Measurements!$K$3)*(ROW(Measurements!$C$4:$C$502)-ROW(Measurements!$C$3)),ROWS(Measurements!$L$4:L199))), "")</f>
        <v/>
      </c>
      <c r="M199" t="str">
        <f>IF(ROWS(Measurements!$L$4:L199)&lt;=Measurements!$K$4, INDEX(Measurements!$E$4:$E$502,_xlfn.AGGREGATE(15,3,(Measurements!$C$4:$C$502=Measurements!$K$3)/(Measurements!$C$4:$C$502=Measurements!$K$3)*(ROW(Measurements!$C$4:$C$502)-ROW(Measurements!$C$3)),ROWS(Measurements!$L$4:L199))), "")</f>
        <v/>
      </c>
      <c r="N199" t="str">
        <f t="shared" si="60"/>
        <v/>
      </c>
      <c r="O199" t="str">
        <f t="shared" si="61"/>
        <v/>
      </c>
      <c r="P199" t="str">
        <f>IF(ROWS(Measurements!$L$4:L199)&lt;=Measurements!$K$4, INDEX(Measurements!$F$4:$F$502,_xlfn.AGGREGATE(15,3,(Measurements!$C$4:$C$502=Measurements!$K$3)/(Measurements!$C$4:$C$502=Measurements!$K$3)*(ROW(Measurements!$C$4:$C$502)-ROW(Measurements!$C$3)),ROWS(Measurements!$L$4:L199))), "")</f>
        <v/>
      </c>
      <c r="Q199" t="str">
        <f t="shared" si="62"/>
        <v/>
      </c>
      <c r="R199" t="str">
        <f t="shared" si="63"/>
        <v/>
      </c>
      <c r="S199" t="str">
        <f>IF(ROWS(Measurements!$L$4:L199)&lt;=Measurements!$K$4, INDEX(Measurements!$G$4:$G$502,_xlfn.AGGREGATE(15,3,(Measurements!$C$4:$C$502=Measurements!$K$3)/(Measurements!$C$4:$C$502=Measurements!$K$3)*(ROW(Measurements!$C$4:$C$502)-ROW(Measurements!$C$3)),ROWS(Measurements!$L$4:L199))), "")</f>
        <v/>
      </c>
      <c r="T199" t="str">
        <f t="shared" si="64"/>
        <v/>
      </c>
      <c r="U199" t="str">
        <f t="shared" si="65"/>
        <v/>
      </c>
      <c r="W199" s="2" t="str">
        <f>IF(ROWS(Measurements!$L$4:$L199)&lt;=Measurements!$I$4, INDEX(Measurements!$A$4:$A$502,_xlfn.AGGREGATE(15,3,(Measurements!$C$4:$C$502=Measurements!$I$3)/(Measurements!$C$4:$C$502=Measurements!$I$3)*(ROW(Measurements!$C$4:$C$502)-ROW(Measurements!$C$3)),ROWS(Measurements!$L$4:$L199))), "")</f>
        <v/>
      </c>
      <c r="X199" t="str">
        <f>IF(ROWS(Measurements!$L$4:$L199)&lt;=Measurements!$I$4, INDEX(Measurements!$E$4:$E$502,_xlfn.AGGREGATE(15,3,(Measurements!$C$4:$C$502=Measurements!$I$3)/(Measurements!$C$4:$C$502=Measurements!$I$3)*(ROW(Measurements!$C$4:$C$502)-ROW(Measurements!$C$3)),ROWS(Measurements!$L$4:$L199))), "")</f>
        <v/>
      </c>
      <c r="Y199" t="str">
        <f t="shared" si="66"/>
        <v/>
      </c>
      <c r="Z199" t="str">
        <f t="shared" si="67"/>
        <v/>
      </c>
      <c r="AA199" t="str">
        <f>IF(ROWS(Measurements!$L$4:$L199)&lt;=Measurements!$I$4, INDEX(Measurements!$F$4:$F$502,_xlfn.AGGREGATE(15,3,(Measurements!$C$4:$C$502=Measurements!$I$3)/(Measurements!$C$4:$C$502=Measurements!$I$3)*(ROW(Measurements!$C$4:$C$502)-ROW(Measurements!$C$3)),ROWS(Measurements!$L$4:$L199))), "")</f>
        <v/>
      </c>
      <c r="AB199" t="str">
        <f t="shared" si="68"/>
        <v/>
      </c>
      <c r="AC199" t="str">
        <f t="shared" si="69"/>
        <v/>
      </c>
      <c r="AD199" t="str">
        <f>IF(ROWS(Measurements!$L$4:L199)&lt;=Measurements!$I$4, INDEX(Measurements!$G$4:$G$502,_xlfn.AGGREGATE(15,3,(Measurements!$C$4:$C$502=Measurements!$I$3)/(Measurements!$C$4:$C$502=Measurements!$I$3)*(ROW(Measurements!$C$4:$C$502)-ROW(Measurements!$C$3)),ROWS(Measurements!$L$4:L199))), "")</f>
        <v/>
      </c>
      <c r="AE199" t="str">
        <f t="shared" si="70"/>
        <v/>
      </c>
      <c r="AF199" t="str">
        <f t="shared" si="71"/>
        <v/>
      </c>
    </row>
    <row r="200" spans="1:32" x14ac:dyDescent="0.2">
      <c r="A200" s="2" t="str">
        <f>IF(ROWS(Measurements!A$4:$L200)&lt;=Measurements!$J$4, INDEX(Measurements!$A$4:$A$502,_xlfn.AGGREGATE(15,3,(Measurements!$C$4:$C$502=Measurements!$J$3)/(Measurements!$C$4:$C$502=Measurements!$J$3)*(ROW(Measurements!$C$4:$C$502)-ROW(Measurements!$C$3)),ROWS(Measurements!A$4:$L200))), "")</f>
        <v/>
      </c>
      <c r="B200" t="str">
        <f>IF(ROWS(Measurements!A$4:$L200)&lt;=Measurements!$J$4, INDEX(Measurements!$E$4:$E$502,_xlfn.AGGREGATE(15,3,(Measurements!$C$4:$C$502=Measurements!$J$3)/(Measurements!$C$4:$C$502=Measurements!$J$3)*(ROW(Measurements!$C$4:$C$502)-ROW(Measurements!$C$3)),ROWS(Measurements!A$4:$L200))), "")</f>
        <v/>
      </c>
      <c r="C200" t="str">
        <f t="shared" si="54"/>
        <v/>
      </c>
      <c r="D200" t="str">
        <f t="shared" si="55"/>
        <v/>
      </c>
      <c r="E200" t="str">
        <f>IF(ROWS(Measurements!A$4:$L200)&lt;=Measurements!$J$4, INDEX(Measurements!$F$4:$F$502,_xlfn.AGGREGATE(15,3,(Measurements!$C$4:$C$502=Measurements!$J$3)/(Measurements!$C$4:$C$502=Measurements!$J$3)*(ROW(Measurements!$C$4:$C$502)-ROW(Measurements!$C$3)),ROWS(Measurements!A$4:$L200))), "")</f>
        <v/>
      </c>
      <c r="F200" t="str">
        <f t="shared" si="56"/>
        <v/>
      </c>
      <c r="G200" t="str">
        <f t="shared" si="57"/>
        <v/>
      </c>
      <c r="H200" t="str">
        <f>IF(ROWS(Measurements!A$4:$L200)&lt;=Measurements!$J$4, INDEX(Measurements!$G$4:$G$502,_xlfn.AGGREGATE(15,3,(Measurements!$C$4:$C$502=Measurements!$J$3)/(Measurements!$C$4:$C$502=Measurements!$J$3)*(ROW(Measurements!$C$4:$C$502)-ROW(Measurements!$C$3)),ROWS(Measurements!A$4:$L200))), "")</f>
        <v/>
      </c>
      <c r="I200" t="str">
        <f t="shared" si="58"/>
        <v/>
      </c>
      <c r="J200" t="str">
        <f t="shared" si="59"/>
        <v/>
      </c>
      <c r="L200" s="2" t="str">
        <f>IF(ROWS(Measurements!$L$4:L200)&lt;=Measurements!$K$4, INDEX(Measurements!$A$4:$A$502,_xlfn.AGGREGATE(15,3,(Measurements!$C$4:$C$502=Measurements!$K$3)/(Measurements!$C$4:$C$502=Measurements!$K$3)*(ROW(Measurements!$C$4:$C$502)-ROW(Measurements!$C$3)),ROWS(Measurements!$L$4:L200))), "")</f>
        <v/>
      </c>
      <c r="M200" t="str">
        <f>IF(ROWS(Measurements!$L$4:L200)&lt;=Measurements!$K$4, INDEX(Measurements!$E$4:$E$502,_xlfn.AGGREGATE(15,3,(Measurements!$C$4:$C$502=Measurements!$K$3)/(Measurements!$C$4:$C$502=Measurements!$K$3)*(ROW(Measurements!$C$4:$C$502)-ROW(Measurements!$C$3)),ROWS(Measurements!$L$4:L200))), "")</f>
        <v/>
      </c>
      <c r="N200" t="str">
        <f t="shared" si="60"/>
        <v/>
      </c>
      <c r="O200" t="str">
        <f t="shared" si="61"/>
        <v/>
      </c>
      <c r="P200" t="str">
        <f>IF(ROWS(Measurements!$L$4:L200)&lt;=Measurements!$K$4, INDEX(Measurements!$F$4:$F$502,_xlfn.AGGREGATE(15,3,(Measurements!$C$4:$C$502=Measurements!$K$3)/(Measurements!$C$4:$C$502=Measurements!$K$3)*(ROW(Measurements!$C$4:$C$502)-ROW(Measurements!$C$3)),ROWS(Measurements!$L$4:L200))), "")</f>
        <v/>
      </c>
      <c r="Q200" t="str">
        <f t="shared" si="62"/>
        <v/>
      </c>
      <c r="R200" t="str">
        <f t="shared" si="63"/>
        <v/>
      </c>
      <c r="S200" t="str">
        <f>IF(ROWS(Measurements!$L$4:L200)&lt;=Measurements!$K$4, INDEX(Measurements!$G$4:$G$502,_xlfn.AGGREGATE(15,3,(Measurements!$C$4:$C$502=Measurements!$K$3)/(Measurements!$C$4:$C$502=Measurements!$K$3)*(ROW(Measurements!$C$4:$C$502)-ROW(Measurements!$C$3)),ROWS(Measurements!$L$4:L200))), "")</f>
        <v/>
      </c>
      <c r="T200" t="str">
        <f t="shared" si="64"/>
        <v/>
      </c>
      <c r="U200" t="str">
        <f t="shared" si="65"/>
        <v/>
      </c>
      <c r="W200" s="2" t="str">
        <f>IF(ROWS(Measurements!$L$4:$L200)&lt;=Measurements!$I$4, INDEX(Measurements!$A$4:$A$502,_xlfn.AGGREGATE(15,3,(Measurements!$C$4:$C$502=Measurements!$I$3)/(Measurements!$C$4:$C$502=Measurements!$I$3)*(ROW(Measurements!$C$4:$C$502)-ROW(Measurements!$C$3)),ROWS(Measurements!$L$4:$L200))), "")</f>
        <v/>
      </c>
      <c r="X200" t="str">
        <f>IF(ROWS(Measurements!$L$4:$L200)&lt;=Measurements!$I$4, INDEX(Measurements!$E$4:$E$502,_xlfn.AGGREGATE(15,3,(Measurements!$C$4:$C$502=Measurements!$I$3)/(Measurements!$C$4:$C$502=Measurements!$I$3)*(ROW(Measurements!$C$4:$C$502)-ROW(Measurements!$C$3)),ROWS(Measurements!$L$4:$L200))), "")</f>
        <v/>
      </c>
      <c r="Y200" t="str">
        <f t="shared" si="66"/>
        <v/>
      </c>
      <c r="Z200" t="str">
        <f t="shared" si="67"/>
        <v/>
      </c>
      <c r="AA200" t="str">
        <f>IF(ROWS(Measurements!$L$4:$L200)&lt;=Measurements!$I$4, INDEX(Measurements!$F$4:$F$502,_xlfn.AGGREGATE(15,3,(Measurements!$C$4:$C$502=Measurements!$I$3)/(Measurements!$C$4:$C$502=Measurements!$I$3)*(ROW(Measurements!$C$4:$C$502)-ROW(Measurements!$C$3)),ROWS(Measurements!$L$4:$L200))), "")</f>
        <v/>
      </c>
      <c r="AB200" t="str">
        <f t="shared" si="68"/>
        <v/>
      </c>
      <c r="AC200" t="str">
        <f t="shared" si="69"/>
        <v/>
      </c>
      <c r="AD200" t="str">
        <f>IF(ROWS(Measurements!$L$4:L200)&lt;=Measurements!$I$4, INDEX(Measurements!$G$4:$G$502,_xlfn.AGGREGATE(15,3,(Measurements!$C$4:$C$502=Measurements!$I$3)/(Measurements!$C$4:$C$502=Measurements!$I$3)*(ROW(Measurements!$C$4:$C$502)-ROW(Measurements!$C$3)),ROWS(Measurements!$L$4:L200))), "")</f>
        <v/>
      </c>
      <c r="AE200" t="str">
        <f t="shared" si="70"/>
        <v/>
      </c>
      <c r="AF200" t="str">
        <f t="shared" si="71"/>
        <v/>
      </c>
    </row>
    <row r="201" spans="1:32" x14ac:dyDescent="0.2">
      <c r="A201" s="2" t="str">
        <f>IF(ROWS(Measurements!A$4:$L201)&lt;=Measurements!$J$4, INDEX(Measurements!$A$4:$A$502,_xlfn.AGGREGATE(15,3,(Measurements!$C$4:$C$502=Measurements!$J$3)/(Measurements!$C$4:$C$502=Measurements!$J$3)*(ROW(Measurements!$C$4:$C$502)-ROW(Measurements!$C$3)),ROWS(Measurements!A$4:$L201))), "")</f>
        <v/>
      </c>
      <c r="B201" t="str">
        <f>IF(ROWS(Measurements!A$4:$L201)&lt;=Measurements!$J$4, INDEX(Measurements!$E$4:$E$502,_xlfn.AGGREGATE(15,3,(Measurements!$C$4:$C$502=Measurements!$J$3)/(Measurements!$C$4:$C$502=Measurements!$J$3)*(ROW(Measurements!$C$4:$C$502)-ROW(Measurements!$C$3)),ROWS(Measurements!A$4:$L201))), "")</f>
        <v/>
      </c>
      <c r="C201" t="str">
        <f t="shared" si="54"/>
        <v/>
      </c>
      <c r="D201" t="str">
        <f t="shared" si="55"/>
        <v/>
      </c>
      <c r="E201" t="str">
        <f>IF(ROWS(Measurements!A$4:$L201)&lt;=Measurements!$J$4, INDEX(Measurements!$F$4:$F$502,_xlfn.AGGREGATE(15,3,(Measurements!$C$4:$C$502=Measurements!$J$3)/(Measurements!$C$4:$C$502=Measurements!$J$3)*(ROW(Measurements!$C$4:$C$502)-ROW(Measurements!$C$3)),ROWS(Measurements!A$4:$L201))), "")</f>
        <v/>
      </c>
      <c r="F201" t="str">
        <f t="shared" si="56"/>
        <v/>
      </c>
      <c r="G201" t="str">
        <f t="shared" si="57"/>
        <v/>
      </c>
      <c r="H201" t="str">
        <f>IF(ROWS(Measurements!A$4:$L201)&lt;=Measurements!$J$4, INDEX(Measurements!$G$4:$G$502,_xlfn.AGGREGATE(15,3,(Measurements!$C$4:$C$502=Measurements!$J$3)/(Measurements!$C$4:$C$502=Measurements!$J$3)*(ROW(Measurements!$C$4:$C$502)-ROW(Measurements!$C$3)),ROWS(Measurements!A$4:$L201))), "")</f>
        <v/>
      </c>
      <c r="I201" t="str">
        <f t="shared" si="58"/>
        <v/>
      </c>
      <c r="J201" t="str">
        <f t="shared" si="59"/>
        <v/>
      </c>
      <c r="L201" s="2" t="str">
        <f>IF(ROWS(Measurements!$L$4:L201)&lt;=Measurements!$K$4, INDEX(Measurements!$A$4:$A$502,_xlfn.AGGREGATE(15,3,(Measurements!$C$4:$C$502=Measurements!$K$3)/(Measurements!$C$4:$C$502=Measurements!$K$3)*(ROW(Measurements!$C$4:$C$502)-ROW(Measurements!$C$3)),ROWS(Measurements!$L$4:L201))), "")</f>
        <v/>
      </c>
      <c r="M201" t="str">
        <f>IF(ROWS(Measurements!$L$4:L201)&lt;=Measurements!$K$4, INDEX(Measurements!$E$4:$E$502,_xlfn.AGGREGATE(15,3,(Measurements!$C$4:$C$502=Measurements!$K$3)/(Measurements!$C$4:$C$502=Measurements!$K$3)*(ROW(Measurements!$C$4:$C$502)-ROW(Measurements!$C$3)),ROWS(Measurements!$L$4:L201))), "")</f>
        <v/>
      </c>
      <c r="N201" t="str">
        <f t="shared" si="60"/>
        <v/>
      </c>
      <c r="O201" t="str">
        <f t="shared" si="61"/>
        <v/>
      </c>
      <c r="P201" t="str">
        <f>IF(ROWS(Measurements!$L$4:L201)&lt;=Measurements!$K$4, INDEX(Measurements!$F$4:$F$502,_xlfn.AGGREGATE(15,3,(Measurements!$C$4:$C$502=Measurements!$K$3)/(Measurements!$C$4:$C$502=Measurements!$K$3)*(ROW(Measurements!$C$4:$C$502)-ROW(Measurements!$C$3)),ROWS(Measurements!$L$4:L201))), "")</f>
        <v/>
      </c>
      <c r="Q201" t="str">
        <f t="shared" si="62"/>
        <v/>
      </c>
      <c r="R201" t="str">
        <f t="shared" si="63"/>
        <v/>
      </c>
      <c r="S201" t="str">
        <f>IF(ROWS(Measurements!$L$4:L201)&lt;=Measurements!$K$4, INDEX(Measurements!$G$4:$G$502,_xlfn.AGGREGATE(15,3,(Measurements!$C$4:$C$502=Measurements!$K$3)/(Measurements!$C$4:$C$502=Measurements!$K$3)*(ROW(Measurements!$C$4:$C$502)-ROW(Measurements!$C$3)),ROWS(Measurements!$L$4:L201))), "")</f>
        <v/>
      </c>
      <c r="T201" t="str">
        <f t="shared" si="64"/>
        <v/>
      </c>
      <c r="U201" t="str">
        <f t="shared" si="65"/>
        <v/>
      </c>
      <c r="W201" s="2" t="str">
        <f>IF(ROWS(Measurements!$L$4:$L201)&lt;=Measurements!$I$4, INDEX(Measurements!$A$4:$A$502,_xlfn.AGGREGATE(15,3,(Measurements!$C$4:$C$502=Measurements!$I$3)/(Measurements!$C$4:$C$502=Measurements!$I$3)*(ROW(Measurements!$C$4:$C$502)-ROW(Measurements!$C$3)),ROWS(Measurements!$L$4:$L201))), "")</f>
        <v/>
      </c>
      <c r="X201" t="str">
        <f>IF(ROWS(Measurements!$L$4:$L201)&lt;=Measurements!$I$4, INDEX(Measurements!$E$4:$E$502,_xlfn.AGGREGATE(15,3,(Measurements!$C$4:$C$502=Measurements!$I$3)/(Measurements!$C$4:$C$502=Measurements!$I$3)*(ROW(Measurements!$C$4:$C$502)-ROW(Measurements!$C$3)),ROWS(Measurements!$L$4:$L201))), "")</f>
        <v/>
      </c>
      <c r="Y201" t="str">
        <f t="shared" si="66"/>
        <v/>
      </c>
      <c r="Z201" t="str">
        <f t="shared" si="67"/>
        <v/>
      </c>
      <c r="AA201" t="str">
        <f>IF(ROWS(Measurements!$L$4:$L201)&lt;=Measurements!$I$4, INDEX(Measurements!$F$4:$F$502,_xlfn.AGGREGATE(15,3,(Measurements!$C$4:$C$502=Measurements!$I$3)/(Measurements!$C$4:$C$502=Measurements!$I$3)*(ROW(Measurements!$C$4:$C$502)-ROW(Measurements!$C$3)),ROWS(Measurements!$L$4:$L201))), "")</f>
        <v/>
      </c>
      <c r="AB201" t="str">
        <f t="shared" si="68"/>
        <v/>
      </c>
      <c r="AC201" t="str">
        <f t="shared" si="69"/>
        <v/>
      </c>
      <c r="AD201" t="str">
        <f>IF(ROWS(Measurements!$L$4:L201)&lt;=Measurements!$I$4, INDEX(Measurements!$G$4:$G$502,_xlfn.AGGREGATE(15,3,(Measurements!$C$4:$C$502=Measurements!$I$3)/(Measurements!$C$4:$C$502=Measurements!$I$3)*(ROW(Measurements!$C$4:$C$502)-ROW(Measurements!$C$3)),ROWS(Measurements!$L$4:L201))), "")</f>
        <v/>
      </c>
      <c r="AE201" t="str">
        <f t="shared" si="70"/>
        <v/>
      </c>
      <c r="AF201" t="str">
        <f t="shared" si="71"/>
        <v/>
      </c>
    </row>
    <row r="202" spans="1:32" x14ac:dyDescent="0.2">
      <c r="A202" s="2" t="str">
        <f>IF(ROWS(Measurements!A$4:$L202)&lt;=Measurements!$J$4, INDEX(Measurements!$A$4:$A$502,_xlfn.AGGREGATE(15,3,(Measurements!$C$4:$C$502=Measurements!$J$3)/(Measurements!$C$4:$C$502=Measurements!$J$3)*(ROW(Measurements!$C$4:$C$502)-ROW(Measurements!$C$3)),ROWS(Measurements!A$4:$L202))), "")</f>
        <v/>
      </c>
      <c r="B202" t="str">
        <f>IF(ROWS(Measurements!A$4:$L202)&lt;=Measurements!$J$4, INDEX(Measurements!$E$4:$E$502,_xlfn.AGGREGATE(15,3,(Measurements!$C$4:$C$502=Measurements!$J$3)/(Measurements!$C$4:$C$502=Measurements!$J$3)*(ROW(Measurements!$C$4:$C$502)-ROW(Measurements!$C$3)),ROWS(Measurements!A$4:$L202))), "")</f>
        <v/>
      </c>
      <c r="C202" t="str">
        <f t="shared" si="54"/>
        <v/>
      </c>
      <c r="D202" t="str">
        <f t="shared" si="55"/>
        <v/>
      </c>
      <c r="E202" t="str">
        <f>IF(ROWS(Measurements!A$4:$L202)&lt;=Measurements!$J$4, INDEX(Measurements!$F$4:$F$502,_xlfn.AGGREGATE(15,3,(Measurements!$C$4:$C$502=Measurements!$J$3)/(Measurements!$C$4:$C$502=Measurements!$J$3)*(ROW(Measurements!$C$4:$C$502)-ROW(Measurements!$C$3)),ROWS(Measurements!A$4:$L202))), "")</f>
        <v/>
      </c>
      <c r="F202" t="str">
        <f t="shared" si="56"/>
        <v/>
      </c>
      <c r="G202" t="str">
        <f t="shared" si="57"/>
        <v/>
      </c>
      <c r="H202" t="str">
        <f>IF(ROWS(Measurements!A$4:$L202)&lt;=Measurements!$J$4, INDEX(Measurements!$G$4:$G$502,_xlfn.AGGREGATE(15,3,(Measurements!$C$4:$C$502=Measurements!$J$3)/(Measurements!$C$4:$C$502=Measurements!$J$3)*(ROW(Measurements!$C$4:$C$502)-ROW(Measurements!$C$3)),ROWS(Measurements!A$4:$L202))), "")</f>
        <v/>
      </c>
      <c r="I202" t="str">
        <f t="shared" si="58"/>
        <v/>
      </c>
      <c r="J202" t="str">
        <f t="shared" si="59"/>
        <v/>
      </c>
      <c r="L202" s="2" t="str">
        <f>IF(ROWS(Measurements!$L$4:L202)&lt;=Measurements!$K$4, INDEX(Measurements!$A$4:$A$502,_xlfn.AGGREGATE(15,3,(Measurements!$C$4:$C$502=Measurements!$K$3)/(Measurements!$C$4:$C$502=Measurements!$K$3)*(ROW(Measurements!$C$4:$C$502)-ROW(Measurements!$C$3)),ROWS(Measurements!$L$4:L202))), "")</f>
        <v/>
      </c>
      <c r="M202" t="str">
        <f>IF(ROWS(Measurements!$L$4:L202)&lt;=Measurements!$K$4, INDEX(Measurements!$E$4:$E$502,_xlfn.AGGREGATE(15,3,(Measurements!$C$4:$C$502=Measurements!$K$3)/(Measurements!$C$4:$C$502=Measurements!$K$3)*(ROW(Measurements!$C$4:$C$502)-ROW(Measurements!$C$3)),ROWS(Measurements!$L$4:L202))), "")</f>
        <v/>
      </c>
      <c r="N202" t="str">
        <f t="shared" si="60"/>
        <v/>
      </c>
      <c r="O202" t="str">
        <f t="shared" si="61"/>
        <v/>
      </c>
      <c r="P202" t="str">
        <f>IF(ROWS(Measurements!$L$4:L202)&lt;=Measurements!$K$4, INDEX(Measurements!$F$4:$F$502,_xlfn.AGGREGATE(15,3,(Measurements!$C$4:$C$502=Measurements!$K$3)/(Measurements!$C$4:$C$502=Measurements!$K$3)*(ROW(Measurements!$C$4:$C$502)-ROW(Measurements!$C$3)),ROWS(Measurements!$L$4:L202))), "")</f>
        <v/>
      </c>
      <c r="Q202" t="str">
        <f t="shared" si="62"/>
        <v/>
      </c>
      <c r="R202" t="str">
        <f t="shared" si="63"/>
        <v/>
      </c>
      <c r="S202" t="str">
        <f>IF(ROWS(Measurements!$L$4:L202)&lt;=Measurements!$K$4, INDEX(Measurements!$G$4:$G$502,_xlfn.AGGREGATE(15,3,(Measurements!$C$4:$C$502=Measurements!$K$3)/(Measurements!$C$4:$C$502=Measurements!$K$3)*(ROW(Measurements!$C$4:$C$502)-ROW(Measurements!$C$3)),ROWS(Measurements!$L$4:L202))), "")</f>
        <v/>
      </c>
      <c r="T202" t="str">
        <f t="shared" si="64"/>
        <v/>
      </c>
      <c r="U202" t="str">
        <f t="shared" si="65"/>
        <v/>
      </c>
      <c r="W202" s="2" t="str">
        <f>IF(ROWS(Measurements!$L$4:$L202)&lt;=Measurements!$I$4, INDEX(Measurements!$A$4:$A$502,_xlfn.AGGREGATE(15,3,(Measurements!$C$4:$C$502=Measurements!$I$3)/(Measurements!$C$4:$C$502=Measurements!$I$3)*(ROW(Measurements!$C$4:$C$502)-ROW(Measurements!$C$3)),ROWS(Measurements!$L$4:$L202))), "")</f>
        <v/>
      </c>
      <c r="X202" t="str">
        <f>IF(ROWS(Measurements!$L$4:$L202)&lt;=Measurements!$I$4, INDEX(Measurements!$E$4:$E$502,_xlfn.AGGREGATE(15,3,(Measurements!$C$4:$C$502=Measurements!$I$3)/(Measurements!$C$4:$C$502=Measurements!$I$3)*(ROW(Measurements!$C$4:$C$502)-ROW(Measurements!$C$3)),ROWS(Measurements!$L$4:$L202))), "")</f>
        <v/>
      </c>
      <c r="Y202" t="str">
        <f t="shared" si="66"/>
        <v/>
      </c>
      <c r="Z202" t="str">
        <f t="shared" si="67"/>
        <v/>
      </c>
      <c r="AA202" t="str">
        <f>IF(ROWS(Measurements!$L$4:$L202)&lt;=Measurements!$I$4, INDEX(Measurements!$F$4:$F$502,_xlfn.AGGREGATE(15,3,(Measurements!$C$4:$C$502=Measurements!$I$3)/(Measurements!$C$4:$C$502=Measurements!$I$3)*(ROW(Measurements!$C$4:$C$502)-ROW(Measurements!$C$3)),ROWS(Measurements!$L$4:$L202))), "")</f>
        <v/>
      </c>
      <c r="AB202" t="str">
        <f t="shared" si="68"/>
        <v/>
      </c>
      <c r="AC202" t="str">
        <f t="shared" si="69"/>
        <v/>
      </c>
      <c r="AD202" t="str">
        <f>IF(ROWS(Measurements!$L$4:L202)&lt;=Measurements!$I$4, INDEX(Measurements!$G$4:$G$502,_xlfn.AGGREGATE(15,3,(Measurements!$C$4:$C$502=Measurements!$I$3)/(Measurements!$C$4:$C$502=Measurements!$I$3)*(ROW(Measurements!$C$4:$C$502)-ROW(Measurements!$C$3)),ROWS(Measurements!$L$4:L202))), "")</f>
        <v/>
      </c>
      <c r="AE202" t="str">
        <f t="shared" si="70"/>
        <v/>
      </c>
      <c r="AF202" t="str">
        <f t="shared" si="71"/>
        <v/>
      </c>
    </row>
    <row r="203" spans="1:32" x14ac:dyDescent="0.2">
      <c r="A203" s="2" t="str">
        <f>IF(ROWS(Measurements!A$4:$L203)&lt;=Measurements!$J$4, INDEX(Measurements!$A$4:$A$502,_xlfn.AGGREGATE(15,3,(Measurements!$C$4:$C$502=Measurements!$J$3)/(Measurements!$C$4:$C$502=Measurements!$J$3)*(ROW(Measurements!$C$4:$C$502)-ROW(Measurements!$C$3)),ROWS(Measurements!A$4:$L203))), "")</f>
        <v/>
      </c>
      <c r="B203" t="str">
        <f>IF(ROWS(Measurements!A$4:$L203)&lt;=Measurements!$J$4, INDEX(Measurements!$E$4:$E$502,_xlfn.AGGREGATE(15,3,(Measurements!$C$4:$C$502=Measurements!$J$3)/(Measurements!$C$4:$C$502=Measurements!$J$3)*(ROW(Measurements!$C$4:$C$502)-ROW(Measurements!$C$3)),ROWS(Measurements!A$4:$L203))), "")</f>
        <v/>
      </c>
      <c r="C203" t="str">
        <f t="shared" si="54"/>
        <v/>
      </c>
      <c r="D203" t="str">
        <f t="shared" si="55"/>
        <v/>
      </c>
      <c r="E203" t="str">
        <f>IF(ROWS(Measurements!A$4:$L203)&lt;=Measurements!$J$4, INDEX(Measurements!$F$4:$F$502,_xlfn.AGGREGATE(15,3,(Measurements!$C$4:$C$502=Measurements!$J$3)/(Measurements!$C$4:$C$502=Measurements!$J$3)*(ROW(Measurements!$C$4:$C$502)-ROW(Measurements!$C$3)),ROWS(Measurements!A$4:$L203))), "")</f>
        <v/>
      </c>
      <c r="F203" t="str">
        <f t="shared" si="56"/>
        <v/>
      </c>
      <c r="G203" t="str">
        <f t="shared" si="57"/>
        <v/>
      </c>
      <c r="H203" t="str">
        <f>IF(ROWS(Measurements!A$4:$L203)&lt;=Measurements!$J$4, INDEX(Measurements!$G$4:$G$502,_xlfn.AGGREGATE(15,3,(Measurements!$C$4:$C$502=Measurements!$J$3)/(Measurements!$C$4:$C$502=Measurements!$J$3)*(ROW(Measurements!$C$4:$C$502)-ROW(Measurements!$C$3)),ROWS(Measurements!A$4:$L203))), "")</f>
        <v/>
      </c>
      <c r="I203" t="str">
        <f t="shared" si="58"/>
        <v/>
      </c>
      <c r="J203" t="str">
        <f t="shared" si="59"/>
        <v/>
      </c>
      <c r="L203" s="2" t="str">
        <f>IF(ROWS(Measurements!$L$4:L203)&lt;=Measurements!$K$4, INDEX(Measurements!$A$4:$A$502,_xlfn.AGGREGATE(15,3,(Measurements!$C$4:$C$502=Measurements!$K$3)/(Measurements!$C$4:$C$502=Measurements!$K$3)*(ROW(Measurements!$C$4:$C$502)-ROW(Measurements!$C$3)),ROWS(Measurements!$L$4:L203))), "")</f>
        <v/>
      </c>
      <c r="M203" t="str">
        <f>IF(ROWS(Measurements!$L$4:L203)&lt;=Measurements!$K$4, INDEX(Measurements!$E$4:$E$502,_xlfn.AGGREGATE(15,3,(Measurements!$C$4:$C$502=Measurements!$K$3)/(Measurements!$C$4:$C$502=Measurements!$K$3)*(ROW(Measurements!$C$4:$C$502)-ROW(Measurements!$C$3)),ROWS(Measurements!$L$4:L203))), "")</f>
        <v/>
      </c>
      <c r="N203" t="str">
        <f t="shared" si="60"/>
        <v/>
      </c>
      <c r="O203" t="str">
        <f t="shared" si="61"/>
        <v/>
      </c>
      <c r="P203" t="str">
        <f>IF(ROWS(Measurements!$L$4:L203)&lt;=Measurements!$K$4, INDEX(Measurements!$F$4:$F$502,_xlfn.AGGREGATE(15,3,(Measurements!$C$4:$C$502=Measurements!$K$3)/(Measurements!$C$4:$C$502=Measurements!$K$3)*(ROW(Measurements!$C$4:$C$502)-ROW(Measurements!$C$3)),ROWS(Measurements!$L$4:L203))), "")</f>
        <v/>
      </c>
      <c r="Q203" t="str">
        <f t="shared" si="62"/>
        <v/>
      </c>
      <c r="R203" t="str">
        <f t="shared" si="63"/>
        <v/>
      </c>
      <c r="S203" t="str">
        <f>IF(ROWS(Measurements!$L$4:L203)&lt;=Measurements!$K$4, INDEX(Measurements!$G$4:$G$502,_xlfn.AGGREGATE(15,3,(Measurements!$C$4:$C$502=Measurements!$K$3)/(Measurements!$C$4:$C$502=Measurements!$K$3)*(ROW(Measurements!$C$4:$C$502)-ROW(Measurements!$C$3)),ROWS(Measurements!$L$4:L203))), "")</f>
        <v/>
      </c>
      <c r="T203" t="str">
        <f t="shared" si="64"/>
        <v/>
      </c>
      <c r="U203" t="str">
        <f t="shared" si="65"/>
        <v/>
      </c>
      <c r="W203" s="2" t="str">
        <f>IF(ROWS(Measurements!$L$4:$L203)&lt;=Measurements!$I$4, INDEX(Measurements!$A$4:$A$502,_xlfn.AGGREGATE(15,3,(Measurements!$C$4:$C$502=Measurements!$I$3)/(Measurements!$C$4:$C$502=Measurements!$I$3)*(ROW(Measurements!$C$4:$C$502)-ROW(Measurements!$C$3)),ROWS(Measurements!$L$4:$L203))), "")</f>
        <v/>
      </c>
      <c r="X203" t="str">
        <f>IF(ROWS(Measurements!$L$4:$L203)&lt;=Measurements!$I$4, INDEX(Measurements!$E$4:$E$502,_xlfn.AGGREGATE(15,3,(Measurements!$C$4:$C$502=Measurements!$I$3)/(Measurements!$C$4:$C$502=Measurements!$I$3)*(ROW(Measurements!$C$4:$C$502)-ROW(Measurements!$C$3)),ROWS(Measurements!$L$4:$L203))), "")</f>
        <v/>
      </c>
      <c r="Y203" t="str">
        <f t="shared" si="66"/>
        <v/>
      </c>
      <c r="Z203" t="str">
        <f t="shared" si="67"/>
        <v/>
      </c>
      <c r="AA203" t="str">
        <f>IF(ROWS(Measurements!$L$4:$L203)&lt;=Measurements!$I$4, INDEX(Measurements!$F$4:$F$502,_xlfn.AGGREGATE(15,3,(Measurements!$C$4:$C$502=Measurements!$I$3)/(Measurements!$C$4:$C$502=Measurements!$I$3)*(ROW(Measurements!$C$4:$C$502)-ROW(Measurements!$C$3)),ROWS(Measurements!$L$4:$L203))), "")</f>
        <v/>
      </c>
      <c r="AB203" t="str">
        <f t="shared" si="68"/>
        <v/>
      </c>
      <c r="AC203" t="str">
        <f t="shared" si="69"/>
        <v/>
      </c>
      <c r="AD203" t="str">
        <f>IF(ROWS(Measurements!$L$4:L203)&lt;=Measurements!$I$4, INDEX(Measurements!$G$4:$G$502,_xlfn.AGGREGATE(15,3,(Measurements!$C$4:$C$502=Measurements!$I$3)/(Measurements!$C$4:$C$502=Measurements!$I$3)*(ROW(Measurements!$C$4:$C$502)-ROW(Measurements!$C$3)),ROWS(Measurements!$L$4:L203))), "")</f>
        <v/>
      </c>
      <c r="AE203" t="str">
        <f t="shared" si="70"/>
        <v/>
      </c>
      <c r="AF203" t="str">
        <f t="shared" si="71"/>
        <v/>
      </c>
    </row>
    <row r="204" spans="1:32" x14ac:dyDescent="0.2">
      <c r="A204" s="2" t="str">
        <f>IF(ROWS(Measurements!A$4:$L204)&lt;=Measurements!$J$4, INDEX(Measurements!$A$4:$A$502,_xlfn.AGGREGATE(15,3,(Measurements!$C$4:$C$502=Measurements!$J$3)/(Measurements!$C$4:$C$502=Measurements!$J$3)*(ROW(Measurements!$C$4:$C$502)-ROW(Measurements!$C$3)),ROWS(Measurements!A$4:$L204))), "")</f>
        <v/>
      </c>
      <c r="B204" t="str">
        <f>IF(ROWS(Measurements!A$4:$L204)&lt;=Measurements!$J$4, INDEX(Measurements!$E$4:$E$502,_xlfn.AGGREGATE(15,3,(Measurements!$C$4:$C$502=Measurements!$J$3)/(Measurements!$C$4:$C$502=Measurements!$J$3)*(ROW(Measurements!$C$4:$C$502)-ROW(Measurements!$C$3)),ROWS(Measurements!A$4:$L204))), "")</f>
        <v/>
      </c>
      <c r="C204" t="str">
        <f t="shared" si="54"/>
        <v/>
      </c>
      <c r="D204" t="str">
        <f t="shared" si="55"/>
        <v/>
      </c>
      <c r="E204" t="str">
        <f>IF(ROWS(Measurements!A$4:$L204)&lt;=Measurements!$J$4, INDEX(Measurements!$F$4:$F$502,_xlfn.AGGREGATE(15,3,(Measurements!$C$4:$C$502=Measurements!$J$3)/(Measurements!$C$4:$C$502=Measurements!$J$3)*(ROW(Measurements!$C$4:$C$502)-ROW(Measurements!$C$3)),ROWS(Measurements!A$4:$L204))), "")</f>
        <v/>
      </c>
      <c r="F204" t="str">
        <f t="shared" si="56"/>
        <v/>
      </c>
      <c r="G204" t="str">
        <f t="shared" si="57"/>
        <v/>
      </c>
      <c r="H204" t="str">
        <f>IF(ROWS(Measurements!A$4:$L204)&lt;=Measurements!$J$4, INDEX(Measurements!$G$4:$G$502,_xlfn.AGGREGATE(15,3,(Measurements!$C$4:$C$502=Measurements!$J$3)/(Measurements!$C$4:$C$502=Measurements!$J$3)*(ROW(Measurements!$C$4:$C$502)-ROW(Measurements!$C$3)),ROWS(Measurements!A$4:$L204))), "")</f>
        <v/>
      </c>
      <c r="I204" t="str">
        <f t="shared" si="58"/>
        <v/>
      </c>
      <c r="J204" t="str">
        <f t="shared" si="59"/>
        <v/>
      </c>
      <c r="L204" s="2" t="str">
        <f>IF(ROWS(Measurements!$L$4:L204)&lt;=Measurements!$K$4, INDEX(Measurements!$A$4:$A$502,_xlfn.AGGREGATE(15,3,(Measurements!$C$4:$C$502=Measurements!$K$3)/(Measurements!$C$4:$C$502=Measurements!$K$3)*(ROW(Measurements!$C$4:$C$502)-ROW(Measurements!$C$3)),ROWS(Measurements!$L$4:L204))), "")</f>
        <v/>
      </c>
      <c r="M204" t="str">
        <f>IF(ROWS(Measurements!$L$4:L204)&lt;=Measurements!$K$4, INDEX(Measurements!$E$4:$E$502,_xlfn.AGGREGATE(15,3,(Measurements!$C$4:$C$502=Measurements!$K$3)/(Measurements!$C$4:$C$502=Measurements!$K$3)*(ROW(Measurements!$C$4:$C$502)-ROW(Measurements!$C$3)),ROWS(Measurements!$L$4:L204))), "")</f>
        <v/>
      </c>
      <c r="N204" t="str">
        <f t="shared" si="60"/>
        <v/>
      </c>
      <c r="O204" t="str">
        <f t="shared" si="61"/>
        <v/>
      </c>
      <c r="P204" t="str">
        <f>IF(ROWS(Measurements!$L$4:L204)&lt;=Measurements!$K$4, INDEX(Measurements!$F$4:$F$502,_xlfn.AGGREGATE(15,3,(Measurements!$C$4:$C$502=Measurements!$K$3)/(Measurements!$C$4:$C$502=Measurements!$K$3)*(ROW(Measurements!$C$4:$C$502)-ROW(Measurements!$C$3)),ROWS(Measurements!$L$4:L204))), "")</f>
        <v/>
      </c>
      <c r="Q204" t="str">
        <f t="shared" si="62"/>
        <v/>
      </c>
      <c r="R204" t="str">
        <f t="shared" si="63"/>
        <v/>
      </c>
      <c r="S204" t="str">
        <f>IF(ROWS(Measurements!$L$4:L204)&lt;=Measurements!$K$4, INDEX(Measurements!$G$4:$G$502,_xlfn.AGGREGATE(15,3,(Measurements!$C$4:$C$502=Measurements!$K$3)/(Measurements!$C$4:$C$502=Measurements!$K$3)*(ROW(Measurements!$C$4:$C$502)-ROW(Measurements!$C$3)),ROWS(Measurements!$L$4:L204))), "")</f>
        <v/>
      </c>
      <c r="T204" t="str">
        <f t="shared" si="64"/>
        <v/>
      </c>
      <c r="U204" t="str">
        <f t="shared" si="65"/>
        <v/>
      </c>
      <c r="W204" s="2" t="str">
        <f>IF(ROWS(Measurements!$L$4:$L204)&lt;=Measurements!$I$4, INDEX(Measurements!$A$4:$A$502,_xlfn.AGGREGATE(15,3,(Measurements!$C$4:$C$502=Measurements!$I$3)/(Measurements!$C$4:$C$502=Measurements!$I$3)*(ROW(Measurements!$C$4:$C$502)-ROW(Measurements!$C$3)),ROWS(Measurements!$L$4:$L204))), "")</f>
        <v/>
      </c>
      <c r="X204" t="str">
        <f>IF(ROWS(Measurements!$L$4:$L204)&lt;=Measurements!$I$4, INDEX(Measurements!$E$4:$E$502,_xlfn.AGGREGATE(15,3,(Measurements!$C$4:$C$502=Measurements!$I$3)/(Measurements!$C$4:$C$502=Measurements!$I$3)*(ROW(Measurements!$C$4:$C$502)-ROW(Measurements!$C$3)),ROWS(Measurements!$L$4:$L204))), "")</f>
        <v/>
      </c>
      <c r="Y204" t="str">
        <f t="shared" si="66"/>
        <v/>
      </c>
      <c r="Z204" t="str">
        <f t="shared" si="67"/>
        <v/>
      </c>
      <c r="AA204" t="str">
        <f>IF(ROWS(Measurements!$L$4:$L204)&lt;=Measurements!$I$4, INDEX(Measurements!$F$4:$F$502,_xlfn.AGGREGATE(15,3,(Measurements!$C$4:$C$502=Measurements!$I$3)/(Measurements!$C$4:$C$502=Measurements!$I$3)*(ROW(Measurements!$C$4:$C$502)-ROW(Measurements!$C$3)),ROWS(Measurements!$L$4:$L204))), "")</f>
        <v/>
      </c>
      <c r="AB204" t="str">
        <f t="shared" si="68"/>
        <v/>
      </c>
      <c r="AC204" t="str">
        <f t="shared" si="69"/>
        <v/>
      </c>
      <c r="AD204" t="str">
        <f>IF(ROWS(Measurements!$L$4:L204)&lt;=Measurements!$I$4, INDEX(Measurements!$G$4:$G$502,_xlfn.AGGREGATE(15,3,(Measurements!$C$4:$C$502=Measurements!$I$3)/(Measurements!$C$4:$C$502=Measurements!$I$3)*(ROW(Measurements!$C$4:$C$502)-ROW(Measurements!$C$3)),ROWS(Measurements!$L$4:L204))), "")</f>
        <v/>
      </c>
      <c r="AE204" t="str">
        <f t="shared" si="70"/>
        <v/>
      </c>
      <c r="AF204" t="str">
        <f t="shared" si="71"/>
        <v/>
      </c>
    </row>
    <row r="205" spans="1:32" x14ac:dyDescent="0.2">
      <c r="A205" s="2" t="str">
        <f>IF(ROWS(Measurements!A$4:$L205)&lt;=Measurements!$J$4, INDEX(Measurements!$A$4:$A$502,_xlfn.AGGREGATE(15,3,(Measurements!$C$4:$C$502=Measurements!$J$3)/(Measurements!$C$4:$C$502=Measurements!$J$3)*(ROW(Measurements!$C$4:$C$502)-ROW(Measurements!$C$3)),ROWS(Measurements!A$4:$L205))), "")</f>
        <v/>
      </c>
      <c r="B205" t="str">
        <f>IF(ROWS(Measurements!A$4:$L205)&lt;=Measurements!$J$4, INDEX(Measurements!$E$4:$E$502,_xlfn.AGGREGATE(15,3,(Measurements!$C$4:$C$502=Measurements!$J$3)/(Measurements!$C$4:$C$502=Measurements!$J$3)*(ROW(Measurements!$C$4:$C$502)-ROW(Measurements!$C$3)),ROWS(Measurements!A$4:$L205))), "")</f>
        <v/>
      </c>
      <c r="C205" t="str">
        <f t="shared" si="54"/>
        <v/>
      </c>
      <c r="D205" t="str">
        <f t="shared" si="55"/>
        <v/>
      </c>
      <c r="E205" t="str">
        <f>IF(ROWS(Measurements!A$4:$L205)&lt;=Measurements!$J$4, INDEX(Measurements!$F$4:$F$502,_xlfn.AGGREGATE(15,3,(Measurements!$C$4:$C$502=Measurements!$J$3)/(Measurements!$C$4:$C$502=Measurements!$J$3)*(ROW(Measurements!$C$4:$C$502)-ROW(Measurements!$C$3)),ROWS(Measurements!A$4:$L205))), "")</f>
        <v/>
      </c>
      <c r="F205" t="str">
        <f t="shared" si="56"/>
        <v/>
      </c>
      <c r="G205" t="str">
        <f t="shared" si="57"/>
        <v/>
      </c>
      <c r="H205" t="str">
        <f>IF(ROWS(Measurements!A$4:$L205)&lt;=Measurements!$J$4, INDEX(Measurements!$G$4:$G$502,_xlfn.AGGREGATE(15,3,(Measurements!$C$4:$C$502=Measurements!$J$3)/(Measurements!$C$4:$C$502=Measurements!$J$3)*(ROW(Measurements!$C$4:$C$502)-ROW(Measurements!$C$3)),ROWS(Measurements!A$4:$L205))), "")</f>
        <v/>
      </c>
      <c r="I205" t="str">
        <f t="shared" si="58"/>
        <v/>
      </c>
      <c r="J205" t="str">
        <f t="shared" si="59"/>
        <v/>
      </c>
      <c r="L205" s="2" t="str">
        <f>IF(ROWS(Measurements!$L$4:L205)&lt;=Measurements!$K$4, INDEX(Measurements!$A$4:$A$502,_xlfn.AGGREGATE(15,3,(Measurements!$C$4:$C$502=Measurements!$K$3)/(Measurements!$C$4:$C$502=Measurements!$K$3)*(ROW(Measurements!$C$4:$C$502)-ROW(Measurements!$C$3)),ROWS(Measurements!$L$4:L205))), "")</f>
        <v/>
      </c>
      <c r="M205" t="str">
        <f>IF(ROWS(Measurements!$L$4:L205)&lt;=Measurements!$K$4, INDEX(Measurements!$E$4:$E$502,_xlfn.AGGREGATE(15,3,(Measurements!$C$4:$C$502=Measurements!$K$3)/(Measurements!$C$4:$C$502=Measurements!$K$3)*(ROW(Measurements!$C$4:$C$502)-ROW(Measurements!$C$3)),ROWS(Measurements!$L$4:L205))), "")</f>
        <v/>
      </c>
      <c r="N205" t="str">
        <f t="shared" si="60"/>
        <v/>
      </c>
      <c r="O205" t="str">
        <f t="shared" si="61"/>
        <v/>
      </c>
      <c r="P205" t="str">
        <f>IF(ROWS(Measurements!$L$4:L205)&lt;=Measurements!$K$4, INDEX(Measurements!$F$4:$F$502,_xlfn.AGGREGATE(15,3,(Measurements!$C$4:$C$502=Measurements!$K$3)/(Measurements!$C$4:$C$502=Measurements!$K$3)*(ROW(Measurements!$C$4:$C$502)-ROW(Measurements!$C$3)),ROWS(Measurements!$L$4:L205))), "")</f>
        <v/>
      </c>
      <c r="Q205" t="str">
        <f t="shared" si="62"/>
        <v/>
      </c>
      <c r="R205" t="str">
        <f t="shared" si="63"/>
        <v/>
      </c>
      <c r="S205" t="str">
        <f>IF(ROWS(Measurements!$L$4:L205)&lt;=Measurements!$K$4, INDEX(Measurements!$G$4:$G$502,_xlfn.AGGREGATE(15,3,(Measurements!$C$4:$C$502=Measurements!$K$3)/(Measurements!$C$4:$C$502=Measurements!$K$3)*(ROW(Measurements!$C$4:$C$502)-ROW(Measurements!$C$3)),ROWS(Measurements!$L$4:L205))), "")</f>
        <v/>
      </c>
      <c r="T205" t="str">
        <f t="shared" si="64"/>
        <v/>
      </c>
      <c r="U205" t="str">
        <f t="shared" si="65"/>
        <v/>
      </c>
      <c r="W205" s="2" t="str">
        <f>IF(ROWS(Measurements!$L$4:$L205)&lt;=Measurements!$I$4, INDEX(Measurements!$A$4:$A$502,_xlfn.AGGREGATE(15,3,(Measurements!$C$4:$C$502=Measurements!$I$3)/(Measurements!$C$4:$C$502=Measurements!$I$3)*(ROW(Measurements!$C$4:$C$502)-ROW(Measurements!$C$3)),ROWS(Measurements!$L$4:$L205))), "")</f>
        <v/>
      </c>
      <c r="X205" t="str">
        <f>IF(ROWS(Measurements!$L$4:$L205)&lt;=Measurements!$I$4, INDEX(Measurements!$E$4:$E$502,_xlfn.AGGREGATE(15,3,(Measurements!$C$4:$C$502=Measurements!$I$3)/(Measurements!$C$4:$C$502=Measurements!$I$3)*(ROW(Measurements!$C$4:$C$502)-ROW(Measurements!$C$3)),ROWS(Measurements!$L$4:$L205))), "")</f>
        <v/>
      </c>
      <c r="Y205" t="str">
        <f t="shared" si="66"/>
        <v/>
      </c>
      <c r="Z205" t="str">
        <f t="shared" si="67"/>
        <v/>
      </c>
      <c r="AA205" t="str">
        <f>IF(ROWS(Measurements!$L$4:$L205)&lt;=Measurements!$I$4, INDEX(Measurements!$F$4:$F$502,_xlfn.AGGREGATE(15,3,(Measurements!$C$4:$C$502=Measurements!$I$3)/(Measurements!$C$4:$C$502=Measurements!$I$3)*(ROW(Measurements!$C$4:$C$502)-ROW(Measurements!$C$3)),ROWS(Measurements!$L$4:$L205))), "")</f>
        <v/>
      </c>
      <c r="AB205" t="str">
        <f t="shared" si="68"/>
        <v/>
      </c>
      <c r="AC205" t="str">
        <f t="shared" si="69"/>
        <v/>
      </c>
      <c r="AD205" t="str">
        <f>IF(ROWS(Measurements!$L$4:L205)&lt;=Measurements!$I$4, INDEX(Measurements!$G$4:$G$502,_xlfn.AGGREGATE(15,3,(Measurements!$C$4:$C$502=Measurements!$I$3)/(Measurements!$C$4:$C$502=Measurements!$I$3)*(ROW(Measurements!$C$4:$C$502)-ROW(Measurements!$C$3)),ROWS(Measurements!$L$4:L205))), "")</f>
        <v/>
      </c>
      <c r="AE205" t="str">
        <f t="shared" si="70"/>
        <v/>
      </c>
      <c r="AF205" t="str">
        <f t="shared" si="71"/>
        <v/>
      </c>
    </row>
    <row r="206" spans="1:32" x14ac:dyDescent="0.2">
      <c r="A206" s="2" t="str">
        <f>IF(ROWS(Measurements!A$4:$L206)&lt;=Measurements!$J$4, INDEX(Measurements!$A$4:$A$502,_xlfn.AGGREGATE(15,3,(Measurements!$C$4:$C$502=Measurements!$J$3)/(Measurements!$C$4:$C$502=Measurements!$J$3)*(ROW(Measurements!$C$4:$C$502)-ROW(Measurements!$C$3)),ROWS(Measurements!A$4:$L206))), "")</f>
        <v/>
      </c>
      <c r="B206" t="str">
        <f>IF(ROWS(Measurements!A$4:$L206)&lt;=Measurements!$J$4, INDEX(Measurements!$E$4:$E$502,_xlfn.AGGREGATE(15,3,(Measurements!$C$4:$C$502=Measurements!$J$3)/(Measurements!$C$4:$C$502=Measurements!$J$3)*(ROW(Measurements!$C$4:$C$502)-ROW(Measurements!$C$3)),ROWS(Measurements!A$4:$L206))), "")</f>
        <v/>
      </c>
      <c r="C206" t="str">
        <f t="shared" si="54"/>
        <v/>
      </c>
      <c r="D206" t="str">
        <f t="shared" si="55"/>
        <v/>
      </c>
      <c r="E206" t="str">
        <f>IF(ROWS(Measurements!A$4:$L206)&lt;=Measurements!$J$4, INDEX(Measurements!$F$4:$F$502,_xlfn.AGGREGATE(15,3,(Measurements!$C$4:$C$502=Measurements!$J$3)/(Measurements!$C$4:$C$502=Measurements!$J$3)*(ROW(Measurements!$C$4:$C$502)-ROW(Measurements!$C$3)),ROWS(Measurements!A$4:$L206))), "")</f>
        <v/>
      </c>
      <c r="F206" t="str">
        <f t="shared" si="56"/>
        <v/>
      </c>
      <c r="G206" t="str">
        <f t="shared" si="57"/>
        <v/>
      </c>
      <c r="H206" t="str">
        <f>IF(ROWS(Measurements!A$4:$L206)&lt;=Measurements!$J$4, INDEX(Measurements!$G$4:$G$502,_xlfn.AGGREGATE(15,3,(Measurements!$C$4:$C$502=Measurements!$J$3)/(Measurements!$C$4:$C$502=Measurements!$J$3)*(ROW(Measurements!$C$4:$C$502)-ROW(Measurements!$C$3)),ROWS(Measurements!A$4:$L206))), "")</f>
        <v/>
      </c>
      <c r="I206" t="str">
        <f t="shared" si="58"/>
        <v/>
      </c>
      <c r="J206" t="str">
        <f t="shared" si="59"/>
        <v/>
      </c>
      <c r="L206" s="2" t="str">
        <f>IF(ROWS(Measurements!$L$4:L206)&lt;=Measurements!$K$4, INDEX(Measurements!$A$4:$A$502,_xlfn.AGGREGATE(15,3,(Measurements!$C$4:$C$502=Measurements!$K$3)/(Measurements!$C$4:$C$502=Measurements!$K$3)*(ROW(Measurements!$C$4:$C$502)-ROW(Measurements!$C$3)),ROWS(Measurements!$L$4:L206))), "")</f>
        <v/>
      </c>
      <c r="M206" t="str">
        <f>IF(ROWS(Measurements!$L$4:L206)&lt;=Measurements!$K$4, INDEX(Measurements!$E$4:$E$502,_xlfn.AGGREGATE(15,3,(Measurements!$C$4:$C$502=Measurements!$K$3)/(Measurements!$C$4:$C$502=Measurements!$K$3)*(ROW(Measurements!$C$4:$C$502)-ROW(Measurements!$C$3)),ROWS(Measurements!$L$4:L206))), "")</f>
        <v/>
      </c>
      <c r="N206" t="str">
        <f t="shared" si="60"/>
        <v/>
      </c>
      <c r="O206" t="str">
        <f t="shared" si="61"/>
        <v/>
      </c>
      <c r="P206" t="str">
        <f>IF(ROWS(Measurements!$L$4:L206)&lt;=Measurements!$K$4, INDEX(Measurements!$F$4:$F$502,_xlfn.AGGREGATE(15,3,(Measurements!$C$4:$C$502=Measurements!$K$3)/(Measurements!$C$4:$C$502=Measurements!$K$3)*(ROW(Measurements!$C$4:$C$502)-ROW(Measurements!$C$3)),ROWS(Measurements!$L$4:L206))), "")</f>
        <v/>
      </c>
      <c r="Q206" t="str">
        <f t="shared" si="62"/>
        <v/>
      </c>
      <c r="R206" t="str">
        <f t="shared" si="63"/>
        <v/>
      </c>
      <c r="S206" t="str">
        <f>IF(ROWS(Measurements!$L$4:L206)&lt;=Measurements!$K$4, INDEX(Measurements!$G$4:$G$502,_xlfn.AGGREGATE(15,3,(Measurements!$C$4:$C$502=Measurements!$K$3)/(Measurements!$C$4:$C$502=Measurements!$K$3)*(ROW(Measurements!$C$4:$C$502)-ROW(Measurements!$C$3)),ROWS(Measurements!$L$4:L206))), "")</f>
        <v/>
      </c>
      <c r="T206" t="str">
        <f t="shared" si="64"/>
        <v/>
      </c>
      <c r="U206" t="str">
        <f t="shared" si="65"/>
        <v/>
      </c>
      <c r="W206" s="2" t="str">
        <f>IF(ROWS(Measurements!$L$4:$L206)&lt;=Measurements!$I$4, INDEX(Measurements!$A$4:$A$502,_xlfn.AGGREGATE(15,3,(Measurements!$C$4:$C$502=Measurements!$I$3)/(Measurements!$C$4:$C$502=Measurements!$I$3)*(ROW(Measurements!$C$4:$C$502)-ROW(Measurements!$C$3)),ROWS(Measurements!$L$4:$L206))), "")</f>
        <v/>
      </c>
      <c r="X206" t="str">
        <f>IF(ROWS(Measurements!$L$4:$L206)&lt;=Measurements!$I$4, INDEX(Measurements!$E$4:$E$502,_xlfn.AGGREGATE(15,3,(Measurements!$C$4:$C$502=Measurements!$I$3)/(Measurements!$C$4:$C$502=Measurements!$I$3)*(ROW(Measurements!$C$4:$C$502)-ROW(Measurements!$C$3)),ROWS(Measurements!$L$4:$L206))), "")</f>
        <v/>
      </c>
      <c r="Y206" t="str">
        <f t="shared" si="66"/>
        <v/>
      </c>
      <c r="Z206" t="str">
        <f t="shared" si="67"/>
        <v/>
      </c>
      <c r="AA206" t="str">
        <f>IF(ROWS(Measurements!$L$4:$L206)&lt;=Measurements!$I$4, INDEX(Measurements!$F$4:$F$502,_xlfn.AGGREGATE(15,3,(Measurements!$C$4:$C$502=Measurements!$I$3)/(Measurements!$C$4:$C$502=Measurements!$I$3)*(ROW(Measurements!$C$4:$C$502)-ROW(Measurements!$C$3)),ROWS(Measurements!$L$4:$L206))), "")</f>
        <v/>
      </c>
      <c r="AB206" t="str">
        <f t="shared" si="68"/>
        <v/>
      </c>
      <c r="AC206" t="str">
        <f t="shared" si="69"/>
        <v/>
      </c>
      <c r="AD206" t="str">
        <f>IF(ROWS(Measurements!$L$4:L206)&lt;=Measurements!$I$4, INDEX(Measurements!$G$4:$G$502,_xlfn.AGGREGATE(15,3,(Measurements!$C$4:$C$502=Measurements!$I$3)/(Measurements!$C$4:$C$502=Measurements!$I$3)*(ROW(Measurements!$C$4:$C$502)-ROW(Measurements!$C$3)),ROWS(Measurements!$L$4:L206))), "")</f>
        <v/>
      </c>
      <c r="AE206" t="str">
        <f t="shared" si="70"/>
        <v/>
      </c>
      <c r="AF206" t="str">
        <f t="shared" si="71"/>
        <v/>
      </c>
    </row>
    <row r="207" spans="1:32" x14ac:dyDescent="0.2">
      <c r="A207" s="2" t="str">
        <f>IF(ROWS(Measurements!A$4:$L207)&lt;=Measurements!$J$4, INDEX(Measurements!$A$4:$A$502,_xlfn.AGGREGATE(15,3,(Measurements!$C$4:$C$502=Measurements!$J$3)/(Measurements!$C$4:$C$502=Measurements!$J$3)*(ROW(Measurements!$C$4:$C$502)-ROW(Measurements!$C$3)),ROWS(Measurements!A$4:$L207))), "")</f>
        <v/>
      </c>
      <c r="B207" t="str">
        <f>IF(ROWS(Measurements!A$4:$L207)&lt;=Measurements!$J$4, INDEX(Measurements!$E$4:$E$502,_xlfn.AGGREGATE(15,3,(Measurements!$C$4:$C$502=Measurements!$J$3)/(Measurements!$C$4:$C$502=Measurements!$J$3)*(ROW(Measurements!$C$4:$C$502)-ROW(Measurements!$C$3)),ROWS(Measurements!A$4:$L207))), "")</f>
        <v/>
      </c>
      <c r="C207" t="str">
        <f t="shared" si="54"/>
        <v/>
      </c>
      <c r="D207" t="str">
        <f t="shared" si="55"/>
        <v/>
      </c>
      <c r="E207" t="str">
        <f>IF(ROWS(Measurements!A$4:$L207)&lt;=Measurements!$J$4, INDEX(Measurements!$F$4:$F$502,_xlfn.AGGREGATE(15,3,(Measurements!$C$4:$C$502=Measurements!$J$3)/(Measurements!$C$4:$C$502=Measurements!$J$3)*(ROW(Measurements!$C$4:$C$502)-ROW(Measurements!$C$3)),ROWS(Measurements!A$4:$L207))), "")</f>
        <v/>
      </c>
      <c r="F207" t="str">
        <f t="shared" si="56"/>
        <v/>
      </c>
      <c r="G207" t="str">
        <f t="shared" si="57"/>
        <v/>
      </c>
      <c r="H207" t="str">
        <f>IF(ROWS(Measurements!A$4:$L207)&lt;=Measurements!$J$4, INDEX(Measurements!$G$4:$G$502,_xlfn.AGGREGATE(15,3,(Measurements!$C$4:$C$502=Measurements!$J$3)/(Measurements!$C$4:$C$502=Measurements!$J$3)*(ROW(Measurements!$C$4:$C$502)-ROW(Measurements!$C$3)),ROWS(Measurements!A$4:$L207))), "")</f>
        <v/>
      </c>
      <c r="I207" t="str">
        <f t="shared" si="58"/>
        <v/>
      </c>
      <c r="J207" t="str">
        <f t="shared" si="59"/>
        <v/>
      </c>
      <c r="L207" s="2" t="str">
        <f>IF(ROWS(Measurements!$L$4:L207)&lt;=Measurements!$K$4, INDEX(Measurements!$A$4:$A$502,_xlfn.AGGREGATE(15,3,(Measurements!$C$4:$C$502=Measurements!$K$3)/(Measurements!$C$4:$C$502=Measurements!$K$3)*(ROW(Measurements!$C$4:$C$502)-ROW(Measurements!$C$3)),ROWS(Measurements!$L$4:L207))), "")</f>
        <v/>
      </c>
      <c r="M207" t="str">
        <f>IF(ROWS(Measurements!$L$4:L207)&lt;=Measurements!$K$4, INDEX(Measurements!$E$4:$E$502,_xlfn.AGGREGATE(15,3,(Measurements!$C$4:$C$502=Measurements!$K$3)/(Measurements!$C$4:$C$502=Measurements!$K$3)*(ROW(Measurements!$C$4:$C$502)-ROW(Measurements!$C$3)),ROWS(Measurements!$L$4:L207))), "")</f>
        <v/>
      </c>
      <c r="N207" t="str">
        <f t="shared" si="60"/>
        <v/>
      </c>
      <c r="O207" t="str">
        <f t="shared" si="61"/>
        <v/>
      </c>
      <c r="P207" t="str">
        <f>IF(ROWS(Measurements!$L$4:L207)&lt;=Measurements!$K$4, INDEX(Measurements!$F$4:$F$502,_xlfn.AGGREGATE(15,3,(Measurements!$C$4:$C$502=Measurements!$K$3)/(Measurements!$C$4:$C$502=Measurements!$K$3)*(ROW(Measurements!$C$4:$C$502)-ROW(Measurements!$C$3)),ROWS(Measurements!$L$4:L207))), "")</f>
        <v/>
      </c>
      <c r="Q207" t="str">
        <f t="shared" si="62"/>
        <v/>
      </c>
      <c r="R207" t="str">
        <f t="shared" si="63"/>
        <v/>
      </c>
      <c r="S207" t="str">
        <f>IF(ROWS(Measurements!$L$4:L207)&lt;=Measurements!$K$4, INDEX(Measurements!$G$4:$G$502,_xlfn.AGGREGATE(15,3,(Measurements!$C$4:$C$502=Measurements!$K$3)/(Measurements!$C$4:$C$502=Measurements!$K$3)*(ROW(Measurements!$C$4:$C$502)-ROW(Measurements!$C$3)),ROWS(Measurements!$L$4:L207))), "")</f>
        <v/>
      </c>
      <c r="T207" t="str">
        <f t="shared" si="64"/>
        <v/>
      </c>
      <c r="U207" t="str">
        <f t="shared" si="65"/>
        <v/>
      </c>
      <c r="W207" s="2" t="str">
        <f>IF(ROWS(Measurements!$L$4:$L207)&lt;=Measurements!$I$4, INDEX(Measurements!$A$4:$A$502,_xlfn.AGGREGATE(15,3,(Measurements!$C$4:$C$502=Measurements!$I$3)/(Measurements!$C$4:$C$502=Measurements!$I$3)*(ROW(Measurements!$C$4:$C$502)-ROW(Measurements!$C$3)),ROWS(Measurements!$L$4:$L207))), "")</f>
        <v/>
      </c>
      <c r="X207" t="str">
        <f>IF(ROWS(Measurements!$L$4:$L207)&lt;=Measurements!$I$4, INDEX(Measurements!$E$4:$E$502,_xlfn.AGGREGATE(15,3,(Measurements!$C$4:$C$502=Measurements!$I$3)/(Measurements!$C$4:$C$502=Measurements!$I$3)*(ROW(Measurements!$C$4:$C$502)-ROW(Measurements!$C$3)),ROWS(Measurements!$L$4:$L207))), "")</f>
        <v/>
      </c>
      <c r="Y207" t="str">
        <f t="shared" si="66"/>
        <v/>
      </c>
      <c r="Z207" t="str">
        <f t="shared" si="67"/>
        <v/>
      </c>
      <c r="AA207" t="str">
        <f>IF(ROWS(Measurements!$L$4:$L207)&lt;=Measurements!$I$4, INDEX(Measurements!$F$4:$F$502,_xlfn.AGGREGATE(15,3,(Measurements!$C$4:$C$502=Measurements!$I$3)/(Measurements!$C$4:$C$502=Measurements!$I$3)*(ROW(Measurements!$C$4:$C$502)-ROW(Measurements!$C$3)),ROWS(Measurements!$L$4:$L207))), "")</f>
        <v/>
      </c>
      <c r="AB207" t="str">
        <f t="shared" si="68"/>
        <v/>
      </c>
      <c r="AC207" t="str">
        <f t="shared" si="69"/>
        <v/>
      </c>
      <c r="AD207" t="str">
        <f>IF(ROWS(Measurements!$L$4:L207)&lt;=Measurements!$I$4, INDEX(Measurements!$G$4:$G$502,_xlfn.AGGREGATE(15,3,(Measurements!$C$4:$C$502=Measurements!$I$3)/(Measurements!$C$4:$C$502=Measurements!$I$3)*(ROW(Measurements!$C$4:$C$502)-ROW(Measurements!$C$3)),ROWS(Measurements!$L$4:L207))), "")</f>
        <v/>
      </c>
      <c r="AE207" t="str">
        <f t="shared" si="70"/>
        <v/>
      </c>
      <c r="AF207" t="str">
        <f t="shared" si="71"/>
        <v/>
      </c>
    </row>
    <row r="208" spans="1:32" x14ac:dyDescent="0.2">
      <c r="A208" s="2" t="str">
        <f>IF(ROWS(Measurements!A$4:$L208)&lt;=Measurements!$J$4, INDEX(Measurements!$A$4:$A$502,_xlfn.AGGREGATE(15,3,(Measurements!$C$4:$C$502=Measurements!$J$3)/(Measurements!$C$4:$C$502=Measurements!$J$3)*(ROW(Measurements!$C$4:$C$502)-ROW(Measurements!$C$3)),ROWS(Measurements!A$4:$L208))), "")</f>
        <v/>
      </c>
      <c r="B208" t="str">
        <f>IF(ROWS(Measurements!A$4:$L208)&lt;=Measurements!$J$4, INDEX(Measurements!$E$4:$E$502,_xlfn.AGGREGATE(15,3,(Measurements!$C$4:$C$502=Measurements!$J$3)/(Measurements!$C$4:$C$502=Measurements!$J$3)*(ROW(Measurements!$C$4:$C$502)-ROW(Measurements!$C$3)),ROWS(Measurements!A$4:$L208))), "")</f>
        <v/>
      </c>
      <c r="C208" t="str">
        <f t="shared" si="54"/>
        <v/>
      </c>
      <c r="D208" t="str">
        <f t="shared" si="55"/>
        <v/>
      </c>
      <c r="E208" t="str">
        <f>IF(ROWS(Measurements!A$4:$L208)&lt;=Measurements!$J$4, INDEX(Measurements!$F$4:$F$502,_xlfn.AGGREGATE(15,3,(Measurements!$C$4:$C$502=Measurements!$J$3)/(Measurements!$C$4:$C$502=Measurements!$J$3)*(ROW(Measurements!$C$4:$C$502)-ROW(Measurements!$C$3)),ROWS(Measurements!A$4:$L208))), "")</f>
        <v/>
      </c>
      <c r="F208" t="str">
        <f t="shared" si="56"/>
        <v/>
      </c>
      <c r="G208" t="str">
        <f t="shared" si="57"/>
        <v/>
      </c>
      <c r="H208" t="str">
        <f>IF(ROWS(Measurements!A$4:$L208)&lt;=Measurements!$J$4, INDEX(Measurements!$G$4:$G$502,_xlfn.AGGREGATE(15,3,(Measurements!$C$4:$C$502=Measurements!$J$3)/(Measurements!$C$4:$C$502=Measurements!$J$3)*(ROW(Measurements!$C$4:$C$502)-ROW(Measurements!$C$3)),ROWS(Measurements!A$4:$L208))), "")</f>
        <v/>
      </c>
      <c r="I208" t="str">
        <f t="shared" si="58"/>
        <v/>
      </c>
      <c r="J208" t="str">
        <f t="shared" si="59"/>
        <v/>
      </c>
      <c r="L208" s="2" t="str">
        <f>IF(ROWS(Measurements!$L$4:L208)&lt;=Measurements!$K$4, INDEX(Measurements!$A$4:$A$502,_xlfn.AGGREGATE(15,3,(Measurements!$C$4:$C$502=Measurements!$K$3)/(Measurements!$C$4:$C$502=Measurements!$K$3)*(ROW(Measurements!$C$4:$C$502)-ROW(Measurements!$C$3)),ROWS(Measurements!$L$4:L208))), "")</f>
        <v/>
      </c>
      <c r="M208" t="str">
        <f>IF(ROWS(Measurements!$L$4:L208)&lt;=Measurements!$K$4, INDEX(Measurements!$E$4:$E$502,_xlfn.AGGREGATE(15,3,(Measurements!$C$4:$C$502=Measurements!$K$3)/(Measurements!$C$4:$C$502=Measurements!$K$3)*(ROW(Measurements!$C$4:$C$502)-ROW(Measurements!$C$3)),ROWS(Measurements!$L$4:L208))), "")</f>
        <v/>
      </c>
      <c r="N208" t="str">
        <f t="shared" si="60"/>
        <v/>
      </c>
      <c r="O208" t="str">
        <f t="shared" si="61"/>
        <v/>
      </c>
      <c r="P208" t="str">
        <f>IF(ROWS(Measurements!$L$4:L208)&lt;=Measurements!$K$4, INDEX(Measurements!$F$4:$F$502,_xlfn.AGGREGATE(15,3,(Measurements!$C$4:$C$502=Measurements!$K$3)/(Measurements!$C$4:$C$502=Measurements!$K$3)*(ROW(Measurements!$C$4:$C$502)-ROW(Measurements!$C$3)),ROWS(Measurements!$L$4:L208))), "")</f>
        <v/>
      </c>
      <c r="Q208" t="str">
        <f t="shared" si="62"/>
        <v/>
      </c>
      <c r="R208" t="str">
        <f t="shared" si="63"/>
        <v/>
      </c>
      <c r="S208" t="str">
        <f>IF(ROWS(Measurements!$L$4:L208)&lt;=Measurements!$K$4, INDEX(Measurements!$G$4:$G$502,_xlfn.AGGREGATE(15,3,(Measurements!$C$4:$C$502=Measurements!$K$3)/(Measurements!$C$4:$C$502=Measurements!$K$3)*(ROW(Measurements!$C$4:$C$502)-ROW(Measurements!$C$3)),ROWS(Measurements!$L$4:L208))), "")</f>
        <v/>
      </c>
      <c r="T208" t="str">
        <f t="shared" si="64"/>
        <v/>
      </c>
      <c r="U208" t="str">
        <f t="shared" si="65"/>
        <v/>
      </c>
      <c r="W208" s="2" t="str">
        <f>IF(ROWS(Measurements!$L$4:$L208)&lt;=Measurements!$I$4, INDEX(Measurements!$A$4:$A$502,_xlfn.AGGREGATE(15,3,(Measurements!$C$4:$C$502=Measurements!$I$3)/(Measurements!$C$4:$C$502=Measurements!$I$3)*(ROW(Measurements!$C$4:$C$502)-ROW(Measurements!$C$3)),ROWS(Measurements!$L$4:$L208))), "")</f>
        <v/>
      </c>
      <c r="X208" t="str">
        <f>IF(ROWS(Measurements!$L$4:$L208)&lt;=Measurements!$I$4, INDEX(Measurements!$E$4:$E$502,_xlfn.AGGREGATE(15,3,(Measurements!$C$4:$C$502=Measurements!$I$3)/(Measurements!$C$4:$C$502=Measurements!$I$3)*(ROW(Measurements!$C$4:$C$502)-ROW(Measurements!$C$3)),ROWS(Measurements!$L$4:$L208))), "")</f>
        <v/>
      </c>
      <c r="Y208" t="str">
        <f t="shared" si="66"/>
        <v/>
      </c>
      <c r="Z208" t="str">
        <f t="shared" si="67"/>
        <v/>
      </c>
      <c r="AA208" t="str">
        <f>IF(ROWS(Measurements!$L$4:$L208)&lt;=Measurements!$I$4, INDEX(Measurements!$F$4:$F$502,_xlfn.AGGREGATE(15,3,(Measurements!$C$4:$C$502=Measurements!$I$3)/(Measurements!$C$4:$C$502=Measurements!$I$3)*(ROW(Measurements!$C$4:$C$502)-ROW(Measurements!$C$3)),ROWS(Measurements!$L$4:$L208))), "")</f>
        <v/>
      </c>
      <c r="AB208" t="str">
        <f t="shared" si="68"/>
        <v/>
      </c>
      <c r="AC208" t="str">
        <f t="shared" si="69"/>
        <v/>
      </c>
      <c r="AD208" t="str">
        <f>IF(ROWS(Measurements!$L$4:L208)&lt;=Measurements!$I$4, INDEX(Measurements!$G$4:$G$502,_xlfn.AGGREGATE(15,3,(Measurements!$C$4:$C$502=Measurements!$I$3)/(Measurements!$C$4:$C$502=Measurements!$I$3)*(ROW(Measurements!$C$4:$C$502)-ROW(Measurements!$C$3)),ROWS(Measurements!$L$4:L208))), "")</f>
        <v/>
      </c>
      <c r="AE208" t="str">
        <f t="shared" si="70"/>
        <v/>
      </c>
      <c r="AF208" t="str">
        <f t="shared" si="71"/>
        <v/>
      </c>
    </row>
    <row r="209" spans="1:32" x14ac:dyDescent="0.2">
      <c r="A209" s="2" t="str">
        <f>IF(ROWS(Measurements!A$4:$L209)&lt;=Measurements!$J$4, INDEX(Measurements!$A$4:$A$502,_xlfn.AGGREGATE(15,3,(Measurements!$C$4:$C$502=Measurements!$J$3)/(Measurements!$C$4:$C$502=Measurements!$J$3)*(ROW(Measurements!$C$4:$C$502)-ROW(Measurements!$C$3)),ROWS(Measurements!A$4:$L209))), "")</f>
        <v/>
      </c>
      <c r="B209" t="str">
        <f>IF(ROWS(Measurements!A$4:$L209)&lt;=Measurements!$J$4, INDEX(Measurements!$E$4:$E$502,_xlfn.AGGREGATE(15,3,(Measurements!$C$4:$C$502=Measurements!$J$3)/(Measurements!$C$4:$C$502=Measurements!$J$3)*(ROW(Measurements!$C$4:$C$502)-ROW(Measurements!$C$3)),ROWS(Measurements!A$4:$L209))), "")</f>
        <v/>
      </c>
      <c r="C209" t="str">
        <f t="shared" si="54"/>
        <v/>
      </c>
      <c r="D209" t="str">
        <f t="shared" si="55"/>
        <v/>
      </c>
      <c r="E209" t="str">
        <f>IF(ROWS(Measurements!A$4:$L209)&lt;=Measurements!$J$4, INDEX(Measurements!$F$4:$F$502,_xlfn.AGGREGATE(15,3,(Measurements!$C$4:$C$502=Measurements!$J$3)/(Measurements!$C$4:$C$502=Measurements!$J$3)*(ROW(Measurements!$C$4:$C$502)-ROW(Measurements!$C$3)),ROWS(Measurements!A$4:$L209))), "")</f>
        <v/>
      </c>
      <c r="F209" t="str">
        <f t="shared" si="56"/>
        <v/>
      </c>
      <c r="G209" t="str">
        <f t="shared" si="57"/>
        <v/>
      </c>
      <c r="H209" t="str">
        <f>IF(ROWS(Measurements!A$4:$L209)&lt;=Measurements!$J$4, INDEX(Measurements!$G$4:$G$502,_xlfn.AGGREGATE(15,3,(Measurements!$C$4:$C$502=Measurements!$J$3)/(Measurements!$C$4:$C$502=Measurements!$J$3)*(ROW(Measurements!$C$4:$C$502)-ROW(Measurements!$C$3)),ROWS(Measurements!A$4:$L209))), "")</f>
        <v/>
      </c>
      <c r="I209" t="str">
        <f t="shared" si="58"/>
        <v/>
      </c>
      <c r="J209" t="str">
        <f t="shared" si="59"/>
        <v/>
      </c>
      <c r="L209" s="2" t="str">
        <f>IF(ROWS(Measurements!$L$4:L209)&lt;=Measurements!$K$4, INDEX(Measurements!$A$4:$A$502,_xlfn.AGGREGATE(15,3,(Measurements!$C$4:$C$502=Measurements!$K$3)/(Measurements!$C$4:$C$502=Measurements!$K$3)*(ROW(Measurements!$C$4:$C$502)-ROW(Measurements!$C$3)),ROWS(Measurements!$L$4:L209))), "")</f>
        <v/>
      </c>
      <c r="M209" t="str">
        <f>IF(ROWS(Measurements!$L$4:L209)&lt;=Measurements!$K$4, INDEX(Measurements!$E$4:$E$502,_xlfn.AGGREGATE(15,3,(Measurements!$C$4:$C$502=Measurements!$K$3)/(Measurements!$C$4:$C$502=Measurements!$K$3)*(ROW(Measurements!$C$4:$C$502)-ROW(Measurements!$C$3)),ROWS(Measurements!$L$4:L209))), "")</f>
        <v/>
      </c>
      <c r="N209" t="str">
        <f t="shared" si="60"/>
        <v/>
      </c>
      <c r="O209" t="str">
        <f t="shared" si="61"/>
        <v/>
      </c>
      <c r="P209" t="str">
        <f>IF(ROWS(Measurements!$L$4:L209)&lt;=Measurements!$K$4, INDEX(Measurements!$F$4:$F$502,_xlfn.AGGREGATE(15,3,(Measurements!$C$4:$C$502=Measurements!$K$3)/(Measurements!$C$4:$C$502=Measurements!$K$3)*(ROW(Measurements!$C$4:$C$502)-ROW(Measurements!$C$3)),ROWS(Measurements!$L$4:L209))), "")</f>
        <v/>
      </c>
      <c r="Q209" t="str">
        <f t="shared" si="62"/>
        <v/>
      </c>
      <c r="R209" t="str">
        <f t="shared" si="63"/>
        <v/>
      </c>
      <c r="S209" t="str">
        <f>IF(ROWS(Measurements!$L$4:L209)&lt;=Measurements!$K$4, INDEX(Measurements!$G$4:$G$502,_xlfn.AGGREGATE(15,3,(Measurements!$C$4:$C$502=Measurements!$K$3)/(Measurements!$C$4:$C$502=Measurements!$K$3)*(ROW(Measurements!$C$4:$C$502)-ROW(Measurements!$C$3)),ROWS(Measurements!$L$4:L209))), "")</f>
        <v/>
      </c>
      <c r="T209" t="str">
        <f t="shared" si="64"/>
        <v/>
      </c>
      <c r="U209" t="str">
        <f t="shared" si="65"/>
        <v/>
      </c>
      <c r="W209" s="2" t="str">
        <f>IF(ROWS(Measurements!$L$4:$L209)&lt;=Measurements!$I$4, INDEX(Measurements!$A$4:$A$502,_xlfn.AGGREGATE(15,3,(Measurements!$C$4:$C$502=Measurements!$I$3)/(Measurements!$C$4:$C$502=Measurements!$I$3)*(ROW(Measurements!$C$4:$C$502)-ROW(Measurements!$C$3)),ROWS(Measurements!$L$4:$L209))), "")</f>
        <v/>
      </c>
      <c r="X209" t="str">
        <f>IF(ROWS(Measurements!$L$4:$L209)&lt;=Measurements!$I$4, INDEX(Measurements!$E$4:$E$502,_xlfn.AGGREGATE(15,3,(Measurements!$C$4:$C$502=Measurements!$I$3)/(Measurements!$C$4:$C$502=Measurements!$I$3)*(ROW(Measurements!$C$4:$C$502)-ROW(Measurements!$C$3)),ROWS(Measurements!$L$4:$L209))), "")</f>
        <v/>
      </c>
      <c r="Y209" t="str">
        <f t="shared" si="66"/>
        <v/>
      </c>
      <c r="Z209" t="str">
        <f t="shared" si="67"/>
        <v/>
      </c>
      <c r="AA209" t="str">
        <f>IF(ROWS(Measurements!$L$4:$L209)&lt;=Measurements!$I$4, INDEX(Measurements!$F$4:$F$502,_xlfn.AGGREGATE(15,3,(Measurements!$C$4:$C$502=Measurements!$I$3)/(Measurements!$C$4:$C$502=Measurements!$I$3)*(ROW(Measurements!$C$4:$C$502)-ROW(Measurements!$C$3)),ROWS(Measurements!$L$4:$L209))), "")</f>
        <v/>
      </c>
      <c r="AB209" t="str">
        <f t="shared" si="68"/>
        <v/>
      </c>
      <c r="AC209" t="str">
        <f t="shared" si="69"/>
        <v/>
      </c>
      <c r="AD209" t="str">
        <f>IF(ROWS(Measurements!$L$4:L209)&lt;=Measurements!$I$4, INDEX(Measurements!$G$4:$G$502,_xlfn.AGGREGATE(15,3,(Measurements!$C$4:$C$502=Measurements!$I$3)/(Measurements!$C$4:$C$502=Measurements!$I$3)*(ROW(Measurements!$C$4:$C$502)-ROW(Measurements!$C$3)),ROWS(Measurements!$L$4:L209))), "")</f>
        <v/>
      </c>
      <c r="AE209" t="str">
        <f t="shared" si="70"/>
        <v/>
      </c>
      <c r="AF209" t="str">
        <f t="shared" si="71"/>
        <v/>
      </c>
    </row>
    <row r="210" spans="1:32" x14ac:dyDescent="0.2">
      <c r="A210" s="2" t="str">
        <f>IF(ROWS(Measurements!A$4:$L210)&lt;=Measurements!$J$4, INDEX(Measurements!$A$4:$A$502,_xlfn.AGGREGATE(15,3,(Measurements!$C$4:$C$502=Measurements!$J$3)/(Measurements!$C$4:$C$502=Measurements!$J$3)*(ROW(Measurements!$C$4:$C$502)-ROW(Measurements!$C$3)),ROWS(Measurements!A$4:$L210))), "")</f>
        <v/>
      </c>
      <c r="B210" t="str">
        <f>IF(ROWS(Measurements!A$4:$L210)&lt;=Measurements!$J$4, INDEX(Measurements!$E$4:$E$502,_xlfn.AGGREGATE(15,3,(Measurements!$C$4:$C$502=Measurements!$J$3)/(Measurements!$C$4:$C$502=Measurements!$J$3)*(ROW(Measurements!$C$4:$C$502)-ROW(Measurements!$C$3)),ROWS(Measurements!A$4:$L210))), "")</f>
        <v/>
      </c>
      <c r="C210" t="str">
        <f t="shared" si="54"/>
        <v/>
      </c>
      <c r="D210" t="str">
        <f t="shared" si="55"/>
        <v/>
      </c>
      <c r="E210" t="str">
        <f>IF(ROWS(Measurements!A$4:$L210)&lt;=Measurements!$J$4, INDEX(Measurements!$F$4:$F$502,_xlfn.AGGREGATE(15,3,(Measurements!$C$4:$C$502=Measurements!$J$3)/(Measurements!$C$4:$C$502=Measurements!$J$3)*(ROW(Measurements!$C$4:$C$502)-ROW(Measurements!$C$3)),ROWS(Measurements!A$4:$L210))), "")</f>
        <v/>
      </c>
      <c r="F210" t="str">
        <f t="shared" si="56"/>
        <v/>
      </c>
      <c r="G210" t="str">
        <f t="shared" si="57"/>
        <v/>
      </c>
      <c r="H210" t="str">
        <f>IF(ROWS(Measurements!A$4:$L210)&lt;=Measurements!$J$4, INDEX(Measurements!$G$4:$G$502,_xlfn.AGGREGATE(15,3,(Measurements!$C$4:$C$502=Measurements!$J$3)/(Measurements!$C$4:$C$502=Measurements!$J$3)*(ROW(Measurements!$C$4:$C$502)-ROW(Measurements!$C$3)),ROWS(Measurements!A$4:$L210))), "")</f>
        <v/>
      </c>
      <c r="I210" t="str">
        <f t="shared" si="58"/>
        <v/>
      </c>
      <c r="J210" t="str">
        <f t="shared" si="59"/>
        <v/>
      </c>
      <c r="L210" s="2" t="str">
        <f>IF(ROWS(Measurements!$L$4:L210)&lt;=Measurements!$K$4, INDEX(Measurements!$A$4:$A$502,_xlfn.AGGREGATE(15,3,(Measurements!$C$4:$C$502=Measurements!$K$3)/(Measurements!$C$4:$C$502=Measurements!$K$3)*(ROW(Measurements!$C$4:$C$502)-ROW(Measurements!$C$3)),ROWS(Measurements!$L$4:L210))), "")</f>
        <v/>
      </c>
      <c r="M210" t="str">
        <f>IF(ROWS(Measurements!$L$4:L210)&lt;=Measurements!$K$4, INDEX(Measurements!$E$4:$E$502,_xlfn.AGGREGATE(15,3,(Measurements!$C$4:$C$502=Measurements!$K$3)/(Measurements!$C$4:$C$502=Measurements!$K$3)*(ROW(Measurements!$C$4:$C$502)-ROW(Measurements!$C$3)),ROWS(Measurements!$L$4:L210))), "")</f>
        <v/>
      </c>
      <c r="N210" t="str">
        <f t="shared" si="60"/>
        <v/>
      </c>
      <c r="O210" t="str">
        <f t="shared" si="61"/>
        <v/>
      </c>
      <c r="P210" t="str">
        <f>IF(ROWS(Measurements!$L$4:L210)&lt;=Measurements!$K$4, INDEX(Measurements!$F$4:$F$502,_xlfn.AGGREGATE(15,3,(Measurements!$C$4:$C$502=Measurements!$K$3)/(Measurements!$C$4:$C$502=Measurements!$K$3)*(ROW(Measurements!$C$4:$C$502)-ROW(Measurements!$C$3)),ROWS(Measurements!$L$4:L210))), "")</f>
        <v/>
      </c>
      <c r="Q210" t="str">
        <f t="shared" si="62"/>
        <v/>
      </c>
      <c r="R210" t="str">
        <f t="shared" si="63"/>
        <v/>
      </c>
      <c r="S210" t="str">
        <f>IF(ROWS(Measurements!$L$4:L210)&lt;=Measurements!$K$4, INDEX(Measurements!$G$4:$G$502,_xlfn.AGGREGATE(15,3,(Measurements!$C$4:$C$502=Measurements!$K$3)/(Measurements!$C$4:$C$502=Measurements!$K$3)*(ROW(Measurements!$C$4:$C$502)-ROW(Measurements!$C$3)),ROWS(Measurements!$L$4:L210))), "")</f>
        <v/>
      </c>
      <c r="T210" t="str">
        <f t="shared" si="64"/>
        <v/>
      </c>
      <c r="U210" t="str">
        <f t="shared" si="65"/>
        <v/>
      </c>
      <c r="W210" s="2" t="str">
        <f>IF(ROWS(Measurements!$L$4:$L210)&lt;=Measurements!$I$4, INDEX(Measurements!$A$4:$A$502,_xlfn.AGGREGATE(15,3,(Measurements!$C$4:$C$502=Measurements!$I$3)/(Measurements!$C$4:$C$502=Measurements!$I$3)*(ROW(Measurements!$C$4:$C$502)-ROW(Measurements!$C$3)),ROWS(Measurements!$L$4:$L210))), "")</f>
        <v/>
      </c>
      <c r="X210" t="str">
        <f>IF(ROWS(Measurements!$L$4:$L210)&lt;=Measurements!$I$4, INDEX(Measurements!$E$4:$E$502,_xlfn.AGGREGATE(15,3,(Measurements!$C$4:$C$502=Measurements!$I$3)/(Measurements!$C$4:$C$502=Measurements!$I$3)*(ROW(Measurements!$C$4:$C$502)-ROW(Measurements!$C$3)),ROWS(Measurements!$L$4:$L210))), "")</f>
        <v/>
      </c>
      <c r="Y210" t="str">
        <f t="shared" si="66"/>
        <v/>
      </c>
      <c r="Z210" t="str">
        <f t="shared" si="67"/>
        <v/>
      </c>
      <c r="AA210" t="str">
        <f>IF(ROWS(Measurements!$L$4:$L210)&lt;=Measurements!$I$4, INDEX(Measurements!$F$4:$F$502,_xlfn.AGGREGATE(15,3,(Measurements!$C$4:$C$502=Measurements!$I$3)/(Measurements!$C$4:$C$502=Measurements!$I$3)*(ROW(Measurements!$C$4:$C$502)-ROW(Measurements!$C$3)),ROWS(Measurements!$L$4:$L210))), "")</f>
        <v/>
      </c>
      <c r="AB210" t="str">
        <f t="shared" si="68"/>
        <v/>
      </c>
      <c r="AC210" t="str">
        <f t="shared" si="69"/>
        <v/>
      </c>
      <c r="AD210" t="str">
        <f>IF(ROWS(Measurements!$L$4:L210)&lt;=Measurements!$I$4, INDEX(Measurements!$G$4:$G$502,_xlfn.AGGREGATE(15,3,(Measurements!$C$4:$C$502=Measurements!$I$3)/(Measurements!$C$4:$C$502=Measurements!$I$3)*(ROW(Measurements!$C$4:$C$502)-ROW(Measurements!$C$3)),ROWS(Measurements!$L$4:L210))), "")</f>
        <v/>
      </c>
      <c r="AE210" t="str">
        <f t="shared" si="70"/>
        <v/>
      </c>
      <c r="AF210" t="str">
        <f t="shared" si="71"/>
        <v/>
      </c>
    </row>
    <row r="211" spans="1:32" x14ac:dyDescent="0.2">
      <c r="A211" s="2" t="str">
        <f>IF(ROWS(Measurements!A$4:$L211)&lt;=Measurements!$J$4, INDEX(Measurements!$A$4:$A$502,_xlfn.AGGREGATE(15,3,(Measurements!$C$4:$C$502=Measurements!$J$3)/(Measurements!$C$4:$C$502=Measurements!$J$3)*(ROW(Measurements!$C$4:$C$502)-ROW(Measurements!$C$3)),ROWS(Measurements!A$4:$L211))), "")</f>
        <v/>
      </c>
      <c r="B211" t="str">
        <f>IF(ROWS(Measurements!A$4:$L211)&lt;=Measurements!$J$4, INDEX(Measurements!$E$4:$E$502,_xlfn.AGGREGATE(15,3,(Measurements!$C$4:$C$502=Measurements!$J$3)/(Measurements!$C$4:$C$502=Measurements!$J$3)*(ROW(Measurements!$C$4:$C$502)-ROW(Measurements!$C$3)),ROWS(Measurements!A$4:$L211))), "")</f>
        <v/>
      </c>
      <c r="C211" t="str">
        <f t="shared" si="54"/>
        <v/>
      </c>
      <c r="D211" t="str">
        <f t="shared" si="55"/>
        <v/>
      </c>
      <c r="E211" t="str">
        <f>IF(ROWS(Measurements!A$4:$L211)&lt;=Measurements!$J$4, INDEX(Measurements!$F$4:$F$502,_xlfn.AGGREGATE(15,3,(Measurements!$C$4:$C$502=Measurements!$J$3)/(Measurements!$C$4:$C$502=Measurements!$J$3)*(ROW(Measurements!$C$4:$C$502)-ROW(Measurements!$C$3)),ROWS(Measurements!A$4:$L211))), "")</f>
        <v/>
      </c>
      <c r="F211" t="str">
        <f t="shared" si="56"/>
        <v/>
      </c>
      <c r="G211" t="str">
        <f t="shared" si="57"/>
        <v/>
      </c>
      <c r="H211" t="str">
        <f>IF(ROWS(Measurements!A$4:$L211)&lt;=Measurements!$J$4, INDEX(Measurements!$G$4:$G$502,_xlfn.AGGREGATE(15,3,(Measurements!$C$4:$C$502=Measurements!$J$3)/(Measurements!$C$4:$C$502=Measurements!$J$3)*(ROW(Measurements!$C$4:$C$502)-ROW(Measurements!$C$3)),ROWS(Measurements!A$4:$L211))), "")</f>
        <v/>
      </c>
      <c r="I211" t="str">
        <f t="shared" si="58"/>
        <v/>
      </c>
      <c r="J211" t="str">
        <f t="shared" si="59"/>
        <v/>
      </c>
      <c r="L211" s="2" t="str">
        <f>IF(ROWS(Measurements!$L$4:L211)&lt;=Measurements!$K$4, INDEX(Measurements!$A$4:$A$502,_xlfn.AGGREGATE(15,3,(Measurements!$C$4:$C$502=Measurements!$K$3)/(Measurements!$C$4:$C$502=Measurements!$K$3)*(ROW(Measurements!$C$4:$C$502)-ROW(Measurements!$C$3)),ROWS(Measurements!$L$4:L211))), "")</f>
        <v/>
      </c>
      <c r="M211" t="str">
        <f>IF(ROWS(Measurements!$L$4:L211)&lt;=Measurements!$K$4, INDEX(Measurements!$E$4:$E$502,_xlfn.AGGREGATE(15,3,(Measurements!$C$4:$C$502=Measurements!$K$3)/(Measurements!$C$4:$C$502=Measurements!$K$3)*(ROW(Measurements!$C$4:$C$502)-ROW(Measurements!$C$3)),ROWS(Measurements!$L$4:L211))), "")</f>
        <v/>
      </c>
      <c r="N211" t="str">
        <f t="shared" si="60"/>
        <v/>
      </c>
      <c r="O211" t="str">
        <f t="shared" si="61"/>
        <v/>
      </c>
      <c r="P211" t="str">
        <f>IF(ROWS(Measurements!$L$4:L211)&lt;=Measurements!$K$4, INDEX(Measurements!$F$4:$F$502,_xlfn.AGGREGATE(15,3,(Measurements!$C$4:$C$502=Measurements!$K$3)/(Measurements!$C$4:$C$502=Measurements!$K$3)*(ROW(Measurements!$C$4:$C$502)-ROW(Measurements!$C$3)),ROWS(Measurements!$L$4:L211))), "")</f>
        <v/>
      </c>
      <c r="Q211" t="str">
        <f t="shared" si="62"/>
        <v/>
      </c>
      <c r="R211" t="str">
        <f t="shared" si="63"/>
        <v/>
      </c>
      <c r="S211" t="str">
        <f>IF(ROWS(Measurements!$L$4:L211)&lt;=Measurements!$K$4, INDEX(Measurements!$G$4:$G$502,_xlfn.AGGREGATE(15,3,(Measurements!$C$4:$C$502=Measurements!$K$3)/(Measurements!$C$4:$C$502=Measurements!$K$3)*(ROW(Measurements!$C$4:$C$502)-ROW(Measurements!$C$3)),ROWS(Measurements!$L$4:L211))), "")</f>
        <v/>
      </c>
      <c r="T211" t="str">
        <f t="shared" si="64"/>
        <v/>
      </c>
      <c r="U211" t="str">
        <f t="shared" si="65"/>
        <v/>
      </c>
      <c r="W211" s="2" t="str">
        <f>IF(ROWS(Measurements!$L$4:$L211)&lt;=Measurements!$I$4, INDEX(Measurements!$A$4:$A$502,_xlfn.AGGREGATE(15,3,(Measurements!$C$4:$C$502=Measurements!$I$3)/(Measurements!$C$4:$C$502=Measurements!$I$3)*(ROW(Measurements!$C$4:$C$502)-ROW(Measurements!$C$3)),ROWS(Measurements!$L$4:$L211))), "")</f>
        <v/>
      </c>
      <c r="X211" t="str">
        <f>IF(ROWS(Measurements!$L$4:$L211)&lt;=Measurements!$I$4, INDEX(Measurements!$E$4:$E$502,_xlfn.AGGREGATE(15,3,(Measurements!$C$4:$C$502=Measurements!$I$3)/(Measurements!$C$4:$C$502=Measurements!$I$3)*(ROW(Measurements!$C$4:$C$502)-ROW(Measurements!$C$3)),ROWS(Measurements!$L$4:$L211))), "")</f>
        <v/>
      </c>
      <c r="Y211" t="str">
        <f t="shared" si="66"/>
        <v/>
      </c>
      <c r="Z211" t="str">
        <f t="shared" si="67"/>
        <v/>
      </c>
      <c r="AA211" t="str">
        <f>IF(ROWS(Measurements!$L$4:$L211)&lt;=Measurements!$I$4, INDEX(Measurements!$F$4:$F$502,_xlfn.AGGREGATE(15,3,(Measurements!$C$4:$C$502=Measurements!$I$3)/(Measurements!$C$4:$C$502=Measurements!$I$3)*(ROW(Measurements!$C$4:$C$502)-ROW(Measurements!$C$3)),ROWS(Measurements!$L$4:$L211))), "")</f>
        <v/>
      </c>
      <c r="AB211" t="str">
        <f t="shared" si="68"/>
        <v/>
      </c>
      <c r="AC211" t="str">
        <f t="shared" si="69"/>
        <v/>
      </c>
      <c r="AD211" t="str">
        <f>IF(ROWS(Measurements!$L$4:L211)&lt;=Measurements!$I$4, INDEX(Measurements!$G$4:$G$502,_xlfn.AGGREGATE(15,3,(Measurements!$C$4:$C$502=Measurements!$I$3)/(Measurements!$C$4:$C$502=Measurements!$I$3)*(ROW(Measurements!$C$4:$C$502)-ROW(Measurements!$C$3)),ROWS(Measurements!$L$4:L211))), "")</f>
        <v/>
      </c>
      <c r="AE211" t="str">
        <f t="shared" si="70"/>
        <v/>
      </c>
      <c r="AF211" t="str">
        <f t="shared" si="71"/>
        <v/>
      </c>
    </row>
    <row r="212" spans="1:32" x14ac:dyDescent="0.2">
      <c r="A212" s="2" t="str">
        <f>IF(ROWS(Measurements!A$4:$L212)&lt;=Measurements!$J$4, INDEX(Measurements!$A$4:$A$502,_xlfn.AGGREGATE(15,3,(Measurements!$C$4:$C$502=Measurements!$J$3)/(Measurements!$C$4:$C$502=Measurements!$J$3)*(ROW(Measurements!$C$4:$C$502)-ROW(Measurements!$C$3)),ROWS(Measurements!A$4:$L212))), "")</f>
        <v/>
      </c>
      <c r="B212" t="str">
        <f>IF(ROWS(Measurements!A$4:$L212)&lt;=Measurements!$J$4, INDEX(Measurements!$E$4:$E$502,_xlfn.AGGREGATE(15,3,(Measurements!$C$4:$C$502=Measurements!$J$3)/(Measurements!$C$4:$C$502=Measurements!$J$3)*(ROW(Measurements!$C$4:$C$502)-ROW(Measurements!$C$3)),ROWS(Measurements!A$4:$L212))), "")</f>
        <v/>
      </c>
      <c r="C212" t="str">
        <f t="shared" si="54"/>
        <v/>
      </c>
      <c r="D212" t="str">
        <f t="shared" si="55"/>
        <v/>
      </c>
      <c r="E212" t="str">
        <f>IF(ROWS(Measurements!A$4:$L212)&lt;=Measurements!$J$4, INDEX(Measurements!$F$4:$F$502,_xlfn.AGGREGATE(15,3,(Measurements!$C$4:$C$502=Measurements!$J$3)/(Measurements!$C$4:$C$502=Measurements!$J$3)*(ROW(Measurements!$C$4:$C$502)-ROW(Measurements!$C$3)),ROWS(Measurements!A$4:$L212))), "")</f>
        <v/>
      </c>
      <c r="F212" t="str">
        <f t="shared" si="56"/>
        <v/>
      </c>
      <c r="G212" t="str">
        <f t="shared" si="57"/>
        <v/>
      </c>
      <c r="H212" t="str">
        <f>IF(ROWS(Measurements!A$4:$L212)&lt;=Measurements!$J$4, INDEX(Measurements!$G$4:$G$502,_xlfn.AGGREGATE(15,3,(Measurements!$C$4:$C$502=Measurements!$J$3)/(Measurements!$C$4:$C$502=Measurements!$J$3)*(ROW(Measurements!$C$4:$C$502)-ROW(Measurements!$C$3)),ROWS(Measurements!A$4:$L212))), "")</f>
        <v/>
      </c>
      <c r="I212" t="str">
        <f t="shared" si="58"/>
        <v/>
      </c>
      <c r="J212" t="str">
        <f t="shared" si="59"/>
        <v/>
      </c>
      <c r="L212" s="2" t="str">
        <f>IF(ROWS(Measurements!$L$4:L212)&lt;=Measurements!$K$4, INDEX(Measurements!$A$4:$A$502,_xlfn.AGGREGATE(15,3,(Measurements!$C$4:$C$502=Measurements!$K$3)/(Measurements!$C$4:$C$502=Measurements!$K$3)*(ROW(Measurements!$C$4:$C$502)-ROW(Measurements!$C$3)),ROWS(Measurements!$L$4:L212))), "")</f>
        <v/>
      </c>
      <c r="M212" t="str">
        <f>IF(ROWS(Measurements!$L$4:L212)&lt;=Measurements!$K$4, INDEX(Measurements!$E$4:$E$502,_xlfn.AGGREGATE(15,3,(Measurements!$C$4:$C$502=Measurements!$K$3)/(Measurements!$C$4:$C$502=Measurements!$K$3)*(ROW(Measurements!$C$4:$C$502)-ROW(Measurements!$C$3)),ROWS(Measurements!$L$4:L212))), "")</f>
        <v/>
      </c>
      <c r="N212" t="str">
        <f t="shared" si="60"/>
        <v/>
      </c>
      <c r="O212" t="str">
        <f t="shared" si="61"/>
        <v/>
      </c>
      <c r="P212" t="str">
        <f>IF(ROWS(Measurements!$L$4:L212)&lt;=Measurements!$K$4, INDEX(Measurements!$F$4:$F$502,_xlfn.AGGREGATE(15,3,(Measurements!$C$4:$C$502=Measurements!$K$3)/(Measurements!$C$4:$C$502=Measurements!$K$3)*(ROW(Measurements!$C$4:$C$502)-ROW(Measurements!$C$3)),ROWS(Measurements!$L$4:L212))), "")</f>
        <v/>
      </c>
      <c r="Q212" t="str">
        <f t="shared" si="62"/>
        <v/>
      </c>
      <c r="R212" t="str">
        <f t="shared" si="63"/>
        <v/>
      </c>
      <c r="S212" t="str">
        <f>IF(ROWS(Measurements!$L$4:L212)&lt;=Measurements!$K$4, INDEX(Measurements!$G$4:$G$502,_xlfn.AGGREGATE(15,3,(Measurements!$C$4:$C$502=Measurements!$K$3)/(Measurements!$C$4:$C$502=Measurements!$K$3)*(ROW(Measurements!$C$4:$C$502)-ROW(Measurements!$C$3)),ROWS(Measurements!$L$4:L212))), "")</f>
        <v/>
      </c>
      <c r="T212" t="str">
        <f t="shared" si="64"/>
        <v/>
      </c>
      <c r="U212" t="str">
        <f t="shared" si="65"/>
        <v/>
      </c>
      <c r="W212" s="2" t="str">
        <f>IF(ROWS(Measurements!$L$4:$L212)&lt;=Measurements!$I$4, INDEX(Measurements!$A$4:$A$502,_xlfn.AGGREGATE(15,3,(Measurements!$C$4:$C$502=Measurements!$I$3)/(Measurements!$C$4:$C$502=Measurements!$I$3)*(ROW(Measurements!$C$4:$C$502)-ROW(Measurements!$C$3)),ROWS(Measurements!$L$4:$L212))), "")</f>
        <v/>
      </c>
      <c r="X212" t="str">
        <f>IF(ROWS(Measurements!$L$4:$L212)&lt;=Measurements!$I$4, INDEX(Measurements!$E$4:$E$502,_xlfn.AGGREGATE(15,3,(Measurements!$C$4:$C$502=Measurements!$I$3)/(Measurements!$C$4:$C$502=Measurements!$I$3)*(ROW(Measurements!$C$4:$C$502)-ROW(Measurements!$C$3)),ROWS(Measurements!$L$4:$L212))), "")</f>
        <v/>
      </c>
      <c r="Y212" t="str">
        <f t="shared" si="66"/>
        <v/>
      </c>
      <c r="Z212" t="str">
        <f t="shared" si="67"/>
        <v/>
      </c>
      <c r="AA212" t="str">
        <f>IF(ROWS(Measurements!$L$4:$L212)&lt;=Measurements!$I$4, INDEX(Measurements!$F$4:$F$502,_xlfn.AGGREGATE(15,3,(Measurements!$C$4:$C$502=Measurements!$I$3)/(Measurements!$C$4:$C$502=Measurements!$I$3)*(ROW(Measurements!$C$4:$C$502)-ROW(Measurements!$C$3)),ROWS(Measurements!$L$4:$L212))), "")</f>
        <v/>
      </c>
      <c r="AB212" t="str">
        <f t="shared" si="68"/>
        <v/>
      </c>
      <c r="AC212" t="str">
        <f t="shared" si="69"/>
        <v/>
      </c>
      <c r="AD212" t="str">
        <f>IF(ROWS(Measurements!$L$4:L212)&lt;=Measurements!$I$4, INDEX(Measurements!$G$4:$G$502,_xlfn.AGGREGATE(15,3,(Measurements!$C$4:$C$502=Measurements!$I$3)/(Measurements!$C$4:$C$502=Measurements!$I$3)*(ROW(Measurements!$C$4:$C$502)-ROW(Measurements!$C$3)),ROWS(Measurements!$L$4:L212))), "")</f>
        <v/>
      </c>
      <c r="AE212" t="str">
        <f t="shared" si="70"/>
        <v/>
      </c>
      <c r="AF212" t="str">
        <f t="shared" si="71"/>
        <v/>
      </c>
    </row>
    <row r="213" spans="1:32" x14ac:dyDescent="0.2">
      <c r="A213" s="2" t="str">
        <f>IF(ROWS(Measurements!A$4:$L213)&lt;=Measurements!$J$4, INDEX(Measurements!$A$4:$A$502,_xlfn.AGGREGATE(15,3,(Measurements!$C$4:$C$502=Measurements!$J$3)/(Measurements!$C$4:$C$502=Measurements!$J$3)*(ROW(Measurements!$C$4:$C$502)-ROW(Measurements!$C$3)),ROWS(Measurements!A$4:$L213))), "")</f>
        <v/>
      </c>
      <c r="B213" t="str">
        <f>IF(ROWS(Measurements!A$4:$L213)&lt;=Measurements!$J$4, INDEX(Measurements!$E$4:$E$502,_xlfn.AGGREGATE(15,3,(Measurements!$C$4:$C$502=Measurements!$J$3)/(Measurements!$C$4:$C$502=Measurements!$J$3)*(ROW(Measurements!$C$4:$C$502)-ROW(Measurements!$C$3)),ROWS(Measurements!A$4:$L213))), "")</f>
        <v/>
      </c>
      <c r="C213" t="str">
        <f t="shared" si="54"/>
        <v/>
      </c>
      <c r="D213" t="str">
        <f t="shared" si="55"/>
        <v/>
      </c>
      <c r="E213" t="str">
        <f>IF(ROWS(Measurements!A$4:$L213)&lt;=Measurements!$J$4, INDEX(Measurements!$F$4:$F$502,_xlfn.AGGREGATE(15,3,(Measurements!$C$4:$C$502=Measurements!$J$3)/(Measurements!$C$4:$C$502=Measurements!$J$3)*(ROW(Measurements!$C$4:$C$502)-ROW(Measurements!$C$3)),ROWS(Measurements!A$4:$L213))), "")</f>
        <v/>
      </c>
      <c r="F213" t="str">
        <f t="shared" si="56"/>
        <v/>
      </c>
      <c r="G213" t="str">
        <f t="shared" si="57"/>
        <v/>
      </c>
      <c r="H213" t="str">
        <f>IF(ROWS(Measurements!A$4:$L213)&lt;=Measurements!$J$4, INDEX(Measurements!$G$4:$G$502,_xlfn.AGGREGATE(15,3,(Measurements!$C$4:$C$502=Measurements!$J$3)/(Measurements!$C$4:$C$502=Measurements!$J$3)*(ROW(Measurements!$C$4:$C$502)-ROW(Measurements!$C$3)),ROWS(Measurements!A$4:$L213))), "")</f>
        <v/>
      </c>
      <c r="I213" t="str">
        <f t="shared" si="58"/>
        <v/>
      </c>
      <c r="J213" t="str">
        <f t="shared" si="59"/>
        <v/>
      </c>
      <c r="L213" s="2" t="str">
        <f>IF(ROWS(Measurements!$L$4:L213)&lt;=Measurements!$K$4, INDEX(Measurements!$A$4:$A$502,_xlfn.AGGREGATE(15,3,(Measurements!$C$4:$C$502=Measurements!$K$3)/(Measurements!$C$4:$C$502=Measurements!$K$3)*(ROW(Measurements!$C$4:$C$502)-ROW(Measurements!$C$3)),ROWS(Measurements!$L$4:L213))), "")</f>
        <v/>
      </c>
      <c r="M213" t="str">
        <f>IF(ROWS(Measurements!$L$4:L213)&lt;=Measurements!$K$4, INDEX(Measurements!$E$4:$E$502,_xlfn.AGGREGATE(15,3,(Measurements!$C$4:$C$502=Measurements!$K$3)/(Measurements!$C$4:$C$502=Measurements!$K$3)*(ROW(Measurements!$C$4:$C$502)-ROW(Measurements!$C$3)),ROWS(Measurements!$L$4:L213))), "")</f>
        <v/>
      </c>
      <c r="N213" t="str">
        <f t="shared" si="60"/>
        <v/>
      </c>
      <c r="O213" t="str">
        <f t="shared" si="61"/>
        <v/>
      </c>
      <c r="P213" t="str">
        <f>IF(ROWS(Measurements!$L$4:L213)&lt;=Measurements!$K$4, INDEX(Measurements!$F$4:$F$502,_xlfn.AGGREGATE(15,3,(Measurements!$C$4:$C$502=Measurements!$K$3)/(Measurements!$C$4:$C$502=Measurements!$K$3)*(ROW(Measurements!$C$4:$C$502)-ROW(Measurements!$C$3)),ROWS(Measurements!$L$4:L213))), "")</f>
        <v/>
      </c>
      <c r="Q213" t="str">
        <f t="shared" si="62"/>
        <v/>
      </c>
      <c r="R213" t="str">
        <f t="shared" si="63"/>
        <v/>
      </c>
      <c r="S213" t="str">
        <f>IF(ROWS(Measurements!$L$4:L213)&lt;=Measurements!$K$4, INDEX(Measurements!$G$4:$G$502,_xlfn.AGGREGATE(15,3,(Measurements!$C$4:$C$502=Measurements!$K$3)/(Measurements!$C$4:$C$502=Measurements!$K$3)*(ROW(Measurements!$C$4:$C$502)-ROW(Measurements!$C$3)),ROWS(Measurements!$L$4:L213))), "")</f>
        <v/>
      </c>
      <c r="T213" t="str">
        <f t="shared" si="64"/>
        <v/>
      </c>
      <c r="U213" t="str">
        <f t="shared" si="65"/>
        <v/>
      </c>
      <c r="W213" s="2" t="str">
        <f>IF(ROWS(Measurements!$L$4:$L213)&lt;=Measurements!$I$4, INDEX(Measurements!$A$4:$A$502,_xlfn.AGGREGATE(15,3,(Measurements!$C$4:$C$502=Measurements!$I$3)/(Measurements!$C$4:$C$502=Measurements!$I$3)*(ROW(Measurements!$C$4:$C$502)-ROW(Measurements!$C$3)),ROWS(Measurements!$L$4:$L213))), "")</f>
        <v/>
      </c>
      <c r="X213" t="str">
        <f>IF(ROWS(Measurements!$L$4:$L213)&lt;=Measurements!$I$4, INDEX(Measurements!$E$4:$E$502,_xlfn.AGGREGATE(15,3,(Measurements!$C$4:$C$502=Measurements!$I$3)/(Measurements!$C$4:$C$502=Measurements!$I$3)*(ROW(Measurements!$C$4:$C$502)-ROW(Measurements!$C$3)),ROWS(Measurements!$L$4:$L213))), "")</f>
        <v/>
      </c>
      <c r="Y213" t="str">
        <f t="shared" si="66"/>
        <v/>
      </c>
      <c r="Z213" t="str">
        <f t="shared" si="67"/>
        <v/>
      </c>
      <c r="AA213" t="str">
        <f>IF(ROWS(Measurements!$L$4:$L213)&lt;=Measurements!$I$4, INDEX(Measurements!$F$4:$F$502,_xlfn.AGGREGATE(15,3,(Measurements!$C$4:$C$502=Measurements!$I$3)/(Measurements!$C$4:$C$502=Measurements!$I$3)*(ROW(Measurements!$C$4:$C$502)-ROW(Measurements!$C$3)),ROWS(Measurements!$L$4:$L213))), "")</f>
        <v/>
      </c>
      <c r="AB213" t="str">
        <f t="shared" si="68"/>
        <v/>
      </c>
      <c r="AC213" t="str">
        <f t="shared" si="69"/>
        <v/>
      </c>
      <c r="AD213" t="str">
        <f>IF(ROWS(Measurements!$L$4:L213)&lt;=Measurements!$I$4, INDEX(Measurements!$G$4:$G$502,_xlfn.AGGREGATE(15,3,(Measurements!$C$4:$C$502=Measurements!$I$3)/(Measurements!$C$4:$C$502=Measurements!$I$3)*(ROW(Measurements!$C$4:$C$502)-ROW(Measurements!$C$3)),ROWS(Measurements!$L$4:L213))), "")</f>
        <v/>
      </c>
      <c r="AE213" t="str">
        <f t="shared" si="70"/>
        <v/>
      </c>
      <c r="AF213" t="str">
        <f t="shared" si="71"/>
        <v/>
      </c>
    </row>
    <row r="214" spans="1:32" x14ac:dyDescent="0.2">
      <c r="A214" s="2" t="str">
        <f>IF(ROWS(Measurements!A$4:$L214)&lt;=Measurements!$J$4, INDEX(Measurements!$A$4:$A$502,_xlfn.AGGREGATE(15,3,(Measurements!$C$4:$C$502=Measurements!$J$3)/(Measurements!$C$4:$C$502=Measurements!$J$3)*(ROW(Measurements!$C$4:$C$502)-ROW(Measurements!$C$3)),ROWS(Measurements!A$4:$L214))), "")</f>
        <v/>
      </c>
      <c r="B214" t="str">
        <f>IF(ROWS(Measurements!A$4:$L214)&lt;=Measurements!$J$4, INDEX(Measurements!$E$4:$E$502,_xlfn.AGGREGATE(15,3,(Measurements!$C$4:$C$502=Measurements!$J$3)/(Measurements!$C$4:$C$502=Measurements!$J$3)*(ROW(Measurements!$C$4:$C$502)-ROW(Measurements!$C$3)),ROWS(Measurements!A$4:$L214))), "")</f>
        <v/>
      </c>
      <c r="C214" t="str">
        <f t="shared" si="54"/>
        <v/>
      </c>
      <c r="D214" t="str">
        <f t="shared" si="55"/>
        <v/>
      </c>
      <c r="E214" t="str">
        <f>IF(ROWS(Measurements!A$4:$L214)&lt;=Measurements!$J$4, INDEX(Measurements!$F$4:$F$502,_xlfn.AGGREGATE(15,3,(Measurements!$C$4:$C$502=Measurements!$J$3)/(Measurements!$C$4:$C$502=Measurements!$J$3)*(ROW(Measurements!$C$4:$C$502)-ROW(Measurements!$C$3)),ROWS(Measurements!A$4:$L214))), "")</f>
        <v/>
      </c>
      <c r="F214" t="str">
        <f t="shared" si="56"/>
        <v/>
      </c>
      <c r="G214" t="str">
        <f t="shared" si="57"/>
        <v/>
      </c>
      <c r="H214" t="str">
        <f>IF(ROWS(Measurements!A$4:$L214)&lt;=Measurements!$J$4, INDEX(Measurements!$G$4:$G$502,_xlfn.AGGREGATE(15,3,(Measurements!$C$4:$C$502=Measurements!$J$3)/(Measurements!$C$4:$C$502=Measurements!$J$3)*(ROW(Measurements!$C$4:$C$502)-ROW(Measurements!$C$3)),ROWS(Measurements!A$4:$L214))), "")</f>
        <v/>
      </c>
      <c r="I214" t="str">
        <f t="shared" si="58"/>
        <v/>
      </c>
      <c r="J214" t="str">
        <f t="shared" si="59"/>
        <v/>
      </c>
      <c r="L214" s="2" t="str">
        <f>IF(ROWS(Measurements!$L$4:L214)&lt;=Measurements!$K$4, INDEX(Measurements!$A$4:$A$502,_xlfn.AGGREGATE(15,3,(Measurements!$C$4:$C$502=Measurements!$K$3)/(Measurements!$C$4:$C$502=Measurements!$K$3)*(ROW(Measurements!$C$4:$C$502)-ROW(Measurements!$C$3)),ROWS(Measurements!$L$4:L214))), "")</f>
        <v/>
      </c>
      <c r="M214" t="str">
        <f>IF(ROWS(Measurements!$L$4:L214)&lt;=Measurements!$K$4, INDEX(Measurements!$E$4:$E$502,_xlfn.AGGREGATE(15,3,(Measurements!$C$4:$C$502=Measurements!$K$3)/(Measurements!$C$4:$C$502=Measurements!$K$3)*(ROW(Measurements!$C$4:$C$502)-ROW(Measurements!$C$3)),ROWS(Measurements!$L$4:L214))), "")</f>
        <v/>
      </c>
      <c r="N214" t="str">
        <f t="shared" si="60"/>
        <v/>
      </c>
      <c r="O214" t="str">
        <f t="shared" si="61"/>
        <v/>
      </c>
      <c r="P214" t="str">
        <f>IF(ROWS(Measurements!$L$4:L214)&lt;=Measurements!$K$4, INDEX(Measurements!$F$4:$F$502,_xlfn.AGGREGATE(15,3,(Measurements!$C$4:$C$502=Measurements!$K$3)/(Measurements!$C$4:$C$502=Measurements!$K$3)*(ROW(Measurements!$C$4:$C$502)-ROW(Measurements!$C$3)),ROWS(Measurements!$L$4:L214))), "")</f>
        <v/>
      </c>
      <c r="Q214" t="str">
        <f t="shared" si="62"/>
        <v/>
      </c>
      <c r="R214" t="str">
        <f t="shared" si="63"/>
        <v/>
      </c>
      <c r="S214" t="str">
        <f>IF(ROWS(Measurements!$L$4:L214)&lt;=Measurements!$K$4, INDEX(Measurements!$G$4:$G$502,_xlfn.AGGREGATE(15,3,(Measurements!$C$4:$C$502=Measurements!$K$3)/(Measurements!$C$4:$C$502=Measurements!$K$3)*(ROW(Measurements!$C$4:$C$502)-ROW(Measurements!$C$3)),ROWS(Measurements!$L$4:L214))), "")</f>
        <v/>
      </c>
      <c r="T214" t="str">
        <f t="shared" si="64"/>
        <v/>
      </c>
      <c r="U214" t="str">
        <f t="shared" si="65"/>
        <v/>
      </c>
      <c r="W214" s="2" t="str">
        <f>IF(ROWS(Measurements!$L$4:$L214)&lt;=Measurements!$I$4, INDEX(Measurements!$A$4:$A$502,_xlfn.AGGREGATE(15,3,(Measurements!$C$4:$C$502=Measurements!$I$3)/(Measurements!$C$4:$C$502=Measurements!$I$3)*(ROW(Measurements!$C$4:$C$502)-ROW(Measurements!$C$3)),ROWS(Measurements!$L$4:$L214))), "")</f>
        <v/>
      </c>
      <c r="X214" t="str">
        <f>IF(ROWS(Measurements!$L$4:$L214)&lt;=Measurements!$I$4, INDEX(Measurements!$E$4:$E$502,_xlfn.AGGREGATE(15,3,(Measurements!$C$4:$C$502=Measurements!$I$3)/(Measurements!$C$4:$C$502=Measurements!$I$3)*(ROW(Measurements!$C$4:$C$502)-ROW(Measurements!$C$3)),ROWS(Measurements!$L$4:$L214))), "")</f>
        <v/>
      </c>
      <c r="Y214" t="str">
        <f t="shared" si="66"/>
        <v/>
      </c>
      <c r="Z214" t="str">
        <f t="shared" si="67"/>
        <v/>
      </c>
      <c r="AA214" t="str">
        <f>IF(ROWS(Measurements!$L$4:$L214)&lt;=Measurements!$I$4, INDEX(Measurements!$F$4:$F$502,_xlfn.AGGREGATE(15,3,(Measurements!$C$4:$C$502=Measurements!$I$3)/(Measurements!$C$4:$C$502=Measurements!$I$3)*(ROW(Measurements!$C$4:$C$502)-ROW(Measurements!$C$3)),ROWS(Measurements!$L$4:$L214))), "")</f>
        <v/>
      </c>
      <c r="AB214" t="str">
        <f t="shared" si="68"/>
        <v/>
      </c>
      <c r="AC214" t="str">
        <f t="shared" si="69"/>
        <v/>
      </c>
      <c r="AD214" t="str">
        <f>IF(ROWS(Measurements!$L$4:L214)&lt;=Measurements!$I$4, INDEX(Measurements!$G$4:$G$502,_xlfn.AGGREGATE(15,3,(Measurements!$C$4:$C$502=Measurements!$I$3)/(Measurements!$C$4:$C$502=Measurements!$I$3)*(ROW(Measurements!$C$4:$C$502)-ROW(Measurements!$C$3)),ROWS(Measurements!$L$4:L214))), "")</f>
        <v/>
      </c>
      <c r="AE214" t="str">
        <f t="shared" si="70"/>
        <v/>
      </c>
      <c r="AF214" t="str">
        <f t="shared" si="71"/>
        <v/>
      </c>
    </row>
    <row r="215" spans="1:32" x14ac:dyDescent="0.2">
      <c r="A215" s="2" t="str">
        <f>IF(ROWS(Measurements!A$4:$L215)&lt;=Measurements!$J$4, INDEX(Measurements!$A$4:$A$502,_xlfn.AGGREGATE(15,3,(Measurements!$C$4:$C$502=Measurements!$J$3)/(Measurements!$C$4:$C$502=Measurements!$J$3)*(ROW(Measurements!$C$4:$C$502)-ROW(Measurements!$C$3)),ROWS(Measurements!A$4:$L215))), "")</f>
        <v/>
      </c>
      <c r="B215" t="str">
        <f>IF(ROWS(Measurements!A$4:$L215)&lt;=Measurements!$J$4, INDEX(Measurements!$E$4:$E$502,_xlfn.AGGREGATE(15,3,(Measurements!$C$4:$C$502=Measurements!$J$3)/(Measurements!$C$4:$C$502=Measurements!$J$3)*(ROW(Measurements!$C$4:$C$502)-ROW(Measurements!$C$3)),ROWS(Measurements!A$4:$L215))), "")</f>
        <v/>
      </c>
      <c r="C215" t="str">
        <f t="shared" si="54"/>
        <v/>
      </c>
      <c r="D215" t="str">
        <f t="shared" si="55"/>
        <v/>
      </c>
      <c r="E215" t="str">
        <f>IF(ROWS(Measurements!A$4:$L215)&lt;=Measurements!$J$4, INDEX(Measurements!$F$4:$F$502,_xlfn.AGGREGATE(15,3,(Measurements!$C$4:$C$502=Measurements!$J$3)/(Measurements!$C$4:$C$502=Measurements!$J$3)*(ROW(Measurements!$C$4:$C$502)-ROW(Measurements!$C$3)),ROWS(Measurements!A$4:$L215))), "")</f>
        <v/>
      </c>
      <c r="F215" t="str">
        <f t="shared" si="56"/>
        <v/>
      </c>
      <c r="G215" t="str">
        <f t="shared" si="57"/>
        <v/>
      </c>
      <c r="H215" t="str">
        <f>IF(ROWS(Measurements!A$4:$L215)&lt;=Measurements!$J$4, INDEX(Measurements!$G$4:$G$502,_xlfn.AGGREGATE(15,3,(Measurements!$C$4:$C$502=Measurements!$J$3)/(Measurements!$C$4:$C$502=Measurements!$J$3)*(ROW(Measurements!$C$4:$C$502)-ROW(Measurements!$C$3)),ROWS(Measurements!A$4:$L215))), "")</f>
        <v/>
      </c>
      <c r="I215" t="str">
        <f t="shared" si="58"/>
        <v/>
      </c>
      <c r="J215" t="str">
        <f t="shared" si="59"/>
        <v/>
      </c>
      <c r="L215" s="2" t="str">
        <f>IF(ROWS(Measurements!$L$4:L215)&lt;=Measurements!$K$4, INDEX(Measurements!$A$4:$A$502,_xlfn.AGGREGATE(15,3,(Measurements!$C$4:$C$502=Measurements!$K$3)/(Measurements!$C$4:$C$502=Measurements!$K$3)*(ROW(Measurements!$C$4:$C$502)-ROW(Measurements!$C$3)),ROWS(Measurements!$L$4:L215))), "")</f>
        <v/>
      </c>
      <c r="M215" t="str">
        <f>IF(ROWS(Measurements!$L$4:L215)&lt;=Measurements!$K$4, INDEX(Measurements!$E$4:$E$502,_xlfn.AGGREGATE(15,3,(Measurements!$C$4:$C$502=Measurements!$K$3)/(Measurements!$C$4:$C$502=Measurements!$K$3)*(ROW(Measurements!$C$4:$C$502)-ROW(Measurements!$C$3)),ROWS(Measurements!$L$4:L215))), "")</f>
        <v/>
      </c>
      <c r="N215" t="str">
        <f t="shared" si="60"/>
        <v/>
      </c>
      <c r="O215" t="str">
        <f t="shared" si="61"/>
        <v/>
      </c>
      <c r="P215" t="str">
        <f>IF(ROWS(Measurements!$L$4:L215)&lt;=Measurements!$K$4, INDEX(Measurements!$F$4:$F$502,_xlfn.AGGREGATE(15,3,(Measurements!$C$4:$C$502=Measurements!$K$3)/(Measurements!$C$4:$C$502=Measurements!$K$3)*(ROW(Measurements!$C$4:$C$502)-ROW(Measurements!$C$3)),ROWS(Measurements!$L$4:L215))), "")</f>
        <v/>
      </c>
      <c r="Q215" t="str">
        <f t="shared" si="62"/>
        <v/>
      </c>
      <c r="R215" t="str">
        <f t="shared" si="63"/>
        <v/>
      </c>
      <c r="S215" t="str">
        <f>IF(ROWS(Measurements!$L$4:L215)&lt;=Measurements!$K$4, INDEX(Measurements!$G$4:$G$502,_xlfn.AGGREGATE(15,3,(Measurements!$C$4:$C$502=Measurements!$K$3)/(Measurements!$C$4:$C$502=Measurements!$K$3)*(ROW(Measurements!$C$4:$C$502)-ROW(Measurements!$C$3)),ROWS(Measurements!$L$4:L215))), "")</f>
        <v/>
      </c>
      <c r="T215" t="str">
        <f t="shared" si="64"/>
        <v/>
      </c>
      <c r="U215" t="str">
        <f t="shared" si="65"/>
        <v/>
      </c>
      <c r="W215" s="2" t="str">
        <f>IF(ROWS(Measurements!$L$4:$L215)&lt;=Measurements!$I$4, INDEX(Measurements!$A$4:$A$502,_xlfn.AGGREGATE(15,3,(Measurements!$C$4:$C$502=Measurements!$I$3)/(Measurements!$C$4:$C$502=Measurements!$I$3)*(ROW(Measurements!$C$4:$C$502)-ROW(Measurements!$C$3)),ROWS(Measurements!$L$4:$L215))), "")</f>
        <v/>
      </c>
      <c r="X215" t="str">
        <f>IF(ROWS(Measurements!$L$4:$L215)&lt;=Measurements!$I$4, INDEX(Measurements!$E$4:$E$502,_xlfn.AGGREGATE(15,3,(Measurements!$C$4:$C$502=Measurements!$I$3)/(Measurements!$C$4:$C$502=Measurements!$I$3)*(ROW(Measurements!$C$4:$C$502)-ROW(Measurements!$C$3)),ROWS(Measurements!$L$4:$L215))), "")</f>
        <v/>
      </c>
      <c r="Y215" t="str">
        <f t="shared" si="66"/>
        <v/>
      </c>
      <c r="Z215" t="str">
        <f t="shared" si="67"/>
        <v/>
      </c>
      <c r="AA215" t="str">
        <f>IF(ROWS(Measurements!$L$4:$L215)&lt;=Measurements!$I$4, INDEX(Measurements!$F$4:$F$502,_xlfn.AGGREGATE(15,3,(Measurements!$C$4:$C$502=Measurements!$I$3)/(Measurements!$C$4:$C$502=Measurements!$I$3)*(ROW(Measurements!$C$4:$C$502)-ROW(Measurements!$C$3)),ROWS(Measurements!$L$4:$L215))), "")</f>
        <v/>
      </c>
      <c r="AB215" t="str">
        <f t="shared" si="68"/>
        <v/>
      </c>
      <c r="AC215" t="str">
        <f t="shared" si="69"/>
        <v/>
      </c>
      <c r="AD215" t="str">
        <f>IF(ROWS(Measurements!$L$4:L215)&lt;=Measurements!$I$4, INDEX(Measurements!$G$4:$G$502,_xlfn.AGGREGATE(15,3,(Measurements!$C$4:$C$502=Measurements!$I$3)/(Measurements!$C$4:$C$502=Measurements!$I$3)*(ROW(Measurements!$C$4:$C$502)-ROW(Measurements!$C$3)),ROWS(Measurements!$L$4:L215))), "")</f>
        <v/>
      </c>
      <c r="AE215" t="str">
        <f t="shared" si="70"/>
        <v/>
      </c>
      <c r="AF215" t="str">
        <f t="shared" si="71"/>
        <v/>
      </c>
    </row>
    <row r="216" spans="1:32" x14ac:dyDescent="0.2">
      <c r="A216" s="2" t="str">
        <f>IF(ROWS(Measurements!A$4:$L216)&lt;=Measurements!$J$4, INDEX(Measurements!$A$4:$A$502,_xlfn.AGGREGATE(15,3,(Measurements!$C$4:$C$502=Measurements!$J$3)/(Measurements!$C$4:$C$502=Measurements!$J$3)*(ROW(Measurements!$C$4:$C$502)-ROW(Measurements!$C$3)),ROWS(Measurements!A$4:$L216))), "")</f>
        <v/>
      </c>
      <c r="B216" t="str">
        <f>IF(ROWS(Measurements!A$4:$L216)&lt;=Measurements!$J$4, INDEX(Measurements!$E$4:$E$502,_xlfn.AGGREGATE(15,3,(Measurements!$C$4:$C$502=Measurements!$J$3)/(Measurements!$C$4:$C$502=Measurements!$J$3)*(ROW(Measurements!$C$4:$C$502)-ROW(Measurements!$C$3)),ROWS(Measurements!A$4:$L216))), "")</f>
        <v/>
      </c>
      <c r="C216" t="str">
        <f t="shared" si="54"/>
        <v/>
      </c>
      <c r="D216" t="str">
        <f t="shared" si="55"/>
        <v/>
      </c>
      <c r="E216" t="str">
        <f>IF(ROWS(Measurements!A$4:$L216)&lt;=Measurements!$J$4, INDEX(Measurements!$F$4:$F$502,_xlfn.AGGREGATE(15,3,(Measurements!$C$4:$C$502=Measurements!$J$3)/(Measurements!$C$4:$C$502=Measurements!$J$3)*(ROW(Measurements!$C$4:$C$502)-ROW(Measurements!$C$3)),ROWS(Measurements!A$4:$L216))), "")</f>
        <v/>
      </c>
      <c r="F216" t="str">
        <f t="shared" si="56"/>
        <v/>
      </c>
      <c r="G216" t="str">
        <f t="shared" si="57"/>
        <v/>
      </c>
      <c r="H216" t="str">
        <f>IF(ROWS(Measurements!A$4:$L216)&lt;=Measurements!$J$4, INDEX(Measurements!$G$4:$G$502,_xlfn.AGGREGATE(15,3,(Measurements!$C$4:$C$502=Measurements!$J$3)/(Measurements!$C$4:$C$502=Measurements!$J$3)*(ROW(Measurements!$C$4:$C$502)-ROW(Measurements!$C$3)),ROWS(Measurements!A$4:$L216))), "")</f>
        <v/>
      </c>
      <c r="I216" t="str">
        <f t="shared" si="58"/>
        <v/>
      </c>
      <c r="J216" t="str">
        <f t="shared" si="59"/>
        <v/>
      </c>
      <c r="L216" s="2" t="str">
        <f>IF(ROWS(Measurements!$L$4:L216)&lt;=Measurements!$K$4, INDEX(Measurements!$A$4:$A$502,_xlfn.AGGREGATE(15,3,(Measurements!$C$4:$C$502=Measurements!$K$3)/(Measurements!$C$4:$C$502=Measurements!$K$3)*(ROW(Measurements!$C$4:$C$502)-ROW(Measurements!$C$3)),ROWS(Measurements!$L$4:L216))), "")</f>
        <v/>
      </c>
      <c r="M216" t="str">
        <f>IF(ROWS(Measurements!$L$4:L216)&lt;=Measurements!$K$4, INDEX(Measurements!$E$4:$E$502,_xlfn.AGGREGATE(15,3,(Measurements!$C$4:$C$502=Measurements!$K$3)/(Measurements!$C$4:$C$502=Measurements!$K$3)*(ROW(Measurements!$C$4:$C$502)-ROW(Measurements!$C$3)),ROWS(Measurements!$L$4:L216))), "")</f>
        <v/>
      </c>
      <c r="N216" t="str">
        <f t="shared" si="60"/>
        <v/>
      </c>
      <c r="O216" t="str">
        <f t="shared" si="61"/>
        <v/>
      </c>
      <c r="P216" t="str">
        <f>IF(ROWS(Measurements!$L$4:L216)&lt;=Measurements!$K$4, INDEX(Measurements!$F$4:$F$502,_xlfn.AGGREGATE(15,3,(Measurements!$C$4:$C$502=Measurements!$K$3)/(Measurements!$C$4:$C$502=Measurements!$K$3)*(ROW(Measurements!$C$4:$C$502)-ROW(Measurements!$C$3)),ROWS(Measurements!$L$4:L216))), "")</f>
        <v/>
      </c>
      <c r="Q216" t="str">
        <f t="shared" si="62"/>
        <v/>
      </c>
      <c r="R216" t="str">
        <f t="shared" si="63"/>
        <v/>
      </c>
      <c r="S216" t="str">
        <f>IF(ROWS(Measurements!$L$4:L216)&lt;=Measurements!$K$4, INDEX(Measurements!$G$4:$G$502,_xlfn.AGGREGATE(15,3,(Measurements!$C$4:$C$502=Measurements!$K$3)/(Measurements!$C$4:$C$502=Measurements!$K$3)*(ROW(Measurements!$C$4:$C$502)-ROW(Measurements!$C$3)),ROWS(Measurements!$L$4:L216))), "")</f>
        <v/>
      </c>
      <c r="T216" t="str">
        <f t="shared" si="64"/>
        <v/>
      </c>
      <c r="U216" t="str">
        <f t="shared" si="65"/>
        <v/>
      </c>
      <c r="W216" s="2" t="str">
        <f>IF(ROWS(Measurements!$L$4:$L216)&lt;=Measurements!$I$4, INDEX(Measurements!$A$4:$A$502,_xlfn.AGGREGATE(15,3,(Measurements!$C$4:$C$502=Measurements!$I$3)/(Measurements!$C$4:$C$502=Measurements!$I$3)*(ROW(Measurements!$C$4:$C$502)-ROW(Measurements!$C$3)),ROWS(Measurements!$L$4:$L216))), "")</f>
        <v/>
      </c>
      <c r="X216" t="str">
        <f>IF(ROWS(Measurements!$L$4:$L216)&lt;=Measurements!$I$4, INDEX(Measurements!$E$4:$E$502,_xlfn.AGGREGATE(15,3,(Measurements!$C$4:$C$502=Measurements!$I$3)/(Measurements!$C$4:$C$502=Measurements!$I$3)*(ROW(Measurements!$C$4:$C$502)-ROW(Measurements!$C$3)),ROWS(Measurements!$L$4:$L216))), "")</f>
        <v/>
      </c>
      <c r="Y216" t="str">
        <f t="shared" si="66"/>
        <v/>
      </c>
      <c r="Z216" t="str">
        <f t="shared" si="67"/>
        <v/>
      </c>
      <c r="AA216" t="str">
        <f>IF(ROWS(Measurements!$L$4:$L216)&lt;=Measurements!$I$4, INDEX(Measurements!$F$4:$F$502,_xlfn.AGGREGATE(15,3,(Measurements!$C$4:$C$502=Measurements!$I$3)/(Measurements!$C$4:$C$502=Measurements!$I$3)*(ROW(Measurements!$C$4:$C$502)-ROW(Measurements!$C$3)),ROWS(Measurements!$L$4:$L216))), "")</f>
        <v/>
      </c>
      <c r="AB216" t="str">
        <f t="shared" si="68"/>
        <v/>
      </c>
      <c r="AC216" t="str">
        <f t="shared" si="69"/>
        <v/>
      </c>
      <c r="AD216" t="str">
        <f>IF(ROWS(Measurements!$L$4:L216)&lt;=Measurements!$I$4, INDEX(Measurements!$G$4:$G$502,_xlfn.AGGREGATE(15,3,(Measurements!$C$4:$C$502=Measurements!$I$3)/(Measurements!$C$4:$C$502=Measurements!$I$3)*(ROW(Measurements!$C$4:$C$502)-ROW(Measurements!$C$3)),ROWS(Measurements!$L$4:L216))), "")</f>
        <v/>
      </c>
      <c r="AE216" t="str">
        <f t="shared" si="70"/>
        <v/>
      </c>
      <c r="AF216" t="str">
        <f t="shared" si="71"/>
        <v/>
      </c>
    </row>
    <row r="217" spans="1:32" x14ac:dyDescent="0.2">
      <c r="A217" s="2" t="str">
        <f>IF(ROWS(Measurements!A$4:$L217)&lt;=Measurements!$J$4, INDEX(Measurements!$A$4:$A$502,_xlfn.AGGREGATE(15,3,(Measurements!$C$4:$C$502=Measurements!$J$3)/(Measurements!$C$4:$C$502=Measurements!$J$3)*(ROW(Measurements!$C$4:$C$502)-ROW(Measurements!$C$3)),ROWS(Measurements!A$4:$L217))), "")</f>
        <v/>
      </c>
      <c r="B217" t="str">
        <f>IF(ROWS(Measurements!A$4:$L217)&lt;=Measurements!$J$4, INDEX(Measurements!$E$4:$E$502,_xlfn.AGGREGATE(15,3,(Measurements!$C$4:$C$502=Measurements!$J$3)/(Measurements!$C$4:$C$502=Measurements!$J$3)*(ROW(Measurements!$C$4:$C$502)-ROW(Measurements!$C$3)),ROWS(Measurements!A$4:$L217))), "")</f>
        <v/>
      </c>
      <c r="C217" t="str">
        <f t="shared" si="54"/>
        <v/>
      </c>
      <c r="D217" t="str">
        <f t="shared" si="55"/>
        <v/>
      </c>
      <c r="E217" t="str">
        <f>IF(ROWS(Measurements!A$4:$L217)&lt;=Measurements!$J$4, INDEX(Measurements!$F$4:$F$502,_xlfn.AGGREGATE(15,3,(Measurements!$C$4:$C$502=Measurements!$J$3)/(Measurements!$C$4:$C$502=Measurements!$J$3)*(ROW(Measurements!$C$4:$C$502)-ROW(Measurements!$C$3)),ROWS(Measurements!A$4:$L217))), "")</f>
        <v/>
      </c>
      <c r="F217" t="str">
        <f t="shared" si="56"/>
        <v/>
      </c>
      <c r="G217" t="str">
        <f t="shared" si="57"/>
        <v/>
      </c>
      <c r="H217" t="str">
        <f>IF(ROWS(Measurements!A$4:$L217)&lt;=Measurements!$J$4, INDEX(Measurements!$G$4:$G$502,_xlfn.AGGREGATE(15,3,(Measurements!$C$4:$C$502=Measurements!$J$3)/(Measurements!$C$4:$C$502=Measurements!$J$3)*(ROW(Measurements!$C$4:$C$502)-ROW(Measurements!$C$3)),ROWS(Measurements!A$4:$L217))), "")</f>
        <v/>
      </c>
      <c r="I217" t="str">
        <f t="shared" si="58"/>
        <v/>
      </c>
      <c r="J217" t="str">
        <f t="shared" si="59"/>
        <v/>
      </c>
      <c r="L217" s="2" t="str">
        <f>IF(ROWS(Measurements!$L$4:L217)&lt;=Measurements!$K$4, INDEX(Measurements!$A$4:$A$502,_xlfn.AGGREGATE(15,3,(Measurements!$C$4:$C$502=Measurements!$K$3)/(Measurements!$C$4:$C$502=Measurements!$K$3)*(ROW(Measurements!$C$4:$C$502)-ROW(Measurements!$C$3)),ROWS(Measurements!$L$4:L217))), "")</f>
        <v/>
      </c>
      <c r="M217" t="str">
        <f>IF(ROWS(Measurements!$L$4:L217)&lt;=Measurements!$K$4, INDEX(Measurements!$E$4:$E$502,_xlfn.AGGREGATE(15,3,(Measurements!$C$4:$C$502=Measurements!$K$3)/(Measurements!$C$4:$C$502=Measurements!$K$3)*(ROW(Measurements!$C$4:$C$502)-ROW(Measurements!$C$3)),ROWS(Measurements!$L$4:L217))), "")</f>
        <v/>
      </c>
      <c r="N217" t="str">
        <f t="shared" si="60"/>
        <v/>
      </c>
      <c r="O217" t="str">
        <f t="shared" si="61"/>
        <v/>
      </c>
      <c r="P217" t="str">
        <f>IF(ROWS(Measurements!$L$4:L217)&lt;=Measurements!$K$4, INDEX(Measurements!$F$4:$F$502,_xlfn.AGGREGATE(15,3,(Measurements!$C$4:$C$502=Measurements!$K$3)/(Measurements!$C$4:$C$502=Measurements!$K$3)*(ROW(Measurements!$C$4:$C$502)-ROW(Measurements!$C$3)),ROWS(Measurements!$L$4:L217))), "")</f>
        <v/>
      </c>
      <c r="Q217" t="str">
        <f t="shared" si="62"/>
        <v/>
      </c>
      <c r="R217" t="str">
        <f t="shared" si="63"/>
        <v/>
      </c>
      <c r="S217" t="str">
        <f>IF(ROWS(Measurements!$L$4:L217)&lt;=Measurements!$K$4, INDEX(Measurements!$G$4:$G$502,_xlfn.AGGREGATE(15,3,(Measurements!$C$4:$C$502=Measurements!$K$3)/(Measurements!$C$4:$C$502=Measurements!$K$3)*(ROW(Measurements!$C$4:$C$502)-ROW(Measurements!$C$3)),ROWS(Measurements!$L$4:L217))), "")</f>
        <v/>
      </c>
      <c r="T217" t="str">
        <f t="shared" si="64"/>
        <v/>
      </c>
      <c r="U217" t="str">
        <f t="shared" si="65"/>
        <v/>
      </c>
      <c r="W217" s="2" t="str">
        <f>IF(ROWS(Measurements!$L$4:$L217)&lt;=Measurements!$I$4, INDEX(Measurements!$A$4:$A$502,_xlfn.AGGREGATE(15,3,(Measurements!$C$4:$C$502=Measurements!$I$3)/(Measurements!$C$4:$C$502=Measurements!$I$3)*(ROW(Measurements!$C$4:$C$502)-ROW(Measurements!$C$3)),ROWS(Measurements!$L$4:$L217))), "")</f>
        <v/>
      </c>
      <c r="X217" t="str">
        <f>IF(ROWS(Measurements!$L$4:$L217)&lt;=Measurements!$I$4, INDEX(Measurements!$E$4:$E$502,_xlfn.AGGREGATE(15,3,(Measurements!$C$4:$C$502=Measurements!$I$3)/(Measurements!$C$4:$C$502=Measurements!$I$3)*(ROW(Measurements!$C$4:$C$502)-ROW(Measurements!$C$3)),ROWS(Measurements!$L$4:$L217))), "")</f>
        <v/>
      </c>
      <c r="Y217" t="str">
        <f t="shared" si="66"/>
        <v/>
      </c>
      <c r="Z217" t="str">
        <f t="shared" si="67"/>
        <v/>
      </c>
      <c r="AA217" t="str">
        <f>IF(ROWS(Measurements!$L$4:$L217)&lt;=Measurements!$I$4, INDEX(Measurements!$F$4:$F$502,_xlfn.AGGREGATE(15,3,(Measurements!$C$4:$C$502=Measurements!$I$3)/(Measurements!$C$4:$C$502=Measurements!$I$3)*(ROW(Measurements!$C$4:$C$502)-ROW(Measurements!$C$3)),ROWS(Measurements!$L$4:$L217))), "")</f>
        <v/>
      </c>
      <c r="AB217" t="str">
        <f t="shared" si="68"/>
        <v/>
      </c>
      <c r="AC217" t="str">
        <f t="shared" si="69"/>
        <v/>
      </c>
      <c r="AD217" t="str">
        <f>IF(ROWS(Measurements!$L$4:L217)&lt;=Measurements!$I$4, INDEX(Measurements!$G$4:$G$502,_xlfn.AGGREGATE(15,3,(Measurements!$C$4:$C$502=Measurements!$I$3)/(Measurements!$C$4:$C$502=Measurements!$I$3)*(ROW(Measurements!$C$4:$C$502)-ROW(Measurements!$C$3)),ROWS(Measurements!$L$4:L217))), "")</f>
        <v/>
      </c>
      <c r="AE217" t="str">
        <f t="shared" si="70"/>
        <v/>
      </c>
      <c r="AF217" t="str">
        <f t="shared" si="71"/>
        <v/>
      </c>
    </row>
    <row r="218" spans="1:32" x14ac:dyDescent="0.2">
      <c r="A218" s="2" t="str">
        <f>IF(ROWS(Measurements!A$4:$L218)&lt;=Measurements!$J$4, INDEX(Measurements!$A$4:$A$502,_xlfn.AGGREGATE(15,3,(Measurements!$C$4:$C$502=Measurements!$J$3)/(Measurements!$C$4:$C$502=Measurements!$J$3)*(ROW(Measurements!$C$4:$C$502)-ROW(Measurements!$C$3)),ROWS(Measurements!A$4:$L218))), "")</f>
        <v/>
      </c>
      <c r="B218" t="str">
        <f>IF(ROWS(Measurements!A$4:$L218)&lt;=Measurements!$J$4, INDEX(Measurements!$E$4:$E$502,_xlfn.AGGREGATE(15,3,(Measurements!$C$4:$C$502=Measurements!$J$3)/(Measurements!$C$4:$C$502=Measurements!$J$3)*(ROW(Measurements!$C$4:$C$502)-ROW(Measurements!$C$3)),ROWS(Measurements!A$4:$L218))), "")</f>
        <v/>
      </c>
      <c r="C218" t="str">
        <f t="shared" si="54"/>
        <v/>
      </c>
      <c r="D218" t="str">
        <f t="shared" si="55"/>
        <v/>
      </c>
      <c r="E218" t="str">
        <f>IF(ROWS(Measurements!A$4:$L218)&lt;=Measurements!$J$4, INDEX(Measurements!$F$4:$F$502,_xlfn.AGGREGATE(15,3,(Measurements!$C$4:$C$502=Measurements!$J$3)/(Measurements!$C$4:$C$502=Measurements!$J$3)*(ROW(Measurements!$C$4:$C$502)-ROW(Measurements!$C$3)),ROWS(Measurements!A$4:$L218))), "")</f>
        <v/>
      </c>
      <c r="F218" t="str">
        <f t="shared" si="56"/>
        <v/>
      </c>
      <c r="G218" t="str">
        <f t="shared" si="57"/>
        <v/>
      </c>
      <c r="H218" t="str">
        <f>IF(ROWS(Measurements!A$4:$L218)&lt;=Measurements!$J$4, INDEX(Measurements!$G$4:$G$502,_xlfn.AGGREGATE(15,3,(Measurements!$C$4:$C$502=Measurements!$J$3)/(Measurements!$C$4:$C$502=Measurements!$J$3)*(ROW(Measurements!$C$4:$C$502)-ROW(Measurements!$C$3)),ROWS(Measurements!A$4:$L218))), "")</f>
        <v/>
      </c>
      <c r="I218" t="str">
        <f t="shared" si="58"/>
        <v/>
      </c>
      <c r="J218" t="str">
        <f t="shared" si="59"/>
        <v/>
      </c>
      <c r="L218" s="2" t="str">
        <f>IF(ROWS(Measurements!$L$4:L218)&lt;=Measurements!$K$4, INDEX(Measurements!$A$4:$A$502,_xlfn.AGGREGATE(15,3,(Measurements!$C$4:$C$502=Measurements!$K$3)/(Measurements!$C$4:$C$502=Measurements!$K$3)*(ROW(Measurements!$C$4:$C$502)-ROW(Measurements!$C$3)),ROWS(Measurements!$L$4:L218))), "")</f>
        <v/>
      </c>
      <c r="M218" t="str">
        <f>IF(ROWS(Measurements!$L$4:L218)&lt;=Measurements!$K$4, INDEX(Measurements!$E$4:$E$502,_xlfn.AGGREGATE(15,3,(Measurements!$C$4:$C$502=Measurements!$K$3)/(Measurements!$C$4:$C$502=Measurements!$K$3)*(ROW(Measurements!$C$4:$C$502)-ROW(Measurements!$C$3)),ROWS(Measurements!$L$4:L218))), "")</f>
        <v/>
      </c>
      <c r="N218" t="str">
        <f t="shared" si="60"/>
        <v/>
      </c>
      <c r="O218" t="str">
        <f t="shared" si="61"/>
        <v/>
      </c>
      <c r="P218" t="str">
        <f>IF(ROWS(Measurements!$L$4:L218)&lt;=Measurements!$K$4, INDEX(Measurements!$F$4:$F$502,_xlfn.AGGREGATE(15,3,(Measurements!$C$4:$C$502=Measurements!$K$3)/(Measurements!$C$4:$C$502=Measurements!$K$3)*(ROW(Measurements!$C$4:$C$502)-ROW(Measurements!$C$3)),ROWS(Measurements!$L$4:L218))), "")</f>
        <v/>
      </c>
      <c r="Q218" t="str">
        <f t="shared" si="62"/>
        <v/>
      </c>
      <c r="R218" t="str">
        <f t="shared" si="63"/>
        <v/>
      </c>
      <c r="S218" t="str">
        <f>IF(ROWS(Measurements!$L$4:L218)&lt;=Measurements!$K$4, INDEX(Measurements!$G$4:$G$502,_xlfn.AGGREGATE(15,3,(Measurements!$C$4:$C$502=Measurements!$K$3)/(Measurements!$C$4:$C$502=Measurements!$K$3)*(ROW(Measurements!$C$4:$C$502)-ROW(Measurements!$C$3)),ROWS(Measurements!$L$4:L218))), "")</f>
        <v/>
      </c>
      <c r="T218" t="str">
        <f t="shared" si="64"/>
        <v/>
      </c>
      <c r="U218" t="str">
        <f t="shared" si="65"/>
        <v/>
      </c>
      <c r="W218" s="2" t="str">
        <f>IF(ROWS(Measurements!$L$4:$L218)&lt;=Measurements!$I$4, INDEX(Measurements!$A$4:$A$502,_xlfn.AGGREGATE(15,3,(Measurements!$C$4:$C$502=Measurements!$I$3)/(Measurements!$C$4:$C$502=Measurements!$I$3)*(ROW(Measurements!$C$4:$C$502)-ROW(Measurements!$C$3)),ROWS(Measurements!$L$4:$L218))), "")</f>
        <v/>
      </c>
      <c r="X218" t="str">
        <f>IF(ROWS(Measurements!$L$4:$L218)&lt;=Measurements!$I$4, INDEX(Measurements!$E$4:$E$502,_xlfn.AGGREGATE(15,3,(Measurements!$C$4:$C$502=Measurements!$I$3)/(Measurements!$C$4:$C$502=Measurements!$I$3)*(ROW(Measurements!$C$4:$C$502)-ROW(Measurements!$C$3)),ROWS(Measurements!$L$4:$L218))), "")</f>
        <v/>
      </c>
      <c r="Y218" t="str">
        <f t="shared" si="66"/>
        <v/>
      </c>
      <c r="Z218" t="str">
        <f t="shared" si="67"/>
        <v/>
      </c>
      <c r="AA218" t="str">
        <f>IF(ROWS(Measurements!$L$4:$L218)&lt;=Measurements!$I$4, INDEX(Measurements!$F$4:$F$502,_xlfn.AGGREGATE(15,3,(Measurements!$C$4:$C$502=Measurements!$I$3)/(Measurements!$C$4:$C$502=Measurements!$I$3)*(ROW(Measurements!$C$4:$C$502)-ROW(Measurements!$C$3)),ROWS(Measurements!$L$4:$L218))), "")</f>
        <v/>
      </c>
      <c r="AB218" t="str">
        <f t="shared" si="68"/>
        <v/>
      </c>
      <c r="AC218" t="str">
        <f t="shared" si="69"/>
        <v/>
      </c>
      <c r="AD218" t="str">
        <f>IF(ROWS(Measurements!$L$4:L218)&lt;=Measurements!$I$4, INDEX(Measurements!$G$4:$G$502,_xlfn.AGGREGATE(15,3,(Measurements!$C$4:$C$502=Measurements!$I$3)/(Measurements!$C$4:$C$502=Measurements!$I$3)*(ROW(Measurements!$C$4:$C$502)-ROW(Measurements!$C$3)),ROWS(Measurements!$L$4:L218))), "")</f>
        <v/>
      </c>
      <c r="AE218" t="str">
        <f t="shared" si="70"/>
        <v/>
      </c>
      <c r="AF218" t="str">
        <f t="shared" si="71"/>
        <v/>
      </c>
    </row>
    <row r="219" spans="1:32" x14ac:dyDescent="0.2">
      <c r="A219" s="2" t="str">
        <f>IF(ROWS(Measurements!A$4:$L219)&lt;=Measurements!$J$4, INDEX(Measurements!$A$4:$A$502,_xlfn.AGGREGATE(15,3,(Measurements!$C$4:$C$502=Measurements!$J$3)/(Measurements!$C$4:$C$502=Measurements!$J$3)*(ROW(Measurements!$C$4:$C$502)-ROW(Measurements!$C$3)),ROWS(Measurements!A$4:$L219))), "")</f>
        <v/>
      </c>
      <c r="B219" t="str">
        <f>IF(ROWS(Measurements!A$4:$L219)&lt;=Measurements!$J$4, INDEX(Measurements!$E$4:$E$502,_xlfn.AGGREGATE(15,3,(Measurements!$C$4:$C$502=Measurements!$J$3)/(Measurements!$C$4:$C$502=Measurements!$J$3)*(ROW(Measurements!$C$4:$C$502)-ROW(Measurements!$C$3)),ROWS(Measurements!A$4:$L219))), "")</f>
        <v/>
      </c>
      <c r="C219" t="str">
        <f t="shared" si="54"/>
        <v/>
      </c>
      <c r="D219" t="str">
        <f t="shared" si="55"/>
        <v/>
      </c>
      <c r="E219" t="str">
        <f>IF(ROWS(Measurements!A$4:$L219)&lt;=Measurements!$J$4, INDEX(Measurements!$F$4:$F$502,_xlfn.AGGREGATE(15,3,(Measurements!$C$4:$C$502=Measurements!$J$3)/(Measurements!$C$4:$C$502=Measurements!$J$3)*(ROW(Measurements!$C$4:$C$502)-ROW(Measurements!$C$3)),ROWS(Measurements!A$4:$L219))), "")</f>
        <v/>
      </c>
      <c r="F219" t="str">
        <f t="shared" si="56"/>
        <v/>
      </c>
      <c r="G219" t="str">
        <f t="shared" si="57"/>
        <v/>
      </c>
      <c r="H219" t="str">
        <f>IF(ROWS(Measurements!A$4:$L219)&lt;=Measurements!$J$4, INDEX(Measurements!$G$4:$G$502,_xlfn.AGGREGATE(15,3,(Measurements!$C$4:$C$502=Measurements!$J$3)/(Measurements!$C$4:$C$502=Measurements!$J$3)*(ROW(Measurements!$C$4:$C$502)-ROW(Measurements!$C$3)),ROWS(Measurements!A$4:$L219))), "")</f>
        <v/>
      </c>
      <c r="I219" t="str">
        <f t="shared" si="58"/>
        <v/>
      </c>
      <c r="J219" t="str">
        <f t="shared" si="59"/>
        <v/>
      </c>
      <c r="L219" s="2" t="str">
        <f>IF(ROWS(Measurements!$L$4:L219)&lt;=Measurements!$K$4, INDEX(Measurements!$A$4:$A$502,_xlfn.AGGREGATE(15,3,(Measurements!$C$4:$C$502=Measurements!$K$3)/(Measurements!$C$4:$C$502=Measurements!$K$3)*(ROW(Measurements!$C$4:$C$502)-ROW(Measurements!$C$3)),ROWS(Measurements!$L$4:L219))), "")</f>
        <v/>
      </c>
      <c r="M219" t="str">
        <f>IF(ROWS(Measurements!$L$4:L219)&lt;=Measurements!$K$4, INDEX(Measurements!$E$4:$E$502,_xlfn.AGGREGATE(15,3,(Measurements!$C$4:$C$502=Measurements!$K$3)/(Measurements!$C$4:$C$502=Measurements!$K$3)*(ROW(Measurements!$C$4:$C$502)-ROW(Measurements!$C$3)),ROWS(Measurements!$L$4:L219))), "")</f>
        <v/>
      </c>
      <c r="N219" t="str">
        <f t="shared" si="60"/>
        <v/>
      </c>
      <c r="O219" t="str">
        <f t="shared" si="61"/>
        <v/>
      </c>
      <c r="P219" t="str">
        <f>IF(ROWS(Measurements!$L$4:L219)&lt;=Measurements!$K$4, INDEX(Measurements!$F$4:$F$502,_xlfn.AGGREGATE(15,3,(Measurements!$C$4:$C$502=Measurements!$K$3)/(Measurements!$C$4:$C$502=Measurements!$K$3)*(ROW(Measurements!$C$4:$C$502)-ROW(Measurements!$C$3)),ROWS(Measurements!$L$4:L219))), "")</f>
        <v/>
      </c>
      <c r="Q219" t="str">
        <f t="shared" si="62"/>
        <v/>
      </c>
      <c r="R219" t="str">
        <f t="shared" si="63"/>
        <v/>
      </c>
      <c r="S219" t="str">
        <f>IF(ROWS(Measurements!$L$4:L219)&lt;=Measurements!$K$4, INDEX(Measurements!$G$4:$G$502,_xlfn.AGGREGATE(15,3,(Measurements!$C$4:$C$502=Measurements!$K$3)/(Measurements!$C$4:$C$502=Measurements!$K$3)*(ROW(Measurements!$C$4:$C$502)-ROW(Measurements!$C$3)),ROWS(Measurements!$L$4:L219))), "")</f>
        <v/>
      </c>
      <c r="T219" t="str">
        <f t="shared" si="64"/>
        <v/>
      </c>
      <c r="U219" t="str">
        <f t="shared" si="65"/>
        <v/>
      </c>
      <c r="W219" s="2" t="str">
        <f>IF(ROWS(Measurements!$L$4:$L219)&lt;=Measurements!$I$4, INDEX(Measurements!$A$4:$A$502,_xlfn.AGGREGATE(15,3,(Measurements!$C$4:$C$502=Measurements!$I$3)/(Measurements!$C$4:$C$502=Measurements!$I$3)*(ROW(Measurements!$C$4:$C$502)-ROW(Measurements!$C$3)),ROWS(Measurements!$L$4:$L219))), "")</f>
        <v/>
      </c>
      <c r="X219" t="str">
        <f>IF(ROWS(Measurements!$L$4:$L219)&lt;=Measurements!$I$4, INDEX(Measurements!$E$4:$E$502,_xlfn.AGGREGATE(15,3,(Measurements!$C$4:$C$502=Measurements!$I$3)/(Measurements!$C$4:$C$502=Measurements!$I$3)*(ROW(Measurements!$C$4:$C$502)-ROW(Measurements!$C$3)),ROWS(Measurements!$L$4:$L219))), "")</f>
        <v/>
      </c>
      <c r="Y219" t="str">
        <f t="shared" si="66"/>
        <v/>
      </c>
      <c r="Z219" t="str">
        <f t="shared" si="67"/>
        <v/>
      </c>
      <c r="AA219" t="str">
        <f>IF(ROWS(Measurements!$L$4:$L219)&lt;=Measurements!$I$4, INDEX(Measurements!$F$4:$F$502,_xlfn.AGGREGATE(15,3,(Measurements!$C$4:$C$502=Measurements!$I$3)/(Measurements!$C$4:$C$502=Measurements!$I$3)*(ROW(Measurements!$C$4:$C$502)-ROW(Measurements!$C$3)),ROWS(Measurements!$L$4:$L219))), "")</f>
        <v/>
      </c>
      <c r="AB219" t="str">
        <f t="shared" si="68"/>
        <v/>
      </c>
      <c r="AC219" t="str">
        <f t="shared" si="69"/>
        <v/>
      </c>
      <c r="AD219" t="str">
        <f>IF(ROWS(Measurements!$L$4:L219)&lt;=Measurements!$I$4, INDEX(Measurements!$G$4:$G$502,_xlfn.AGGREGATE(15,3,(Measurements!$C$4:$C$502=Measurements!$I$3)/(Measurements!$C$4:$C$502=Measurements!$I$3)*(ROW(Measurements!$C$4:$C$502)-ROW(Measurements!$C$3)),ROWS(Measurements!$L$4:L219))), "")</f>
        <v/>
      </c>
      <c r="AE219" t="str">
        <f t="shared" si="70"/>
        <v/>
      </c>
      <c r="AF219" t="str">
        <f t="shared" si="71"/>
        <v/>
      </c>
    </row>
    <row r="220" spans="1:32" x14ac:dyDescent="0.2">
      <c r="A220" s="2" t="str">
        <f>IF(ROWS(Measurements!A$4:$L220)&lt;=Measurements!$J$4, INDEX(Measurements!$A$4:$A$502,_xlfn.AGGREGATE(15,3,(Measurements!$C$4:$C$502=Measurements!$J$3)/(Measurements!$C$4:$C$502=Measurements!$J$3)*(ROW(Measurements!$C$4:$C$502)-ROW(Measurements!$C$3)),ROWS(Measurements!A$4:$L220))), "")</f>
        <v/>
      </c>
      <c r="B220" t="str">
        <f>IF(ROWS(Measurements!A$4:$L220)&lt;=Measurements!$J$4, INDEX(Measurements!$E$4:$E$502,_xlfn.AGGREGATE(15,3,(Measurements!$C$4:$C$502=Measurements!$J$3)/(Measurements!$C$4:$C$502=Measurements!$J$3)*(ROW(Measurements!$C$4:$C$502)-ROW(Measurements!$C$3)),ROWS(Measurements!A$4:$L220))), "")</f>
        <v/>
      </c>
      <c r="C220" t="str">
        <f t="shared" si="54"/>
        <v/>
      </c>
      <c r="D220" t="str">
        <f t="shared" si="55"/>
        <v/>
      </c>
      <c r="E220" t="str">
        <f>IF(ROWS(Measurements!A$4:$L220)&lt;=Measurements!$J$4, INDEX(Measurements!$F$4:$F$502,_xlfn.AGGREGATE(15,3,(Measurements!$C$4:$C$502=Measurements!$J$3)/(Measurements!$C$4:$C$502=Measurements!$J$3)*(ROW(Measurements!$C$4:$C$502)-ROW(Measurements!$C$3)),ROWS(Measurements!A$4:$L220))), "")</f>
        <v/>
      </c>
      <c r="F220" t="str">
        <f t="shared" si="56"/>
        <v/>
      </c>
      <c r="G220" t="str">
        <f t="shared" si="57"/>
        <v/>
      </c>
      <c r="H220" t="str">
        <f>IF(ROWS(Measurements!A$4:$L220)&lt;=Measurements!$J$4, INDEX(Measurements!$G$4:$G$502,_xlfn.AGGREGATE(15,3,(Measurements!$C$4:$C$502=Measurements!$J$3)/(Measurements!$C$4:$C$502=Measurements!$J$3)*(ROW(Measurements!$C$4:$C$502)-ROW(Measurements!$C$3)),ROWS(Measurements!A$4:$L220))), "")</f>
        <v/>
      </c>
      <c r="I220" t="str">
        <f t="shared" si="58"/>
        <v/>
      </c>
      <c r="J220" t="str">
        <f t="shared" si="59"/>
        <v/>
      </c>
      <c r="L220" s="2" t="str">
        <f>IF(ROWS(Measurements!$L$4:L220)&lt;=Measurements!$K$4, INDEX(Measurements!$A$4:$A$502,_xlfn.AGGREGATE(15,3,(Measurements!$C$4:$C$502=Measurements!$K$3)/(Measurements!$C$4:$C$502=Measurements!$K$3)*(ROW(Measurements!$C$4:$C$502)-ROW(Measurements!$C$3)),ROWS(Measurements!$L$4:L220))), "")</f>
        <v/>
      </c>
      <c r="M220" t="str">
        <f>IF(ROWS(Measurements!$L$4:L220)&lt;=Measurements!$K$4, INDEX(Measurements!$E$4:$E$502,_xlfn.AGGREGATE(15,3,(Measurements!$C$4:$C$502=Measurements!$K$3)/(Measurements!$C$4:$C$502=Measurements!$K$3)*(ROW(Measurements!$C$4:$C$502)-ROW(Measurements!$C$3)),ROWS(Measurements!$L$4:L220))), "")</f>
        <v/>
      </c>
      <c r="N220" t="str">
        <f t="shared" si="60"/>
        <v/>
      </c>
      <c r="O220" t="str">
        <f t="shared" si="61"/>
        <v/>
      </c>
      <c r="P220" t="str">
        <f>IF(ROWS(Measurements!$L$4:L220)&lt;=Measurements!$K$4, INDEX(Measurements!$F$4:$F$502,_xlfn.AGGREGATE(15,3,(Measurements!$C$4:$C$502=Measurements!$K$3)/(Measurements!$C$4:$C$502=Measurements!$K$3)*(ROW(Measurements!$C$4:$C$502)-ROW(Measurements!$C$3)),ROWS(Measurements!$L$4:L220))), "")</f>
        <v/>
      </c>
      <c r="Q220" t="str">
        <f t="shared" si="62"/>
        <v/>
      </c>
      <c r="R220" t="str">
        <f t="shared" si="63"/>
        <v/>
      </c>
      <c r="S220" t="str">
        <f>IF(ROWS(Measurements!$L$4:L220)&lt;=Measurements!$K$4, INDEX(Measurements!$G$4:$G$502,_xlfn.AGGREGATE(15,3,(Measurements!$C$4:$C$502=Measurements!$K$3)/(Measurements!$C$4:$C$502=Measurements!$K$3)*(ROW(Measurements!$C$4:$C$502)-ROW(Measurements!$C$3)),ROWS(Measurements!$L$4:L220))), "")</f>
        <v/>
      </c>
      <c r="T220" t="str">
        <f t="shared" si="64"/>
        <v/>
      </c>
      <c r="U220" t="str">
        <f t="shared" si="65"/>
        <v/>
      </c>
      <c r="W220" s="2" t="str">
        <f>IF(ROWS(Measurements!$L$4:$L220)&lt;=Measurements!$I$4, INDEX(Measurements!$A$4:$A$502,_xlfn.AGGREGATE(15,3,(Measurements!$C$4:$C$502=Measurements!$I$3)/(Measurements!$C$4:$C$502=Measurements!$I$3)*(ROW(Measurements!$C$4:$C$502)-ROW(Measurements!$C$3)),ROWS(Measurements!$L$4:$L220))), "")</f>
        <v/>
      </c>
      <c r="X220" t="str">
        <f>IF(ROWS(Measurements!$L$4:$L220)&lt;=Measurements!$I$4, INDEX(Measurements!$E$4:$E$502,_xlfn.AGGREGATE(15,3,(Measurements!$C$4:$C$502=Measurements!$I$3)/(Measurements!$C$4:$C$502=Measurements!$I$3)*(ROW(Measurements!$C$4:$C$502)-ROW(Measurements!$C$3)),ROWS(Measurements!$L$4:$L220))), "")</f>
        <v/>
      </c>
      <c r="Y220" t="str">
        <f t="shared" si="66"/>
        <v/>
      </c>
      <c r="Z220" t="str">
        <f t="shared" si="67"/>
        <v/>
      </c>
      <c r="AA220" t="str">
        <f>IF(ROWS(Measurements!$L$4:$L220)&lt;=Measurements!$I$4, INDEX(Measurements!$F$4:$F$502,_xlfn.AGGREGATE(15,3,(Measurements!$C$4:$C$502=Measurements!$I$3)/(Measurements!$C$4:$C$502=Measurements!$I$3)*(ROW(Measurements!$C$4:$C$502)-ROW(Measurements!$C$3)),ROWS(Measurements!$L$4:$L220))), "")</f>
        <v/>
      </c>
      <c r="AB220" t="str">
        <f t="shared" si="68"/>
        <v/>
      </c>
      <c r="AC220" t="str">
        <f t="shared" si="69"/>
        <v/>
      </c>
      <c r="AD220" t="str">
        <f>IF(ROWS(Measurements!$L$4:L220)&lt;=Measurements!$I$4, INDEX(Measurements!$G$4:$G$502,_xlfn.AGGREGATE(15,3,(Measurements!$C$4:$C$502=Measurements!$I$3)/(Measurements!$C$4:$C$502=Measurements!$I$3)*(ROW(Measurements!$C$4:$C$502)-ROW(Measurements!$C$3)),ROWS(Measurements!$L$4:L220))), "")</f>
        <v/>
      </c>
      <c r="AE220" t="str">
        <f t="shared" si="70"/>
        <v/>
      </c>
      <c r="AF220" t="str">
        <f t="shared" si="71"/>
        <v/>
      </c>
    </row>
    <row r="221" spans="1:32" x14ac:dyDescent="0.2">
      <c r="A221" s="2" t="str">
        <f>IF(ROWS(Measurements!A$4:$L221)&lt;=Measurements!$J$4, INDEX(Measurements!$A$4:$A$502,_xlfn.AGGREGATE(15,3,(Measurements!$C$4:$C$502=Measurements!$J$3)/(Measurements!$C$4:$C$502=Measurements!$J$3)*(ROW(Measurements!$C$4:$C$502)-ROW(Measurements!$C$3)),ROWS(Measurements!A$4:$L221))), "")</f>
        <v/>
      </c>
      <c r="B221" t="str">
        <f>IF(ROWS(Measurements!A$4:$L221)&lt;=Measurements!$J$4, INDEX(Measurements!$E$4:$E$502,_xlfn.AGGREGATE(15,3,(Measurements!$C$4:$C$502=Measurements!$J$3)/(Measurements!$C$4:$C$502=Measurements!$J$3)*(ROW(Measurements!$C$4:$C$502)-ROW(Measurements!$C$3)),ROWS(Measurements!A$4:$L221))), "")</f>
        <v/>
      </c>
      <c r="C221" t="str">
        <f t="shared" si="54"/>
        <v/>
      </c>
      <c r="D221" t="str">
        <f t="shared" si="55"/>
        <v/>
      </c>
      <c r="E221" t="str">
        <f>IF(ROWS(Measurements!A$4:$L221)&lt;=Measurements!$J$4, INDEX(Measurements!$F$4:$F$502,_xlfn.AGGREGATE(15,3,(Measurements!$C$4:$C$502=Measurements!$J$3)/(Measurements!$C$4:$C$502=Measurements!$J$3)*(ROW(Measurements!$C$4:$C$502)-ROW(Measurements!$C$3)),ROWS(Measurements!A$4:$L221))), "")</f>
        <v/>
      </c>
      <c r="F221" t="str">
        <f t="shared" si="56"/>
        <v/>
      </c>
      <c r="G221" t="str">
        <f t="shared" si="57"/>
        <v/>
      </c>
      <c r="H221" t="str">
        <f>IF(ROWS(Measurements!A$4:$L221)&lt;=Measurements!$J$4, INDEX(Measurements!$G$4:$G$502,_xlfn.AGGREGATE(15,3,(Measurements!$C$4:$C$502=Measurements!$J$3)/(Measurements!$C$4:$C$502=Measurements!$J$3)*(ROW(Measurements!$C$4:$C$502)-ROW(Measurements!$C$3)),ROWS(Measurements!A$4:$L221))), "")</f>
        <v/>
      </c>
      <c r="I221" t="str">
        <f t="shared" si="58"/>
        <v/>
      </c>
      <c r="J221" t="str">
        <f t="shared" si="59"/>
        <v/>
      </c>
      <c r="L221" s="2" t="str">
        <f>IF(ROWS(Measurements!$L$4:L221)&lt;=Measurements!$K$4, INDEX(Measurements!$A$4:$A$502,_xlfn.AGGREGATE(15,3,(Measurements!$C$4:$C$502=Measurements!$K$3)/(Measurements!$C$4:$C$502=Measurements!$K$3)*(ROW(Measurements!$C$4:$C$502)-ROW(Measurements!$C$3)),ROWS(Measurements!$L$4:L221))), "")</f>
        <v/>
      </c>
      <c r="M221" t="str">
        <f>IF(ROWS(Measurements!$L$4:L221)&lt;=Measurements!$K$4, INDEX(Measurements!$E$4:$E$502,_xlfn.AGGREGATE(15,3,(Measurements!$C$4:$C$502=Measurements!$K$3)/(Measurements!$C$4:$C$502=Measurements!$K$3)*(ROW(Measurements!$C$4:$C$502)-ROW(Measurements!$C$3)),ROWS(Measurements!$L$4:L221))), "")</f>
        <v/>
      </c>
      <c r="N221" t="str">
        <f t="shared" si="60"/>
        <v/>
      </c>
      <c r="O221" t="str">
        <f t="shared" si="61"/>
        <v/>
      </c>
      <c r="P221" t="str">
        <f>IF(ROWS(Measurements!$L$4:L221)&lt;=Measurements!$K$4, INDEX(Measurements!$F$4:$F$502,_xlfn.AGGREGATE(15,3,(Measurements!$C$4:$C$502=Measurements!$K$3)/(Measurements!$C$4:$C$502=Measurements!$K$3)*(ROW(Measurements!$C$4:$C$502)-ROW(Measurements!$C$3)),ROWS(Measurements!$L$4:L221))), "")</f>
        <v/>
      </c>
      <c r="Q221" t="str">
        <f t="shared" si="62"/>
        <v/>
      </c>
      <c r="R221" t="str">
        <f t="shared" si="63"/>
        <v/>
      </c>
      <c r="S221" t="str">
        <f>IF(ROWS(Measurements!$L$4:L221)&lt;=Measurements!$K$4, INDEX(Measurements!$G$4:$G$502,_xlfn.AGGREGATE(15,3,(Measurements!$C$4:$C$502=Measurements!$K$3)/(Measurements!$C$4:$C$502=Measurements!$K$3)*(ROW(Measurements!$C$4:$C$502)-ROW(Measurements!$C$3)),ROWS(Measurements!$L$4:L221))), "")</f>
        <v/>
      </c>
      <c r="T221" t="str">
        <f t="shared" si="64"/>
        <v/>
      </c>
      <c r="U221" t="str">
        <f t="shared" si="65"/>
        <v/>
      </c>
      <c r="W221" s="2" t="str">
        <f>IF(ROWS(Measurements!$L$4:$L221)&lt;=Measurements!$I$4, INDEX(Measurements!$A$4:$A$502,_xlfn.AGGREGATE(15,3,(Measurements!$C$4:$C$502=Measurements!$I$3)/(Measurements!$C$4:$C$502=Measurements!$I$3)*(ROW(Measurements!$C$4:$C$502)-ROW(Measurements!$C$3)),ROWS(Measurements!$L$4:$L221))), "")</f>
        <v/>
      </c>
      <c r="X221" t="str">
        <f>IF(ROWS(Measurements!$L$4:$L221)&lt;=Measurements!$I$4, INDEX(Measurements!$E$4:$E$502,_xlfn.AGGREGATE(15,3,(Measurements!$C$4:$C$502=Measurements!$I$3)/(Measurements!$C$4:$C$502=Measurements!$I$3)*(ROW(Measurements!$C$4:$C$502)-ROW(Measurements!$C$3)),ROWS(Measurements!$L$4:$L221))), "")</f>
        <v/>
      </c>
      <c r="Y221" t="str">
        <f t="shared" si="66"/>
        <v/>
      </c>
      <c r="Z221" t="str">
        <f t="shared" si="67"/>
        <v/>
      </c>
      <c r="AA221" t="str">
        <f>IF(ROWS(Measurements!$L$4:$L221)&lt;=Measurements!$I$4, INDEX(Measurements!$F$4:$F$502,_xlfn.AGGREGATE(15,3,(Measurements!$C$4:$C$502=Measurements!$I$3)/(Measurements!$C$4:$C$502=Measurements!$I$3)*(ROW(Measurements!$C$4:$C$502)-ROW(Measurements!$C$3)),ROWS(Measurements!$L$4:$L221))), "")</f>
        <v/>
      </c>
      <c r="AB221" t="str">
        <f t="shared" si="68"/>
        <v/>
      </c>
      <c r="AC221" t="str">
        <f t="shared" si="69"/>
        <v/>
      </c>
      <c r="AD221" t="str">
        <f>IF(ROWS(Measurements!$L$4:L221)&lt;=Measurements!$I$4, INDEX(Measurements!$G$4:$G$502,_xlfn.AGGREGATE(15,3,(Measurements!$C$4:$C$502=Measurements!$I$3)/(Measurements!$C$4:$C$502=Measurements!$I$3)*(ROW(Measurements!$C$4:$C$502)-ROW(Measurements!$C$3)),ROWS(Measurements!$L$4:L221))), "")</f>
        <v/>
      </c>
      <c r="AE221" t="str">
        <f t="shared" si="70"/>
        <v/>
      </c>
      <c r="AF221" t="str">
        <f t="shared" si="71"/>
        <v/>
      </c>
    </row>
    <row r="222" spans="1:32" x14ac:dyDescent="0.2">
      <c r="A222" s="2" t="str">
        <f>IF(ROWS(Measurements!A$4:$L222)&lt;=Measurements!$J$4, INDEX(Measurements!$A$4:$A$502,_xlfn.AGGREGATE(15,3,(Measurements!$C$4:$C$502=Measurements!$J$3)/(Measurements!$C$4:$C$502=Measurements!$J$3)*(ROW(Measurements!$C$4:$C$502)-ROW(Measurements!$C$3)),ROWS(Measurements!A$4:$L222))), "")</f>
        <v/>
      </c>
      <c r="B222" t="str">
        <f>IF(ROWS(Measurements!A$4:$L222)&lt;=Measurements!$J$4, INDEX(Measurements!$E$4:$E$502,_xlfn.AGGREGATE(15,3,(Measurements!$C$4:$C$502=Measurements!$J$3)/(Measurements!$C$4:$C$502=Measurements!$J$3)*(ROW(Measurements!$C$4:$C$502)-ROW(Measurements!$C$3)),ROWS(Measurements!A$4:$L222))), "")</f>
        <v/>
      </c>
      <c r="C222" t="str">
        <f t="shared" si="54"/>
        <v/>
      </c>
      <c r="D222" t="str">
        <f t="shared" si="55"/>
        <v/>
      </c>
      <c r="E222" t="str">
        <f>IF(ROWS(Measurements!A$4:$L222)&lt;=Measurements!$J$4, INDEX(Measurements!$F$4:$F$502,_xlfn.AGGREGATE(15,3,(Measurements!$C$4:$C$502=Measurements!$J$3)/(Measurements!$C$4:$C$502=Measurements!$J$3)*(ROW(Measurements!$C$4:$C$502)-ROW(Measurements!$C$3)),ROWS(Measurements!A$4:$L222))), "")</f>
        <v/>
      </c>
      <c r="F222" t="str">
        <f t="shared" si="56"/>
        <v/>
      </c>
      <c r="G222" t="str">
        <f t="shared" si="57"/>
        <v/>
      </c>
      <c r="H222" t="str">
        <f>IF(ROWS(Measurements!A$4:$L222)&lt;=Measurements!$J$4, INDEX(Measurements!$G$4:$G$502,_xlfn.AGGREGATE(15,3,(Measurements!$C$4:$C$502=Measurements!$J$3)/(Measurements!$C$4:$C$502=Measurements!$J$3)*(ROW(Measurements!$C$4:$C$502)-ROW(Measurements!$C$3)),ROWS(Measurements!A$4:$L222))), "")</f>
        <v/>
      </c>
      <c r="I222" t="str">
        <f t="shared" si="58"/>
        <v/>
      </c>
      <c r="J222" t="str">
        <f t="shared" si="59"/>
        <v/>
      </c>
      <c r="L222" s="2" t="str">
        <f>IF(ROWS(Measurements!$L$4:L222)&lt;=Measurements!$K$4, INDEX(Measurements!$A$4:$A$502,_xlfn.AGGREGATE(15,3,(Measurements!$C$4:$C$502=Measurements!$K$3)/(Measurements!$C$4:$C$502=Measurements!$K$3)*(ROW(Measurements!$C$4:$C$502)-ROW(Measurements!$C$3)),ROWS(Measurements!$L$4:L222))), "")</f>
        <v/>
      </c>
      <c r="M222" t="str">
        <f>IF(ROWS(Measurements!$L$4:L222)&lt;=Measurements!$K$4, INDEX(Measurements!$E$4:$E$502,_xlfn.AGGREGATE(15,3,(Measurements!$C$4:$C$502=Measurements!$K$3)/(Measurements!$C$4:$C$502=Measurements!$K$3)*(ROW(Measurements!$C$4:$C$502)-ROW(Measurements!$C$3)),ROWS(Measurements!$L$4:L222))), "")</f>
        <v/>
      </c>
      <c r="N222" t="str">
        <f t="shared" si="60"/>
        <v/>
      </c>
      <c r="O222" t="str">
        <f t="shared" si="61"/>
        <v/>
      </c>
      <c r="P222" t="str">
        <f>IF(ROWS(Measurements!$L$4:L222)&lt;=Measurements!$K$4, INDEX(Measurements!$F$4:$F$502,_xlfn.AGGREGATE(15,3,(Measurements!$C$4:$C$502=Measurements!$K$3)/(Measurements!$C$4:$C$502=Measurements!$K$3)*(ROW(Measurements!$C$4:$C$502)-ROW(Measurements!$C$3)),ROWS(Measurements!$L$4:L222))), "")</f>
        <v/>
      </c>
      <c r="Q222" t="str">
        <f t="shared" si="62"/>
        <v/>
      </c>
      <c r="R222" t="str">
        <f t="shared" si="63"/>
        <v/>
      </c>
      <c r="S222" t="str">
        <f>IF(ROWS(Measurements!$L$4:L222)&lt;=Measurements!$K$4, INDEX(Measurements!$G$4:$G$502,_xlfn.AGGREGATE(15,3,(Measurements!$C$4:$C$502=Measurements!$K$3)/(Measurements!$C$4:$C$502=Measurements!$K$3)*(ROW(Measurements!$C$4:$C$502)-ROW(Measurements!$C$3)),ROWS(Measurements!$L$4:L222))), "")</f>
        <v/>
      </c>
      <c r="T222" t="str">
        <f t="shared" si="64"/>
        <v/>
      </c>
      <c r="U222" t="str">
        <f t="shared" si="65"/>
        <v/>
      </c>
      <c r="W222" s="2" t="str">
        <f>IF(ROWS(Measurements!$L$4:$L222)&lt;=Measurements!$I$4, INDEX(Measurements!$A$4:$A$502,_xlfn.AGGREGATE(15,3,(Measurements!$C$4:$C$502=Measurements!$I$3)/(Measurements!$C$4:$C$502=Measurements!$I$3)*(ROW(Measurements!$C$4:$C$502)-ROW(Measurements!$C$3)),ROWS(Measurements!$L$4:$L222))), "")</f>
        <v/>
      </c>
      <c r="X222" t="str">
        <f>IF(ROWS(Measurements!$L$4:$L222)&lt;=Measurements!$I$4, INDEX(Measurements!$E$4:$E$502,_xlfn.AGGREGATE(15,3,(Measurements!$C$4:$C$502=Measurements!$I$3)/(Measurements!$C$4:$C$502=Measurements!$I$3)*(ROW(Measurements!$C$4:$C$502)-ROW(Measurements!$C$3)),ROWS(Measurements!$L$4:$L222))), "")</f>
        <v/>
      </c>
      <c r="Y222" t="str">
        <f t="shared" si="66"/>
        <v/>
      </c>
      <c r="Z222" t="str">
        <f t="shared" si="67"/>
        <v/>
      </c>
      <c r="AA222" t="str">
        <f>IF(ROWS(Measurements!$L$4:$L222)&lt;=Measurements!$I$4, INDEX(Measurements!$F$4:$F$502,_xlfn.AGGREGATE(15,3,(Measurements!$C$4:$C$502=Measurements!$I$3)/(Measurements!$C$4:$C$502=Measurements!$I$3)*(ROW(Measurements!$C$4:$C$502)-ROW(Measurements!$C$3)),ROWS(Measurements!$L$4:$L222))), "")</f>
        <v/>
      </c>
      <c r="AB222" t="str">
        <f t="shared" si="68"/>
        <v/>
      </c>
      <c r="AC222" t="str">
        <f t="shared" si="69"/>
        <v/>
      </c>
      <c r="AD222" t="str">
        <f>IF(ROWS(Measurements!$L$4:L222)&lt;=Measurements!$I$4, INDEX(Measurements!$G$4:$G$502,_xlfn.AGGREGATE(15,3,(Measurements!$C$4:$C$502=Measurements!$I$3)/(Measurements!$C$4:$C$502=Measurements!$I$3)*(ROW(Measurements!$C$4:$C$502)-ROW(Measurements!$C$3)),ROWS(Measurements!$L$4:L222))), "")</f>
        <v/>
      </c>
      <c r="AE222" t="str">
        <f t="shared" si="70"/>
        <v/>
      </c>
      <c r="AF222" t="str">
        <f t="shared" si="71"/>
        <v/>
      </c>
    </row>
    <row r="223" spans="1:32" x14ac:dyDescent="0.2">
      <c r="A223" s="2" t="str">
        <f>IF(ROWS(Measurements!A$4:$L223)&lt;=Measurements!$J$4, INDEX(Measurements!$A$4:$A$502,_xlfn.AGGREGATE(15,3,(Measurements!$C$4:$C$502=Measurements!$J$3)/(Measurements!$C$4:$C$502=Measurements!$J$3)*(ROW(Measurements!$C$4:$C$502)-ROW(Measurements!$C$3)),ROWS(Measurements!A$4:$L223))), "")</f>
        <v/>
      </c>
      <c r="B223" t="str">
        <f>IF(ROWS(Measurements!A$4:$L223)&lt;=Measurements!$J$4, INDEX(Measurements!$E$4:$E$502,_xlfn.AGGREGATE(15,3,(Measurements!$C$4:$C$502=Measurements!$J$3)/(Measurements!$C$4:$C$502=Measurements!$J$3)*(ROW(Measurements!$C$4:$C$502)-ROW(Measurements!$C$3)),ROWS(Measurements!A$4:$L223))), "")</f>
        <v/>
      </c>
      <c r="C223" t="str">
        <f t="shared" si="54"/>
        <v/>
      </c>
      <c r="D223" t="str">
        <f t="shared" si="55"/>
        <v/>
      </c>
      <c r="E223" t="str">
        <f>IF(ROWS(Measurements!A$4:$L223)&lt;=Measurements!$J$4, INDEX(Measurements!$F$4:$F$502,_xlfn.AGGREGATE(15,3,(Measurements!$C$4:$C$502=Measurements!$J$3)/(Measurements!$C$4:$C$502=Measurements!$J$3)*(ROW(Measurements!$C$4:$C$502)-ROW(Measurements!$C$3)),ROWS(Measurements!A$4:$L223))), "")</f>
        <v/>
      </c>
      <c r="F223" t="str">
        <f t="shared" si="56"/>
        <v/>
      </c>
      <c r="G223" t="str">
        <f t="shared" si="57"/>
        <v/>
      </c>
      <c r="H223" t="str">
        <f>IF(ROWS(Measurements!A$4:$L223)&lt;=Measurements!$J$4, INDEX(Measurements!$G$4:$G$502,_xlfn.AGGREGATE(15,3,(Measurements!$C$4:$C$502=Measurements!$J$3)/(Measurements!$C$4:$C$502=Measurements!$J$3)*(ROW(Measurements!$C$4:$C$502)-ROW(Measurements!$C$3)),ROWS(Measurements!A$4:$L223))), "")</f>
        <v/>
      </c>
      <c r="I223" t="str">
        <f t="shared" si="58"/>
        <v/>
      </c>
      <c r="J223" t="str">
        <f t="shared" si="59"/>
        <v/>
      </c>
      <c r="L223" s="2" t="str">
        <f>IF(ROWS(Measurements!$L$4:L223)&lt;=Measurements!$K$4, INDEX(Measurements!$A$4:$A$502,_xlfn.AGGREGATE(15,3,(Measurements!$C$4:$C$502=Measurements!$K$3)/(Measurements!$C$4:$C$502=Measurements!$K$3)*(ROW(Measurements!$C$4:$C$502)-ROW(Measurements!$C$3)),ROWS(Measurements!$L$4:L223))), "")</f>
        <v/>
      </c>
      <c r="M223" t="str">
        <f>IF(ROWS(Measurements!$L$4:L223)&lt;=Measurements!$K$4, INDEX(Measurements!$E$4:$E$502,_xlfn.AGGREGATE(15,3,(Measurements!$C$4:$C$502=Measurements!$K$3)/(Measurements!$C$4:$C$502=Measurements!$K$3)*(ROW(Measurements!$C$4:$C$502)-ROW(Measurements!$C$3)),ROWS(Measurements!$L$4:L223))), "")</f>
        <v/>
      </c>
      <c r="N223" t="str">
        <f t="shared" si="60"/>
        <v/>
      </c>
      <c r="O223" t="str">
        <f t="shared" si="61"/>
        <v/>
      </c>
      <c r="P223" t="str">
        <f>IF(ROWS(Measurements!$L$4:L223)&lt;=Measurements!$K$4, INDEX(Measurements!$F$4:$F$502,_xlfn.AGGREGATE(15,3,(Measurements!$C$4:$C$502=Measurements!$K$3)/(Measurements!$C$4:$C$502=Measurements!$K$3)*(ROW(Measurements!$C$4:$C$502)-ROW(Measurements!$C$3)),ROWS(Measurements!$L$4:L223))), "")</f>
        <v/>
      </c>
      <c r="Q223" t="str">
        <f t="shared" si="62"/>
        <v/>
      </c>
      <c r="R223" t="str">
        <f t="shared" si="63"/>
        <v/>
      </c>
      <c r="S223" t="str">
        <f>IF(ROWS(Measurements!$L$4:L223)&lt;=Measurements!$K$4, INDEX(Measurements!$G$4:$G$502,_xlfn.AGGREGATE(15,3,(Measurements!$C$4:$C$502=Measurements!$K$3)/(Measurements!$C$4:$C$502=Measurements!$K$3)*(ROW(Measurements!$C$4:$C$502)-ROW(Measurements!$C$3)),ROWS(Measurements!$L$4:L223))), "")</f>
        <v/>
      </c>
      <c r="T223" t="str">
        <f t="shared" si="64"/>
        <v/>
      </c>
      <c r="U223" t="str">
        <f t="shared" si="65"/>
        <v/>
      </c>
      <c r="W223" s="2" t="str">
        <f>IF(ROWS(Measurements!$L$4:$L223)&lt;=Measurements!$I$4, INDEX(Measurements!$A$4:$A$502,_xlfn.AGGREGATE(15,3,(Measurements!$C$4:$C$502=Measurements!$I$3)/(Measurements!$C$4:$C$502=Measurements!$I$3)*(ROW(Measurements!$C$4:$C$502)-ROW(Measurements!$C$3)),ROWS(Measurements!$L$4:$L223))), "")</f>
        <v/>
      </c>
      <c r="X223" t="str">
        <f>IF(ROWS(Measurements!$L$4:$L223)&lt;=Measurements!$I$4, INDEX(Measurements!$E$4:$E$502,_xlfn.AGGREGATE(15,3,(Measurements!$C$4:$C$502=Measurements!$I$3)/(Measurements!$C$4:$C$502=Measurements!$I$3)*(ROW(Measurements!$C$4:$C$502)-ROW(Measurements!$C$3)),ROWS(Measurements!$L$4:$L223))), "")</f>
        <v/>
      </c>
      <c r="Y223" t="str">
        <f t="shared" si="66"/>
        <v/>
      </c>
      <c r="Z223" t="str">
        <f t="shared" si="67"/>
        <v/>
      </c>
      <c r="AA223" t="str">
        <f>IF(ROWS(Measurements!$L$4:$L223)&lt;=Measurements!$I$4, INDEX(Measurements!$F$4:$F$502,_xlfn.AGGREGATE(15,3,(Measurements!$C$4:$C$502=Measurements!$I$3)/(Measurements!$C$4:$C$502=Measurements!$I$3)*(ROW(Measurements!$C$4:$C$502)-ROW(Measurements!$C$3)),ROWS(Measurements!$L$4:$L223))), "")</f>
        <v/>
      </c>
      <c r="AB223" t="str">
        <f t="shared" si="68"/>
        <v/>
      </c>
      <c r="AC223" t="str">
        <f t="shared" si="69"/>
        <v/>
      </c>
      <c r="AD223" t="str">
        <f>IF(ROWS(Measurements!$L$4:L223)&lt;=Measurements!$I$4, INDEX(Measurements!$G$4:$G$502,_xlfn.AGGREGATE(15,3,(Measurements!$C$4:$C$502=Measurements!$I$3)/(Measurements!$C$4:$C$502=Measurements!$I$3)*(ROW(Measurements!$C$4:$C$502)-ROW(Measurements!$C$3)),ROWS(Measurements!$L$4:L223))), "")</f>
        <v/>
      </c>
      <c r="AE223" t="str">
        <f t="shared" si="70"/>
        <v/>
      </c>
      <c r="AF223" t="str">
        <f t="shared" si="71"/>
        <v/>
      </c>
    </row>
    <row r="224" spans="1:32" x14ac:dyDescent="0.2">
      <c r="A224" s="2" t="str">
        <f>IF(ROWS(Measurements!A$4:$L224)&lt;=Measurements!$J$4, INDEX(Measurements!$A$4:$A$502,_xlfn.AGGREGATE(15,3,(Measurements!$C$4:$C$502=Measurements!$J$3)/(Measurements!$C$4:$C$502=Measurements!$J$3)*(ROW(Measurements!$C$4:$C$502)-ROW(Measurements!$C$3)),ROWS(Measurements!A$4:$L224))), "")</f>
        <v/>
      </c>
      <c r="B224" t="str">
        <f>IF(ROWS(Measurements!A$4:$L224)&lt;=Measurements!$J$4, INDEX(Measurements!$E$4:$E$502,_xlfn.AGGREGATE(15,3,(Measurements!$C$4:$C$502=Measurements!$J$3)/(Measurements!$C$4:$C$502=Measurements!$J$3)*(ROW(Measurements!$C$4:$C$502)-ROW(Measurements!$C$3)),ROWS(Measurements!A$4:$L224))), "")</f>
        <v/>
      </c>
      <c r="C224" t="str">
        <f t="shared" si="54"/>
        <v/>
      </c>
      <c r="D224" t="str">
        <f t="shared" si="55"/>
        <v/>
      </c>
      <c r="E224" t="str">
        <f>IF(ROWS(Measurements!A$4:$L224)&lt;=Measurements!$J$4, INDEX(Measurements!$F$4:$F$502,_xlfn.AGGREGATE(15,3,(Measurements!$C$4:$C$502=Measurements!$J$3)/(Measurements!$C$4:$C$502=Measurements!$J$3)*(ROW(Measurements!$C$4:$C$502)-ROW(Measurements!$C$3)),ROWS(Measurements!A$4:$L224))), "")</f>
        <v/>
      </c>
      <c r="F224" t="str">
        <f t="shared" si="56"/>
        <v/>
      </c>
      <c r="G224" t="str">
        <f t="shared" si="57"/>
        <v/>
      </c>
      <c r="H224" t="str">
        <f>IF(ROWS(Measurements!A$4:$L224)&lt;=Measurements!$J$4, INDEX(Measurements!$G$4:$G$502,_xlfn.AGGREGATE(15,3,(Measurements!$C$4:$C$502=Measurements!$J$3)/(Measurements!$C$4:$C$502=Measurements!$J$3)*(ROW(Measurements!$C$4:$C$502)-ROW(Measurements!$C$3)),ROWS(Measurements!A$4:$L224))), "")</f>
        <v/>
      </c>
      <c r="I224" t="str">
        <f t="shared" si="58"/>
        <v/>
      </c>
      <c r="J224" t="str">
        <f t="shared" si="59"/>
        <v/>
      </c>
      <c r="L224" s="2" t="str">
        <f>IF(ROWS(Measurements!$L$4:L224)&lt;=Measurements!$K$4, INDEX(Measurements!$A$4:$A$502,_xlfn.AGGREGATE(15,3,(Measurements!$C$4:$C$502=Measurements!$K$3)/(Measurements!$C$4:$C$502=Measurements!$K$3)*(ROW(Measurements!$C$4:$C$502)-ROW(Measurements!$C$3)),ROWS(Measurements!$L$4:L224))), "")</f>
        <v/>
      </c>
      <c r="M224" t="str">
        <f>IF(ROWS(Measurements!$L$4:L224)&lt;=Measurements!$K$4, INDEX(Measurements!$E$4:$E$502,_xlfn.AGGREGATE(15,3,(Measurements!$C$4:$C$502=Measurements!$K$3)/(Measurements!$C$4:$C$502=Measurements!$K$3)*(ROW(Measurements!$C$4:$C$502)-ROW(Measurements!$C$3)),ROWS(Measurements!$L$4:L224))), "")</f>
        <v/>
      </c>
      <c r="N224" t="str">
        <f t="shared" si="60"/>
        <v/>
      </c>
      <c r="O224" t="str">
        <f t="shared" si="61"/>
        <v/>
      </c>
      <c r="P224" t="str">
        <f>IF(ROWS(Measurements!$L$4:L224)&lt;=Measurements!$K$4, INDEX(Measurements!$F$4:$F$502,_xlfn.AGGREGATE(15,3,(Measurements!$C$4:$C$502=Measurements!$K$3)/(Measurements!$C$4:$C$502=Measurements!$K$3)*(ROW(Measurements!$C$4:$C$502)-ROW(Measurements!$C$3)),ROWS(Measurements!$L$4:L224))), "")</f>
        <v/>
      </c>
      <c r="Q224" t="str">
        <f t="shared" si="62"/>
        <v/>
      </c>
      <c r="R224" t="str">
        <f t="shared" si="63"/>
        <v/>
      </c>
      <c r="S224" t="str">
        <f>IF(ROWS(Measurements!$L$4:L224)&lt;=Measurements!$K$4, INDEX(Measurements!$G$4:$G$502,_xlfn.AGGREGATE(15,3,(Measurements!$C$4:$C$502=Measurements!$K$3)/(Measurements!$C$4:$C$502=Measurements!$K$3)*(ROW(Measurements!$C$4:$C$502)-ROW(Measurements!$C$3)),ROWS(Measurements!$L$4:L224))), "")</f>
        <v/>
      </c>
      <c r="T224" t="str">
        <f t="shared" si="64"/>
        <v/>
      </c>
      <c r="U224" t="str">
        <f t="shared" si="65"/>
        <v/>
      </c>
      <c r="W224" s="2" t="str">
        <f>IF(ROWS(Measurements!$L$4:$L224)&lt;=Measurements!$I$4, INDEX(Measurements!$A$4:$A$502,_xlfn.AGGREGATE(15,3,(Measurements!$C$4:$C$502=Measurements!$I$3)/(Measurements!$C$4:$C$502=Measurements!$I$3)*(ROW(Measurements!$C$4:$C$502)-ROW(Measurements!$C$3)),ROWS(Measurements!$L$4:$L224))), "")</f>
        <v/>
      </c>
      <c r="X224" t="str">
        <f>IF(ROWS(Measurements!$L$4:$L224)&lt;=Measurements!$I$4, INDEX(Measurements!$E$4:$E$502,_xlfn.AGGREGATE(15,3,(Measurements!$C$4:$C$502=Measurements!$I$3)/(Measurements!$C$4:$C$502=Measurements!$I$3)*(ROW(Measurements!$C$4:$C$502)-ROW(Measurements!$C$3)),ROWS(Measurements!$L$4:$L224))), "")</f>
        <v/>
      </c>
      <c r="Y224" t="str">
        <f t="shared" si="66"/>
        <v/>
      </c>
      <c r="Z224" t="str">
        <f t="shared" si="67"/>
        <v/>
      </c>
      <c r="AA224" t="str">
        <f>IF(ROWS(Measurements!$L$4:$L224)&lt;=Measurements!$I$4, INDEX(Measurements!$F$4:$F$502,_xlfn.AGGREGATE(15,3,(Measurements!$C$4:$C$502=Measurements!$I$3)/(Measurements!$C$4:$C$502=Measurements!$I$3)*(ROW(Measurements!$C$4:$C$502)-ROW(Measurements!$C$3)),ROWS(Measurements!$L$4:$L224))), "")</f>
        <v/>
      </c>
      <c r="AB224" t="str">
        <f t="shared" si="68"/>
        <v/>
      </c>
      <c r="AC224" t="str">
        <f t="shared" si="69"/>
        <v/>
      </c>
      <c r="AD224" t="str">
        <f>IF(ROWS(Measurements!$L$4:L224)&lt;=Measurements!$I$4, INDEX(Measurements!$G$4:$G$502,_xlfn.AGGREGATE(15,3,(Measurements!$C$4:$C$502=Measurements!$I$3)/(Measurements!$C$4:$C$502=Measurements!$I$3)*(ROW(Measurements!$C$4:$C$502)-ROW(Measurements!$C$3)),ROWS(Measurements!$L$4:L224))), "")</f>
        <v/>
      </c>
      <c r="AE224" t="str">
        <f t="shared" si="70"/>
        <v/>
      </c>
      <c r="AF224" t="str">
        <f t="shared" si="71"/>
        <v/>
      </c>
    </row>
    <row r="225" spans="1:32" x14ac:dyDescent="0.2">
      <c r="A225" s="2" t="str">
        <f>IF(ROWS(Measurements!A$4:$L225)&lt;=Measurements!$J$4, INDEX(Measurements!$A$4:$A$502,_xlfn.AGGREGATE(15,3,(Measurements!$C$4:$C$502=Measurements!$J$3)/(Measurements!$C$4:$C$502=Measurements!$J$3)*(ROW(Measurements!$C$4:$C$502)-ROW(Measurements!$C$3)),ROWS(Measurements!A$4:$L225))), "")</f>
        <v/>
      </c>
      <c r="B225" t="str">
        <f>IF(ROWS(Measurements!A$4:$L225)&lt;=Measurements!$J$4, INDEX(Measurements!$E$4:$E$502,_xlfn.AGGREGATE(15,3,(Measurements!$C$4:$C$502=Measurements!$J$3)/(Measurements!$C$4:$C$502=Measurements!$J$3)*(ROW(Measurements!$C$4:$C$502)-ROW(Measurements!$C$3)),ROWS(Measurements!A$4:$L225))), "")</f>
        <v/>
      </c>
      <c r="C225" t="str">
        <f t="shared" si="54"/>
        <v/>
      </c>
      <c r="D225" t="str">
        <f t="shared" si="55"/>
        <v/>
      </c>
      <c r="E225" t="str">
        <f>IF(ROWS(Measurements!A$4:$L225)&lt;=Measurements!$J$4, INDEX(Measurements!$F$4:$F$502,_xlfn.AGGREGATE(15,3,(Measurements!$C$4:$C$502=Measurements!$J$3)/(Measurements!$C$4:$C$502=Measurements!$J$3)*(ROW(Measurements!$C$4:$C$502)-ROW(Measurements!$C$3)),ROWS(Measurements!A$4:$L225))), "")</f>
        <v/>
      </c>
      <c r="F225" t="str">
        <f t="shared" si="56"/>
        <v/>
      </c>
      <c r="G225" t="str">
        <f t="shared" si="57"/>
        <v/>
      </c>
      <c r="H225" t="str">
        <f>IF(ROWS(Measurements!A$4:$L225)&lt;=Measurements!$J$4, INDEX(Measurements!$G$4:$G$502,_xlfn.AGGREGATE(15,3,(Measurements!$C$4:$C$502=Measurements!$J$3)/(Measurements!$C$4:$C$502=Measurements!$J$3)*(ROW(Measurements!$C$4:$C$502)-ROW(Measurements!$C$3)),ROWS(Measurements!A$4:$L225))), "")</f>
        <v/>
      </c>
      <c r="I225" t="str">
        <f t="shared" si="58"/>
        <v/>
      </c>
      <c r="J225" t="str">
        <f t="shared" si="59"/>
        <v/>
      </c>
      <c r="L225" s="2" t="str">
        <f>IF(ROWS(Measurements!$L$4:L225)&lt;=Measurements!$K$4, INDEX(Measurements!$A$4:$A$502,_xlfn.AGGREGATE(15,3,(Measurements!$C$4:$C$502=Measurements!$K$3)/(Measurements!$C$4:$C$502=Measurements!$K$3)*(ROW(Measurements!$C$4:$C$502)-ROW(Measurements!$C$3)),ROWS(Measurements!$L$4:L225))), "")</f>
        <v/>
      </c>
      <c r="M225" t="str">
        <f>IF(ROWS(Measurements!$L$4:L225)&lt;=Measurements!$K$4, INDEX(Measurements!$E$4:$E$502,_xlfn.AGGREGATE(15,3,(Measurements!$C$4:$C$502=Measurements!$K$3)/(Measurements!$C$4:$C$502=Measurements!$K$3)*(ROW(Measurements!$C$4:$C$502)-ROW(Measurements!$C$3)),ROWS(Measurements!$L$4:L225))), "")</f>
        <v/>
      </c>
      <c r="N225" t="str">
        <f t="shared" si="60"/>
        <v/>
      </c>
      <c r="O225" t="str">
        <f t="shared" si="61"/>
        <v/>
      </c>
      <c r="P225" t="str">
        <f>IF(ROWS(Measurements!$L$4:L225)&lt;=Measurements!$K$4, INDEX(Measurements!$F$4:$F$502,_xlfn.AGGREGATE(15,3,(Measurements!$C$4:$C$502=Measurements!$K$3)/(Measurements!$C$4:$C$502=Measurements!$K$3)*(ROW(Measurements!$C$4:$C$502)-ROW(Measurements!$C$3)),ROWS(Measurements!$L$4:L225))), "")</f>
        <v/>
      </c>
      <c r="Q225" t="str">
        <f t="shared" si="62"/>
        <v/>
      </c>
      <c r="R225" t="str">
        <f t="shared" si="63"/>
        <v/>
      </c>
      <c r="S225" t="str">
        <f>IF(ROWS(Measurements!$L$4:L225)&lt;=Measurements!$K$4, INDEX(Measurements!$G$4:$G$502,_xlfn.AGGREGATE(15,3,(Measurements!$C$4:$C$502=Measurements!$K$3)/(Measurements!$C$4:$C$502=Measurements!$K$3)*(ROW(Measurements!$C$4:$C$502)-ROW(Measurements!$C$3)),ROWS(Measurements!$L$4:L225))), "")</f>
        <v/>
      </c>
      <c r="T225" t="str">
        <f t="shared" si="64"/>
        <v/>
      </c>
      <c r="U225" t="str">
        <f t="shared" si="65"/>
        <v/>
      </c>
      <c r="W225" s="2" t="str">
        <f>IF(ROWS(Measurements!$L$4:$L225)&lt;=Measurements!$I$4, INDEX(Measurements!$A$4:$A$502,_xlfn.AGGREGATE(15,3,(Measurements!$C$4:$C$502=Measurements!$I$3)/(Measurements!$C$4:$C$502=Measurements!$I$3)*(ROW(Measurements!$C$4:$C$502)-ROW(Measurements!$C$3)),ROWS(Measurements!$L$4:$L225))), "")</f>
        <v/>
      </c>
      <c r="X225" t="str">
        <f>IF(ROWS(Measurements!$L$4:$L225)&lt;=Measurements!$I$4, INDEX(Measurements!$E$4:$E$502,_xlfn.AGGREGATE(15,3,(Measurements!$C$4:$C$502=Measurements!$I$3)/(Measurements!$C$4:$C$502=Measurements!$I$3)*(ROW(Measurements!$C$4:$C$502)-ROW(Measurements!$C$3)),ROWS(Measurements!$L$4:$L225))), "")</f>
        <v/>
      </c>
      <c r="Y225" t="str">
        <f t="shared" si="66"/>
        <v/>
      </c>
      <c r="Z225" t="str">
        <f t="shared" si="67"/>
        <v/>
      </c>
      <c r="AA225" t="str">
        <f>IF(ROWS(Measurements!$L$4:$L225)&lt;=Measurements!$I$4, INDEX(Measurements!$F$4:$F$502,_xlfn.AGGREGATE(15,3,(Measurements!$C$4:$C$502=Measurements!$I$3)/(Measurements!$C$4:$C$502=Measurements!$I$3)*(ROW(Measurements!$C$4:$C$502)-ROW(Measurements!$C$3)),ROWS(Measurements!$L$4:$L225))), "")</f>
        <v/>
      </c>
      <c r="AB225" t="str">
        <f t="shared" si="68"/>
        <v/>
      </c>
      <c r="AC225" t="str">
        <f t="shared" si="69"/>
        <v/>
      </c>
      <c r="AD225" t="str">
        <f>IF(ROWS(Measurements!$L$4:L225)&lt;=Measurements!$I$4, INDEX(Measurements!$G$4:$G$502,_xlfn.AGGREGATE(15,3,(Measurements!$C$4:$C$502=Measurements!$I$3)/(Measurements!$C$4:$C$502=Measurements!$I$3)*(ROW(Measurements!$C$4:$C$502)-ROW(Measurements!$C$3)),ROWS(Measurements!$L$4:L225))), "")</f>
        <v/>
      </c>
      <c r="AE225" t="str">
        <f t="shared" si="70"/>
        <v/>
      </c>
      <c r="AF225" t="str">
        <f t="shared" si="71"/>
        <v/>
      </c>
    </row>
    <row r="226" spans="1:32" x14ac:dyDescent="0.2">
      <c r="A226" s="2" t="str">
        <f>IF(ROWS(Measurements!A$4:$L226)&lt;=Measurements!$J$4, INDEX(Measurements!$A$4:$A$502,_xlfn.AGGREGATE(15,3,(Measurements!$C$4:$C$502=Measurements!$J$3)/(Measurements!$C$4:$C$502=Measurements!$J$3)*(ROW(Measurements!$C$4:$C$502)-ROW(Measurements!$C$3)),ROWS(Measurements!A$4:$L226))), "")</f>
        <v/>
      </c>
      <c r="B226" t="str">
        <f>IF(ROWS(Measurements!A$4:$L226)&lt;=Measurements!$J$4, INDEX(Measurements!$E$4:$E$502,_xlfn.AGGREGATE(15,3,(Measurements!$C$4:$C$502=Measurements!$J$3)/(Measurements!$C$4:$C$502=Measurements!$J$3)*(ROW(Measurements!$C$4:$C$502)-ROW(Measurements!$C$3)),ROWS(Measurements!A$4:$L226))), "")</f>
        <v/>
      </c>
      <c r="C226" t="str">
        <f t="shared" si="54"/>
        <v/>
      </c>
      <c r="D226" t="str">
        <f t="shared" si="55"/>
        <v/>
      </c>
      <c r="E226" t="str">
        <f>IF(ROWS(Measurements!A$4:$L226)&lt;=Measurements!$J$4, INDEX(Measurements!$F$4:$F$502,_xlfn.AGGREGATE(15,3,(Measurements!$C$4:$C$502=Measurements!$J$3)/(Measurements!$C$4:$C$502=Measurements!$J$3)*(ROW(Measurements!$C$4:$C$502)-ROW(Measurements!$C$3)),ROWS(Measurements!A$4:$L226))), "")</f>
        <v/>
      </c>
      <c r="F226" t="str">
        <f t="shared" si="56"/>
        <v/>
      </c>
      <c r="G226" t="str">
        <f t="shared" si="57"/>
        <v/>
      </c>
      <c r="H226" t="str">
        <f>IF(ROWS(Measurements!A$4:$L226)&lt;=Measurements!$J$4, INDEX(Measurements!$G$4:$G$502,_xlfn.AGGREGATE(15,3,(Measurements!$C$4:$C$502=Measurements!$J$3)/(Measurements!$C$4:$C$502=Measurements!$J$3)*(ROW(Measurements!$C$4:$C$502)-ROW(Measurements!$C$3)),ROWS(Measurements!A$4:$L226))), "")</f>
        <v/>
      </c>
      <c r="I226" t="str">
        <f t="shared" si="58"/>
        <v/>
      </c>
      <c r="J226" t="str">
        <f t="shared" si="59"/>
        <v/>
      </c>
      <c r="L226" s="2" t="str">
        <f>IF(ROWS(Measurements!$L$4:L226)&lt;=Measurements!$K$4, INDEX(Measurements!$A$4:$A$502,_xlfn.AGGREGATE(15,3,(Measurements!$C$4:$C$502=Measurements!$K$3)/(Measurements!$C$4:$C$502=Measurements!$K$3)*(ROW(Measurements!$C$4:$C$502)-ROW(Measurements!$C$3)),ROWS(Measurements!$L$4:L226))), "")</f>
        <v/>
      </c>
      <c r="M226" t="str">
        <f>IF(ROWS(Measurements!$L$4:L226)&lt;=Measurements!$K$4, INDEX(Measurements!$E$4:$E$502,_xlfn.AGGREGATE(15,3,(Measurements!$C$4:$C$502=Measurements!$K$3)/(Measurements!$C$4:$C$502=Measurements!$K$3)*(ROW(Measurements!$C$4:$C$502)-ROW(Measurements!$C$3)),ROWS(Measurements!$L$4:L226))), "")</f>
        <v/>
      </c>
      <c r="N226" t="str">
        <f t="shared" si="60"/>
        <v/>
      </c>
      <c r="O226" t="str">
        <f t="shared" si="61"/>
        <v/>
      </c>
      <c r="P226" t="str">
        <f>IF(ROWS(Measurements!$L$4:L226)&lt;=Measurements!$K$4, INDEX(Measurements!$F$4:$F$502,_xlfn.AGGREGATE(15,3,(Measurements!$C$4:$C$502=Measurements!$K$3)/(Measurements!$C$4:$C$502=Measurements!$K$3)*(ROW(Measurements!$C$4:$C$502)-ROW(Measurements!$C$3)),ROWS(Measurements!$L$4:L226))), "")</f>
        <v/>
      </c>
      <c r="Q226" t="str">
        <f t="shared" si="62"/>
        <v/>
      </c>
      <c r="R226" t="str">
        <f t="shared" si="63"/>
        <v/>
      </c>
      <c r="S226" t="str">
        <f>IF(ROWS(Measurements!$L$4:L226)&lt;=Measurements!$K$4, INDEX(Measurements!$G$4:$G$502,_xlfn.AGGREGATE(15,3,(Measurements!$C$4:$C$502=Measurements!$K$3)/(Measurements!$C$4:$C$502=Measurements!$K$3)*(ROW(Measurements!$C$4:$C$502)-ROW(Measurements!$C$3)),ROWS(Measurements!$L$4:L226))), "")</f>
        <v/>
      </c>
      <c r="T226" t="str">
        <f t="shared" si="64"/>
        <v/>
      </c>
      <c r="U226" t="str">
        <f t="shared" si="65"/>
        <v/>
      </c>
      <c r="W226" s="2" t="str">
        <f>IF(ROWS(Measurements!$L$4:$L226)&lt;=Measurements!$I$4, INDEX(Measurements!$A$4:$A$502,_xlfn.AGGREGATE(15,3,(Measurements!$C$4:$C$502=Measurements!$I$3)/(Measurements!$C$4:$C$502=Measurements!$I$3)*(ROW(Measurements!$C$4:$C$502)-ROW(Measurements!$C$3)),ROWS(Measurements!$L$4:$L226))), "")</f>
        <v/>
      </c>
      <c r="X226" t="str">
        <f>IF(ROWS(Measurements!$L$4:$L226)&lt;=Measurements!$I$4, INDEX(Measurements!$E$4:$E$502,_xlfn.AGGREGATE(15,3,(Measurements!$C$4:$C$502=Measurements!$I$3)/(Measurements!$C$4:$C$502=Measurements!$I$3)*(ROW(Measurements!$C$4:$C$502)-ROW(Measurements!$C$3)),ROWS(Measurements!$L$4:$L226))), "")</f>
        <v/>
      </c>
      <c r="Y226" t="str">
        <f t="shared" si="66"/>
        <v/>
      </c>
      <c r="Z226" t="str">
        <f t="shared" si="67"/>
        <v/>
      </c>
      <c r="AA226" t="str">
        <f>IF(ROWS(Measurements!$L$4:$L226)&lt;=Measurements!$I$4, INDEX(Measurements!$F$4:$F$502,_xlfn.AGGREGATE(15,3,(Measurements!$C$4:$C$502=Measurements!$I$3)/(Measurements!$C$4:$C$502=Measurements!$I$3)*(ROW(Measurements!$C$4:$C$502)-ROW(Measurements!$C$3)),ROWS(Measurements!$L$4:$L226))), "")</f>
        <v/>
      </c>
      <c r="AB226" t="str">
        <f t="shared" si="68"/>
        <v/>
      </c>
      <c r="AC226" t="str">
        <f t="shared" si="69"/>
        <v/>
      </c>
      <c r="AD226" t="str">
        <f>IF(ROWS(Measurements!$L$4:L226)&lt;=Measurements!$I$4, INDEX(Measurements!$G$4:$G$502,_xlfn.AGGREGATE(15,3,(Measurements!$C$4:$C$502=Measurements!$I$3)/(Measurements!$C$4:$C$502=Measurements!$I$3)*(ROW(Measurements!$C$4:$C$502)-ROW(Measurements!$C$3)),ROWS(Measurements!$L$4:L226))), "")</f>
        <v/>
      </c>
      <c r="AE226" t="str">
        <f t="shared" si="70"/>
        <v/>
      </c>
      <c r="AF226" t="str">
        <f t="shared" si="71"/>
        <v/>
      </c>
    </row>
    <row r="227" spans="1:32" x14ac:dyDescent="0.2">
      <c r="A227" s="2" t="str">
        <f>IF(ROWS(Measurements!A$4:$L227)&lt;=Measurements!$J$4, INDEX(Measurements!$A$4:$A$502,_xlfn.AGGREGATE(15,3,(Measurements!$C$4:$C$502=Measurements!$J$3)/(Measurements!$C$4:$C$502=Measurements!$J$3)*(ROW(Measurements!$C$4:$C$502)-ROW(Measurements!$C$3)),ROWS(Measurements!A$4:$L227))), "")</f>
        <v/>
      </c>
      <c r="B227" t="str">
        <f>IF(ROWS(Measurements!A$4:$L227)&lt;=Measurements!$J$4, INDEX(Measurements!$E$4:$E$502,_xlfn.AGGREGATE(15,3,(Measurements!$C$4:$C$502=Measurements!$J$3)/(Measurements!$C$4:$C$502=Measurements!$J$3)*(ROW(Measurements!$C$4:$C$502)-ROW(Measurements!$C$3)),ROWS(Measurements!A$4:$L227))), "")</f>
        <v/>
      </c>
      <c r="C227" t="str">
        <f t="shared" si="54"/>
        <v/>
      </c>
      <c r="D227" t="str">
        <f t="shared" si="55"/>
        <v/>
      </c>
      <c r="E227" t="str">
        <f>IF(ROWS(Measurements!A$4:$L227)&lt;=Measurements!$J$4, INDEX(Measurements!$F$4:$F$502,_xlfn.AGGREGATE(15,3,(Measurements!$C$4:$C$502=Measurements!$J$3)/(Measurements!$C$4:$C$502=Measurements!$J$3)*(ROW(Measurements!$C$4:$C$502)-ROW(Measurements!$C$3)),ROWS(Measurements!A$4:$L227))), "")</f>
        <v/>
      </c>
      <c r="F227" t="str">
        <f t="shared" si="56"/>
        <v/>
      </c>
      <c r="G227" t="str">
        <f t="shared" si="57"/>
        <v/>
      </c>
      <c r="H227" t="str">
        <f>IF(ROWS(Measurements!A$4:$L227)&lt;=Measurements!$J$4, INDEX(Measurements!$G$4:$G$502,_xlfn.AGGREGATE(15,3,(Measurements!$C$4:$C$502=Measurements!$J$3)/(Measurements!$C$4:$C$502=Measurements!$J$3)*(ROW(Measurements!$C$4:$C$502)-ROW(Measurements!$C$3)),ROWS(Measurements!A$4:$L227))), "")</f>
        <v/>
      </c>
      <c r="I227" t="str">
        <f t="shared" si="58"/>
        <v/>
      </c>
      <c r="J227" t="str">
        <f t="shared" si="59"/>
        <v/>
      </c>
      <c r="L227" s="2" t="str">
        <f>IF(ROWS(Measurements!$L$4:L227)&lt;=Measurements!$K$4, INDEX(Measurements!$A$4:$A$502,_xlfn.AGGREGATE(15,3,(Measurements!$C$4:$C$502=Measurements!$K$3)/(Measurements!$C$4:$C$502=Measurements!$K$3)*(ROW(Measurements!$C$4:$C$502)-ROW(Measurements!$C$3)),ROWS(Measurements!$L$4:L227))), "")</f>
        <v/>
      </c>
      <c r="M227" t="str">
        <f>IF(ROWS(Measurements!$L$4:L227)&lt;=Measurements!$K$4, INDEX(Measurements!$E$4:$E$502,_xlfn.AGGREGATE(15,3,(Measurements!$C$4:$C$502=Measurements!$K$3)/(Measurements!$C$4:$C$502=Measurements!$K$3)*(ROW(Measurements!$C$4:$C$502)-ROW(Measurements!$C$3)),ROWS(Measurements!$L$4:L227))), "")</f>
        <v/>
      </c>
      <c r="N227" t="str">
        <f t="shared" si="60"/>
        <v/>
      </c>
      <c r="O227" t="str">
        <f t="shared" si="61"/>
        <v/>
      </c>
      <c r="P227" t="str">
        <f>IF(ROWS(Measurements!$L$4:L227)&lt;=Measurements!$K$4, INDEX(Measurements!$F$4:$F$502,_xlfn.AGGREGATE(15,3,(Measurements!$C$4:$C$502=Measurements!$K$3)/(Measurements!$C$4:$C$502=Measurements!$K$3)*(ROW(Measurements!$C$4:$C$502)-ROW(Measurements!$C$3)),ROWS(Measurements!$L$4:L227))), "")</f>
        <v/>
      </c>
      <c r="Q227" t="str">
        <f t="shared" si="62"/>
        <v/>
      </c>
      <c r="R227" t="str">
        <f t="shared" si="63"/>
        <v/>
      </c>
      <c r="S227" t="str">
        <f>IF(ROWS(Measurements!$L$4:L227)&lt;=Measurements!$K$4, INDEX(Measurements!$G$4:$G$502,_xlfn.AGGREGATE(15,3,(Measurements!$C$4:$C$502=Measurements!$K$3)/(Measurements!$C$4:$C$502=Measurements!$K$3)*(ROW(Measurements!$C$4:$C$502)-ROW(Measurements!$C$3)),ROWS(Measurements!$L$4:L227))), "")</f>
        <v/>
      </c>
      <c r="T227" t="str">
        <f t="shared" si="64"/>
        <v/>
      </c>
      <c r="U227" t="str">
        <f t="shared" si="65"/>
        <v/>
      </c>
      <c r="W227" s="2" t="str">
        <f>IF(ROWS(Measurements!$L$4:$L227)&lt;=Measurements!$I$4, INDEX(Measurements!$A$4:$A$502,_xlfn.AGGREGATE(15,3,(Measurements!$C$4:$C$502=Measurements!$I$3)/(Measurements!$C$4:$C$502=Measurements!$I$3)*(ROW(Measurements!$C$4:$C$502)-ROW(Measurements!$C$3)),ROWS(Measurements!$L$4:$L227))), "")</f>
        <v/>
      </c>
      <c r="X227" t="str">
        <f>IF(ROWS(Measurements!$L$4:$L227)&lt;=Measurements!$I$4, INDEX(Measurements!$E$4:$E$502,_xlfn.AGGREGATE(15,3,(Measurements!$C$4:$C$502=Measurements!$I$3)/(Measurements!$C$4:$C$502=Measurements!$I$3)*(ROW(Measurements!$C$4:$C$502)-ROW(Measurements!$C$3)),ROWS(Measurements!$L$4:$L227))), "")</f>
        <v/>
      </c>
      <c r="Y227" t="str">
        <f t="shared" si="66"/>
        <v/>
      </c>
      <c r="Z227" t="str">
        <f t="shared" si="67"/>
        <v/>
      </c>
      <c r="AA227" t="str">
        <f>IF(ROWS(Measurements!$L$4:$L227)&lt;=Measurements!$I$4, INDEX(Measurements!$F$4:$F$502,_xlfn.AGGREGATE(15,3,(Measurements!$C$4:$C$502=Measurements!$I$3)/(Measurements!$C$4:$C$502=Measurements!$I$3)*(ROW(Measurements!$C$4:$C$502)-ROW(Measurements!$C$3)),ROWS(Measurements!$L$4:$L227))), "")</f>
        <v/>
      </c>
      <c r="AB227" t="str">
        <f t="shared" si="68"/>
        <v/>
      </c>
      <c r="AC227" t="str">
        <f t="shared" si="69"/>
        <v/>
      </c>
      <c r="AD227" t="str">
        <f>IF(ROWS(Measurements!$L$4:L227)&lt;=Measurements!$I$4, INDEX(Measurements!$G$4:$G$502,_xlfn.AGGREGATE(15,3,(Measurements!$C$4:$C$502=Measurements!$I$3)/(Measurements!$C$4:$C$502=Measurements!$I$3)*(ROW(Measurements!$C$4:$C$502)-ROW(Measurements!$C$3)),ROWS(Measurements!$L$4:L227))), "")</f>
        <v/>
      </c>
      <c r="AE227" t="str">
        <f t="shared" si="70"/>
        <v/>
      </c>
      <c r="AF227" t="str">
        <f t="shared" si="71"/>
        <v/>
      </c>
    </row>
    <row r="228" spans="1:32" x14ac:dyDescent="0.2">
      <c r="A228" s="2" t="str">
        <f>IF(ROWS(Measurements!A$4:$L228)&lt;=Measurements!$J$4, INDEX(Measurements!$A$4:$A$502,_xlfn.AGGREGATE(15,3,(Measurements!$C$4:$C$502=Measurements!$J$3)/(Measurements!$C$4:$C$502=Measurements!$J$3)*(ROW(Measurements!$C$4:$C$502)-ROW(Measurements!$C$3)),ROWS(Measurements!A$4:$L228))), "")</f>
        <v/>
      </c>
      <c r="B228" t="str">
        <f>IF(ROWS(Measurements!A$4:$L228)&lt;=Measurements!$J$4, INDEX(Measurements!$E$4:$E$502,_xlfn.AGGREGATE(15,3,(Measurements!$C$4:$C$502=Measurements!$J$3)/(Measurements!$C$4:$C$502=Measurements!$J$3)*(ROW(Measurements!$C$4:$C$502)-ROW(Measurements!$C$3)),ROWS(Measurements!A$4:$L228))), "")</f>
        <v/>
      </c>
      <c r="C228" t="str">
        <f t="shared" si="54"/>
        <v/>
      </c>
      <c r="D228" t="str">
        <f t="shared" si="55"/>
        <v/>
      </c>
      <c r="E228" t="str">
        <f>IF(ROWS(Measurements!A$4:$L228)&lt;=Measurements!$J$4, INDEX(Measurements!$F$4:$F$502,_xlfn.AGGREGATE(15,3,(Measurements!$C$4:$C$502=Measurements!$J$3)/(Measurements!$C$4:$C$502=Measurements!$J$3)*(ROW(Measurements!$C$4:$C$502)-ROW(Measurements!$C$3)),ROWS(Measurements!A$4:$L228))), "")</f>
        <v/>
      </c>
      <c r="F228" t="str">
        <f t="shared" si="56"/>
        <v/>
      </c>
      <c r="G228" t="str">
        <f t="shared" si="57"/>
        <v/>
      </c>
      <c r="H228" t="str">
        <f>IF(ROWS(Measurements!A$4:$L228)&lt;=Measurements!$J$4, INDEX(Measurements!$G$4:$G$502,_xlfn.AGGREGATE(15,3,(Measurements!$C$4:$C$502=Measurements!$J$3)/(Measurements!$C$4:$C$502=Measurements!$J$3)*(ROW(Measurements!$C$4:$C$502)-ROW(Measurements!$C$3)),ROWS(Measurements!A$4:$L228))), "")</f>
        <v/>
      </c>
      <c r="I228" t="str">
        <f t="shared" si="58"/>
        <v/>
      </c>
      <c r="J228" t="str">
        <f t="shared" si="59"/>
        <v/>
      </c>
      <c r="L228" s="2" t="str">
        <f>IF(ROWS(Measurements!$L$4:L228)&lt;=Measurements!$K$4, INDEX(Measurements!$A$4:$A$502,_xlfn.AGGREGATE(15,3,(Measurements!$C$4:$C$502=Measurements!$K$3)/(Measurements!$C$4:$C$502=Measurements!$K$3)*(ROW(Measurements!$C$4:$C$502)-ROW(Measurements!$C$3)),ROWS(Measurements!$L$4:L228))), "")</f>
        <v/>
      </c>
      <c r="M228" t="str">
        <f>IF(ROWS(Measurements!$L$4:L228)&lt;=Measurements!$K$4, INDEX(Measurements!$E$4:$E$502,_xlfn.AGGREGATE(15,3,(Measurements!$C$4:$C$502=Measurements!$K$3)/(Measurements!$C$4:$C$502=Measurements!$K$3)*(ROW(Measurements!$C$4:$C$502)-ROW(Measurements!$C$3)),ROWS(Measurements!$L$4:L228))), "")</f>
        <v/>
      </c>
      <c r="N228" t="str">
        <f t="shared" si="60"/>
        <v/>
      </c>
      <c r="O228" t="str">
        <f t="shared" si="61"/>
        <v/>
      </c>
      <c r="P228" t="str">
        <f>IF(ROWS(Measurements!$L$4:L228)&lt;=Measurements!$K$4, INDEX(Measurements!$F$4:$F$502,_xlfn.AGGREGATE(15,3,(Measurements!$C$4:$C$502=Measurements!$K$3)/(Measurements!$C$4:$C$502=Measurements!$K$3)*(ROW(Measurements!$C$4:$C$502)-ROW(Measurements!$C$3)),ROWS(Measurements!$L$4:L228))), "")</f>
        <v/>
      </c>
      <c r="Q228" t="str">
        <f t="shared" si="62"/>
        <v/>
      </c>
      <c r="R228" t="str">
        <f t="shared" si="63"/>
        <v/>
      </c>
      <c r="S228" t="str">
        <f>IF(ROWS(Measurements!$L$4:L228)&lt;=Measurements!$K$4, INDEX(Measurements!$G$4:$G$502,_xlfn.AGGREGATE(15,3,(Measurements!$C$4:$C$502=Measurements!$K$3)/(Measurements!$C$4:$C$502=Measurements!$K$3)*(ROW(Measurements!$C$4:$C$502)-ROW(Measurements!$C$3)),ROWS(Measurements!$L$4:L228))), "")</f>
        <v/>
      </c>
      <c r="T228" t="str">
        <f t="shared" si="64"/>
        <v/>
      </c>
      <c r="U228" t="str">
        <f t="shared" si="65"/>
        <v/>
      </c>
      <c r="W228" s="2" t="str">
        <f>IF(ROWS(Measurements!$L$4:$L228)&lt;=Measurements!$I$4, INDEX(Measurements!$A$4:$A$502,_xlfn.AGGREGATE(15,3,(Measurements!$C$4:$C$502=Measurements!$I$3)/(Measurements!$C$4:$C$502=Measurements!$I$3)*(ROW(Measurements!$C$4:$C$502)-ROW(Measurements!$C$3)),ROWS(Measurements!$L$4:$L228))), "")</f>
        <v/>
      </c>
      <c r="X228" t="str">
        <f>IF(ROWS(Measurements!$L$4:$L228)&lt;=Measurements!$I$4, INDEX(Measurements!$E$4:$E$502,_xlfn.AGGREGATE(15,3,(Measurements!$C$4:$C$502=Measurements!$I$3)/(Measurements!$C$4:$C$502=Measurements!$I$3)*(ROW(Measurements!$C$4:$C$502)-ROW(Measurements!$C$3)),ROWS(Measurements!$L$4:$L228))), "")</f>
        <v/>
      </c>
      <c r="Y228" t="str">
        <f t="shared" si="66"/>
        <v/>
      </c>
      <c r="Z228" t="str">
        <f t="shared" si="67"/>
        <v/>
      </c>
      <c r="AA228" t="str">
        <f>IF(ROWS(Measurements!$L$4:$L228)&lt;=Measurements!$I$4, INDEX(Measurements!$F$4:$F$502,_xlfn.AGGREGATE(15,3,(Measurements!$C$4:$C$502=Measurements!$I$3)/(Measurements!$C$4:$C$502=Measurements!$I$3)*(ROW(Measurements!$C$4:$C$502)-ROW(Measurements!$C$3)),ROWS(Measurements!$L$4:$L228))), "")</f>
        <v/>
      </c>
      <c r="AB228" t="str">
        <f t="shared" si="68"/>
        <v/>
      </c>
      <c r="AC228" t="str">
        <f t="shared" si="69"/>
        <v/>
      </c>
      <c r="AD228" t="str">
        <f>IF(ROWS(Measurements!$L$4:L228)&lt;=Measurements!$I$4, INDEX(Measurements!$G$4:$G$502,_xlfn.AGGREGATE(15,3,(Measurements!$C$4:$C$502=Measurements!$I$3)/(Measurements!$C$4:$C$502=Measurements!$I$3)*(ROW(Measurements!$C$4:$C$502)-ROW(Measurements!$C$3)),ROWS(Measurements!$L$4:L228))), "")</f>
        <v/>
      </c>
      <c r="AE228" t="str">
        <f t="shared" si="70"/>
        <v/>
      </c>
      <c r="AF228" t="str">
        <f t="shared" si="71"/>
        <v/>
      </c>
    </row>
    <row r="229" spans="1:32" x14ac:dyDescent="0.2">
      <c r="A229" s="2" t="str">
        <f>IF(ROWS(Measurements!A$4:$L229)&lt;=Measurements!$J$4, INDEX(Measurements!$A$4:$A$502,_xlfn.AGGREGATE(15,3,(Measurements!$C$4:$C$502=Measurements!$J$3)/(Measurements!$C$4:$C$502=Measurements!$J$3)*(ROW(Measurements!$C$4:$C$502)-ROW(Measurements!$C$3)),ROWS(Measurements!A$4:$L229))), "")</f>
        <v/>
      </c>
      <c r="B229" t="str">
        <f>IF(ROWS(Measurements!A$4:$L229)&lt;=Measurements!$J$4, INDEX(Measurements!$E$4:$E$502,_xlfn.AGGREGATE(15,3,(Measurements!$C$4:$C$502=Measurements!$J$3)/(Measurements!$C$4:$C$502=Measurements!$J$3)*(ROW(Measurements!$C$4:$C$502)-ROW(Measurements!$C$3)),ROWS(Measurements!A$4:$L229))), "")</f>
        <v/>
      </c>
      <c r="C229" t="str">
        <f t="shared" si="54"/>
        <v/>
      </c>
      <c r="D229" t="str">
        <f t="shared" si="55"/>
        <v/>
      </c>
      <c r="E229" t="str">
        <f>IF(ROWS(Measurements!A$4:$L229)&lt;=Measurements!$J$4, INDEX(Measurements!$F$4:$F$502,_xlfn.AGGREGATE(15,3,(Measurements!$C$4:$C$502=Measurements!$J$3)/(Measurements!$C$4:$C$502=Measurements!$J$3)*(ROW(Measurements!$C$4:$C$502)-ROW(Measurements!$C$3)),ROWS(Measurements!A$4:$L229))), "")</f>
        <v/>
      </c>
      <c r="F229" t="str">
        <f t="shared" si="56"/>
        <v/>
      </c>
      <c r="G229" t="str">
        <f t="shared" si="57"/>
        <v/>
      </c>
      <c r="H229" t="str">
        <f>IF(ROWS(Measurements!A$4:$L229)&lt;=Measurements!$J$4, INDEX(Measurements!$G$4:$G$502,_xlfn.AGGREGATE(15,3,(Measurements!$C$4:$C$502=Measurements!$J$3)/(Measurements!$C$4:$C$502=Measurements!$J$3)*(ROW(Measurements!$C$4:$C$502)-ROW(Measurements!$C$3)),ROWS(Measurements!A$4:$L229))), "")</f>
        <v/>
      </c>
      <c r="I229" t="str">
        <f t="shared" si="58"/>
        <v/>
      </c>
      <c r="J229" t="str">
        <f t="shared" si="59"/>
        <v/>
      </c>
      <c r="L229" s="2" t="str">
        <f>IF(ROWS(Measurements!$L$4:L229)&lt;=Measurements!$K$4, INDEX(Measurements!$A$4:$A$502,_xlfn.AGGREGATE(15,3,(Measurements!$C$4:$C$502=Measurements!$K$3)/(Measurements!$C$4:$C$502=Measurements!$K$3)*(ROW(Measurements!$C$4:$C$502)-ROW(Measurements!$C$3)),ROWS(Measurements!$L$4:L229))), "")</f>
        <v/>
      </c>
      <c r="M229" t="str">
        <f>IF(ROWS(Measurements!$L$4:L229)&lt;=Measurements!$K$4, INDEX(Measurements!$E$4:$E$502,_xlfn.AGGREGATE(15,3,(Measurements!$C$4:$C$502=Measurements!$K$3)/(Measurements!$C$4:$C$502=Measurements!$K$3)*(ROW(Measurements!$C$4:$C$502)-ROW(Measurements!$C$3)),ROWS(Measurements!$L$4:L229))), "")</f>
        <v/>
      </c>
      <c r="N229" t="str">
        <f t="shared" si="60"/>
        <v/>
      </c>
      <c r="O229" t="str">
        <f t="shared" si="61"/>
        <v/>
      </c>
      <c r="P229" t="str">
        <f>IF(ROWS(Measurements!$L$4:L229)&lt;=Measurements!$K$4, INDEX(Measurements!$F$4:$F$502,_xlfn.AGGREGATE(15,3,(Measurements!$C$4:$C$502=Measurements!$K$3)/(Measurements!$C$4:$C$502=Measurements!$K$3)*(ROW(Measurements!$C$4:$C$502)-ROW(Measurements!$C$3)),ROWS(Measurements!$L$4:L229))), "")</f>
        <v/>
      </c>
      <c r="Q229" t="str">
        <f t="shared" si="62"/>
        <v/>
      </c>
      <c r="R229" t="str">
        <f t="shared" si="63"/>
        <v/>
      </c>
      <c r="S229" t="str">
        <f>IF(ROWS(Measurements!$L$4:L229)&lt;=Measurements!$K$4, INDEX(Measurements!$G$4:$G$502,_xlfn.AGGREGATE(15,3,(Measurements!$C$4:$C$502=Measurements!$K$3)/(Measurements!$C$4:$C$502=Measurements!$K$3)*(ROW(Measurements!$C$4:$C$502)-ROW(Measurements!$C$3)),ROWS(Measurements!$L$4:L229))), "")</f>
        <v/>
      </c>
      <c r="T229" t="str">
        <f t="shared" si="64"/>
        <v/>
      </c>
      <c r="U229" t="str">
        <f t="shared" si="65"/>
        <v/>
      </c>
      <c r="W229" s="2" t="str">
        <f>IF(ROWS(Measurements!$L$4:$L229)&lt;=Measurements!$I$4, INDEX(Measurements!$A$4:$A$502,_xlfn.AGGREGATE(15,3,(Measurements!$C$4:$C$502=Measurements!$I$3)/(Measurements!$C$4:$C$502=Measurements!$I$3)*(ROW(Measurements!$C$4:$C$502)-ROW(Measurements!$C$3)),ROWS(Measurements!$L$4:$L229))), "")</f>
        <v/>
      </c>
      <c r="X229" t="str">
        <f>IF(ROWS(Measurements!$L$4:$L229)&lt;=Measurements!$I$4, INDEX(Measurements!$E$4:$E$502,_xlfn.AGGREGATE(15,3,(Measurements!$C$4:$C$502=Measurements!$I$3)/(Measurements!$C$4:$C$502=Measurements!$I$3)*(ROW(Measurements!$C$4:$C$502)-ROW(Measurements!$C$3)),ROWS(Measurements!$L$4:$L229))), "")</f>
        <v/>
      </c>
      <c r="Y229" t="str">
        <f t="shared" si="66"/>
        <v/>
      </c>
      <c r="Z229" t="str">
        <f t="shared" si="67"/>
        <v/>
      </c>
      <c r="AA229" t="str">
        <f>IF(ROWS(Measurements!$L$4:$L229)&lt;=Measurements!$I$4, INDEX(Measurements!$F$4:$F$502,_xlfn.AGGREGATE(15,3,(Measurements!$C$4:$C$502=Measurements!$I$3)/(Measurements!$C$4:$C$502=Measurements!$I$3)*(ROW(Measurements!$C$4:$C$502)-ROW(Measurements!$C$3)),ROWS(Measurements!$L$4:$L229))), "")</f>
        <v/>
      </c>
      <c r="AB229" t="str">
        <f t="shared" si="68"/>
        <v/>
      </c>
      <c r="AC229" t="str">
        <f t="shared" si="69"/>
        <v/>
      </c>
      <c r="AD229" t="str">
        <f>IF(ROWS(Measurements!$L$4:L229)&lt;=Measurements!$I$4, INDEX(Measurements!$G$4:$G$502,_xlfn.AGGREGATE(15,3,(Measurements!$C$4:$C$502=Measurements!$I$3)/(Measurements!$C$4:$C$502=Measurements!$I$3)*(ROW(Measurements!$C$4:$C$502)-ROW(Measurements!$C$3)),ROWS(Measurements!$L$4:L229))), "")</f>
        <v/>
      </c>
      <c r="AE229" t="str">
        <f t="shared" si="70"/>
        <v/>
      </c>
      <c r="AF229" t="str">
        <f t="shared" si="71"/>
        <v/>
      </c>
    </row>
    <row r="230" spans="1:32" x14ac:dyDescent="0.2">
      <c r="A230" s="2" t="str">
        <f>IF(ROWS(Measurements!A$4:$L230)&lt;=Measurements!$J$4, INDEX(Measurements!$A$4:$A$502,_xlfn.AGGREGATE(15,3,(Measurements!$C$4:$C$502=Measurements!$J$3)/(Measurements!$C$4:$C$502=Measurements!$J$3)*(ROW(Measurements!$C$4:$C$502)-ROW(Measurements!$C$3)),ROWS(Measurements!A$4:$L230))), "")</f>
        <v/>
      </c>
      <c r="B230" t="str">
        <f>IF(ROWS(Measurements!A$4:$L230)&lt;=Measurements!$J$4, INDEX(Measurements!$E$4:$E$502,_xlfn.AGGREGATE(15,3,(Measurements!$C$4:$C$502=Measurements!$J$3)/(Measurements!$C$4:$C$502=Measurements!$J$3)*(ROW(Measurements!$C$4:$C$502)-ROW(Measurements!$C$3)),ROWS(Measurements!A$4:$L230))), "")</f>
        <v/>
      </c>
      <c r="C230" t="str">
        <f t="shared" si="54"/>
        <v/>
      </c>
      <c r="D230" t="str">
        <f t="shared" si="55"/>
        <v/>
      </c>
      <c r="E230" t="str">
        <f>IF(ROWS(Measurements!A$4:$L230)&lt;=Measurements!$J$4, INDEX(Measurements!$F$4:$F$502,_xlfn.AGGREGATE(15,3,(Measurements!$C$4:$C$502=Measurements!$J$3)/(Measurements!$C$4:$C$502=Measurements!$J$3)*(ROW(Measurements!$C$4:$C$502)-ROW(Measurements!$C$3)),ROWS(Measurements!A$4:$L230))), "")</f>
        <v/>
      </c>
      <c r="F230" t="str">
        <f t="shared" si="56"/>
        <v/>
      </c>
      <c r="G230" t="str">
        <f t="shared" si="57"/>
        <v/>
      </c>
      <c r="H230" t="str">
        <f>IF(ROWS(Measurements!A$4:$L230)&lt;=Measurements!$J$4, INDEX(Measurements!$G$4:$G$502,_xlfn.AGGREGATE(15,3,(Measurements!$C$4:$C$502=Measurements!$J$3)/(Measurements!$C$4:$C$502=Measurements!$J$3)*(ROW(Measurements!$C$4:$C$502)-ROW(Measurements!$C$3)),ROWS(Measurements!A$4:$L230))), "")</f>
        <v/>
      </c>
      <c r="I230" t="str">
        <f t="shared" si="58"/>
        <v/>
      </c>
      <c r="J230" t="str">
        <f t="shared" si="59"/>
        <v/>
      </c>
      <c r="L230" s="2" t="str">
        <f>IF(ROWS(Measurements!$L$4:L230)&lt;=Measurements!$K$4, INDEX(Measurements!$A$4:$A$502,_xlfn.AGGREGATE(15,3,(Measurements!$C$4:$C$502=Measurements!$K$3)/(Measurements!$C$4:$C$502=Measurements!$K$3)*(ROW(Measurements!$C$4:$C$502)-ROW(Measurements!$C$3)),ROWS(Measurements!$L$4:L230))), "")</f>
        <v/>
      </c>
      <c r="M230" t="str">
        <f>IF(ROWS(Measurements!$L$4:L230)&lt;=Measurements!$K$4, INDEX(Measurements!$E$4:$E$502,_xlfn.AGGREGATE(15,3,(Measurements!$C$4:$C$502=Measurements!$K$3)/(Measurements!$C$4:$C$502=Measurements!$K$3)*(ROW(Measurements!$C$4:$C$502)-ROW(Measurements!$C$3)),ROWS(Measurements!$L$4:L230))), "")</f>
        <v/>
      </c>
      <c r="N230" t="str">
        <f t="shared" si="60"/>
        <v/>
      </c>
      <c r="O230" t="str">
        <f t="shared" si="61"/>
        <v/>
      </c>
      <c r="P230" t="str">
        <f>IF(ROWS(Measurements!$L$4:L230)&lt;=Measurements!$K$4, INDEX(Measurements!$F$4:$F$502,_xlfn.AGGREGATE(15,3,(Measurements!$C$4:$C$502=Measurements!$K$3)/(Measurements!$C$4:$C$502=Measurements!$K$3)*(ROW(Measurements!$C$4:$C$502)-ROW(Measurements!$C$3)),ROWS(Measurements!$L$4:L230))), "")</f>
        <v/>
      </c>
      <c r="Q230" t="str">
        <f t="shared" si="62"/>
        <v/>
      </c>
      <c r="R230" t="str">
        <f t="shared" si="63"/>
        <v/>
      </c>
      <c r="S230" t="str">
        <f>IF(ROWS(Measurements!$L$4:L230)&lt;=Measurements!$K$4, INDEX(Measurements!$G$4:$G$502,_xlfn.AGGREGATE(15,3,(Measurements!$C$4:$C$502=Measurements!$K$3)/(Measurements!$C$4:$C$502=Measurements!$K$3)*(ROW(Measurements!$C$4:$C$502)-ROW(Measurements!$C$3)),ROWS(Measurements!$L$4:L230))), "")</f>
        <v/>
      </c>
      <c r="T230" t="str">
        <f t="shared" si="64"/>
        <v/>
      </c>
      <c r="U230" t="str">
        <f t="shared" si="65"/>
        <v/>
      </c>
      <c r="W230" s="2" t="str">
        <f>IF(ROWS(Measurements!$L$4:$L230)&lt;=Measurements!$I$4, INDEX(Measurements!$A$4:$A$502,_xlfn.AGGREGATE(15,3,(Measurements!$C$4:$C$502=Measurements!$I$3)/(Measurements!$C$4:$C$502=Measurements!$I$3)*(ROW(Measurements!$C$4:$C$502)-ROW(Measurements!$C$3)),ROWS(Measurements!$L$4:$L230))), "")</f>
        <v/>
      </c>
      <c r="X230" t="str">
        <f>IF(ROWS(Measurements!$L$4:$L230)&lt;=Measurements!$I$4, INDEX(Measurements!$E$4:$E$502,_xlfn.AGGREGATE(15,3,(Measurements!$C$4:$C$502=Measurements!$I$3)/(Measurements!$C$4:$C$502=Measurements!$I$3)*(ROW(Measurements!$C$4:$C$502)-ROW(Measurements!$C$3)),ROWS(Measurements!$L$4:$L230))), "")</f>
        <v/>
      </c>
      <c r="Y230" t="str">
        <f t="shared" si="66"/>
        <v/>
      </c>
      <c r="Z230" t="str">
        <f t="shared" si="67"/>
        <v/>
      </c>
      <c r="AA230" t="str">
        <f>IF(ROWS(Measurements!$L$4:$L230)&lt;=Measurements!$I$4, INDEX(Measurements!$F$4:$F$502,_xlfn.AGGREGATE(15,3,(Measurements!$C$4:$C$502=Measurements!$I$3)/(Measurements!$C$4:$C$502=Measurements!$I$3)*(ROW(Measurements!$C$4:$C$502)-ROW(Measurements!$C$3)),ROWS(Measurements!$L$4:$L230))), "")</f>
        <v/>
      </c>
      <c r="AB230" t="str">
        <f t="shared" si="68"/>
        <v/>
      </c>
      <c r="AC230" t="str">
        <f t="shared" si="69"/>
        <v/>
      </c>
      <c r="AD230" t="str">
        <f>IF(ROWS(Measurements!$L$4:L230)&lt;=Measurements!$I$4, INDEX(Measurements!$G$4:$G$502,_xlfn.AGGREGATE(15,3,(Measurements!$C$4:$C$502=Measurements!$I$3)/(Measurements!$C$4:$C$502=Measurements!$I$3)*(ROW(Measurements!$C$4:$C$502)-ROW(Measurements!$C$3)),ROWS(Measurements!$L$4:L230))), "")</f>
        <v/>
      </c>
      <c r="AE230" t="str">
        <f t="shared" si="70"/>
        <v/>
      </c>
      <c r="AF230" t="str">
        <f t="shared" si="71"/>
        <v/>
      </c>
    </row>
    <row r="231" spans="1:32" x14ac:dyDescent="0.2">
      <c r="A231" s="2" t="str">
        <f>IF(ROWS(Measurements!A$4:$L231)&lt;=Measurements!$J$4, INDEX(Measurements!$A$4:$A$502,_xlfn.AGGREGATE(15,3,(Measurements!$C$4:$C$502=Measurements!$J$3)/(Measurements!$C$4:$C$502=Measurements!$J$3)*(ROW(Measurements!$C$4:$C$502)-ROW(Measurements!$C$3)),ROWS(Measurements!A$4:$L231))), "")</f>
        <v/>
      </c>
      <c r="B231" t="str">
        <f>IF(ROWS(Measurements!A$4:$L231)&lt;=Measurements!$J$4, INDEX(Measurements!$E$4:$E$502,_xlfn.AGGREGATE(15,3,(Measurements!$C$4:$C$502=Measurements!$J$3)/(Measurements!$C$4:$C$502=Measurements!$J$3)*(ROW(Measurements!$C$4:$C$502)-ROW(Measurements!$C$3)),ROWS(Measurements!A$4:$L231))), "")</f>
        <v/>
      </c>
      <c r="C231" t="str">
        <f t="shared" si="54"/>
        <v/>
      </c>
      <c r="D231" t="str">
        <f t="shared" si="55"/>
        <v/>
      </c>
      <c r="E231" t="str">
        <f>IF(ROWS(Measurements!A$4:$L231)&lt;=Measurements!$J$4, INDEX(Measurements!$F$4:$F$502,_xlfn.AGGREGATE(15,3,(Measurements!$C$4:$C$502=Measurements!$J$3)/(Measurements!$C$4:$C$502=Measurements!$J$3)*(ROW(Measurements!$C$4:$C$502)-ROW(Measurements!$C$3)),ROWS(Measurements!A$4:$L231))), "")</f>
        <v/>
      </c>
      <c r="F231" t="str">
        <f t="shared" si="56"/>
        <v/>
      </c>
      <c r="G231" t="str">
        <f t="shared" si="57"/>
        <v/>
      </c>
      <c r="H231" t="str">
        <f>IF(ROWS(Measurements!A$4:$L231)&lt;=Measurements!$J$4, INDEX(Measurements!$G$4:$G$502,_xlfn.AGGREGATE(15,3,(Measurements!$C$4:$C$502=Measurements!$J$3)/(Measurements!$C$4:$C$502=Measurements!$J$3)*(ROW(Measurements!$C$4:$C$502)-ROW(Measurements!$C$3)),ROWS(Measurements!A$4:$L231))), "")</f>
        <v/>
      </c>
      <c r="I231" t="str">
        <f t="shared" si="58"/>
        <v/>
      </c>
      <c r="J231" t="str">
        <f t="shared" si="59"/>
        <v/>
      </c>
      <c r="L231" s="2" t="str">
        <f>IF(ROWS(Measurements!$L$4:L231)&lt;=Measurements!$K$4, INDEX(Measurements!$A$4:$A$502,_xlfn.AGGREGATE(15,3,(Measurements!$C$4:$C$502=Measurements!$K$3)/(Measurements!$C$4:$C$502=Measurements!$K$3)*(ROW(Measurements!$C$4:$C$502)-ROW(Measurements!$C$3)),ROWS(Measurements!$L$4:L231))), "")</f>
        <v/>
      </c>
      <c r="M231" t="str">
        <f>IF(ROWS(Measurements!$L$4:L231)&lt;=Measurements!$K$4, INDEX(Measurements!$E$4:$E$502,_xlfn.AGGREGATE(15,3,(Measurements!$C$4:$C$502=Measurements!$K$3)/(Measurements!$C$4:$C$502=Measurements!$K$3)*(ROW(Measurements!$C$4:$C$502)-ROW(Measurements!$C$3)),ROWS(Measurements!$L$4:L231))), "")</f>
        <v/>
      </c>
      <c r="N231" t="str">
        <f t="shared" si="60"/>
        <v/>
      </c>
      <c r="O231" t="str">
        <f t="shared" si="61"/>
        <v/>
      </c>
      <c r="P231" t="str">
        <f>IF(ROWS(Measurements!$L$4:L231)&lt;=Measurements!$K$4, INDEX(Measurements!$F$4:$F$502,_xlfn.AGGREGATE(15,3,(Measurements!$C$4:$C$502=Measurements!$K$3)/(Measurements!$C$4:$C$502=Measurements!$K$3)*(ROW(Measurements!$C$4:$C$502)-ROW(Measurements!$C$3)),ROWS(Measurements!$L$4:L231))), "")</f>
        <v/>
      </c>
      <c r="Q231" t="str">
        <f t="shared" si="62"/>
        <v/>
      </c>
      <c r="R231" t="str">
        <f t="shared" si="63"/>
        <v/>
      </c>
      <c r="S231" t="str">
        <f>IF(ROWS(Measurements!$L$4:L231)&lt;=Measurements!$K$4, INDEX(Measurements!$G$4:$G$502,_xlfn.AGGREGATE(15,3,(Measurements!$C$4:$C$502=Measurements!$K$3)/(Measurements!$C$4:$C$502=Measurements!$K$3)*(ROW(Measurements!$C$4:$C$502)-ROW(Measurements!$C$3)),ROWS(Measurements!$L$4:L231))), "")</f>
        <v/>
      </c>
      <c r="T231" t="str">
        <f t="shared" si="64"/>
        <v/>
      </c>
      <c r="U231" t="str">
        <f t="shared" si="65"/>
        <v/>
      </c>
      <c r="W231" s="2" t="str">
        <f>IF(ROWS(Measurements!$L$4:$L231)&lt;=Measurements!$I$4, INDEX(Measurements!$A$4:$A$502,_xlfn.AGGREGATE(15,3,(Measurements!$C$4:$C$502=Measurements!$I$3)/(Measurements!$C$4:$C$502=Measurements!$I$3)*(ROW(Measurements!$C$4:$C$502)-ROW(Measurements!$C$3)),ROWS(Measurements!$L$4:$L231))), "")</f>
        <v/>
      </c>
      <c r="X231" t="str">
        <f>IF(ROWS(Measurements!$L$4:$L231)&lt;=Measurements!$I$4, INDEX(Measurements!$E$4:$E$502,_xlfn.AGGREGATE(15,3,(Measurements!$C$4:$C$502=Measurements!$I$3)/(Measurements!$C$4:$C$502=Measurements!$I$3)*(ROW(Measurements!$C$4:$C$502)-ROW(Measurements!$C$3)),ROWS(Measurements!$L$4:$L231))), "")</f>
        <v/>
      </c>
      <c r="Y231" t="str">
        <f t="shared" si="66"/>
        <v/>
      </c>
      <c r="Z231" t="str">
        <f t="shared" si="67"/>
        <v/>
      </c>
      <c r="AA231" t="str">
        <f>IF(ROWS(Measurements!$L$4:$L231)&lt;=Measurements!$I$4, INDEX(Measurements!$F$4:$F$502,_xlfn.AGGREGATE(15,3,(Measurements!$C$4:$C$502=Measurements!$I$3)/(Measurements!$C$4:$C$502=Measurements!$I$3)*(ROW(Measurements!$C$4:$C$502)-ROW(Measurements!$C$3)),ROWS(Measurements!$L$4:$L231))), "")</f>
        <v/>
      </c>
      <c r="AB231" t="str">
        <f t="shared" si="68"/>
        <v/>
      </c>
      <c r="AC231" t="str">
        <f t="shared" si="69"/>
        <v/>
      </c>
      <c r="AD231" t="str">
        <f>IF(ROWS(Measurements!$L$4:L231)&lt;=Measurements!$I$4, INDEX(Measurements!$G$4:$G$502,_xlfn.AGGREGATE(15,3,(Measurements!$C$4:$C$502=Measurements!$I$3)/(Measurements!$C$4:$C$502=Measurements!$I$3)*(ROW(Measurements!$C$4:$C$502)-ROW(Measurements!$C$3)),ROWS(Measurements!$L$4:L231))), "")</f>
        <v/>
      </c>
      <c r="AE231" t="str">
        <f t="shared" si="70"/>
        <v/>
      </c>
      <c r="AF231" t="str">
        <f t="shared" si="71"/>
        <v/>
      </c>
    </row>
    <row r="232" spans="1:32" x14ac:dyDescent="0.2">
      <c r="A232" s="2" t="str">
        <f>IF(ROWS(Measurements!A$4:$L232)&lt;=Measurements!$J$4, INDEX(Measurements!$A$4:$A$502,_xlfn.AGGREGATE(15,3,(Measurements!$C$4:$C$502=Measurements!$J$3)/(Measurements!$C$4:$C$502=Measurements!$J$3)*(ROW(Measurements!$C$4:$C$502)-ROW(Measurements!$C$3)),ROWS(Measurements!A$4:$L232))), "")</f>
        <v/>
      </c>
      <c r="B232" t="str">
        <f>IF(ROWS(Measurements!A$4:$L232)&lt;=Measurements!$J$4, INDEX(Measurements!$E$4:$E$502,_xlfn.AGGREGATE(15,3,(Measurements!$C$4:$C$502=Measurements!$J$3)/(Measurements!$C$4:$C$502=Measurements!$J$3)*(ROW(Measurements!$C$4:$C$502)-ROW(Measurements!$C$3)),ROWS(Measurements!A$4:$L232))), "")</f>
        <v/>
      </c>
      <c r="C232" t="str">
        <f t="shared" si="54"/>
        <v/>
      </c>
      <c r="D232" t="str">
        <f t="shared" si="55"/>
        <v/>
      </c>
      <c r="E232" t="str">
        <f>IF(ROWS(Measurements!A$4:$L232)&lt;=Measurements!$J$4, INDEX(Measurements!$F$4:$F$502,_xlfn.AGGREGATE(15,3,(Measurements!$C$4:$C$502=Measurements!$J$3)/(Measurements!$C$4:$C$502=Measurements!$J$3)*(ROW(Measurements!$C$4:$C$502)-ROW(Measurements!$C$3)),ROWS(Measurements!A$4:$L232))), "")</f>
        <v/>
      </c>
      <c r="F232" t="str">
        <f t="shared" si="56"/>
        <v/>
      </c>
      <c r="G232" t="str">
        <f t="shared" si="57"/>
        <v/>
      </c>
      <c r="H232" t="str">
        <f>IF(ROWS(Measurements!A$4:$L232)&lt;=Measurements!$J$4, INDEX(Measurements!$G$4:$G$502,_xlfn.AGGREGATE(15,3,(Measurements!$C$4:$C$502=Measurements!$J$3)/(Measurements!$C$4:$C$502=Measurements!$J$3)*(ROW(Measurements!$C$4:$C$502)-ROW(Measurements!$C$3)),ROWS(Measurements!A$4:$L232))), "")</f>
        <v/>
      </c>
      <c r="I232" t="str">
        <f t="shared" si="58"/>
        <v/>
      </c>
      <c r="J232" t="str">
        <f t="shared" si="59"/>
        <v/>
      </c>
      <c r="L232" s="2" t="str">
        <f>IF(ROWS(Measurements!$L$4:L232)&lt;=Measurements!$K$4, INDEX(Measurements!$A$4:$A$502,_xlfn.AGGREGATE(15,3,(Measurements!$C$4:$C$502=Measurements!$K$3)/(Measurements!$C$4:$C$502=Measurements!$K$3)*(ROW(Measurements!$C$4:$C$502)-ROW(Measurements!$C$3)),ROWS(Measurements!$L$4:L232))), "")</f>
        <v/>
      </c>
      <c r="M232" t="str">
        <f>IF(ROWS(Measurements!$L$4:L232)&lt;=Measurements!$K$4, INDEX(Measurements!$E$4:$E$502,_xlfn.AGGREGATE(15,3,(Measurements!$C$4:$C$502=Measurements!$K$3)/(Measurements!$C$4:$C$502=Measurements!$K$3)*(ROW(Measurements!$C$4:$C$502)-ROW(Measurements!$C$3)),ROWS(Measurements!$L$4:L232))), "")</f>
        <v/>
      </c>
      <c r="N232" t="str">
        <f t="shared" si="60"/>
        <v/>
      </c>
      <c r="O232" t="str">
        <f t="shared" si="61"/>
        <v/>
      </c>
      <c r="P232" t="str">
        <f>IF(ROWS(Measurements!$L$4:L232)&lt;=Measurements!$K$4, INDEX(Measurements!$F$4:$F$502,_xlfn.AGGREGATE(15,3,(Measurements!$C$4:$C$502=Measurements!$K$3)/(Measurements!$C$4:$C$502=Measurements!$K$3)*(ROW(Measurements!$C$4:$C$502)-ROW(Measurements!$C$3)),ROWS(Measurements!$L$4:L232))), "")</f>
        <v/>
      </c>
      <c r="Q232" t="str">
        <f t="shared" si="62"/>
        <v/>
      </c>
      <c r="R232" t="str">
        <f t="shared" si="63"/>
        <v/>
      </c>
      <c r="S232" t="str">
        <f>IF(ROWS(Measurements!$L$4:L232)&lt;=Measurements!$K$4, INDEX(Measurements!$G$4:$G$502,_xlfn.AGGREGATE(15,3,(Measurements!$C$4:$C$502=Measurements!$K$3)/(Measurements!$C$4:$C$502=Measurements!$K$3)*(ROW(Measurements!$C$4:$C$502)-ROW(Measurements!$C$3)),ROWS(Measurements!$L$4:L232))), "")</f>
        <v/>
      </c>
      <c r="T232" t="str">
        <f t="shared" si="64"/>
        <v/>
      </c>
      <c r="U232" t="str">
        <f t="shared" si="65"/>
        <v/>
      </c>
      <c r="W232" s="2" t="str">
        <f>IF(ROWS(Measurements!$L$4:$L232)&lt;=Measurements!$I$4, INDEX(Measurements!$A$4:$A$502,_xlfn.AGGREGATE(15,3,(Measurements!$C$4:$C$502=Measurements!$I$3)/(Measurements!$C$4:$C$502=Measurements!$I$3)*(ROW(Measurements!$C$4:$C$502)-ROW(Measurements!$C$3)),ROWS(Measurements!$L$4:$L232))), "")</f>
        <v/>
      </c>
      <c r="X232" t="str">
        <f>IF(ROWS(Measurements!$L$4:$L232)&lt;=Measurements!$I$4, INDEX(Measurements!$E$4:$E$502,_xlfn.AGGREGATE(15,3,(Measurements!$C$4:$C$502=Measurements!$I$3)/(Measurements!$C$4:$C$502=Measurements!$I$3)*(ROW(Measurements!$C$4:$C$502)-ROW(Measurements!$C$3)),ROWS(Measurements!$L$4:$L232))), "")</f>
        <v/>
      </c>
      <c r="Y232" t="str">
        <f t="shared" si="66"/>
        <v/>
      </c>
      <c r="Z232" t="str">
        <f t="shared" si="67"/>
        <v/>
      </c>
      <c r="AA232" t="str">
        <f>IF(ROWS(Measurements!$L$4:$L232)&lt;=Measurements!$I$4, INDEX(Measurements!$F$4:$F$502,_xlfn.AGGREGATE(15,3,(Measurements!$C$4:$C$502=Measurements!$I$3)/(Measurements!$C$4:$C$502=Measurements!$I$3)*(ROW(Measurements!$C$4:$C$502)-ROW(Measurements!$C$3)),ROWS(Measurements!$L$4:$L232))), "")</f>
        <v/>
      </c>
      <c r="AB232" t="str">
        <f t="shared" si="68"/>
        <v/>
      </c>
      <c r="AC232" t="str">
        <f t="shared" si="69"/>
        <v/>
      </c>
      <c r="AD232" t="str">
        <f>IF(ROWS(Measurements!$L$4:L232)&lt;=Measurements!$I$4, INDEX(Measurements!$G$4:$G$502,_xlfn.AGGREGATE(15,3,(Measurements!$C$4:$C$502=Measurements!$I$3)/(Measurements!$C$4:$C$502=Measurements!$I$3)*(ROW(Measurements!$C$4:$C$502)-ROW(Measurements!$C$3)),ROWS(Measurements!$L$4:L232))), "")</f>
        <v/>
      </c>
      <c r="AE232" t="str">
        <f t="shared" si="70"/>
        <v/>
      </c>
      <c r="AF232" t="str">
        <f t="shared" si="71"/>
        <v/>
      </c>
    </row>
    <row r="233" spans="1:32" x14ac:dyDescent="0.2">
      <c r="A233" s="2" t="str">
        <f>IF(ROWS(Measurements!A$4:$L233)&lt;=Measurements!$J$4, INDEX(Measurements!$A$4:$A$502,_xlfn.AGGREGATE(15,3,(Measurements!$C$4:$C$502=Measurements!$J$3)/(Measurements!$C$4:$C$502=Measurements!$J$3)*(ROW(Measurements!$C$4:$C$502)-ROW(Measurements!$C$3)),ROWS(Measurements!A$4:$L233))), "")</f>
        <v/>
      </c>
      <c r="B233" t="str">
        <f>IF(ROWS(Measurements!A$4:$L233)&lt;=Measurements!$J$4, INDEX(Measurements!$E$4:$E$502,_xlfn.AGGREGATE(15,3,(Measurements!$C$4:$C$502=Measurements!$J$3)/(Measurements!$C$4:$C$502=Measurements!$J$3)*(ROW(Measurements!$C$4:$C$502)-ROW(Measurements!$C$3)),ROWS(Measurements!A$4:$L233))), "")</f>
        <v/>
      </c>
      <c r="C233" t="str">
        <f t="shared" si="54"/>
        <v/>
      </c>
      <c r="D233" t="str">
        <f t="shared" si="55"/>
        <v/>
      </c>
      <c r="E233" t="str">
        <f>IF(ROWS(Measurements!A$4:$L233)&lt;=Measurements!$J$4, INDEX(Measurements!$F$4:$F$502,_xlfn.AGGREGATE(15,3,(Measurements!$C$4:$C$502=Measurements!$J$3)/(Measurements!$C$4:$C$502=Measurements!$J$3)*(ROW(Measurements!$C$4:$C$502)-ROW(Measurements!$C$3)),ROWS(Measurements!A$4:$L233))), "")</f>
        <v/>
      </c>
      <c r="F233" t="str">
        <f t="shared" si="56"/>
        <v/>
      </c>
      <c r="G233" t="str">
        <f t="shared" si="57"/>
        <v/>
      </c>
      <c r="H233" t="str">
        <f>IF(ROWS(Measurements!A$4:$L233)&lt;=Measurements!$J$4, INDEX(Measurements!$G$4:$G$502,_xlfn.AGGREGATE(15,3,(Measurements!$C$4:$C$502=Measurements!$J$3)/(Measurements!$C$4:$C$502=Measurements!$J$3)*(ROW(Measurements!$C$4:$C$502)-ROW(Measurements!$C$3)),ROWS(Measurements!A$4:$L233))), "")</f>
        <v/>
      </c>
      <c r="I233" t="str">
        <f t="shared" si="58"/>
        <v/>
      </c>
      <c r="J233" t="str">
        <f t="shared" si="59"/>
        <v/>
      </c>
      <c r="L233" s="2" t="str">
        <f>IF(ROWS(Measurements!$L$4:L233)&lt;=Measurements!$K$4, INDEX(Measurements!$A$4:$A$502,_xlfn.AGGREGATE(15,3,(Measurements!$C$4:$C$502=Measurements!$K$3)/(Measurements!$C$4:$C$502=Measurements!$K$3)*(ROW(Measurements!$C$4:$C$502)-ROW(Measurements!$C$3)),ROWS(Measurements!$L$4:L233))), "")</f>
        <v/>
      </c>
      <c r="M233" t="str">
        <f>IF(ROWS(Measurements!$L$4:L233)&lt;=Measurements!$K$4, INDEX(Measurements!$E$4:$E$502,_xlfn.AGGREGATE(15,3,(Measurements!$C$4:$C$502=Measurements!$K$3)/(Measurements!$C$4:$C$502=Measurements!$K$3)*(ROW(Measurements!$C$4:$C$502)-ROW(Measurements!$C$3)),ROWS(Measurements!$L$4:L233))), "")</f>
        <v/>
      </c>
      <c r="N233" t="str">
        <f t="shared" si="60"/>
        <v/>
      </c>
      <c r="O233" t="str">
        <f t="shared" si="61"/>
        <v/>
      </c>
      <c r="P233" t="str">
        <f>IF(ROWS(Measurements!$L$4:L233)&lt;=Measurements!$K$4, INDEX(Measurements!$F$4:$F$502,_xlfn.AGGREGATE(15,3,(Measurements!$C$4:$C$502=Measurements!$K$3)/(Measurements!$C$4:$C$502=Measurements!$K$3)*(ROW(Measurements!$C$4:$C$502)-ROW(Measurements!$C$3)),ROWS(Measurements!$L$4:L233))), "")</f>
        <v/>
      </c>
      <c r="Q233" t="str">
        <f t="shared" si="62"/>
        <v/>
      </c>
      <c r="R233" t="str">
        <f t="shared" si="63"/>
        <v/>
      </c>
      <c r="S233" t="str">
        <f>IF(ROWS(Measurements!$L$4:L233)&lt;=Measurements!$K$4, INDEX(Measurements!$G$4:$G$502,_xlfn.AGGREGATE(15,3,(Measurements!$C$4:$C$502=Measurements!$K$3)/(Measurements!$C$4:$C$502=Measurements!$K$3)*(ROW(Measurements!$C$4:$C$502)-ROW(Measurements!$C$3)),ROWS(Measurements!$L$4:L233))), "")</f>
        <v/>
      </c>
      <c r="T233" t="str">
        <f t="shared" si="64"/>
        <v/>
      </c>
      <c r="U233" t="str">
        <f t="shared" si="65"/>
        <v/>
      </c>
      <c r="W233" s="2" t="str">
        <f>IF(ROWS(Measurements!$L$4:$L233)&lt;=Measurements!$I$4, INDEX(Measurements!$A$4:$A$502,_xlfn.AGGREGATE(15,3,(Measurements!$C$4:$C$502=Measurements!$I$3)/(Measurements!$C$4:$C$502=Measurements!$I$3)*(ROW(Measurements!$C$4:$C$502)-ROW(Measurements!$C$3)),ROWS(Measurements!$L$4:$L233))), "")</f>
        <v/>
      </c>
      <c r="X233" t="str">
        <f>IF(ROWS(Measurements!$L$4:$L233)&lt;=Measurements!$I$4, INDEX(Measurements!$E$4:$E$502,_xlfn.AGGREGATE(15,3,(Measurements!$C$4:$C$502=Measurements!$I$3)/(Measurements!$C$4:$C$502=Measurements!$I$3)*(ROW(Measurements!$C$4:$C$502)-ROW(Measurements!$C$3)),ROWS(Measurements!$L$4:$L233))), "")</f>
        <v/>
      </c>
      <c r="Y233" t="str">
        <f t="shared" si="66"/>
        <v/>
      </c>
      <c r="Z233" t="str">
        <f t="shared" si="67"/>
        <v/>
      </c>
      <c r="AA233" t="str">
        <f>IF(ROWS(Measurements!$L$4:$L233)&lt;=Measurements!$I$4, INDEX(Measurements!$F$4:$F$502,_xlfn.AGGREGATE(15,3,(Measurements!$C$4:$C$502=Measurements!$I$3)/(Measurements!$C$4:$C$502=Measurements!$I$3)*(ROW(Measurements!$C$4:$C$502)-ROW(Measurements!$C$3)),ROWS(Measurements!$L$4:$L233))), "")</f>
        <v/>
      </c>
      <c r="AB233" t="str">
        <f t="shared" si="68"/>
        <v/>
      </c>
      <c r="AC233" t="str">
        <f t="shared" si="69"/>
        <v/>
      </c>
      <c r="AD233" t="str">
        <f>IF(ROWS(Measurements!$L$4:L233)&lt;=Measurements!$I$4, INDEX(Measurements!$G$4:$G$502,_xlfn.AGGREGATE(15,3,(Measurements!$C$4:$C$502=Measurements!$I$3)/(Measurements!$C$4:$C$502=Measurements!$I$3)*(ROW(Measurements!$C$4:$C$502)-ROW(Measurements!$C$3)),ROWS(Measurements!$L$4:L233))), "")</f>
        <v/>
      </c>
      <c r="AE233" t="str">
        <f t="shared" si="70"/>
        <v/>
      </c>
      <c r="AF233" t="str">
        <f t="shared" si="71"/>
        <v/>
      </c>
    </row>
    <row r="234" spans="1:32" x14ac:dyDescent="0.2">
      <c r="A234" s="2" t="str">
        <f>IF(ROWS(Measurements!A$4:$L234)&lt;=Measurements!$J$4, INDEX(Measurements!$A$4:$A$502,_xlfn.AGGREGATE(15,3,(Measurements!$C$4:$C$502=Measurements!$J$3)/(Measurements!$C$4:$C$502=Measurements!$J$3)*(ROW(Measurements!$C$4:$C$502)-ROW(Measurements!$C$3)),ROWS(Measurements!A$4:$L234))), "")</f>
        <v/>
      </c>
      <c r="B234" t="str">
        <f>IF(ROWS(Measurements!A$4:$L234)&lt;=Measurements!$J$4, INDEX(Measurements!$E$4:$E$502,_xlfn.AGGREGATE(15,3,(Measurements!$C$4:$C$502=Measurements!$J$3)/(Measurements!$C$4:$C$502=Measurements!$J$3)*(ROW(Measurements!$C$4:$C$502)-ROW(Measurements!$C$3)),ROWS(Measurements!A$4:$L234))), "")</f>
        <v/>
      </c>
      <c r="C234" t="str">
        <f t="shared" si="54"/>
        <v/>
      </c>
      <c r="D234" t="str">
        <f t="shared" si="55"/>
        <v/>
      </c>
      <c r="E234" t="str">
        <f>IF(ROWS(Measurements!A$4:$L234)&lt;=Measurements!$J$4, INDEX(Measurements!$F$4:$F$502,_xlfn.AGGREGATE(15,3,(Measurements!$C$4:$C$502=Measurements!$J$3)/(Measurements!$C$4:$C$502=Measurements!$J$3)*(ROW(Measurements!$C$4:$C$502)-ROW(Measurements!$C$3)),ROWS(Measurements!A$4:$L234))), "")</f>
        <v/>
      </c>
      <c r="F234" t="str">
        <f t="shared" si="56"/>
        <v/>
      </c>
      <c r="G234" t="str">
        <f t="shared" si="57"/>
        <v/>
      </c>
      <c r="H234" t="str">
        <f>IF(ROWS(Measurements!A$4:$L234)&lt;=Measurements!$J$4, INDEX(Measurements!$G$4:$G$502,_xlfn.AGGREGATE(15,3,(Measurements!$C$4:$C$502=Measurements!$J$3)/(Measurements!$C$4:$C$502=Measurements!$J$3)*(ROW(Measurements!$C$4:$C$502)-ROW(Measurements!$C$3)),ROWS(Measurements!A$4:$L234))), "")</f>
        <v/>
      </c>
      <c r="I234" t="str">
        <f t="shared" si="58"/>
        <v/>
      </c>
      <c r="J234" t="str">
        <f t="shared" si="59"/>
        <v/>
      </c>
      <c r="L234" s="2" t="str">
        <f>IF(ROWS(Measurements!$L$4:L234)&lt;=Measurements!$K$4, INDEX(Measurements!$A$4:$A$502,_xlfn.AGGREGATE(15,3,(Measurements!$C$4:$C$502=Measurements!$K$3)/(Measurements!$C$4:$C$502=Measurements!$K$3)*(ROW(Measurements!$C$4:$C$502)-ROW(Measurements!$C$3)),ROWS(Measurements!$L$4:L234))), "")</f>
        <v/>
      </c>
      <c r="M234" t="str">
        <f>IF(ROWS(Measurements!$L$4:L234)&lt;=Measurements!$K$4, INDEX(Measurements!$E$4:$E$502,_xlfn.AGGREGATE(15,3,(Measurements!$C$4:$C$502=Measurements!$K$3)/(Measurements!$C$4:$C$502=Measurements!$K$3)*(ROW(Measurements!$C$4:$C$502)-ROW(Measurements!$C$3)),ROWS(Measurements!$L$4:L234))), "")</f>
        <v/>
      </c>
      <c r="N234" t="str">
        <f t="shared" si="60"/>
        <v/>
      </c>
      <c r="O234" t="str">
        <f t="shared" si="61"/>
        <v/>
      </c>
      <c r="P234" t="str">
        <f>IF(ROWS(Measurements!$L$4:L234)&lt;=Measurements!$K$4, INDEX(Measurements!$F$4:$F$502,_xlfn.AGGREGATE(15,3,(Measurements!$C$4:$C$502=Measurements!$K$3)/(Measurements!$C$4:$C$502=Measurements!$K$3)*(ROW(Measurements!$C$4:$C$502)-ROW(Measurements!$C$3)),ROWS(Measurements!$L$4:L234))), "")</f>
        <v/>
      </c>
      <c r="Q234" t="str">
        <f t="shared" si="62"/>
        <v/>
      </c>
      <c r="R234" t="str">
        <f t="shared" si="63"/>
        <v/>
      </c>
      <c r="S234" t="str">
        <f>IF(ROWS(Measurements!$L$4:L234)&lt;=Measurements!$K$4, INDEX(Measurements!$G$4:$G$502,_xlfn.AGGREGATE(15,3,(Measurements!$C$4:$C$502=Measurements!$K$3)/(Measurements!$C$4:$C$502=Measurements!$K$3)*(ROW(Measurements!$C$4:$C$502)-ROW(Measurements!$C$3)),ROWS(Measurements!$L$4:L234))), "")</f>
        <v/>
      </c>
      <c r="T234" t="str">
        <f t="shared" si="64"/>
        <v/>
      </c>
      <c r="U234" t="str">
        <f t="shared" si="65"/>
        <v/>
      </c>
      <c r="W234" s="2" t="str">
        <f>IF(ROWS(Measurements!$L$4:$L234)&lt;=Measurements!$I$4, INDEX(Measurements!$A$4:$A$502,_xlfn.AGGREGATE(15,3,(Measurements!$C$4:$C$502=Measurements!$I$3)/(Measurements!$C$4:$C$502=Measurements!$I$3)*(ROW(Measurements!$C$4:$C$502)-ROW(Measurements!$C$3)),ROWS(Measurements!$L$4:$L234))), "")</f>
        <v/>
      </c>
      <c r="X234" t="str">
        <f>IF(ROWS(Measurements!$L$4:$L234)&lt;=Measurements!$I$4, INDEX(Measurements!$E$4:$E$502,_xlfn.AGGREGATE(15,3,(Measurements!$C$4:$C$502=Measurements!$I$3)/(Measurements!$C$4:$C$502=Measurements!$I$3)*(ROW(Measurements!$C$4:$C$502)-ROW(Measurements!$C$3)),ROWS(Measurements!$L$4:$L234))), "")</f>
        <v/>
      </c>
      <c r="Y234" t="str">
        <f t="shared" si="66"/>
        <v/>
      </c>
      <c r="Z234" t="str">
        <f t="shared" si="67"/>
        <v/>
      </c>
      <c r="AA234" t="str">
        <f>IF(ROWS(Measurements!$L$4:$L234)&lt;=Measurements!$I$4, INDEX(Measurements!$F$4:$F$502,_xlfn.AGGREGATE(15,3,(Measurements!$C$4:$C$502=Measurements!$I$3)/(Measurements!$C$4:$C$502=Measurements!$I$3)*(ROW(Measurements!$C$4:$C$502)-ROW(Measurements!$C$3)),ROWS(Measurements!$L$4:$L234))), "")</f>
        <v/>
      </c>
      <c r="AB234" t="str">
        <f t="shared" si="68"/>
        <v/>
      </c>
      <c r="AC234" t="str">
        <f t="shared" si="69"/>
        <v/>
      </c>
      <c r="AD234" t="str">
        <f>IF(ROWS(Measurements!$L$4:L234)&lt;=Measurements!$I$4, INDEX(Measurements!$G$4:$G$502,_xlfn.AGGREGATE(15,3,(Measurements!$C$4:$C$502=Measurements!$I$3)/(Measurements!$C$4:$C$502=Measurements!$I$3)*(ROW(Measurements!$C$4:$C$502)-ROW(Measurements!$C$3)),ROWS(Measurements!$L$4:L234))), "")</f>
        <v/>
      </c>
      <c r="AE234" t="str">
        <f t="shared" si="70"/>
        <v/>
      </c>
      <c r="AF234" t="str">
        <f t="shared" si="71"/>
        <v/>
      </c>
    </row>
    <row r="235" spans="1:32" x14ac:dyDescent="0.2">
      <c r="A235" s="2" t="str">
        <f>IF(ROWS(Measurements!A$4:$L235)&lt;=Measurements!$J$4, INDEX(Measurements!$A$4:$A$502,_xlfn.AGGREGATE(15,3,(Measurements!$C$4:$C$502=Measurements!$J$3)/(Measurements!$C$4:$C$502=Measurements!$J$3)*(ROW(Measurements!$C$4:$C$502)-ROW(Measurements!$C$3)),ROWS(Measurements!A$4:$L235))), "")</f>
        <v/>
      </c>
      <c r="B235" t="str">
        <f>IF(ROWS(Measurements!A$4:$L235)&lt;=Measurements!$J$4, INDEX(Measurements!$E$4:$E$502,_xlfn.AGGREGATE(15,3,(Measurements!$C$4:$C$502=Measurements!$J$3)/(Measurements!$C$4:$C$502=Measurements!$J$3)*(ROW(Measurements!$C$4:$C$502)-ROW(Measurements!$C$3)),ROWS(Measurements!A$4:$L235))), "")</f>
        <v/>
      </c>
      <c r="C235" t="str">
        <f t="shared" si="54"/>
        <v/>
      </c>
      <c r="D235" t="str">
        <f t="shared" si="55"/>
        <v/>
      </c>
      <c r="E235" t="str">
        <f>IF(ROWS(Measurements!A$4:$L235)&lt;=Measurements!$J$4, INDEX(Measurements!$F$4:$F$502,_xlfn.AGGREGATE(15,3,(Measurements!$C$4:$C$502=Measurements!$J$3)/(Measurements!$C$4:$C$502=Measurements!$J$3)*(ROW(Measurements!$C$4:$C$502)-ROW(Measurements!$C$3)),ROWS(Measurements!A$4:$L235))), "")</f>
        <v/>
      </c>
      <c r="F235" t="str">
        <f t="shared" si="56"/>
        <v/>
      </c>
      <c r="G235" t="str">
        <f t="shared" si="57"/>
        <v/>
      </c>
      <c r="H235" t="str">
        <f>IF(ROWS(Measurements!A$4:$L235)&lt;=Measurements!$J$4, INDEX(Measurements!$G$4:$G$502,_xlfn.AGGREGATE(15,3,(Measurements!$C$4:$C$502=Measurements!$J$3)/(Measurements!$C$4:$C$502=Measurements!$J$3)*(ROW(Measurements!$C$4:$C$502)-ROW(Measurements!$C$3)),ROWS(Measurements!A$4:$L235))), "")</f>
        <v/>
      </c>
      <c r="I235" t="str">
        <f t="shared" si="58"/>
        <v/>
      </c>
      <c r="J235" t="str">
        <f t="shared" si="59"/>
        <v/>
      </c>
      <c r="L235" s="2" t="str">
        <f>IF(ROWS(Measurements!$L$4:L235)&lt;=Measurements!$K$4, INDEX(Measurements!$A$4:$A$502,_xlfn.AGGREGATE(15,3,(Measurements!$C$4:$C$502=Measurements!$K$3)/(Measurements!$C$4:$C$502=Measurements!$K$3)*(ROW(Measurements!$C$4:$C$502)-ROW(Measurements!$C$3)),ROWS(Measurements!$L$4:L235))), "")</f>
        <v/>
      </c>
      <c r="M235" t="str">
        <f>IF(ROWS(Measurements!$L$4:L235)&lt;=Measurements!$K$4, INDEX(Measurements!$E$4:$E$502,_xlfn.AGGREGATE(15,3,(Measurements!$C$4:$C$502=Measurements!$K$3)/(Measurements!$C$4:$C$502=Measurements!$K$3)*(ROW(Measurements!$C$4:$C$502)-ROW(Measurements!$C$3)),ROWS(Measurements!$L$4:L235))), "")</f>
        <v/>
      </c>
      <c r="N235" t="str">
        <f t="shared" si="60"/>
        <v/>
      </c>
      <c r="O235" t="str">
        <f t="shared" si="61"/>
        <v/>
      </c>
      <c r="P235" t="str">
        <f>IF(ROWS(Measurements!$L$4:L235)&lt;=Measurements!$K$4, INDEX(Measurements!$F$4:$F$502,_xlfn.AGGREGATE(15,3,(Measurements!$C$4:$C$502=Measurements!$K$3)/(Measurements!$C$4:$C$502=Measurements!$K$3)*(ROW(Measurements!$C$4:$C$502)-ROW(Measurements!$C$3)),ROWS(Measurements!$L$4:L235))), "")</f>
        <v/>
      </c>
      <c r="Q235" t="str">
        <f t="shared" si="62"/>
        <v/>
      </c>
      <c r="R235" t="str">
        <f t="shared" si="63"/>
        <v/>
      </c>
      <c r="S235" t="str">
        <f>IF(ROWS(Measurements!$L$4:L235)&lt;=Measurements!$K$4, INDEX(Measurements!$G$4:$G$502,_xlfn.AGGREGATE(15,3,(Measurements!$C$4:$C$502=Measurements!$K$3)/(Measurements!$C$4:$C$502=Measurements!$K$3)*(ROW(Measurements!$C$4:$C$502)-ROW(Measurements!$C$3)),ROWS(Measurements!$L$4:L235))), "")</f>
        <v/>
      </c>
      <c r="T235" t="str">
        <f t="shared" si="64"/>
        <v/>
      </c>
      <c r="U235" t="str">
        <f t="shared" si="65"/>
        <v/>
      </c>
      <c r="W235" s="2" t="str">
        <f>IF(ROWS(Measurements!$L$4:$L235)&lt;=Measurements!$I$4, INDEX(Measurements!$A$4:$A$502,_xlfn.AGGREGATE(15,3,(Measurements!$C$4:$C$502=Measurements!$I$3)/(Measurements!$C$4:$C$502=Measurements!$I$3)*(ROW(Measurements!$C$4:$C$502)-ROW(Measurements!$C$3)),ROWS(Measurements!$L$4:$L235))), "")</f>
        <v/>
      </c>
      <c r="X235" t="str">
        <f>IF(ROWS(Measurements!$L$4:$L235)&lt;=Measurements!$I$4, INDEX(Measurements!$E$4:$E$502,_xlfn.AGGREGATE(15,3,(Measurements!$C$4:$C$502=Measurements!$I$3)/(Measurements!$C$4:$C$502=Measurements!$I$3)*(ROW(Measurements!$C$4:$C$502)-ROW(Measurements!$C$3)),ROWS(Measurements!$L$4:$L235))), "")</f>
        <v/>
      </c>
      <c r="Y235" t="str">
        <f t="shared" si="66"/>
        <v/>
      </c>
      <c r="Z235" t="str">
        <f t="shared" si="67"/>
        <v/>
      </c>
      <c r="AA235" t="str">
        <f>IF(ROWS(Measurements!$L$4:$L235)&lt;=Measurements!$I$4, INDEX(Measurements!$F$4:$F$502,_xlfn.AGGREGATE(15,3,(Measurements!$C$4:$C$502=Measurements!$I$3)/(Measurements!$C$4:$C$502=Measurements!$I$3)*(ROW(Measurements!$C$4:$C$502)-ROW(Measurements!$C$3)),ROWS(Measurements!$L$4:$L235))), "")</f>
        <v/>
      </c>
      <c r="AB235" t="str">
        <f t="shared" si="68"/>
        <v/>
      </c>
      <c r="AC235" t="str">
        <f t="shared" si="69"/>
        <v/>
      </c>
      <c r="AD235" t="str">
        <f>IF(ROWS(Measurements!$L$4:L235)&lt;=Measurements!$I$4, INDEX(Measurements!$G$4:$G$502,_xlfn.AGGREGATE(15,3,(Measurements!$C$4:$C$502=Measurements!$I$3)/(Measurements!$C$4:$C$502=Measurements!$I$3)*(ROW(Measurements!$C$4:$C$502)-ROW(Measurements!$C$3)),ROWS(Measurements!$L$4:L235))), "")</f>
        <v/>
      </c>
      <c r="AE235" t="str">
        <f t="shared" si="70"/>
        <v/>
      </c>
      <c r="AF235" t="str">
        <f t="shared" si="71"/>
        <v/>
      </c>
    </row>
    <row r="236" spans="1:32" x14ac:dyDescent="0.2">
      <c r="A236" s="2" t="str">
        <f>IF(ROWS(Measurements!A$4:$L236)&lt;=Measurements!$J$4, INDEX(Measurements!$A$4:$A$502,_xlfn.AGGREGATE(15,3,(Measurements!$C$4:$C$502=Measurements!$J$3)/(Measurements!$C$4:$C$502=Measurements!$J$3)*(ROW(Measurements!$C$4:$C$502)-ROW(Measurements!$C$3)),ROWS(Measurements!A$4:$L236))), "")</f>
        <v/>
      </c>
      <c r="B236" t="str">
        <f>IF(ROWS(Measurements!A$4:$L236)&lt;=Measurements!$J$4, INDEX(Measurements!$E$4:$E$502,_xlfn.AGGREGATE(15,3,(Measurements!$C$4:$C$502=Measurements!$J$3)/(Measurements!$C$4:$C$502=Measurements!$J$3)*(ROW(Measurements!$C$4:$C$502)-ROW(Measurements!$C$3)),ROWS(Measurements!A$4:$L236))), "")</f>
        <v/>
      </c>
      <c r="C236" t="str">
        <f t="shared" si="54"/>
        <v/>
      </c>
      <c r="D236" t="str">
        <f t="shared" si="55"/>
        <v/>
      </c>
      <c r="E236" t="str">
        <f>IF(ROWS(Measurements!A$4:$L236)&lt;=Measurements!$J$4, INDEX(Measurements!$F$4:$F$502,_xlfn.AGGREGATE(15,3,(Measurements!$C$4:$C$502=Measurements!$J$3)/(Measurements!$C$4:$C$502=Measurements!$J$3)*(ROW(Measurements!$C$4:$C$502)-ROW(Measurements!$C$3)),ROWS(Measurements!A$4:$L236))), "")</f>
        <v/>
      </c>
      <c r="F236" t="str">
        <f t="shared" si="56"/>
        <v/>
      </c>
      <c r="G236" t="str">
        <f t="shared" si="57"/>
        <v/>
      </c>
      <c r="H236" t="str">
        <f>IF(ROWS(Measurements!A$4:$L236)&lt;=Measurements!$J$4, INDEX(Measurements!$G$4:$G$502,_xlfn.AGGREGATE(15,3,(Measurements!$C$4:$C$502=Measurements!$J$3)/(Measurements!$C$4:$C$502=Measurements!$J$3)*(ROW(Measurements!$C$4:$C$502)-ROW(Measurements!$C$3)),ROWS(Measurements!A$4:$L236))), "")</f>
        <v/>
      </c>
      <c r="I236" t="str">
        <f t="shared" si="58"/>
        <v/>
      </c>
      <c r="J236" t="str">
        <f t="shared" si="59"/>
        <v/>
      </c>
      <c r="L236" s="2" t="str">
        <f>IF(ROWS(Measurements!$L$4:L236)&lt;=Measurements!$K$4, INDEX(Measurements!$A$4:$A$502,_xlfn.AGGREGATE(15,3,(Measurements!$C$4:$C$502=Measurements!$K$3)/(Measurements!$C$4:$C$502=Measurements!$K$3)*(ROW(Measurements!$C$4:$C$502)-ROW(Measurements!$C$3)),ROWS(Measurements!$L$4:L236))), "")</f>
        <v/>
      </c>
      <c r="M236" t="str">
        <f>IF(ROWS(Measurements!$L$4:L236)&lt;=Measurements!$K$4, INDEX(Measurements!$E$4:$E$502,_xlfn.AGGREGATE(15,3,(Measurements!$C$4:$C$502=Measurements!$K$3)/(Measurements!$C$4:$C$502=Measurements!$K$3)*(ROW(Measurements!$C$4:$C$502)-ROW(Measurements!$C$3)),ROWS(Measurements!$L$4:L236))), "")</f>
        <v/>
      </c>
      <c r="N236" t="str">
        <f t="shared" si="60"/>
        <v/>
      </c>
      <c r="O236" t="str">
        <f t="shared" si="61"/>
        <v/>
      </c>
      <c r="P236" t="str">
        <f>IF(ROWS(Measurements!$L$4:L236)&lt;=Measurements!$K$4, INDEX(Measurements!$F$4:$F$502,_xlfn.AGGREGATE(15,3,(Measurements!$C$4:$C$502=Measurements!$K$3)/(Measurements!$C$4:$C$502=Measurements!$K$3)*(ROW(Measurements!$C$4:$C$502)-ROW(Measurements!$C$3)),ROWS(Measurements!$L$4:L236))), "")</f>
        <v/>
      </c>
      <c r="Q236" t="str">
        <f t="shared" si="62"/>
        <v/>
      </c>
      <c r="R236" t="str">
        <f t="shared" si="63"/>
        <v/>
      </c>
      <c r="S236" t="str">
        <f>IF(ROWS(Measurements!$L$4:L236)&lt;=Measurements!$K$4, INDEX(Measurements!$G$4:$G$502,_xlfn.AGGREGATE(15,3,(Measurements!$C$4:$C$502=Measurements!$K$3)/(Measurements!$C$4:$C$502=Measurements!$K$3)*(ROW(Measurements!$C$4:$C$502)-ROW(Measurements!$C$3)),ROWS(Measurements!$L$4:L236))), "")</f>
        <v/>
      </c>
      <c r="T236" t="str">
        <f t="shared" si="64"/>
        <v/>
      </c>
      <c r="U236" t="str">
        <f t="shared" si="65"/>
        <v/>
      </c>
      <c r="W236" s="2" t="str">
        <f>IF(ROWS(Measurements!$L$4:$L236)&lt;=Measurements!$I$4, INDEX(Measurements!$A$4:$A$502,_xlfn.AGGREGATE(15,3,(Measurements!$C$4:$C$502=Measurements!$I$3)/(Measurements!$C$4:$C$502=Measurements!$I$3)*(ROW(Measurements!$C$4:$C$502)-ROW(Measurements!$C$3)),ROWS(Measurements!$L$4:$L236))), "")</f>
        <v/>
      </c>
      <c r="X236" t="str">
        <f>IF(ROWS(Measurements!$L$4:$L236)&lt;=Measurements!$I$4, INDEX(Measurements!$E$4:$E$502,_xlfn.AGGREGATE(15,3,(Measurements!$C$4:$C$502=Measurements!$I$3)/(Measurements!$C$4:$C$502=Measurements!$I$3)*(ROW(Measurements!$C$4:$C$502)-ROW(Measurements!$C$3)),ROWS(Measurements!$L$4:$L236))), "")</f>
        <v/>
      </c>
      <c r="Y236" t="str">
        <f t="shared" si="66"/>
        <v/>
      </c>
      <c r="Z236" t="str">
        <f t="shared" si="67"/>
        <v/>
      </c>
      <c r="AA236" t="str">
        <f>IF(ROWS(Measurements!$L$4:$L236)&lt;=Measurements!$I$4, INDEX(Measurements!$F$4:$F$502,_xlfn.AGGREGATE(15,3,(Measurements!$C$4:$C$502=Measurements!$I$3)/(Measurements!$C$4:$C$502=Measurements!$I$3)*(ROW(Measurements!$C$4:$C$502)-ROW(Measurements!$C$3)),ROWS(Measurements!$L$4:$L236))), "")</f>
        <v/>
      </c>
      <c r="AB236" t="str">
        <f t="shared" si="68"/>
        <v/>
      </c>
      <c r="AC236" t="str">
        <f t="shared" si="69"/>
        <v/>
      </c>
      <c r="AD236" t="str">
        <f>IF(ROWS(Measurements!$L$4:L236)&lt;=Measurements!$I$4, INDEX(Measurements!$G$4:$G$502,_xlfn.AGGREGATE(15,3,(Measurements!$C$4:$C$502=Measurements!$I$3)/(Measurements!$C$4:$C$502=Measurements!$I$3)*(ROW(Measurements!$C$4:$C$502)-ROW(Measurements!$C$3)),ROWS(Measurements!$L$4:L236))), "")</f>
        <v/>
      </c>
      <c r="AE236" t="str">
        <f t="shared" si="70"/>
        <v/>
      </c>
      <c r="AF236" t="str">
        <f t="shared" si="71"/>
        <v/>
      </c>
    </row>
    <row r="237" spans="1:32" x14ac:dyDescent="0.2">
      <c r="A237" s="2" t="str">
        <f>IF(ROWS(Measurements!A$4:$L237)&lt;=Measurements!$J$4, INDEX(Measurements!$A$4:$A$502,_xlfn.AGGREGATE(15,3,(Measurements!$C$4:$C$502=Measurements!$J$3)/(Measurements!$C$4:$C$502=Measurements!$J$3)*(ROW(Measurements!$C$4:$C$502)-ROW(Measurements!$C$3)),ROWS(Measurements!A$4:$L237))), "")</f>
        <v/>
      </c>
      <c r="B237" t="str">
        <f>IF(ROWS(Measurements!A$4:$L237)&lt;=Measurements!$J$4, INDEX(Measurements!$E$4:$E$502,_xlfn.AGGREGATE(15,3,(Measurements!$C$4:$C$502=Measurements!$J$3)/(Measurements!$C$4:$C$502=Measurements!$J$3)*(ROW(Measurements!$C$4:$C$502)-ROW(Measurements!$C$3)),ROWS(Measurements!A$4:$L237))), "")</f>
        <v/>
      </c>
      <c r="C237" t="str">
        <f t="shared" si="54"/>
        <v/>
      </c>
      <c r="D237" t="str">
        <f t="shared" si="55"/>
        <v/>
      </c>
      <c r="E237" t="str">
        <f>IF(ROWS(Measurements!A$4:$L237)&lt;=Measurements!$J$4, INDEX(Measurements!$F$4:$F$502,_xlfn.AGGREGATE(15,3,(Measurements!$C$4:$C$502=Measurements!$J$3)/(Measurements!$C$4:$C$502=Measurements!$J$3)*(ROW(Measurements!$C$4:$C$502)-ROW(Measurements!$C$3)),ROWS(Measurements!A$4:$L237))), "")</f>
        <v/>
      </c>
      <c r="F237" t="str">
        <f t="shared" si="56"/>
        <v/>
      </c>
      <c r="G237" t="str">
        <f t="shared" si="57"/>
        <v/>
      </c>
      <c r="H237" t="str">
        <f>IF(ROWS(Measurements!A$4:$L237)&lt;=Measurements!$J$4, INDEX(Measurements!$G$4:$G$502,_xlfn.AGGREGATE(15,3,(Measurements!$C$4:$C$502=Measurements!$J$3)/(Measurements!$C$4:$C$502=Measurements!$J$3)*(ROW(Measurements!$C$4:$C$502)-ROW(Measurements!$C$3)),ROWS(Measurements!A$4:$L237))), "")</f>
        <v/>
      </c>
      <c r="I237" t="str">
        <f t="shared" si="58"/>
        <v/>
      </c>
      <c r="J237" t="str">
        <f t="shared" si="59"/>
        <v/>
      </c>
      <c r="L237" s="2" t="str">
        <f>IF(ROWS(Measurements!$L$4:L237)&lt;=Measurements!$K$4, INDEX(Measurements!$A$4:$A$502,_xlfn.AGGREGATE(15,3,(Measurements!$C$4:$C$502=Measurements!$K$3)/(Measurements!$C$4:$C$502=Measurements!$K$3)*(ROW(Measurements!$C$4:$C$502)-ROW(Measurements!$C$3)),ROWS(Measurements!$L$4:L237))), "")</f>
        <v/>
      </c>
      <c r="M237" t="str">
        <f>IF(ROWS(Measurements!$L$4:L237)&lt;=Measurements!$K$4, INDEX(Measurements!$E$4:$E$502,_xlfn.AGGREGATE(15,3,(Measurements!$C$4:$C$502=Measurements!$K$3)/(Measurements!$C$4:$C$502=Measurements!$K$3)*(ROW(Measurements!$C$4:$C$502)-ROW(Measurements!$C$3)),ROWS(Measurements!$L$4:L237))), "")</f>
        <v/>
      </c>
      <c r="N237" t="str">
        <f t="shared" si="60"/>
        <v/>
      </c>
      <c r="O237" t="str">
        <f t="shared" si="61"/>
        <v/>
      </c>
      <c r="P237" t="str">
        <f>IF(ROWS(Measurements!$L$4:L237)&lt;=Measurements!$K$4, INDEX(Measurements!$F$4:$F$502,_xlfn.AGGREGATE(15,3,(Measurements!$C$4:$C$502=Measurements!$K$3)/(Measurements!$C$4:$C$502=Measurements!$K$3)*(ROW(Measurements!$C$4:$C$502)-ROW(Measurements!$C$3)),ROWS(Measurements!$L$4:L237))), "")</f>
        <v/>
      </c>
      <c r="Q237" t="str">
        <f t="shared" si="62"/>
        <v/>
      </c>
      <c r="R237" t="str">
        <f t="shared" si="63"/>
        <v/>
      </c>
      <c r="S237" t="str">
        <f>IF(ROWS(Measurements!$L$4:L237)&lt;=Measurements!$K$4, INDEX(Measurements!$G$4:$G$502,_xlfn.AGGREGATE(15,3,(Measurements!$C$4:$C$502=Measurements!$K$3)/(Measurements!$C$4:$C$502=Measurements!$K$3)*(ROW(Measurements!$C$4:$C$502)-ROW(Measurements!$C$3)),ROWS(Measurements!$L$4:L237))), "")</f>
        <v/>
      </c>
      <c r="T237" t="str">
        <f t="shared" si="64"/>
        <v/>
      </c>
      <c r="U237" t="str">
        <f t="shared" si="65"/>
        <v/>
      </c>
      <c r="W237" s="2" t="str">
        <f>IF(ROWS(Measurements!$L$4:$L237)&lt;=Measurements!$I$4, INDEX(Measurements!$A$4:$A$502,_xlfn.AGGREGATE(15,3,(Measurements!$C$4:$C$502=Measurements!$I$3)/(Measurements!$C$4:$C$502=Measurements!$I$3)*(ROW(Measurements!$C$4:$C$502)-ROW(Measurements!$C$3)),ROWS(Measurements!$L$4:$L237))), "")</f>
        <v/>
      </c>
      <c r="X237" t="str">
        <f>IF(ROWS(Measurements!$L$4:$L237)&lt;=Measurements!$I$4, INDEX(Measurements!$E$4:$E$502,_xlfn.AGGREGATE(15,3,(Measurements!$C$4:$C$502=Measurements!$I$3)/(Measurements!$C$4:$C$502=Measurements!$I$3)*(ROW(Measurements!$C$4:$C$502)-ROW(Measurements!$C$3)),ROWS(Measurements!$L$4:$L237))), "")</f>
        <v/>
      </c>
      <c r="Y237" t="str">
        <f t="shared" si="66"/>
        <v/>
      </c>
      <c r="Z237" t="str">
        <f t="shared" si="67"/>
        <v/>
      </c>
      <c r="AA237" t="str">
        <f>IF(ROWS(Measurements!$L$4:$L237)&lt;=Measurements!$I$4, INDEX(Measurements!$F$4:$F$502,_xlfn.AGGREGATE(15,3,(Measurements!$C$4:$C$502=Measurements!$I$3)/(Measurements!$C$4:$C$502=Measurements!$I$3)*(ROW(Measurements!$C$4:$C$502)-ROW(Measurements!$C$3)),ROWS(Measurements!$L$4:$L237))), "")</f>
        <v/>
      </c>
      <c r="AB237" t="str">
        <f t="shared" si="68"/>
        <v/>
      </c>
      <c r="AC237" t="str">
        <f t="shared" si="69"/>
        <v/>
      </c>
      <c r="AD237" t="str">
        <f>IF(ROWS(Measurements!$L$4:L237)&lt;=Measurements!$I$4, INDEX(Measurements!$G$4:$G$502,_xlfn.AGGREGATE(15,3,(Measurements!$C$4:$C$502=Measurements!$I$3)/(Measurements!$C$4:$C$502=Measurements!$I$3)*(ROW(Measurements!$C$4:$C$502)-ROW(Measurements!$C$3)),ROWS(Measurements!$L$4:L237))), "")</f>
        <v/>
      </c>
      <c r="AE237" t="str">
        <f t="shared" si="70"/>
        <v/>
      </c>
      <c r="AF237" t="str">
        <f t="shared" si="71"/>
        <v/>
      </c>
    </row>
    <row r="238" spans="1:32" x14ac:dyDescent="0.2">
      <c r="A238" s="2" t="str">
        <f>IF(ROWS(Measurements!A$4:$L238)&lt;=Measurements!$J$4, INDEX(Measurements!$A$4:$A$502,_xlfn.AGGREGATE(15,3,(Measurements!$C$4:$C$502=Measurements!$J$3)/(Measurements!$C$4:$C$502=Measurements!$J$3)*(ROW(Measurements!$C$4:$C$502)-ROW(Measurements!$C$3)),ROWS(Measurements!A$4:$L238))), "")</f>
        <v/>
      </c>
      <c r="B238" t="str">
        <f>IF(ROWS(Measurements!A$4:$L238)&lt;=Measurements!$J$4, INDEX(Measurements!$E$4:$E$502,_xlfn.AGGREGATE(15,3,(Measurements!$C$4:$C$502=Measurements!$J$3)/(Measurements!$C$4:$C$502=Measurements!$J$3)*(ROW(Measurements!$C$4:$C$502)-ROW(Measurements!$C$3)),ROWS(Measurements!A$4:$L238))), "")</f>
        <v/>
      </c>
      <c r="C238" t="str">
        <f t="shared" si="54"/>
        <v/>
      </c>
      <c r="D238" t="str">
        <f t="shared" si="55"/>
        <v/>
      </c>
      <c r="E238" t="str">
        <f>IF(ROWS(Measurements!A$4:$L238)&lt;=Measurements!$J$4, INDEX(Measurements!$F$4:$F$502,_xlfn.AGGREGATE(15,3,(Measurements!$C$4:$C$502=Measurements!$J$3)/(Measurements!$C$4:$C$502=Measurements!$J$3)*(ROW(Measurements!$C$4:$C$502)-ROW(Measurements!$C$3)),ROWS(Measurements!A$4:$L238))), "")</f>
        <v/>
      </c>
      <c r="F238" t="str">
        <f t="shared" si="56"/>
        <v/>
      </c>
      <c r="G238" t="str">
        <f t="shared" si="57"/>
        <v/>
      </c>
      <c r="H238" t="str">
        <f>IF(ROWS(Measurements!A$4:$L238)&lt;=Measurements!$J$4, INDEX(Measurements!$G$4:$G$502,_xlfn.AGGREGATE(15,3,(Measurements!$C$4:$C$502=Measurements!$J$3)/(Measurements!$C$4:$C$502=Measurements!$J$3)*(ROW(Measurements!$C$4:$C$502)-ROW(Measurements!$C$3)),ROWS(Measurements!A$4:$L238))), "")</f>
        <v/>
      </c>
      <c r="I238" t="str">
        <f t="shared" si="58"/>
        <v/>
      </c>
      <c r="J238" t="str">
        <f t="shared" si="59"/>
        <v/>
      </c>
      <c r="L238" s="2" t="str">
        <f>IF(ROWS(Measurements!$L$4:L238)&lt;=Measurements!$K$4, INDEX(Measurements!$A$4:$A$502,_xlfn.AGGREGATE(15,3,(Measurements!$C$4:$C$502=Measurements!$K$3)/(Measurements!$C$4:$C$502=Measurements!$K$3)*(ROW(Measurements!$C$4:$C$502)-ROW(Measurements!$C$3)),ROWS(Measurements!$L$4:L238))), "")</f>
        <v/>
      </c>
      <c r="M238" t="str">
        <f>IF(ROWS(Measurements!$L$4:L238)&lt;=Measurements!$K$4, INDEX(Measurements!$E$4:$E$502,_xlfn.AGGREGATE(15,3,(Measurements!$C$4:$C$502=Measurements!$K$3)/(Measurements!$C$4:$C$502=Measurements!$K$3)*(ROW(Measurements!$C$4:$C$502)-ROW(Measurements!$C$3)),ROWS(Measurements!$L$4:L238))), "")</f>
        <v/>
      </c>
      <c r="N238" t="str">
        <f t="shared" si="60"/>
        <v/>
      </c>
      <c r="O238" t="str">
        <f t="shared" si="61"/>
        <v/>
      </c>
      <c r="P238" t="str">
        <f>IF(ROWS(Measurements!$L$4:L238)&lt;=Measurements!$K$4, INDEX(Measurements!$F$4:$F$502,_xlfn.AGGREGATE(15,3,(Measurements!$C$4:$C$502=Measurements!$K$3)/(Measurements!$C$4:$C$502=Measurements!$K$3)*(ROW(Measurements!$C$4:$C$502)-ROW(Measurements!$C$3)),ROWS(Measurements!$L$4:L238))), "")</f>
        <v/>
      </c>
      <c r="Q238" t="str">
        <f t="shared" si="62"/>
        <v/>
      </c>
      <c r="R238" t="str">
        <f t="shared" si="63"/>
        <v/>
      </c>
      <c r="S238" t="str">
        <f>IF(ROWS(Measurements!$L$4:L238)&lt;=Measurements!$K$4, INDEX(Measurements!$G$4:$G$502,_xlfn.AGGREGATE(15,3,(Measurements!$C$4:$C$502=Measurements!$K$3)/(Measurements!$C$4:$C$502=Measurements!$K$3)*(ROW(Measurements!$C$4:$C$502)-ROW(Measurements!$C$3)),ROWS(Measurements!$L$4:L238))), "")</f>
        <v/>
      </c>
      <c r="T238" t="str">
        <f t="shared" si="64"/>
        <v/>
      </c>
      <c r="U238" t="str">
        <f t="shared" si="65"/>
        <v/>
      </c>
      <c r="W238" s="2" t="str">
        <f>IF(ROWS(Measurements!$L$4:$L238)&lt;=Measurements!$I$4, INDEX(Measurements!$A$4:$A$502,_xlfn.AGGREGATE(15,3,(Measurements!$C$4:$C$502=Measurements!$I$3)/(Measurements!$C$4:$C$502=Measurements!$I$3)*(ROW(Measurements!$C$4:$C$502)-ROW(Measurements!$C$3)),ROWS(Measurements!$L$4:$L238))), "")</f>
        <v/>
      </c>
      <c r="X238" t="str">
        <f>IF(ROWS(Measurements!$L$4:$L238)&lt;=Measurements!$I$4, INDEX(Measurements!$E$4:$E$502,_xlfn.AGGREGATE(15,3,(Measurements!$C$4:$C$502=Measurements!$I$3)/(Measurements!$C$4:$C$502=Measurements!$I$3)*(ROW(Measurements!$C$4:$C$502)-ROW(Measurements!$C$3)),ROWS(Measurements!$L$4:$L238))), "")</f>
        <v/>
      </c>
      <c r="Y238" t="str">
        <f t="shared" si="66"/>
        <v/>
      </c>
      <c r="Z238" t="str">
        <f t="shared" si="67"/>
        <v/>
      </c>
      <c r="AA238" t="str">
        <f>IF(ROWS(Measurements!$L$4:$L238)&lt;=Measurements!$I$4, INDEX(Measurements!$F$4:$F$502,_xlfn.AGGREGATE(15,3,(Measurements!$C$4:$C$502=Measurements!$I$3)/(Measurements!$C$4:$C$502=Measurements!$I$3)*(ROW(Measurements!$C$4:$C$502)-ROW(Measurements!$C$3)),ROWS(Measurements!$L$4:$L238))), "")</f>
        <v/>
      </c>
      <c r="AB238" t="str">
        <f t="shared" si="68"/>
        <v/>
      </c>
      <c r="AC238" t="str">
        <f t="shared" si="69"/>
        <v/>
      </c>
      <c r="AD238" t="str">
        <f>IF(ROWS(Measurements!$L$4:L238)&lt;=Measurements!$I$4, INDEX(Measurements!$G$4:$G$502,_xlfn.AGGREGATE(15,3,(Measurements!$C$4:$C$502=Measurements!$I$3)/(Measurements!$C$4:$C$502=Measurements!$I$3)*(ROW(Measurements!$C$4:$C$502)-ROW(Measurements!$C$3)),ROWS(Measurements!$L$4:L238))), "")</f>
        <v/>
      </c>
      <c r="AE238" t="str">
        <f t="shared" si="70"/>
        <v/>
      </c>
      <c r="AF238" t="str">
        <f t="shared" si="71"/>
        <v/>
      </c>
    </row>
    <row r="239" spans="1:32" x14ac:dyDescent="0.2">
      <c r="A239" s="2" t="str">
        <f>IF(ROWS(Measurements!A$4:$L239)&lt;=Measurements!$J$4, INDEX(Measurements!$A$4:$A$502,_xlfn.AGGREGATE(15,3,(Measurements!$C$4:$C$502=Measurements!$J$3)/(Measurements!$C$4:$C$502=Measurements!$J$3)*(ROW(Measurements!$C$4:$C$502)-ROW(Measurements!$C$3)),ROWS(Measurements!A$4:$L239))), "")</f>
        <v/>
      </c>
      <c r="B239" t="str">
        <f>IF(ROWS(Measurements!A$4:$L239)&lt;=Measurements!$J$4, INDEX(Measurements!$E$4:$E$502,_xlfn.AGGREGATE(15,3,(Measurements!$C$4:$C$502=Measurements!$J$3)/(Measurements!$C$4:$C$502=Measurements!$J$3)*(ROW(Measurements!$C$4:$C$502)-ROW(Measurements!$C$3)),ROWS(Measurements!A$4:$L239))), "")</f>
        <v/>
      </c>
      <c r="C239" t="str">
        <f t="shared" si="54"/>
        <v/>
      </c>
      <c r="D239" t="str">
        <f t="shared" si="55"/>
        <v/>
      </c>
      <c r="E239" t="str">
        <f>IF(ROWS(Measurements!A$4:$L239)&lt;=Measurements!$J$4, INDEX(Measurements!$F$4:$F$502,_xlfn.AGGREGATE(15,3,(Measurements!$C$4:$C$502=Measurements!$J$3)/(Measurements!$C$4:$C$502=Measurements!$J$3)*(ROW(Measurements!$C$4:$C$502)-ROW(Measurements!$C$3)),ROWS(Measurements!A$4:$L239))), "")</f>
        <v/>
      </c>
      <c r="F239" t="str">
        <f t="shared" si="56"/>
        <v/>
      </c>
      <c r="G239" t="str">
        <f t="shared" si="57"/>
        <v/>
      </c>
      <c r="H239" t="str">
        <f>IF(ROWS(Measurements!A$4:$L239)&lt;=Measurements!$J$4, INDEX(Measurements!$G$4:$G$502,_xlfn.AGGREGATE(15,3,(Measurements!$C$4:$C$502=Measurements!$J$3)/(Measurements!$C$4:$C$502=Measurements!$J$3)*(ROW(Measurements!$C$4:$C$502)-ROW(Measurements!$C$3)),ROWS(Measurements!A$4:$L239))), "")</f>
        <v/>
      </c>
      <c r="I239" t="str">
        <f t="shared" si="58"/>
        <v/>
      </c>
      <c r="J239" t="str">
        <f t="shared" si="59"/>
        <v/>
      </c>
      <c r="L239" s="2" t="str">
        <f>IF(ROWS(Measurements!$L$4:L239)&lt;=Measurements!$K$4, INDEX(Measurements!$A$4:$A$502,_xlfn.AGGREGATE(15,3,(Measurements!$C$4:$C$502=Measurements!$K$3)/(Measurements!$C$4:$C$502=Measurements!$K$3)*(ROW(Measurements!$C$4:$C$502)-ROW(Measurements!$C$3)),ROWS(Measurements!$L$4:L239))), "")</f>
        <v/>
      </c>
      <c r="M239" t="str">
        <f>IF(ROWS(Measurements!$L$4:L239)&lt;=Measurements!$K$4, INDEX(Measurements!$E$4:$E$502,_xlfn.AGGREGATE(15,3,(Measurements!$C$4:$C$502=Measurements!$K$3)/(Measurements!$C$4:$C$502=Measurements!$K$3)*(ROW(Measurements!$C$4:$C$502)-ROW(Measurements!$C$3)),ROWS(Measurements!$L$4:L239))), "")</f>
        <v/>
      </c>
      <c r="N239" t="str">
        <f t="shared" si="60"/>
        <v/>
      </c>
      <c r="O239" t="str">
        <f t="shared" si="61"/>
        <v/>
      </c>
      <c r="P239" t="str">
        <f>IF(ROWS(Measurements!$L$4:L239)&lt;=Measurements!$K$4, INDEX(Measurements!$F$4:$F$502,_xlfn.AGGREGATE(15,3,(Measurements!$C$4:$C$502=Measurements!$K$3)/(Measurements!$C$4:$C$502=Measurements!$K$3)*(ROW(Measurements!$C$4:$C$502)-ROW(Measurements!$C$3)),ROWS(Measurements!$L$4:L239))), "")</f>
        <v/>
      </c>
      <c r="Q239" t="str">
        <f t="shared" si="62"/>
        <v/>
      </c>
      <c r="R239" t="str">
        <f t="shared" si="63"/>
        <v/>
      </c>
      <c r="S239" t="str">
        <f>IF(ROWS(Measurements!$L$4:L239)&lt;=Measurements!$K$4, INDEX(Measurements!$G$4:$G$502,_xlfn.AGGREGATE(15,3,(Measurements!$C$4:$C$502=Measurements!$K$3)/(Measurements!$C$4:$C$502=Measurements!$K$3)*(ROW(Measurements!$C$4:$C$502)-ROW(Measurements!$C$3)),ROWS(Measurements!$L$4:L239))), "")</f>
        <v/>
      </c>
      <c r="T239" t="str">
        <f t="shared" si="64"/>
        <v/>
      </c>
      <c r="U239" t="str">
        <f t="shared" si="65"/>
        <v/>
      </c>
      <c r="W239" s="2" t="str">
        <f>IF(ROWS(Measurements!$L$4:$L239)&lt;=Measurements!$I$4, INDEX(Measurements!$A$4:$A$502,_xlfn.AGGREGATE(15,3,(Measurements!$C$4:$C$502=Measurements!$I$3)/(Measurements!$C$4:$C$502=Measurements!$I$3)*(ROW(Measurements!$C$4:$C$502)-ROW(Measurements!$C$3)),ROWS(Measurements!$L$4:$L239))), "")</f>
        <v/>
      </c>
      <c r="X239" t="str">
        <f>IF(ROWS(Measurements!$L$4:$L239)&lt;=Measurements!$I$4, INDEX(Measurements!$E$4:$E$502,_xlfn.AGGREGATE(15,3,(Measurements!$C$4:$C$502=Measurements!$I$3)/(Measurements!$C$4:$C$502=Measurements!$I$3)*(ROW(Measurements!$C$4:$C$502)-ROW(Measurements!$C$3)),ROWS(Measurements!$L$4:$L239))), "")</f>
        <v/>
      </c>
      <c r="Y239" t="str">
        <f t="shared" si="66"/>
        <v/>
      </c>
      <c r="Z239" t="str">
        <f t="shared" si="67"/>
        <v/>
      </c>
      <c r="AA239" t="str">
        <f>IF(ROWS(Measurements!$L$4:$L239)&lt;=Measurements!$I$4, INDEX(Measurements!$F$4:$F$502,_xlfn.AGGREGATE(15,3,(Measurements!$C$4:$C$502=Measurements!$I$3)/(Measurements!$C$4:$C$502=Measurements!$I$3)*(ROW(Measurements!$C$4:$C$502)-ROW(Measurements!$C$3)),ROWS(Measurements!$L$4:$L239))), "")</f>
        <v/>
      </c>
      <c r="AB239" t="str">
        <f t="shared" si="68"/>
        <v/>
      </c>
      <c r="AC239" t="str">
        <f t="shared" si="69"/>
        <v/>
      </c>
      <c r="AD239" t="str">
        <f>IF(ROWS(Measurements!$L$4:L239)&lt;=Measurements!$I$4, INDEX(Measurements!$G$4:$G$502,_xlfn.AGGREGATE(15,3,(Measurements!$C$4:$C$502=Measurements!$I$3)/(Measurements!$C$4:$C$502=Measurements!$I$3)*(ROW(Measurements!$C$4:$C$502)-ROW(Measurements!$C$3)),ROWS(Measurements!$L$4:L239))), "")</f>
        <v/>
      </c>
      <c r="AE239" t="str">
        <f t="shared" si="70"/>
        <v/>
      </c>
      <c r="AF239" t="str">
        <f t="shared" si="71"/>
        <v/>
      </c>
    </row>
    <row r="240" spans="1:32" x14ac:dyDescent="0.2">
      <c r="A240" s="2" t="str">
        <f>IF(ROWS(Measurements!A$4:$L240)&lt;=Measurements!$J$4, INDEX(Measurements!$A$4:$A$502,_xlfn.AGGREGATE(15,3,(Measurements!$C$4:$C$502=Measurements!$J$3)/(Measurements!$C$4:$C$502=Measurements!$J$3)*(ROW(Measurements!$C$4:$C$502)-ROW(Measurements!$C$3)),ROWS(Measurements!A$4:$L240))), "")</f>
        <v/>
      </c>
      <c r="B240" t="str">
        <f>IF(ROWS(Measurements!A$4:$L240)&lt;=Measurements!$J$4, INDEX(Measurements!$E$4:$E$502,_xlfn.AGGREGATE(15,3,(Measurements!$C$4:$C$502=Measurements!$J$3)/(Measurements!$C$4:$C$502=Measurements!$J$3)*(ROW(Measurements!$C$4:$C$502)-ROW(Measurements!$C$3)),ROWS(Measurements!A$4:$L240))), "")</f>
        <v/>
      </c>
      <c r="C240" t="str">
        <f t="shared" si="54"/>
        <v/>
      </c>
      <c r="D240" t="str">
        <f t="shared" si="55"/>
        <v/>
      </c>
      <c r="E240" t="str">
        <f>IF(ROWS(Measurements!A$4:$L240)&lt;=Measurements!$J$4, INDEX(Measurements!$F$4:$F$502,_xlfn.AGGREGATE(15,3,(Measurements!$C$4:$C$502=Measurements!$J$3)/(Measurements!$C$4:$C$502=Measurements!$J$3)*(ROW(Measurements!$C$4:$C$502)-ROW(Measurements!$C$3)),ROWS(Measurements!A$4:$L240))), "")</f>
        <v/>
      </c>
      <c r="F240" t="str">
        <f t="shared" si="56"/>
        <v/>
      </c>
      <c r="G240" t="str">
        <f t="shared" si="57"/>
        <v/>
      </c>
      <c r="H240" t="str">
        <f>IF(ROWS(Measurements!A$4:$L240)&lt;=Measurements!$J$4, INDEX(Measurements!$G$4:$G$502,_xlfn.AGGREGATE(15,3,(Measurements!$C$4:$C$502=Measurements!$J$3)/(Measurements!$C$4:$C$502=Measurements!$J$3)*(ROW(Measurements!$C$4:$C$502)-ROW(Measurements!$C$3)),ROWS(Measurements!A$4:$L240))), "")</f>
        <v/>
      </c>
      <c r="I240" t="str">
        <f t="shared" si="58"/>
        <v/>
      </c>
      <c r="J240" t="str">
        <f t="shared" si="59"/>
        <v/>
      </c>
      <c r="L240" s="2" t="str">
        <f>IF(ROWS(Measurements!$L$4:L240)&lt;=Measurements!$K$4, INDEX(Measurements!$A$4:$A$502,_xlfn.AGGREGATE(15,3,(Measurements!$C$4:$C$502=Measurements!$K$3)/(Measurements!$C$4:$C$502=Measurements!$K$3)*(ROW(Measurements!$C$4:$C$502)-ROW(Measurements!$C$3)),ROWS(Measurements!$L$4:L240))), "")</f>
        <v/>
      </c>
      <c r="M240" t="str">
        <f>IF(ROWS(Measurements!$L$4:L240)&lt;=Measurements!$K$4, INDEX(Measurements!$E$4:$E$502,_xlfn.AGGREGATE(15,3,(Measurements!$C$4:$C$502=Measurements!$K$3)/(Measurements!$C$4:$C$502=Measurements!$K$3)*(ROW(Measurements!$C$4:$C$502)-ROW(Measurements!$C$3)),ROWS(Measurements!$L$4:L240))), "")</f>
        <v/>
      </c>
      <c r="N240" t="str">
        <f t="shared" si="60"/>
        <v/>
      </c>
      <c r="O240" t="str">
        <f t="shared" si="61"/>
        <v/>
      </c>
      <c r="P240" t="str">
        <f>IF(ROWS(Measurements!$L$4:L240)&lt;=Measurements!$K$4, INDEX(Measurements!$F$4:$F$502,_xlfn.AGGREGATE(15,3,(Measurements!$C$4:$C$502=Measurements!$K$3)/(Measurements!$C$4:$C$502=Measurements!$K$3)*(ROW(Measurements!$C$4:$C$502)-ROW(Measurements!$C$3)),ROWS(Measurements!$L$4:L240))), "")</f>
        <v/>
      </c>
      <c r="Q240" t="str">
        <f t="shared" si="62"/>
        <v/>
      </c>
      <c r="R240" t="str">
        <f t="shared" si="63"/>
        <v/>
      </c>
      <c r="S240" t="str">
        <f>IF(ROWS(Measurements!$L$4:L240)&lt;=Measurements!$K$4, INDEX(Measurements!$G$4:$G$502,_xlfn.AGGREGATE(15,3,(Measurements!$C$4:$C$502=Measurements!$K$3)/(Measurements!$C$4:$C$502=Measurements!$K$3)*(ROW(Measurements!$C$4:$C$502)-ROW(Measurements!$C$3)),ROWS(Measurements!$L$4:L240))), "")</f>
        <v/>
      </c>
      <c r="T240" t="str">
        <f t="shared" si="64"/>
        <v/>
      </c>
      <c r="U240" t="str">
        <f t="shared" si="65"/>
        <v/>
      </c>
      <c r="W240" s="2" t="str">
        <f>IF(ROWS(Measurements!$L$4:$L240)&lt;=Measurements!$I$4, INDEX(Measurements!$A$4:$A$502,_xlfn.AGGREGATE(15,3,(Measurements!$C$4:$C$502=Measurements!$I$3)/(Measurements!$C$4:$C$502=Measurements!$I$3)*(ROW(Measurements!$C$4:$C$502)-ROW(Measurements!$C$3)),ROWS(Measurements!$L$4:$L240))), "")</f>
        <v/>
      </c>
      <c r="X240" t="str">
        <f>IF(ROWS(Measurements!$L$4:$L240)&lt;=Measurements!$I$4, INDEX(Measurements!$E$4:$E$502,_xlfn.AGGREGATE(15,3,(Measurements!$C$4:$C$502=Measurements!$I$3)/(Measurements!$C$4:$C$502=Measurements!$I$3)*(ROW(Measurements!$C$4:$C$502)-ROW(Measurements!$C$3)),ROWS(Measurements!$L$4:$L240))), "")</f>
        <v/>
      </c>
      <c r="Y240" t="str">
        <f t="shared" si="66"/>
        <v/>
      </c>
      <c r="Z240" t="str">
        <f t="shared" si="67"/>
        <v/>
      </c>
      <c r="AA240" t="str">
        <f>IF(ROWS(Measurements!$L$4:$L240)&lt;=Measurements!$I$4, INDEX(Measurements!$F$4:$F$502,_xlfn.AGGREGATE(15,3,(Measurements!$C$4:$C$502=Measurements!$I$3)/(Measurements!$C$4:$C$502=Measurements!$I$3)*(ROW(Measurements!$C$4:$C$502)-ROW(Measurements!$C$3)),ROWS(Measurements!$L$4:$L240))), "")</f>
        <v/>
      </c>
      <c r="AB240" t="str">
        <f t="shared" si="68"/>
        <v/>
      </c>
      <c r="AC240" t="str">
        <f t="shared" si="69"/>
        <v/>
      </c>
      <c r="AD240" t="str">
        <f>IF(ROWS(Measurements!$L$4:L240)&lt;=Measurements!$I$4, INDEX(Measurements!$G$4:$G$502,_xlfn.AGGREGATE(15,3,(Measurements!$C$4:$C$502=Measurements!$I$3)/(Measurements!$C$4:$C$502=Measurements!$I$3)*(ROW(Measurements!$C$4:$C$502)-ROW(Measurements!$C$3)),ROWS(Measurements!$L$4:L240))), "")</f>
        <v/>
      </c>
      <c r="AE240" t="str">
        <f t="shared" si="70"/>
        <v/>
      </c>
      <c r="AF240" t="str">
        <f t="shared" si="71"/>
        <v/>
      </c>
    </row>
    <row r="241" spans="1:32" x14ac:dyDescent="0.2">
      <c r="A241" s="2" t="str">
        <f>IF(ROWS(Measurements!A$4:$L241)&lt;=Measurements!$J$4, INDEX(Measurements!$A$4:$A$502,_xlfn.AGGREGATE(15,3,(Measurements!$C$4:$C$502=Measurements!$J$3)/(Measurements!$C$4:$C$502=Measurements!$J$3)*(ROW(Measurements!$C$4:$C$502)-ROW(Measurements!$C$3)),ROWS(Measurements!A$4:$L241))), "")</f>
        <v/>
      </c>
      <c r="B241" t="str">
        <f>IF(ROWS(Measurements!A$4:$L241)&lt;=Measurements!$J$4, INDEX(Measurements!$E$4:$E$502,_xlfn.AGGREGATE(15,3,(Measurements!$C$4:$C$502=Measurements!$J$3)/(Measurements!$C$4:$C$502=Measurements!$J$3)*(ROW(Measurements!$C$4:$C$502)-ROW(Measurements!$C$3)),ROWS(Measurements!A$4:$L241))), "")</f>
        <v/>
      </c>
      <c r="C241" t="str">
        <f t="shared" si="54"/>
        <v/>
      </c>
      <c r="D241" t="str">
        <f t="shared" si="55"/>
        <v/>
      </c>
      <c r="E241" t="str">
        <f>IF(ROWS(Measurements!A$4:$L241)&lt;=Measurements!$J$4, INDEX(Measurements!$F$4:$F$502,_xlfn.AGGREGATE(15,3,(Measurements!$C$4:$C$502=Measurements!$J$3)/(Measurements!$C$4:$C$502=Measurements!$J$3)*(ROW(Measurements!$C$4:$C$502)-ROW(Measurements!$C$3)),ROWS(Measurements!A$4:$L241))), "")</f>
        <v/>
      </c>
      <c r="F241" t="str">
        <f t="shared" si="56"/>
        <v/>
      </c>
      <c r="G241" t="str">
        <f t="shared" si="57"/>
        <v/>
      </c>
      <c r="H241" t="str">
        <f>IF(ROWS(Measurements!A$4:$L241)&lt;=Measurements!$J$4, INDEX(Measurements!$G$4:$G$502,_xlfn.AGGREGATE(15,3,(Measurements!$C$4:$C$502=Measurements!$J$3)/(Measurements!$C$4:$C$502=Measurements!$J$3)*(ROW(Measurements!$C$4:$C$502)-ROW(Measurements!$C$3)),ROWS(Measurements!A$4:$L241))), "")</f>
        <v/>
      </c>
      <c r="I241" t="str">
        <f t="shared" si="58"/>
        <v/>
      </c>
      <c r="J241" t="str">
        <f t="shared" si="59"/>
        <v/>
      </c>
      <c r="L241" s="2" t="str">
        <f>IF(ROWS(Measurements!$L$4:L241)&lt;=Measurements!$K$4, INDEX(Measurements!$A$4:$A$502,_xlfn.AGGREGATE(15,3,(Measurements!$C$4:$C$502=Measurements!$K$3)/(Measurements!$C$4:$C$502=Measurements!$K$3)*(ROW(Measurements!$C$4:$C$502)-ROW(Measurements!$C$3)),ROWS(Measurements!$L$4:L241))), "")</f>
        <v/>
      </c>
      <c r="M241" t="str">
        <f>IF(ROWS(Measurements!$L$4:L241)&lt;=Measurements!$K$4, INDEX(Measurements!$E$4:$E$502,_xlfn.AGGREGATE(15,3,(Measurements!$C$4:$C$502=Measurements!$K$3)/(Measurements!$C$4:$C$502=Measurements!$K$3)*(ROW(Measurements!$C$4:$C$502)-ROW(Measurements!$C$3)),ROWS(Measurements!$L$4:L241))), "")</f>
        <v/>
      </c>
      <c r="N241" t="str">
        <f t="shared" si="60"/>
        <v/>
      </c>
      <c r="O241" t="str">
        <f t="shared" si="61"/>
        <v/>
      </c>
      <c r="P241" t="str">
        <f>IF(ROWS(Measurements!$L$4:L241)&lt;=Measurements!$K$4, INDEX(Measurements!$F$4:$F$502,_xlfn.AGGREGATE(15,3,(Measurements!$C$4:$C$502=Measurements!$K$3)/(Measurements!$C$4:$C$502=Measurements!$K$3)*(ROW(Measurements!$C$4:$C$502)-ROW(Measurements!$C$3)),ROWS(Measurements!$L$4:L241))), "")</f>
        <v/>
      </c>
      <c r="Q241" t="str">
        <f t="shared" si="62"/>
        <v/>
      </c>
      <c r="R241" t="str">
        <f t="shared" si="63"/>
        <v/>
      </c>
      <c r="S241" t="str">
        <f>IF(ROWS(Measurements!$L$4:L241)&lt;=Measurements!$K$4, INDEX(Measurements!$G$4:$G$502,_xlfn.AGGREGATE(15,3,(Measurements!$C$4:$C$502=Measurements!$K$3)/(Measurements!$C$4:$C$502=Measurements!$K$3)*(ROW(Measurements!$C$4:$C$502)-ROW(Measurements!$C$3)),ROWS(Measurements!$L$4:L241))), "")</f>
        <v/>
      </c>
      <c r="T241" t="str">
        <f t="shared" si="64"/>
        <v/>
      </c>
      <c r="U241" t="str">
        <f t="shared" si="65"/>
        <v/>
      </c>
      <c r="W241" s="2" t="str">
        <f>IF(ROWS(Measurements!$L$4:$L241)&lt;=Measurements!$I$4, INDEX(Measurements!$A$4:$A$502,_xlfn.AGGREGATE(15,3,(Measurements!$C$4:$C$502=Measurements!$I$3)/(Measurements!$C$4:$C$502=Measurements!$I$3)*(ROW(Measurements!$C$4:$C$502)-ROW(Measurements!$C$3)),ROWS(Measurements!$L$4:$L241))), "")</f>
        <v/>
      </c>
      <c r="X241" t="str">
        <f>IF(ROWS(Measurements!$L$4:$L241)&lt;=Measurements!$I$4, INDEX(Measurements!$E$4:$E$502,_xlfn.AGGREGATE(15,3,(Measurements!$C$4:$C$502=Measurements!$I$3)/(Measurements!$C$4:$C$502=Measurements!$I$3)*(ROW(Measurements!$C$4:$C$502)-ROW(Measurements!$C$3)),ROWS(Measurements!$L$4:$L241))), "")</f>
        <v/>
      </c>
      <c r="Y241" t="str">
        <f t="shared" si="66"/>
        <v/>
      </c>
      <c r="Z241" t="str">
        <f t="shared" si="67"/>
        <v/>
      </c>
      <c r="AA241" t="str">
        <f>IF(ROWS(Measurements!$L$4:$L241)&lt;=Measurements!$I$4, INDEX(Measurements!$F$4:$F$502,_xlfn.AGGREGATE(15,3,(Measurements!$C$4:$C$502=Measurements!$I$3)/(Measurements!$C$4:$C$502=Measurements!$I$3)*(ROW(Measurements!$C$4:$C$502)-ROW(Measurements!$C$3)),ROWS(Measurements!$L$4:$L241))), "")</f>
        <v/>
      </c>
      <c r="AB241" t="str">
        <f t="shared" si="68"/>
        <v/>
      </c>
      <c r="AC241" t="str">
        <f t="shared" si="69"/>
        <v/>
      </c>
      <c r="AD241" t="str">
        <f>IF(ROWS(Measurements!$L$4:L241)&lt;=Measurements!$I$4, INDEX(Measurements!$G$4:$G$502,_xlfn.AGGREGATE(15,3,(Measurements!$C$4:$C$502=Measurements!$I$3)/(Measurements!$C$4:$C$502=Measurements!$I$3)*(ROW(Measurements!$C$4:$C$502)-ROW(Measurements!$C$3)),ROWS(Measurements!$L$4:L241))), "")</f>
        <v/>
      </c>
      <c r="AE241" t="str">
        <f t="shared" si="70"/>
        <v/>
      </c>
      <c r="AF241" t="str">
        <f t="shared" si="71"/>
        <v/>
      </c>
    </row>
    <row r="242" spans="1:32" x14ac:dyDescent="0.2">
      <c r="A242" s="2" t="str">
        <f>IF(ROWS(Measurements!A$4:$L242)&lt;=Measurements!$J$4, INDEX(Measurements!$A$4:$A$502,_xlfn.AGGREGATE(15,3,(Measurements!$C$4:$C$502=Measurements!$J$3)/(Measurements!$C$4:$C$502=Measurements!$J$3)*(ROW(Measurements!$C$4:$C$502)-ROW(Measurements!$C$3)),ROWS(Measurements!A$4:$L242))), "")</f>
        <v/>
      </c>
      <c r="B242" t="str">
        <f>IF(ROWS(Measurements!A$4:$L242)&lt;=Measurements!$J$4, INDEX(Measurements!$E$4:$E$502,_xlfn.AGGREGATE(15,3,(Measurements!$C$4:$C$502=Measurements!$J$3)/(Measurements!$C$4:$C$502=Measurements!$J$3)*(ROW(Measurements!$C$4:$C$502)-ROW(Measurements!$C$3)),ROWS(Measurements!A$4:$L242))), "")</f>
        <v/>
      </c>
      <c r="C242" t="str">
        <f t="shared" si="54"/>
        <v/>
      </c>
      <c r="D242" t="str">
        <f t="shared" si="55"/>
        <v/>
      </c>
      <c r="E242" t="str">
        <f>IF(ROWS(Measurements!A$4:$L242)&lt;=Measurements!$J$4, INDEX(Measurements!$F$4:$F$502,_xlfn.AGGREGATE(15,3,(Measurements!$C$4:$C$502=Measurements!$J$3)/(Measurements!$C$4:$C$502=Measurements!$J$3)*(ROW(Measurements!$C$4:$C$502)-ROW(Measurements!$C$3)),ROWS(Measurements!A$4:$L242))), "")</f>
        <v/>
      </c>
      <c r="F242" t="str">
        <f t="shared" si="56"/>
        <v/>
      </c>
      <c r="G242" t="str">
        <f t="shared" si="57"/>
        <v/>
      </c>
      <c r="H242" t="str">
        <f>IF(ROWS(Measurements!A$4:$L242)&lt;=Measurements!$J$4, INDEX(Measurements!$G$4:$G$502,_xlfn.AGGREGATE(15,3,(Measurements!$C$4:$C$502=Measurements!$J$3)/(Measurements!$C$4:$C$502=Measurements!$J$3)*(ROW(Measurements!$C$4:$C$502)-ROW(Measurements!$C$3)),ROWS(Measurements!A$4:$L242))), "")</f>
        <v/>
      </c>
      <c r="I242" t="str">
        <f t="shared" si="58"/>
        <v/>
      </c>
      <c r="J242" t="str">
        <f t="shared" si="59"/>
        <v/>
      </c>
      <c r="L242" s="2" t="str">
        <f>IF(ROWS(Measurements!$L$4:L242)&lt;=Measurements!$K$4, INDEX(Measurements!$A$4:$A$502,_xlfn.AGGREGATE(15,3,(Measurements!$C$4:$C$502=Measurements!$K$3)/(Measurements!$C$4:$C$502=Measurements!$K$3)*(ROW(Measurements!$C$4:$C$502)-ROW(Measurements!$C$3)),ROWS(Measurements!$L$4:L242))), "")</f>
        <v/>
      </c>
      <c r="M242" t="str">
        <f>IF(ROWS(Measurements!$L$4:L242)&lt;=Measurements!$K$4, INDEX(Measurements!$E$4:$E$502,_xlfn.AGGREGATE(15,3,(Measurements!$C$4:$C$502=Measurements!$K$3)/(Measurements!$C$4:$C$502=Measurements!$K$3)*(ROW(Measurements!$C$4:$C$502)-ROW(Measurements!$C$3)),ROWS(Measurements!$L$4:L242))), "")</f>
        <v/>
      </c>
      <c r="N242" t="str">
        <f t="shared" si="60"/>
        <v/>
      </c>
      <c r="O242" t="str">
        <f t="shared" si="61"/>
        <v/>
      </c>
      <c r="P242" t="str">
        <f>IF(ROWS(Measurements!$L$4:L242)&lt;=Measurements!$K$4, INDEX(Measurements!$F$4:$F$502,_xlfn.AGGREGATE(15,3,(Measurements!$C$4:$C$502=Measurements!$K$3)/(Measurements!$C$4:$C$502=Measurements!$K$3)*(ROW(Measurements!$C$4:$C$502)-ROW(Measurements!$C$3)),ROWS(Measurements!$L$4:L242))), "")</f>
        <v/>
      </c>
      <c r="Q242" t="str">
        <f t="shared" si="62"/>
        <v/>
      </c>
      <c r="R242" t="str">
        <f t="shared" si="63"/>
        <v/>
      </c>
      <c r="S242" t="str">
        <f>IF(ROWS(Measurements!$L$4:L242)&lt;=Measurements!$K$4, INDEX(Measurements!$G$4:$G$502,_xlfn.AGGREGATE(15,3,(Measurements!$C$4:$C$502=Measurements!$K$3)/(Measurements!$C$4:$C$502=Measurements!$K$3)*(ROW(Measurements!$C$4:$C$502)-ROW(Measurements!$C$3)),ROWS(Measurements!$L$4:L242))), "")</f>
        <v/>
      </c>
      <c r="T242" t="str">
        <f t="shared" si="64"/>
        <v/>
      </c>
      <c r="U242" t="str">
        <f t="shared" si="65"/>
        <v/>
      </c>
      <c r="W242" s="2" t="str">
        <f>IF(ROWS(Measurements!$L$4:$L242)&lt;=Measurements!$I$4, INDEX(Measurements!$A$4:$A$502,_xlfn.AGGREGATE(15,3,(Measurements!$C$4:$C$502=Measurements!$I$3)/(Measurements!$C$4:$C$502=Measurements!$I$3)*(ROW(Measurements!$C$4:$C$502)-ROW(Measurements!$C$3)),ROWS(Measurements!$L$4:$L242))), "")</f>
        <v/>
      </c>
      <c r="X242" t="str">
        <f>IF(ROWS(Measurements!$L$4:$L242)&lt;=Measurements!$I$4, INDEX(Measurements!$E$4:$E$502,_xlfn.AGGREGATE(15,3,(Measurements!$C$4:$C$502=Measurements!$I$3)/(Measurements!$C$4:$C$502=Measurements!$I$3)*(ROW(Measurements!$C$4:$C$502)-ROW(Measurements!$C$3)),ROWS(Measurements!$L$4:$L242))), "")</f>
        <v/>
      </c>
      <c r="Y242" t="str">
        <f t="shared" si="66"/>
        <v/>
      </c>
      <c r="Z242" t="str">
        <f t="shared" si="67"/>
        <v/>
      </c>
      <c r="AA242" t="str">
        <f>IF(ROWS(Measurements!$L$4:$L242)&lt;=Measurements!$I$4, INDEX(Measurements!$F$4:$F$502,_xlfn.AGGREGATE(15,3,(Measurements!$C$4:$C$502=Measurements!$I$3)/(Measurements!$C$4:$C$502=Measurements!$I$3)*(ROW(Measurements!$C$4:$C$502)-ROW(Measurements!$C$3)),ROWS(Measurements!$L$4:$L242))), "")</f>
        <v/>
      </c>
      <c r="AB242" t="str">
        <f t="shared" si="68"/>
        <v/>
      </c>
      <c r="AC242" t="str">
        <f t="shared" si="69"/>
        <v/>
      </c>
      <c r="AD242" t="str">
        <f>IF(ROWS(Measurements!$L$4:L242)&lt;=Measurements!$I$4, INDEX(Measurements!$G$4:$G$502,_xlfn.AGGREGATE(15,3,(Measurements!$C$4:$C$502=Measurements!$I$3)/(Measurements!$C$4:$C$502=Measurements!$I$3)*(ROW(Measurements!$C$4:$C$502)-ROW(Measurements!$C$3)),ROWS(Measurements!$L$4:L242))), "")</f>
        <v/>
      </c>
      <c r="AE242" t="str">
        <f t="shared" si="70"/>
        <v/>
      </c>
      <c r="AF242" t="str">
        <f t="shared" si="71"/>
        <v/>
      </c>
    </row>
    <row r="243" spans="1:32" x14ac:dyDescent="0.2">
      <c r="A243" s="2" t="str">
        <f>IF(ROWS(Measurements!A$4:$L243)&lt;=Measurements!$J$4, INDEX(Measurements!$A$4:$A$502,_xlfn.AGGREGATE(15,3,(Measurements!$C$4:$C$502=Measurements!$J$3)/(Measurements!$C$4:$C$502=Measurements!$J$3)*(ROW(Measurements!$C$4:$C$502)-ROW(Measurements!$C$3)),ROWS(Measurements!A$4:$L243))), "")</f>
        <v/>
      </c>
      <c r="B243" t="str">
        <f>IF(ROWS(Measurements!A$4:$L243)&lt;=Measurements!$J$4, INDEX(Measurements!$E$4:$E$502,_xlfn.AGGREGATE(15,3,(Measurements!$C$4:$C$502=Measurements!$J$3)/(Measurements!$C$4:$C$502=Measurements!$J$3)*(ROW(Measurements!$C$4:$C$502)-ROW(Measurements!$C$3)),ROWS(Measurements!A$4:$L243))), "")</f>
        <v/>
      </c>
      <c r="C243" t="str">
        <f t="shared" si="54"/>
        <v/>
      </c>
      <c r="D243" t="str">
        <f t="shared" si="55"/>
        <v/>
      </c>
      <c r="E243" t="str">
        <f>IF(ROWS(Measurements!A$4:$L243)&lt;=Measurements!$J$4, INDEX(Measurements!$F$4:$F$502,_xlfn.AGGREGATE(15,3,(Measurements!$C$4:$C$502=Measurements!$J$3)/(Measurements!$C$4:$C$502=Measurements!$J$3)*(ROW(Measurements!$C$4:$C$502)-ROW(Measurements!$C$3)),ROWS(Measurements!A$4:$L243))), "")</f>
        <v/>
      </c>
      <c r="F243" t="str">
        <f t="shared" si="56"/>
        <v/>
      </c>
      <c r="G243" t="str">
        <f t="shared" si="57"/>
        <v/>
      </c>
      <c r="H243" t="str">
        <f>IF(ROWS(Measurements!A$4:$L243)&lt;=Measurements!$J$4, INDEX(Measurements!$G$4:$G$502,_xlfn.AGGREGATE(15,3,(Measurements!$C$4:$C$502=Measurements!$J$3)/(Measurements!$C$4:$C$502=Measurements!$J$3)*(ROW(Measurements!$C$4:$C$502)-ROW(Measurements!$C$3)),ROWS(Measurements!A$4:$L243))), "")</f>
        <v/>
      </c>
      <c r="I243" t="str">
        <f t="shared" si="58"/>
        <v/>
      </c>
      <c r="J243" t="str">
        <f t="shared" si="59"/>
        <v/>
      </c>
      <c r="L243" s="2" t="str">
        <f>IF(ROWS(Measurements!$L$4:L243)&lt;=Measurements!$K$4, INDEX(Measurements!$A$4:$A$502,_xlfn.AGGREGATE(15,3,(Measurements!$C$4:$C$502=Measurements!$K$3)/(Measurements!$C$4:$C$502=Measurements!$K$3)*(ROW(Measurements!$C$4:$C$502)-ROW(Measurements!$C$3)),ROWS(Measurements!$L$4:L243))), "")</f>
        <v/>
      </c>
      <c r="M243" t="str">
        <f>IF(ROWS(Measurements!$L$4:L243)&lt;=Measurements!$K$4, INDEX(Measurements!$E$4:$E$502,_xlfn.AGGREGATE(15,3,(Measurements!$C$4:$C$502=Measurements!$K$3)/(Measurements!$C$4:$C$502=Measurements!$K$3)*(ROW(Measurements!$C$4:$C$502)-ROW(Measurements!$C$3)),ROWS(Measurements!$L$4:L243))), "")</f>
        <v/>
      </c>
      <c r="N243" t="str">
        <f t="shared" si="60"/>
        <v/>
      </c>
      <c r="O243" t="str">
        <f t="shared" si="61"/>
        <v/>
      </c>
      <c r="P243" t="str">
        <f>IF(ROWS(Measurements!$L$4:L243)&lt;=Measurements!$K$4, INDEX(Measurements!$F$4:$F$502,_xlfn.AGGREGATE(15,3,(Measurements!$C$4:$C$502=Measurements!$K$3)/(Measurements!$C$4:$C$502=Measurements!$K$3)*(ROW(Measurements!$C$4:$C$502)-ROW(Measurements!$C$3)),ROWS(Measurements!$L$4:L243))), "")</f>
        <v/>
      </c>
      <c r="Q243" t="str">
        <f t="shared" si="62"/>
        <v/>
      </c>
      <c r="R243" t="str">
        <f t="shared" si="63"/>
        <v/>
      </c>
      <c r="S243" t="str">
        <f>IF(ROWS(Measurements!$L$4:L243)&lt;=Measurements!$K$4, INDEX(Measurements!$G$4:$G$502,_xlfn.AGGREGATE(15,3,(Measurements!$C$4:$C$502=Measurements!$K$3)/(Measurements!$C$4:$C$502=Measurements!$K$3)*(ROW(Measurements!$C$4:$C$502)-ROW(Measurements!$C$3)),ROWS(Measurements!$L$4:L243))), "")</f>
        <v/>
      </c>
      <c r="T243" t="str">
        <f t="shared" si="64"/>
        <v/>
      </c>
      <c r="U243" t="str">
        <f t="shared" si="65"/>
        <v/>
      </c>
      <c r="W243" s="2" t="str">
        <f>IF(ROWS(Measurements!$L$4:$L243)&lt;=Measurements!$I$4, INDEX(Measurements!$A$4:$A$502,_xlfn.AGGREGATE(15,3,(Measurements!$C$4:$C$502=Measurements!$I$3)/(Measurements!$C$4:$C$502=Measurements!$I$3)*(ROW(Measurements!$C$4:$C$502)-ROW(Measurements!$C$3)),ROWS(Measurements!$L$4:$L243))), "")</f>
        <v/>
      </c>
      <c r="X243" t="str">
        <f>IF(ROWS(Measurements!$L$4:$L243)&lt;=Measurements!$I$4, INDEX(Measurements!$E$4:$E$502,_xlfn.AGGREGATE(15,3,(Measurements!$C$4:$C$502=Measurements!$I$3)/(Measurements!$C$4:$C$502=Measurements!$I$3)*(ROW(Measurements!$C$4:$C$502)-ROW(Measurements!$C$3)),ROWS(Measurements!$L$4:$L243))), "")</f>
        <v/>
      </c>
      <c r="Y243" t="str">
        <f t="shared" si="66"/>
        <v/>
      </c>
      <c r="Z243" t="str">
        <f t="shared" si="67"/>
        <v/>
      </c>
      <c r="AA243" t="str">
        <f>IF(ROWS(Measurements!$L$4:$L243)&lt;=Measurements!$I$4, INDEX(Measurements!$F$4:$F$502,_xlfn.AGGREGATE(15,3,(Measurements!$C$4:$C$502=Measurements!$I$3)/(Measurements!$C$4:$C$502=Measurements!$I$3)*(ROW(Measurements!$C$4:$C$502)-ROW(Measurements!$C$3)),ROWS(Measurements!$L$4:$L243))), "")</f>
        <v/>
      </c>
      <c r="AB243" t="str">
        <f t="shared" si="68"/>
        <v/>
      </c>
      <c r="AC243" t="str">
        <f t="shared" si="69"/>
        <v/>
      </c>
      <c r="AD243" t="str">
        <f>IF(ROWS(Measurements!$L$4:L243)&lt;=Measurements!$I$4, INDEX(Measurements!$G$4:$G$502,_xlfn.AGGREGATE(15,3,(Measurements!$C$4:$C$502=Measurements!$I$3)/(Measurements!$C$4:$C$502=Measurements!$I$3)*(ROW(Measurements!$C$4:$C$502)-ROW(Measurements!$C$3)),ROWS(Measurements!$L$4:L243))), "")</f>
        <v/>
      </c>
      <c r="AE243" t="str">
        <f t="shared" si="70"/>
        <v/>
      </c>
      <c r="AF243" t="str">
        <f t="shared" si="71"/>
        <v/>
      </c>
    </row>
    <row r="244" spans="1:32" x14ac:dyDescent="0.2">
      <c r="A244" s="2" t="str">
        <f>IF(ROWS(Measurements!A$4:$L244)&lt;=Measurements!$J$4, INDEX(Measurements!$A$4:$A$502,_xlfn.AGGREGATE(15,3,(Measurements!$C$4:$C$502=Measurements!$J$3)/(Measurements!$C$4:$C$502=Measurements!$J$3)*(ROW(Measurements!$C$4:$C$502)-ROW(Measurements!$C$3)),ROWS(Measurements!A$4:$L244))), "")</f>
        <v/>
      </c>
      <c r="B244" t="str">
        <f>IF(ROWS(Measurements!A$4:$L244)&lt;=Measurements!$J$4, INDEX(Measurements!$E$4:$E$502,_xlfn.AGGREGATE(15,3,(Measurements!$C$4:$C$502=Measurements!$J$3)/(Measurements!$C$4:$C$502=Measurements!$J$3)*(ROW(Measurements!$C$4:$C$502)-ROW(Measurements!$C$3)),ROWS(Measurements!A$4:$L244))), "")</f>
        <v/>
      </c>
      <c r="C244" t="str">
        <f t="shared" si="54"/>
        <v/>
      </c>
      <c r="D244" t="str">
        <f t="shared" si="55"/>
        <v/>
      </c>
      <c r="E244" t="str">
        <f>IF(ROWS(Measurements!A$4:$L244)&lt;=Measurements!$J$4, INDEX(Measurements!$F$4:$F$502,_xlfn.AGGREGATE(15,3,(Measurements!$C$4:$C$502=Measurements!$J$3)/(Measurements!$C$4:$C$502=Measurements!$J$3)*(ROW(Measurements!$C$4:$C$502)-ROW(Measurements!$C$3)),ROWS(Measurements!A$4:$L244))), "")</f>
        <v/>
      </c>
      <c r="F244" t="str">
        <f t="shared" si="56"/>
        <v/>
      </c>
      <c r="G244" t="str">
        <f t="shared" si="57"/>
        <v/>
      </c>
      <c r="H244" t="str">
        <f>IF(ROWS(Measurements!A$4:$L244)&lt;=Measurements!$J$4, INDEX(Measurements!$G$4:$G$502,_xlfn.AGGREGATE(15,3,(Measurements!$C$4:$C$502=Measurements!$J$3)/(Measurements!$C$4:$C$502=Measurements!$J$3)*(ROW(Measurements!$C$4:$C$502)-ROW(Measurements!$C$3)),ROWS(Measurements!A$4:$L244))), "")</f>
        <v/>
      </c>
      <c r="I244" t="str">
        <f t="shared" si="58"/>
        <v/>
      </c>
      <c r="J244" t="str">
        <f t="shared" si="59"/>
        <v/>
      </c>
      <c r="L244" s="2" t="str">
        <f>IF(ROWS(Measurements!$L$4:L244)&lt;=Measurements!$K$4, INDEX(Measurements!$A$4:$A$502,_xlfn.AGGREGATE(15,3,(Measurements!$C$4:$C$502=Measurements!$K$3)/(Measurements!$C$4:$C$502=Measurements!$K$3)*(ROW(Measurements!$C$4:$C$502)-ROW(Measurements!$C$3)),ROWS(Measurements!$L$4:L244))), "")</f>
        <v/>
      </c>
      <c r="M244" t="str">
        <f>IF(ROWS(Measurements!$L$4:L244)&lt;=Measurements!$K$4, INDEX(Measurements!$E$4:$E$502,_xlfn.AGGREGATE(15,3,(Measurements!$C$4:$C$502=Measurements!$K$3)/(Measurements!$C$4:$C$502=Measurements!$K$3)*(ROW(Measurements!$C$4:$C$502)-ROW(Measurements!$C$3)),ROWS(Measurements!$L$4:L244))), "")</f>
        <v/>
      </c>
      <c r="N244" t="str">
        <f t="shared" si="60"/>
        <v/>
      </c>
      <c r="O244" t="str">
        <f t="shared" si="61"/>
        <v/>
      </c>
      <c r="P244" t="str">
        <f>IF(ROWS(Measurements!$L$4:L244)&lt;=Measurements!$K$4, INDEX(Measurements!$F$4:$F$502,_xlfn.AGGREGATE(15,3,(Measurements!$C$4:$C$502=Measurements!$K$3)/(Measurements!$C$4:$C$502=Measurements!$K$3)*(ROW(Measurements!$C$4:$C$502)-ROW(Measurements!$C$3)),ROWS(Measurements!$L$4:L244))), "")</f>
        <v/>
      </c>
      <c r="Q244" t="str">
        <f t="shared" si="62"/>
        <v/>
      </c>
      <c r="R244" t="str">
        <f t="shared" si="63"/>
        <v/>
      </c>
      <c r="S244" t="str">
        <f>IF(ROWS(Measurements!$L$4:L244)&lt;=Measurements!$K$4, INDEX(Measurements!$G$4:$G$502,_xlfn.AGGREGATE(15,3,(Measurements!$C$4:$C$502=Measurements!$K$3)/(Measurements!$C$4:$C$502=Measurements!$K$3)*(ROW(Measurements!$C$4:$C$502)-ROW(Measurements!$C$3)),ROWS(Measurements!$L$4:L244))), "")</f>
        <v/>
      </c>
      <c r="T244" t="str">
        <f t="shared" si="64"/>
        <v/>
      </c>
      <c r="U244" t="str">
        <f t="shared" si="65"/>
        <v/>
      </c>
      <c r="W244" s="2" t="str">
        <f>IF(ROWS(Measurements!$L$4:$L244)&lt;=Measurements!$I$4, INDEX(Measurements!$A$4:$A$502,_xlfn.AGGREGATE(15,3,(Measurements!$C$4:$C$502=Measurements!$I$3)/(Measurements!$C$4:$C$502=Measurements!$I$3)*(ROW(Measurements!$C$4:$C$502)-ROW(Measurements!$C$3)),ROWS(Measurements!$L$4:$L244))), "")</f>
        <v/>
      </c>
      <c r="X244" t="str">
        <f>IF(ROWS(Measurements!$L$4:$L244)&lt;=Measurements!$I$4, INDEX(Measurements!$E$4:$E$502,_xlfn.AGGREGATE(15,3,(Measurements!$C$4:$C$502=Measurements!$I$3)/(Measurements!$C$4:$C$502=Measurements!$I$3)*(ROW(Measurements!$C$4:$C$502)-ROW(Measurements!$C$3)),ROWS(Measurements!$L$4:$L244))), "")</f>
        <v/>
      </c>
      <c r="Y244" t="str">
        <f t="shared" si="66"/>
        <v/>
      </c>
      <c r="Z244" t="str">
        <f t="shared" si="67"/>
        <v/>
      </c>
      <c r="AA244" t="str">
        <f>IF(ROWS(Measurements!$L$4:$L244)&lt;=Measurements!$I$4, INDEX(Measurements!$F$4:$F$502,_xlfn.AGGREGATE(15,3,(Measurements!$C$4:$C$502=Measurements!$I$3)/(Measurements!$C$4:$C$502=Measurements!$I$3)*(ROW(Measurements!$C$4:$C$502)-ROW(Measurements!$C$3)),ROWS(Measurements!$L$4:$L244))), "")</f>
        <v/>
      </c>
      <c r="AB244" t="str">
        <f t="shared" si="68"/>
        <v/>
      </c>
      <c r="AC244" t="str">
        <f t="shared" si="69"/>
        <v/>
      </c>
      <c r="AD244" t="str">
        <f>IF(ROWS(Measurements!$L$4:L244)&lt;=Measurements!$I$4, INDEX(Measurements!$G$4:$G$502,_xlfn.AGGREGATE(15,3,(Measurements!$C$4:$C$502=Measurements!$I$3)/(Measurements!$C$4:$C$502=Measurements!$I$3)*(ROW(Measurements!$C$4:$C$502)-ROW(Measurements!$C$3)),ROWS(Measurements!$L$4:L244))), "")</f>
        <v/>
      </c>
      <c r="AE244" t="str">
        <f t="shared" si="70"/>
        <v/>
      </c>
      <c r="AF244" t="str">
        <f t="shared" si="71"/>
        <v/>
      </c>
    </row>
    <row r="245" spans="1:32" x14ac:dyDescent="0.2">
      <c r="A245" s="2" t="str">
        <f>IF(ROWS(Measurements!A$4:$L245)&lt;=Measurements!$J$4, INDEX(Measurements!$A$4:$A$502,_xlfn.AGGREGATE(15,3,(Measurements!$C$4:$C$502=Measurements!$J$3)/(Measurements!$C$4:$C$502=Measurements!$J$3)*(ROW(Measurements!$C$4:$C$502)-ROW(Measurements!$C$3)),ROWS(Measurements!A$4:$L245))), "")</f>
        <v/>
      </c>
      <c r="B245" t="str">
        <f>IF(ROWS(Measurements!A$4:$L245)&lt;=Measurements!$J$4, INDEX(Measurements!$E$4:$E$502,_xlfn.AGGREGATE(15,3,(Measurements!$C$4:$C$502=Measurements!$J$3)/(Measurements!$C$4:$C$502=Measurements!$J$3)*(ROW(Measurements!$C$4:$C$502)-ROW(Measurements!$C$3)),ROWS(Measurements!A$4:$L245))), "")</f>
        <v/>
      </c>
      <c r="C245" t="str">
        <f t="shared" si="54"/>
        <v/>
      </c>
      <c r="D245" t="str">
        <f t="shared" si="55"/>
        <v/>
      </c>
      <c r="E245" t="str">
        <f>IF(ROWS(Measurements!A$4:$L245)&lt;=Measurements!$J$4, INDEX(Measurements!$F$4:$F$502,_xlfn.AGGREGATE(15,3,(Measurements!$C$4:$C$502=Measurements!$J$3)/(Measurements!$C$4:$C$502=Measurements!$J$3)*(ROW(Measurements!$C$4:$C$502)-ROW(Measurements!$C$3)),ROWS(Measurements!A$4:$L245))), "")</f>
        <v/>
      </c>
      <c r="F245" t="str">
        <f t="shared" si="56"/>
        <v/>
      </c>
      <c r="G245" t="str">
        <f t="shared" si="57"/>
        <v/>
      </c>
      <c r="H245" t="str">
        <f>IF(ROWS(Measurements!A$4:$L245)&lt;=Measurements!$J$4, INDEX(Measurements!$G$4:$G$502,_xlfn.AGGREGATE(15,3,(Measurements!$C$4:$C$502=Measurements!$J$3)/(Measurements!$C$4:$C$502=Measurements!$J$3)*(ROW(Measurements!$C$4:$C$502)-ROW(Measurements!$C$3)),ROWS(Measurements!A$4:$L245))), "")</f>
        <v/>
      </c>
      <c r="I245" t="str">
        <f t="shared" si="58"/>
        <v/>
      </c>
      <c r="J245" t="str">
        <f t="shared" si="59"/>
        <v/>
      </c>
      <c r="L245" s="2" t="str">
        <f>IF(ROWS(Measurements!$L$4:L245)&lt;=Measurements!$K$4, INDEX(Measurements!$A$4:$A$502,_xlfn.AGGREGATE(15,3,(Measurements!$C$4:$C$502=Measurements!$K$3)/(Measurements!$C$4:$C$502=Measurements!$K$3)*(ROW(Measurements!$C$4:$C$502)-ROW(Measurements!$C$3)),ROWS(Measurements!$L$4:L245))), "")</f>
        <v/>
      </c>
      <c r="M245" t="str">
        <f>IF(ROWS(Measurements!$L$4:L245)&lt;=Measurements!$K$4, INDEX(Measurements!$E$4:$E$502,_xlfn.AGGREGATE(15,3,(Measurements!$C$4:$C$502=Measurements!$K$3)/(Measurements!$C$4:$C$502=Measurements!$K$3)*(ROW(Measurements!$C$4:$C$502)-ROW(Measurements!$C$3)),ROWS(Measurements!$L$4:L245))), "")</f>
        <v/>
      </c>
      <c r="N245" t="str">
        <f t="shared" si="60"/>
        <v/>
      </c>
      <c r="O245" t="str">
        <f t="shared" si="61"/>
        <v/>
      </c>
      <c r="P245" t="str">
        <f>IF(ROWS(Measurements!$L$4:L245)&lt;=Measurements!$K$4, INDEX(Measurements!$F$4:$F$502,_xlfn.AGGREGATE(15,3,(Measurements!$C$4:$C$502=Measurements!$K$3)/(Measurements!$C$4:$C$502=Measurements!$K$3)*(ROW(Measurements!$C$4:$C$502)-ROW(Measurements!$C$3)),ROWS(Measurements!$L$4:L245))), "")</f>
        <v/>
      </c>
      <c r="Q245" t="str">
        <f t="shared" si="62"/>
        <v/>
      </c>
      <c r="R245" t="str">
        <f t="shared" si="63"/>
        <v/>
      </c>
      <c r="S245" t="str">
        <f>IF(ROWS(Measurements!$L$4:L245)&lt;=Measurements!$K$4, INDEX(Measurements!$G$4:$G$502,_xlfn.AGGREGATE(15,3,(Measurements!$C$4:$C$502=Measurements!$K$3)/(Measurements!$C$4:$C$502=Measurements!$K$3)*(ROW(Measurements!$C$4:$C$502)-ROW(Measurements!$C$3)),ROWS(Measurements!$L$4:L245))), "")</f>
        <v/>
      </c>
      <c r="T245" t="str">
        <f t="shared" si="64"/>
        <v/>
      </c>
      <c r="U245" t="str">
        <f t="shared" si="65"/>
        <v/>
      </c>
      <c r="W245" s="2" t="str">
        <f>IF(ROWS(Measurements!$L$4:$L245)&lt;=Measurements!$I$4, INDEX(Measurements!$A$4:$A$502,_xlfn.AGGREGATE(15,3,(Measurements!$C$4:$C$502=Measurements!$I$3)/(Measurements!$C$4:$C$502=Measurements!$I$3)*(ROW(Measurements!$C$4:$C$502)-ROW(Measurements!$C$3)),ROWS(Measurements!$L$4:$L245))), "")</f>
        <v/>
      </c>
      <c r="X245" t="str">
        <f>IF(ROWS(Measurements!$L$4:$L245)&lt;=Measurements!$I$4, INDEX(Measurements!$E$4:$E$502,_xlfn.AGGREGATE(15,3,(Measurements!$C$4:$C$502=Measurements!$I$3)/(Measurements!$C$4:$C$502=Measurements!$I$3)*(ROW(Measurements!$C$4:$C$502)-ROW(Measurements!$C$3)),ROWS(Measurements!$L$4:$L245))), "")</f>
        <v/>
      </c>
      <c r="Y245" t="str">
        <f t="shared" si="66"/>
        <v/>
      </c>
      <c r="Z245" t="str">
        <f t="shared" si="67"/>
        <v/>
      </c>
      <c r="AA245" t="str">
        <f>IF(ROWS(Measurements!$L$4:$L245)&lt;=Measurements!$I$4, INDEX(Measurements!$F$4:$F$502,_xlfn.AGGREGATE(15,3,(Measurements!$C$4:$C$502=Measurements!$I$3)/(Measurements!$C$4:$C$502=Measurements!$I$3)*(ROW(Measurements!$C$4:$C$502)-ROW(Measurements!$C$3)),ROWS(Measurements!$L$4:$L245))), "")</f>
        <v/>
      </c>
      <c r="AB245" t="str">
        <f t="shared" si="68"/>
        <v/>
      </c>
      <c r="AC245" t="str">
        <f t="shared" si="69"/>
        <v/>
      </c>
      <c r="AD245" t="str">
        <f>IF(ROWS(Measurements!$L$4:L245)&lt;=Measurements!$I$4, INDEX(Measurements!$G$4:$G$502,_xlfn.AGGREGATE(15,3,(Measurements!$C$4:$C$502=Measurements!$I$3)/(Measurements!$C$4:$C$502=Measurements!$I$3)*(ROW(Measurements!$C$4:$C$502)-ROW(Measurements!$C$3)),ROWS(Measurements!$L$4:L245))), "")</f>
        <v/>
      </c>
      <c r="AE245" t="str">
        <f t="shared" si="70"/>
        <v/>
      </c>
      <c r="AF245" t="str">
        <f t="shared" si="71"/>
        <v/>
      </c>
    </row>
    <row r="246" spans="1:32" x14ac:dyDescent="0.2">
      <c r="A246" s="2" t="str">
        <f>IF(ROWS(Measurements!A$4:$L246)&lt;=Measurements!$J$4, INDEX(Measurements!$A$4:$A$502,_xlfn.AGGREGATE(15,3,(Measurements!$C$4:$C$502=Measurements!$J$3)/(Measurements!$C$4:$C$502=Measurements!$J$3)*(ROW(Measurements!$C$4:$C$502)-ROW(Measurements!$C$3)),ROWS(Measurements!A$4:$L246))), "")</f>
        <v/>
      </c>
      <c r="B246" t="str">
        <f>IF(ROWS(Measurements!A$4:$L246)&lt;=Measurements!$J$4, INDEX(Measurements!$E$4:$E$502,_xlfn.AGGREGATE(15,3,(Measurements!$C$4:$C$502=Measurements!$J$3)/(Measurements!$C$4:$C$502=Measurements!$J$3)*(ROW(Measurements!$C$4:$C$502)-ROW(Measurements!$C$3)),ROWS(Measurements!A$4:$L246))), "")</f>
        <v/>
      </c>
      <c r="C246" t="str">
        <f t="shared" si="54"/>
        <v/>
      </c>
      <c r="D246" t="str">
        <f t="shared" si="55"/>
        <v/>
      </c>
      <c r="E246" t="str">
        <f>IF(ROWS(Measurements!A$4:$L246)&lt;=Measurements!$J$4, INDEX(Measurements!$F$4:$F$502,_xlfn.AGGREGATE(15,3,(Measurements!$C$4:$C$502=Measurements!$J$3)/(Measurements!$C$4:$C$502=Measurements!$J$3)*(ROW(Measurements!$C$4:$C$502)-ROW(Measurements!$C$3)),ROWS(Measurements!A$4:$L246))), "")</f>
        <v/>
      </c>
      <c r="F246" t="str">
        <f t="shared" si="56"/>
        <v/>
      </c>
      <c r="G246" t="str">
        <f t="shared" si="57"/>
        <v/>
      </c>
      <c r="H246" t="str">
        <f>IF(ROWS(Measurements!A$4:$L246)&lt;=Measurements!$J$4, INDEX(Measurements!$G$4:$G$502,_xlfn.AGGREGATE(15,3,(Measurements!$C$4:$C$502=Measurements!$J$3)/(Measurements!$C$4:$C$502=Measurements!$J$3)*(ROW(Measurements!$C$4:$C$502)-ROW(Measurements!$C$3)),ROWS(Measurements!A$4:$L246))), "")</f>
        <v/>
      </c>
      <c r="I246" t="str">
        <f t="shared" si="58"/>
        <v/>
      </c>
      <c r="J246" t="str">
        <f t="shared" si="59"/>
        <v/>
      </c>
      <c r="L246" s="2" t="str">
        <f>IF(ROWS(Measurements!$L$4:L246)&lt;=Measurements!$K$4, INDEX(Measurements!$A$4:$A$502,_xlfn.AGGREGATE(15,3,(Measurements!$C$4:$C$502=Measurements!$K$3)/(Measurements!$C$4:$C$502=Measurements!$K$3)*(ROW(Measurements!$C$4:$C$502)-ROW(Measurements!$C$3)),ROWS(Measurements!$L$4:L246))), "")</f>
        <v/>
      </c>
      <c r="M246" t="str">
        <f>IF(ROWS(Measurements!$L$4:L246)&lt;=Measurements!$K$4, INDEX(Measurements!$E$4:$E$502,_xlfn.AGGREGATE(15,3,(Measurements!$C$4:$C$502=Measurements!$K$3)/(Measurements!$C$4:$C$502=Measurements!$K$3)*(ROW(Measurements!$C$4:$C$502)-ROW(Measurements!$C$3)),ROWS(Measurements!$L$4:L246))), "")</f>
        <v/>
      </c>
      <c r="N246" t="str">
        <f t="shared" si="60"/>
        <v/>
      </c>
      <c r="O246" t="str">
        <f t="shared" si="61"/>
        <v/>
      </c>
      <c r="P246" t="str">
        <f>IF(ROWS(Measurements!$L$4:L246)&lt;=Measurements!$K$4, INDEX(Measurements!$F$4:$F$502,_xlfn.AGGREGATE(15,3,(Measurements!$C$4:$C$502=Measurements!$K$3)/(Measurements!$C$4:$C$502=Measurements!$K$3)*(ROW(Measurements!$C$4:$C$502)-ROW(Measurements!$C$3)),ROWS(Measurements!$L$4:L246))), "")</f>
        <v/>
      </c>
      <c r="Q246" t="str">
        <f t="shared" si="62"/>
        <v/>
      </c>
      <c r="R246" t="str">
        <f t="shared" si="63"/>
        <v/>
      </c>
      <c r="S246" t="str">
        <f>IF(ROWS(Measurements!$L$4:L246)&lt;=Measurements!$K$4, INDEX(Measurements!$G$4:$G$502,_xlfn.AGGREGATE(15,3,(Measurements!$C$4:$C$502=Measurements!$K$3)/(Measurements!$C$4:$C$502=Measurements!$K$3)*(ROW(Measurements!$C$4:$C$502)-ROW(Measurements!$C$3)),ROWS(Measurements!$L$4:L246))), "")</f>
        <v/>
      </c>
      <c r="T246" t="str">
        <f t="shared" si="64"/>
        <v/>
      </c>
      <c r="U246" t="str">
        <f t="shared" si="65"/>
        <v/>
      </c>
      <c r="W246" s="2" t="str">
        <f>IF(ROWS(Measurements!$L$4:$L246)&lt;=Measurements!$I$4, INDEX(Measurements!$A$4:$A$502,_xlfn.AGGREGATE(15,3,(Measurements!$C$4:$C$502=Measurements!$I$3)/(Measurements!$C$4:$C$502=Measurements!$I$3)*(ROW(Measurements!$C$4:$C$502)-ROW(Measurements!$C$3)),ROWS(Measurements!$L$4:$L246))), "")</f>
        <v/>
      </c>
      <c r="X246" t="str">
        <f>IF(ROWS(Measurements!$L$4:$L246)&lt;=Measurements!$I$4, INDEX(Measurements!$E$4:$E$502,_xlfn.AGGREGATE(15,3,(Measurements!$C$4:$C$502=Measurements!$I$3)/(Measurements!$C$4:$C$502=Measurements!$I$3)*(ROW(Measurements!$C$4:$C$502)-ROW(Measurements!$C$3)),ROWS(Measurements!$L$4:$L246))), "")</f>
        <v/>
      </c>
      <c r="Y246" t="str">
        <f t="shared" si="66"/>
        <v/>
      </c>
      <c r="Z246" t="str">
        <f t="shared" si="67"/>
        <v/>
      </c>
      <c r="AA246" t="str">
        <f>IF(ROWS(Measurements!$L$4:$L246)&lt;=Measurements!$I$4, INDEX(Measurements!$F$4:$F$502,_xlfn.AGGREGATE(15,3,(Measurements!$C$4:$C$502=Measurements!$I$3)/(Measurements!$C$4:$C$502=Measurements!$I$3)*(ROW(Measurements!$C$4:$C$502)-ROW(Measurements!$C$3)),ROWS(Measurements!$L$4:$L246))), "")</f>
        <v/>
      </c>
      <c r="AB246" t="str">
        <f t="shared" si="68"/>
        <v/>
      </c>
      <c r="AC246" t="str">
        <f t="shared" si="69"/>
        <v/>
      </c>
      <c r="AD246" t="str">
        <f>IF(ROWS(Measurements!$L$4:L246)&lt;=Measurements!$I$4, INDEX(Measurements!$G$4:$G$502,_xlfn.AGGREGATE(15,3,(Measurements!$C$4:$C$502=Measurements!$I$3)/(Measurements!$C$4:$C$502=Measurements!$I$3)*(ROW(Measurements!$C$4:$C$502)-ROW(Measurements!$C$3)),ROWS(Measurements!$L$4:L246))), "")</f>
        <v/>
      </c>
      <c r="AE246" t="str">
        <f t="shared" si="70"/>
        <v/>
      </c>
      <c r="AF246" t="str">
        <f t="shared" si="71"/>
        <v/>
      </c>
    </row>
    <row r="247" spans="1:32" x14ac:dyDescent="0.2">
      <c r="A247" s="2" t="str">
        <f>IF(ROWS(Measurements!A$4:$L247)&lt;=Measurements!$J$4, INDEX(Measurements!$A$4:$A$502,_xlfn.AGGREGATE(15,3,(Measurements!$C$4:$C$502=Measurements!$J$3)/(Measurements!$C$4:$C$502=Measurements!$J$3)*(ROW(Measurements!$C$4:$C$502)-ROW(Measurements!$C$3)),ROWS(Measurements!A$4:$L247))), "")</f>
        <v/>
      </c>
      <c r="B247" t="str">
        <f>IF(ROWS(Measurements!A$4:$L247)&lt;=Measurements!$J$4, INDEX(Measurements!$E$4:$E$502,_xlfn.AGGREGATE(15,3,(Measurements!$C$4:$C$502=Measurements!$J$3)/(Measurements!$C$4:$C$502=Measurements!$J$3)*(ROW(Measurements!$C$4:$C$502)-ROW(Measurements!$C$3)),ROWS(Measurements!A$4:$L247))), "")</f>
        <v/>
      </c>
      <c r="C247" t="str">
        <f t="shared" si="54"/>
        <v/>
      </c>
      <c r="D247" t="str">
        <f t="shared" si="55"/>
        <v/>
      </c>
      <c r="E247" t="str">
        <f>IF(ROWS(Measurements!A$4:$L247)&lt;=Measurements!$J$4, INDEX(Measurements!$F$4:$F$502,_xlfn.AGGREGATE(15,3,(Measurements!$C$4:$C$502=Measurements!$J$3)/(Measurements!$C$4:$C$502=Measurements!$J$3)*(ROW(Measurements!$C$4:$C$502)-ROW(Measurements!$C$3)),ROWS(Measurements!A$4:$L247))), "")</f>
        <v/>
      </c>
      <c r="F247" t="str">
        <f t="shared" si="56"/>
        <v/>
      </c>
      <c r="G247" t="str">
        <f t="shared" si="57"/>
        <v/>
      </c>
      <c r="H247" t="str">
        <f>IF(ROWS(Measurements!A$4:$L247)&lt;=Measurements!$J$4, INDEX(Measurements!$G$4:$G$502,_xlfn.AGGREGATE(15,3,(Measurements!$C$4:$C$502=Measurements!$J$3)/(Measurements!$C$4:$C$502=Measurements!$J$3)*(ROW(Measurements!$C$4:$C$502)-ROW(Measurements!$C$3)),ROWS(Measurements!A$4:$L247))), "")</f>
        <v/>
      </c>
      <c r="I247" t="str">
        <f t="shared" si="58"/>
        <v/>
      </c>
      <c r="J247" t="str">
        <f t="shared" si="59"/>
        <v/>
      </c>
      <c r="L247" s="2" t="str">
        <f>IF(ROWS(Measurements!$L$4:L247)&lt;=Measurements!$K$4, INDEX(Measurements!$A$4:$A$502,_xlfn.AGGREGATE(15,3,(Measurements!$C$4:$C$502=Measurements!$K$3)/(Measurements!$C$4:$C$502=Measurements!$K$3)*(ROW(Measurements!$C$4:$C$502)-ROW(Measurements!$C$3)),ROWS(Measurements!$L$4:L247))), "")</f>
        <v/>
      </c>
      <c r="M247" t="str">
        <f>IF(ROWS(Measurements!$L$4:L247)&lt;=Measurements!$K$4, INDEX(Measurements!$E$4:$E$502,_xlfn.AGGREGATE(15,3,(Measurements!$C$4:$C$502=Measurements!$K$3)/(Measurements!$C$4:$C$502=Measurements!$K$3)*(ROW(Measurements!$C$4:$C$502)-ROW(Measurements!$C$3)),ROWS(Measurements!$L$4:L247))), "")</f>
        <v/>
      </c>
      <c r="N247" t="str">
        <f t="shared" si="60"/>
        <v/>
      </c>
      <c r="O247" t="str">
        <f t="shared" si="61"/>
        <v/>
      </c>
      <c r="P247" t="str">
        <f>IF(ROWS(Measurements!$L$4:L247)&lt;=Measurements!$K$4, INDEX(Measurements!$F$4:$F$502,_xlfn.AGGREGATE(15,3,(Measurements!$C$4:$C$502=Measurements!$K$3)/(Measurements!$C$4:$C$502=Measurements!$K$3)*(ROW(Measurements!$C$4:$C$502)-ROW(Measurements!$C$3)),ROWS(Measurements!$L$4:L247))), "")</f>
        <v/>
      </c>
      <c r="Q247" t="str">
        <f t="shared" si="62"/>
        <v/>
      </c>
      <c r="R247" t="str">
        <f t="shared" si="63"/>
        <v/>
      </c>
      <c r="S247" t="str">
        <f>IF(ROWS(Measurements!$L$4:L247)&lt;=Measurements!$K$4, INDEX(Measurements!$G$4:$G$502,_xlfn.AGGREGATE(15,3,(Measurements!$C$4:$C$502=Measurements!$K$3)/(Measurements!$C$4:$C$502=Measurements!$K$3)*(ROW(Measurements!$C$4:$C$502)-ROW(Measurements!$C$3)),ROWS(Measurements!$L$4:L247))), "")</f>
        <v/>
      </c>
      <c r="T247" t="str">
        <f t="shared" si="64"/>
        <v/>
      </c>
      <c r="U247" t="str">
        <f t="shared" si="65"/>
        <v/>
      </c>
      <c r="W247" s="2" t="str">
        <f>IF(ROWS(Measurements!$L$4:$L247)&lt;=Measurements!$I$4, INDEX(Measurements!$A$4:$A$502,_xlfn.AGGREGATE(15,3,(Measurements!$C$4:$C$502=Measurements!$I$3)/(Measurements!$C$4:$C$502=Measurements!$I$3)*(ROW(Measurements!$C$4:$C$502)-ROW(Measurements!$C$3)),ROWS(Measurements!$L$4:$L247))), "")</f>
        <v/>
      </c>
      <c r="X247" t="str">
        <f>IF(ROWS(Measurements!$L$4:$L247)&lt;=Measurements!$I$4, INDEX(Measurements!$E$4:$E$502,_xlfn.AGGREGATE(15,3,(Measurements!$C$4:$C$502=Measurements!$I$3)/(Measurements!$C$4:$C$502=Measurements!$I$3)*(ROW(Measurements!$C$4:$C$502)-ROW(Measurements!$C$3)),ROWS(Measurements!$L$4:$L247))), "")</f>
        <v/>
      </c>
      <c r="Y247" t="str">
        <f t="shared" si="66"/>
        <v/>
      </c>
      <c r="Z247" t="str">
        <f t="shared" si="67"/>
        <v/>
      </c>
      <c r="AA247" t="str">
        <f>IF(ROWS(Measurements!$L$4:$L247)&lt;=Measurements!$I$4, INDEX(Measurements!$F$4:$F$502,_xlfn.AGGREGATE(15,3,(Measurements!$C$4:$C$502=Measurements!$I$3)/(Measurements!$C$4:$C$502=Measurements!$I$3)*(ROW(Measurements!$C$4:$C$502)-ROW(Measurements!$C$3)),ROWS(Measurements!$L$4:$L247))), "")</f>
        <v/>
      </c>
      <c r="AB247" t="str">
        <f t="shared" si="68"/>
        <v/>
      </c>
      <c r="AC247" t="str">
        <f t="shared" si="69"/>
        <v/>
      </c>
      <c r="AD247" t="str">
        <f>IF(ROWS(Measurements!$L$4:L247)&lt;=Measurements!$I$4, INDEX(Measurements!$G$4:$G$502,_xlfn.AGGREGATE(15,3,(Measurements!$C$4:$C$502=Measurements!$I$3)/(Measurements!$C$4:$C$502=Measurements!$I$3)*(ROW(Measurements!$C$4:$C$502)-ROW(Measurements!$C$3)),ROWS(Measurements!$L$4:L247))), "")</f>
        <v/>
      </c>
      <c r="AE247" t="str">
        <f t="shared" si="70"/>
        <v/>
      </c>
      <c r="AF247" t="str">
        <f t="shared" si="71"/>
        <v/>
      </c>
    </row>
    <row r="248" spans="1:32" x14ac:dyDescent="0.2">
      <c r="A248" s="2" t="str">
        <f>IF(ROWS(Measurements!A$4:$L248)&lt;=Measurements!$J$4, INDEX(Measurements!$A$4:$A$502,_xlfn.AGGREGATE(15,3,(Measurements!$C$4:$C$502=Measurements!$J$3)/(Measurements!$C$4:$C$502=Measurements!$J$3)*(ROW(Measurements!$C$4:$C$502)-ROW(Measurements!$C$3)),ROWS(Measurements!A$4:$L248))), "")</f>
        <v/>
      </c>
      <c r="B248" t="str">
        <f>IF(ROWS(Measurements!A$4:$L248)&lt;=Measurements!$J$4, INDEX(Measurements!$E$4:$E$502,_xlfn.AGGREGATE(15,3,(Measurements!$C$4:$C$502=Measurements!$J$3)/(Measurements!$C$4:$C$502=Measurements!$J$3)*(ROW(Measurements!$C$4:$C$502)-ROW(Measurements!$C$3)),ROWS(Measurements!A$4:$L248))), "")</f>
        <v/>
      </c>
      <c r="C248" t="str">
        <f t="shared" si="54"/>
        <v/>
      </c>
      <c r="D248" t="str">
        <f t="shared" si="55"/>
        <v/>
      </c>
      <c r="E248" t="str">
        <f>IF(ROWS(Measurements!A$4:$L248)&lt;=Measurements!$J$4, INDEX(Measurements!$F$4:$F$502,_xlfn.AGGREGATE(15,3,(Measurements!$C$4:$C$502=Measurements!$J$3)/(Measurements!$C$4:$C$502=Measurements!$J$3)*(ROW(Measurements!$C$4:$C$502)-ROW(Measurements!$C$3)),ROWS(Measurements!A$4:$L248))), "")</f>
        <v/>
      </c>
      <c r="F248" t="str">
        <f t="shared" si="56"/>
        <v/>
      </c>
      <c r="G248" t="str">
        <f t="shared" si="57"/>
        <v/>
      </c>
      <c r="H248" t="str">
        <f>IF(ROWS(Measurements!A$4:$L248)&lt;=Measurements!$J$4, INDEX(Measurements!$G$4:$G$502,_xlfn.AGGREGATE(15,3,(Measurements!$C$4:$C$502=Measurements!$J$3)/(Measurements!$C$4:$C$502=Measurements!$J$3)*(ROW(Measurements!$C$4:$C$502)-ROW(Measurements!$C$3)),ROWS(Measurements!A$4:$L248))), "")</f>
        <v/>
      </c>
      <c r="I248" t="str">
        <f t="shared" si="58"/>
        <v/>
      </c>
      <c r="J248" t="str">
        <f t="shared" si="59"/>
        <v/>
      </c>
      <c r="L248" s="2" t="str">
        <f>IF(ROWS(Measurements!$L$4:L248)&lt;=Measurements!$K$4, INDEX(Measurements!$A$4:$A$502,_xlfn.AGGREGATE(15,3,(Measurements!$C$4:$C$502=Measurements!$K$3)/(Measurements!$C$4:$C$502=Measurements!$K$3)*(ROW(Measurements!$C$4:$C$502)-ROW(Measurements!$C$3)),ROWS(Measurements!$L$4:L248))), "")</f>
        <v/>
      </c>
      <c r="M248" t="str">
        <f>IF(ROWS(Measurements!$L$4:L248)&lt;=Measurements!$K$4, INDEX(Measurements!$E$4:$E$502,_xlfn.AGGREGATE(15,3,(Measurements!$C$4:$C$502=Measurements!$K$3)/(Measurements!$C$4:$C$502=Measurements!$K$3)*(ROW(Measurements!$C$4:$C$502)-ROW(Measurements!$C$3)),ROWS(Measurements!$L$4:L248))), "")</f>
        <v/>
      </c>
      <c r="N248" t="str">
        <f t="shared" si="60"/>
        <v/>
      </c>
      <c r="O248" t="str">
        <f t="shared" si="61"/>
        <v/>
      </c>
      <c r="P248" t="str">
        <f>IF(ROWS(Measurements!$L$4:L248)&lt;=Measurements!$K$4, INDEX(Measurements!$F$4:$F$502,_xlfn.AGGREGATE(15,3,(Measurements!$C$4:$C$502=Measurements!$K$3)/(Measurements!$C$4:$C$502=Measurements!$K$3)*(ROW(Measurements!$C$4:$C$502)-ROW(Measurements!$C$3)),ROWS(Measurements!$L$4:L248))), "")</f>
        <v/>
      </c>
      <c r="Q248" t="str">
        <f t="shared" si="62"/>
        <v/>
      </c>
      <c r="R248" t="str">
        <f t="shared" si="63"/>
        <v/>
      </c>
      <c r="S248" t="str">
        <f>IF(ROWS(Measurements!$L$4:L248)&lt;=Measurements!$K$4, INDEX(Measurements!$G$4:$G$502,_xlfn.AGGREGATE(15,3,(Measurements!$C$4:$C$502=Measurements!$K$3)/(Measurements!$C$4:$C$502=Measurements!$K$3)*(ROW(Measurements!$C$4:$C$502)-ROW(Measurements!$C$3)),ROWS(Measurements!$L$4:L248))), "")</f>
        <v/>
      </c>
      <c r="T248" t="str">
        <f t="shared" si="64"/>
        <v/>
      </c>
      <c r="U248" t="str">
        <f t="shared" si="65"/>
        <v/>
      </c>
      <c r="W248" s="2" t="str">
        <f>IF(ROWS(Measurements!$L$4:$L248)&lt;=Measurements!$I$4, INDEX(Measurements!$A$4:$A$502,_xlfn.AGGREGATE(15,3,(Measurements!$C$4:$C$502=Measurements!$I$3)/(Measurements!$C$4:$C$502=Measurements!$I$3)*(ROW(Measurements!$C$4:$C$502)-ROW(Measurements!$C$3)),ROWS(Measurements!$L$4:$L248))), "")</f>
        <v/>
      </c>
      <c r="X248" t="str">
        <f>IF(ROWS(Measurements!$L$4:$L248)&lt;=Measurements!$I$4, INDEX(Measurements!$E$4:$E$502,_xlfn.AGGREGATE(15,3,(Measurements!$C$4:$C$502=Measurements!$I$3)/(Measurements!$C$4:$C$502=Measurements!$I$3)*(ROW(Measurements!$C$4:$C$502)-ROW(Measurements!$C$3)),ROWS(Measurements!$L$4:$L248))), "")</f>
        <v/>
      </c>
      <c r="Y248" t="str">
        <f t="shared" si="66"/>
        <v/>
      </c>
      <c r="Z248" t="str">
        <f t="shared" si="67"/>
        <v/>
      </c>
      <c r="AA248" t="str">
        <f>IF(ROWS(Measurements!$L$4:$L248)&lt;=Measurements!$I$4, INDEX(Measurements!$F$4:$F$502,_xlfn.AGGREGATE(15,3,(Measurements!$C$4:$C$502=Measurements!$I$3)/(Measurements!$C$4:$C$502=Measurements!$I$3)*(ROW(Measurements!$C$4:$C$502)-ROW(Measurements!$C$3)),ROWS(Measurements!$L$4:$L248))), "")</f>
        <v/>
      </c>
      <c r="AB248" t="str">
        <f t="shared" si="68"/>
        <v/>
      </c>
      <c r="AC248" t="str">
        <f t="shared" si="69"/>
        <v/>
      </c>
      <c r="AD248" t="str">
        <f>IF(ROWS(Measurements!$L$4:L248)&lt;=Measurements!$I$4, INDEX(Measurements!$G$4:$G$502,_xlfn.AGGREGATE(15,3,(Measurements!$C$4:$C$502=Measurements!$I$3)/(Measurements!$C$4:$C$502=Measurements!$I$3)*(ROW(Measurements!$C$4:$C$502)-ROW(Measurements!$C$3)),ROWS(Measurements!$L$4:L248))), "")</f>
        <v/>
      </c>
      <c r="AE248" t="str">
        <f t="shared" si="70"/>
        <v/>
      </c>
      <c r="AF248" t="str">
        <f t="shared" si="71"/>
        <v/>
      </c>
    </row>
    <row r="249" spans="1:32" x14ac:dyDescent="0.2">
      <c r="A249" s="2" t="str">
        <f>IF(ROWS(Measurements!A$4:$L249)&lt;=Measurements!$J$4, INDEX(Measurements!$A$4:$A$502,_xlfn.AGGREGATE(15,3,(Measurements!$C$4:$C$502=Measurements!$J$3)/(Measurements!$C$4:$C$502=Measurements!$J$3)*(ROW(Measurements!$C$4:$C$502)-ROW(Measurements!$C$3)),ROWS(Measurements!A$4:$L249))), "")</f>
        <v/>
      </c>
      <c r="B249" t="str">
        <f>IF(ROWS(Measurements!A$4:$L249)&lt;=Measurements!$J$4, INDEX(Measurements!$E$4:$E$502,_xlfn.AGGREGATE(15,3,(Measurements!$C$4:$C$502=Measurements!$J$3)/(Measurements!$C$4:$C$502=Measurements!$J$3)*(ROW(Measurements!$C$4:$C$502)-ROW(Measurements!$C$3)),ROWS(Measurements!A$4:$L249))), "")</f>
        <v/>
      </c>
      <c r="C249" t="str">
        <f t="shared" si="54"/>
        <v/>
      </c>
      <c r="D249" t="str">
        <f t="shared" si="55"/>
        <v/>
      </c>
      <c r="E249" t="str">
        <f>IF(ROWS(Measurements!A$4:$L249)&lt;=Measurements!$J$4, INDEX(Measurements!$F$4:$F$502,_xlfn.AGGREGATE(15,3,(Measurements!$C$4:$C$502=Measurements!$J$3)/(Measurements!$C$4:$C$502=Measurements!$J$3)*(ROW(Measurements!$C$4:$C$502)-ROW(Measurements!$C$3)),ROWS(Measurements!A$4:$L249))), "")</f>
        <v/>
      </c>
      <c r="F249" t="str">
        <f t="shared" si="56"/>
        <v/>
      </c>
      <c r="G249" t="str">
        <f t="shared" si="57"/>
        <v/>
      </c>
      <c r="H249" t="str">
        <f>IF(ROWS(Measurements!A$4:$L249)&lt;=Measurements!$J$4, INDEX(Measurements!$G$4:$G$502,_xlfn.AGGREGATE(15,3,(Measurements!$C$4:$C$502=Measurements!$J$3)/(Measurements!$C$4:$C$502=Measurements!$J$3)*(ROW(Measurements!$C$4:$C$502)-ROW(Measurements!$C$3)),ROWS(Measurements!A$4:$L249))), "")</f>
        <v/>
      </c>
      <c r="I249" t="str">
        <f t="shared" si="58"/>
        <v/>
      </c>
      <c r="J249" t="str">
        <f t="shared" si="59"/>
        <v/>
      </c>
      <c r="L249" s="2" t="str">
        <f>IF(ROWS(Measurements!$L$4:L249)&lt;=Measurements!$K$4, INDEX(Measurements!$A$4:$A$502,_xlfn.AGGREGATE(15,3,(Measurements!$C$4:$C$502=Measurements!$K$3)/(Measurements!$C$4:$C$502=Measurements!$K$3)*(ROW(Measurements!$C$4:$C$502)-ROW(Measurements!$C$3)),ROWS(Measurements!$L$4:L249))), "")</f>
        <v/>
      </c>
      <c r="M249" t="str">
        <f>IF(ROWS(Measurements!$L$4:L249)&lt;=Measurements!$K$4, INDEX(Measurements!$E$4:$E$502,_xlfn.AGGREGATE(15,3,(Measurements!$C$4:$C$502=Measurements!$K$3)/(Measurements!$C$4:$C$502=Measurements!$K$3)*(ROW(Measurements!$C$4:$C$502)-ROW(Measurements!$C$3)),ROWS(Measurements!$L$4:L249))), "")</f>
        <v/>
      </c>
      <c r="N249" t="str">
        <f t="shared" si="60"/>
        <v/>
      </c>
      <c r="O249" t="str">
        <f t="shared" si="61"/>
        <v/>
      </c>
      <c r="P249" t="str">
        <f>IF(ROWS(Measurements!$L$4:L249)&lt;=Measurements!$K$4, INDEX(Measurements!$F$4:$F$502,_xlfn.AGGREGATE(15,3,(Measurements!$C$4:$C$502=Measurements!$K$3)/(Measurements!$C$4:$C$502=Measurements!$K$3)*(ROW(Measurements!$C$4:$C$502)-ROW(Measurements!$C$3)),ROWS(Measurements!$L$4:L249))), "")</f>
        <v/>
      </c>
      <c r="Q249" t="str">
        <f t="shared" si="62"/>
        <v/>
      </c>
      <c r="R249" t="str">
        <f t="shared" si="63"/>
        <v/>
      </c>
      <c r="S249" t="str">
        <f>IF(ROWS(Measurements!$L$4:L249)&lt;=Measurements!$K$4, INDEX(Measurements!$G$4:$G$502,_xlfn.AGGREGATE(15,3,(Measurements!$C$4:$C$502=Measurements!$K$3)/(Measurements!$C$4:$C$502=Measurements!$K$3)*(ROW(Measurements!$C$4:$C$502)-ROW(Measurements!$C$3)),ROWS(Measurements!$L$4:L249))), "")</f>
        <v/>
      </c>
      <c r="T249" t="str">
        <f t="shared" si="64"/>
        <v/>
      </c>
      <c r="U249" t="str">
        <f t="shared" si="65"/>
        <v/>
      </c>
      <c r="W249" s="2" t="str">
        <f>IF(ROWS(Measurements!$L$4:$L249)&lt;=Measurements!$I$4, INDEX(Measurements!$A$4:$A$502,_xlfn.AGGREGATE(15,3,(Measurements!$C$4:$C$502=Measurements!$I$3)/(Measurements!$C$4:$C$502=Measurements!$I$3)*(ROW(Measurements!$C$4:$C$502)-ROW(Measurements!$C$3)),ROWS(Measurements!$L$4:$L249))), "")</f>
        <v/>
      </c>
      <c r="X249" t="str">
        <f>IF(ROWS(Measurements!$L$4:$L249)&lt;=Measurements!$I$4, INDEX(Measurements!$E$4:$E$502,_xlfn.AGGREGATE(15,3,(Measurements!$C$4:$C$502=Measurements!$I$3)/(Measurements!$C$4:$C$502=Measurements!$I$3)*(ROW(Measurements!$C$4:$C$502)-ROW(Measurements!$C$3)),ROWS(Measurements!$L$4:$L249))), "")</f>
        <v/>
      </c>
      <c r="Y249" t="str">
        <f t="shared" si="66"/>
        <v/>
      </c>
      <c r="Z249" t="str">
        <f t="shared" si="67"/>
        <v/>
      </c>
      <c r="AA249" t="str">
        <f>IF(ROWS(Measurements!$L$4:$L249)&lt;=Measurements!$I$4, INDEX(Measurements!$F$4:$F$502,_xlfn.AGGREGATE(15,3,(Measurements!$C$4:$C$502=Measurements!$I$3)/(Measurements!$C$4:$C$502=Measurements!$I$3)*(ROW(Measurements!$C$4:$C$502)-ROW(Measurements!$C$3)),ROWS(Measurements!$L$4:$L249))), "")</f>
        <v/>
      </c>
      <c r="AB249" t="str">
        <f t="shared" si="68"/>
        <v/>
      </c>
      <c r="AC249" t="str">
        <f t="shared" si="69"/>
        <v/>
      </c>
      <c r="AD249" t="str">
        <f>IF(ROWS(Measurements!$L$4:L249)&lt;=Measurements!$I$4, INDEX(Measurements!$G$4:$G$502,_xlfn.AGGREGATE(15,3,(Measurements!$C$4:$C$502=Measurements!$I$3)/(Measurements!$C$4:$C$502=Measurements!$I$3)*(ROW(Measurements!$C$4:$C$502)-ROW(Measurements!$C$3)),ROWS(Measurements!$L$4:L249))), "")</f>
        <v/>
      </c>
      <c r="AE249" t="str">
        <f t="shared" si="70"/>
        <v/>
      </c>
      <c r="AF249" t="str">
        <f t="shared" si="71"/>
        <v/>
      </c>
    </row>
    <row r="250" spans="1:32" x14ac:dyDescent="0.2">
      <c r="A250" s="2" t="str">
        <f>IF(ROWS(Measurements!A$4:$L250)&lt;=Measurements!$J$4, INDEX(Measurements!$A$4:$A$502,_xlfn.AGGREGATE(15,3,(Measurements!$C$4:$C$502=Measurements!$J$3)/(Measurements!$C$4:$C$502=Measurements!$J$3)*(ROW(Measurements!$C$4:$C$502)-ROW(Measurements!$C$3)),ROWS(Measurements!A$4:$L250))), "")</f>
        <v/>
      </c>
      <c r="B250" t="str">
        <f>IF(ROWS(Measurements!A$4:$L250)&lt;=Measurements!$J$4, INDEX(Measurements!$E$4:$E$502,_xlfn.AGGREGATE(15,3,(Measurements!$C$4:$C$502=Measurements!$J$3)/(Measurements!$C$4:$C$502=Measurements!$J$3)*(ROW(Measurements!$C$4:$C$502)-ROW(Measurements!$C$3)),ROWS(Measurements!A$4:$L250))), "")</f>
        <v/>
      </c>
      <c r="C250" t="str">
        <f t="shared" si="54"/>
        <v/>
      </c>
      <c r="D250" t="str">
        <f t="shared" si="55"/>
        <v/>
      </c>
      <c r="E250" t="str">
        <f>IF(ROWS(Measurements!A$4:$L250)&lt;=Measurements!$J$4, INDEX(Measurements!$F$4:$F$502,_xlfn.AGGREGATE(15,3,(Measurements!$C$4:$C$502=Measurements!$J$3)/(Measurements!$C$4:$C$502=Measurements!$J$3)*(ROW(Measurements!$C$4:$C$502)-ROW(Measurements!$C$3)),ROWS(Measurements!A$4:$L250))), "")</f>
        <v/>
      </c>
      <c r="F250" t="str">
        <f t="shared" si="56"/>
        <v/>
      </c>
      <c r="G250" t="str">
        <f t="shared" si="57"/>
        <v/>
      </c>
      <c r="H250" t="str">
        <f>IF(ROWS(Measurements!A$4:$L250)&lt;=Measurements!$J$4, INDEX(Measurements!$G$4:$G$502,_xlfn.AGGREGATE(15,3,(Measurements!$C$4:$C$502=Measurements!$J$3)/(Measurements!$C$4:$C$502=Measurements!$J$3)*(ROW(Measurements!$C$4:$C$502)-ROW(Measurements!$C$3)),ROWS(Measurements!A$4:$L250))), "")</f>
        <v/>
      </c>
      <c r="I250" t="str">
        <f t="shared" si="58"/>
        <v/>
      </c>
      <c r="J250" t="str">
        <f t="shared" si="59"/>
        <v/>
      </c>
      <c r="L250" s="2" t="str">
        <f>IF(ROWS(Measurements!$L$4:L250)&lt;=Measurements!$K$4, INDEX(Measurements!$A$4:$A$502,_xlfn.AGGREGATE(15,3,(Measurements!$C$4:$C$502=Measurements!$K$3)/(Measurements!$C$4:$C$502=Measurements!$K$3)*(ROW(Measurements!$C$4:$C$502)-ROW(Measurements!$C$3)),ROWS(Measurements!$L$4:L250))), "")</f>
        <v/>
      </c>
      <c r="M250" t="str">
        <f>IF(ROWS(Measurements!$L$4:L250)&lt;=Measurements!$K$4, INDEX(Measurements!$E$4:$E$502,_xlfn.AGGREGATE(15,3,(Measurements!$C$4:$C$502=Measurements!$K$3)/(Measurements!$C$4:$C$502=Measurements!$K$3)*(ROW(Measurements!$C$4:$C$502)-ROW(Measurements!$C$3)),ROWS(Measurements!$L$4:L250))), "")</f>
        <v/>
      </c>
      <c r="N250" t="str">
        <f t="shared" si="60"/>
        <v/>
      </c>
      <c r="O250" t="str">
        <f t="shared" si="61"/>
        <v/>
      </c>
      <c r="P250" t="str">
        <f>IF(ROWS(Measurements!$L$4:L250)&lt;=Measurements!$K$4, INDEX(Measurements!$F$4:$F$502,_xlfn.AGGREGATE(15,3,(Measurements!$C$4:$C$502=Measurements!$K$3)/(Measurements!$C$4:$C$502=Measurements!$K$3)*(ROW(Measurements!$C$4:$C$502)-ROW(Measurements!$C$3)),ROWS(Measurements!$L$4:L250))), "")</f>
        <v/>
      </c>
      <c r="Q250" t="str">
        <f t="shared" si="62"/>
        <v/>
      </c>
      <c r="R250" t="str">
        <f t="shared" si="63"/>
        <v/>
      </c>
      <c r="S250" t="str">
        <f>IF(ROWS(Measurements!$L$4:L250)&lt;=Measurements!$K$4, INDEX(Measurements!$G$4:$G$502,_xlfn.AGGREGATE(15,3,(Measurements!$C$4:$C$502=Measurements!$K$3)/(Measurements!$C$4:$C$502=Measurements!$K$3)*(ROW(Measurements!$C$4:$C$502)-ROW(Measurements!$C$3)),ROWS(Measurements!$L$4:L250))), "")</f>
        <v/>
      </c>
      <c r="T250" t="str">
        <f t="shared" si="64"/>
        <v/>
      </c>
      <c r="U250" t="str">
        <f t="shared" si="65"/>
        <v/>
      </c>
      <c r="W250" s="2" t="str">
        <f>IF(ROWS(Measurements!$L$4:$L250)&lt;=Measurements!$I$4, INDEX(Measurements!$A$4:$A$502,_xlfn.AGGREGATE(15,3,(Measurements!$C$4:$C$502=Measurements!$I$3)/(Measurements!$C$4:$C$502=Measurements!$I$3)*(ROW(Measurements!$C$4:$C$502)-ROW(Measurements!$C$3)),ROWS(Measurements!$L$4:$L250))), "")</f>
        <v/>
      </c>
      <c r="X250" t="str">
        <f>IF(ROWS(Measurements!$L$4:$L250)&lt;=Measurements!$I$4, INDEX(Measurements!$E$4:$E$502,_xlfn.AGGREGATE(15,3,(Measurements!$C$4:$C$502=Measurements!$I$3)/(Measurements!$C$4:$C$502=Measurements!$I$3)*(ROW(Measurements!$C$4:$C$502)-ROW(Measurements!$C$3)),ROWS(Measurements!$L$4:$L250))), "")</f>
        <v/>
      </c>
      <c r="Y250" t="str">
        <f t="shared" si="66"/>
        <v/>
      </c>
      <c r="Z250" t="str">
        <f t="shared" si="67"/>
        <v/>
      </c>
      <c r="AA250" t="str">
        <f>IF(ROWS(Measurements!$L$4:$L250)&lt;=Measurements!$I$4, INDEX(Measurements!$F$4:$F$502,_xlfn.AGGREGATE(15,3,(Measurements!$C$4:$C$502=Measurements!$I$3)/(Measurements!$C$4:$C$502=Measurements!$I$3)*(ROW(Measurements!$C$4:$C$502)-ROW(Measurements!$C$3)),ROWS(Measurements!$L$4:$L250))), "")</f>
        <v/>
      </c>
      <c r="AB250" t="str">
        <f t="shared" si="68"/>
        <v/>
      </c>
      <c r="AC250" t="str">
        <f t="shared" si="69"/>
        <v/>
      </c>
      <c r="AD250" t="str">
        <f>IF(ROWS(Measurements!$L$4:L250)&lt;=Measurements!$I$4, INDEX(Measurements!$G$4:$G$502,_xlfn.AGGREGATE(15,3,(Measurements!$C$4:$C$502=Measurements!$I$3)/(Measurements!$C$4:$C$502=Measurements!$I$3)*(ROW(Measurements!$C$4:$C$502)-ROW(Measurements!$C$3)),ROWS(Measurements!$L$4:L250))), "")</f>
        <v/>
      </c>
      <c r="AE250" t="str">
        <f t="shared" si="70"/>
        <v/>
      </c>
      <c r="AF250" t="str">
        <f t="shared" si="71"/>
        <v/>
      </c>
    </row>
    <row r="251" spans="1:32" x14ac:dyDescent="0.2">
      <c r="A251" s="2" t="str">
        <f>IF(ROWS(Measurements!A$4:$L251)&lt;=Measurements!$J$4, INDEX(Measurements!$A$4:$A$502,_xlfn.AGGREGATE(15,3,(Measurements!$C$4:$C$502=Measurements!$J$3)/(Measurements!$C$4:$C$502=Measurements!$J$3)*(ROW(Measurements!$C$4:$C$502)-ROW(Measurements!$C$3)),ROWS(Measurements!A$4:$L251))), "")</f>
        <v/>
      </c>
      <c r="B251" t="str">
        <f>IF(ROWS(Measurements!A$4:$L251)&lt;=Measurements!$J$4, INDEX(Measurements!$E$4:$E$502,_xlfn.AGGREGATE(15,3,(Measurements!$C$4:$C$502=Measurements!$J$3)/(Measurements!$C$4:$C$502=Measurements!$J$3)*(ROW(Measurements!$C$4:$C$502)-ROW(Measurements!$C$3)),ROWS(Measurements!A$4:$L251))), "")</f>
        <v/>
      </c>
      <c r="C251" t="str">
        <f t="shared" si="54"/>
        <v/>
      </c>
      <c r="D251" t="str">
        <f t="shared" si="55"/>
        <v/>
      </c>
      <c r="E251" t="str">
        <f>IF(ROWS(Measurements!A$4:$L251)&lt;=Measurements!$J$4, INDEX(Measurements!$F$4:$F$502,_xlfn.AGGREGATE(15,3,(Measurements!$C$4:$C$502=Measurements!$J$3)/(Measurements!$C$4:$C$502=Measurements!$J$3)*(ROW(Measurements!$C$4:$C$502)-ROW(Measurements!$C$3)),ROWS(Measurements!A$4:$L251))), "")</f>
        <v/>
      </c>
      <c r="F251" t="str">
        <f t="shared" si="56"/>
        <v/>
      </c>
      <c r="G251" t="str">
        <f t="shared" si="57"/>
        <v/>
      </c>
      <c r="H251" t="str">
        <f>IF(ROWS(Measurements!A$4:$L251)&lt;=Measurements!$J$4, INDEX(Measurements!$G$4:$G$502,_xlfn.AGGREGATE(15,3,(Measurements!$C$4:$C$502=Measurements!$J$3)/(Measurements!$C$4:$C$502=Measurements!$J$3)*(ROW(Measurements!$C$4:$C$502)-ROW(Measurements!$C$3)),ROWS(Measurements!A$4:$L251))), "")</f>
        <v/>
      </c>
      <c r="I251" t="str">
        <f t="shared" si="58"/>
        <v/>
      </c>
      <c r="J251" t="str">
        <f t="shared" si="59"/>
        <v/>
      </c>
      <c r="L251" s="2" t="str">
        <f>IF(ROWS(Measurements!$L$4:L251)&lt;=Measurements!$K$4, INDEX(Measurements!$A$4:$A$502,_xlfn.AGGREGATE(15,3,(Measurements!$C$4:$C$502=Measurements!$K$3)/(Measurements!$C$4:$C$502=Measurements!$K$3)*(ROW(Measurements!$C$4:$C$502)-ROW(Measurements!$C$3)),ROWS(Measurements!$L$4:L251))), "")</f>
        <v/>
      </c>
      <c r="M251" t="str">
        <f>IF(ROWS(Measurements!$L$4:L251)&lt;=Measurements!$K$4, INDEX(Measurements!$E$4:$E$502,_xlfn.AGGREGATE(15,3,(Measurements!$C$4:$C$502=Measurements!$K$3)/(Measurements!$C$4:$C$502=Measurements!$K$3)*(ROW(Measurements!$C$4:$C$502)-ROW(Measurements!$C$3)),ROWS(Measurements!$L$4:L251))), "")</f>
        <v/>
      </c>
      <c r="N251" t="str">
        <f t="shared" si="60"/>
        <v/>
      </c>
      <c r="O251" t="str">
        <f t="shared" si="61"/>
        <v/>
      </c>
      <c r="P251" t="str">
        <f>IF(ROWS(Measurements!$L$4:L251)&lt;=Measurements!$K$4, INDEX(Measurements!$F$4:$F$502,_xlfn.AGGREGATE(15,3,(Measurements!$C$4:$C$502=Measurements!$K$3)/(Measurements!$C$4:$C$502=Measurements!$K$3)*(ROW(Measurements!$C$4:$C$502)-ROW(Measurements!$C$3)),ROWS(Measurements!$L$4:L251))), "")</f>
        <v/>
      </c>
      <c r="Q251" t="str">
        <f t="shared" si="62"/>
        <v/>
      </c>
      <c r="R251" t="str">
        <f t="shared" si="63"/>
        <v/>
      </c>
      <c r="S251" t="str">
        <f>IF(ROWS(Measurements!$L$4:L251)&lt;=Measurements!$K$4, INDEX(Measurements!$G$4:$G$502,_xlfn.AGGREGATE(15,3,(Measurements!$C$4:$C$502=Measurements!$K$3)/(Measurements!$C$4:$C$502=Measurements!$K$3)*(ROW(Measurements!$C$4:$C$502)-ROW(Measurements!$C$3)),ROWS(Measurements!$L$4:L251))), "")</f>
        <v/>
      </c>
      <c r="T251" t="str">
        <f t="shared" si="64"/>
        <v/>
      </c>
      <c r="U251" t="str">
        <f t="shared" si="65"/>
        <v/>
      </c>
      <c r="W251" s="2" t="str">
        <f>IF(ROWS(Measurements!$L$4:$L251)&lt;=Measurements!$I$4, INDEX(Measurements!$A$4:$A$502,_xlfn.AGGREGATE(15,3,(Measurements!$C$4:$C$502=Measurements!$I$3)/(Measurements!$C$4:$C$502=Measurements!$I$3)*(ROW(Measurements!$C$4:$C$502)-ROW(Measurements!$C$3)),ROWS(Measurements!$L$4:$L251))), "")</f>
        <v/>
      </c>
      <c r="X251" t="str">
        <f>IF(ROWS(Measurements!$L$4:$L251)&lt;=Measurements!$I$4, INDEX(Measurements!$E$4:$E$502,_xlfn.AGGREGATE(15,3,(Measurements!$C$4:$C$502=Measurements!$I$3)/(Measurements!$C$4:$C$502=Measurements!$I$3)*(ROW(Measurements!$C$4:$C$502)-ROW(Measurements!$C$3)),ROWS(Measurements!$L$4:$L251))), "")</f>
        <v/>
      </c>
      <c r="Y251" t="str">
        <f t="shared" si="66"/>
        <v/>
      </c>
      <c r="Z251" t="str">
        <f t="shared" si="67"/>
        <v/>
      </c>
      <c r="AA251" t="str">
        <f>IF(ROWS(Measurements!$L$4:$L251)&lt;=Measurements!$I$4, INDEX(Measurements!$F$4:$F$502,_xlfn.AGGREGATE(15,3,(Measurements!$C$4:$C$502=Measurements!$I$3)/(Measurements!$C$4:$C$502=Measurements!$I$3)*(ROW(Measurements!$C$4:$C$502)-ROW(Measurements!$C$3)),ROWS(Measurements!$L$4:$L251))), "")</f>
        <v/>
      </c>
      <c r="AB251" t="str">
        <f t="shared" si="68"/>
        <v/>
      </c>
      <c r="AC251" t="str">
        <f t="shared" si="69"/>
        <v/>
      </c>
      <c r="AD251" t="str">
        <f>IF(ROWS(Measurements!$L$4:L251)&lt;=Measurements!$I$4, INDEX(Measurements!$G$4:$G$502,_xlfn.AGGREGATE(15,3,(Measurements!$C$4:$C$502=Measurements!$I$3)/(Measurements!$C$4:$C$502=Measurements!$I$3)*(ROW(Measurements!$C$4:$C$502)-ROW(Measurements!$C$3)),ROWS(Measurements!$L$4:L251))), "")</f>
        <v/>
      </c>
      <c r="AE251" t="str">
        <f t="shared" si="70"/>
        <v/>
      </c>
      <c r="AF251" t="str">
        <f t="shared" si="71"/>
        <v/>
      </c>
    </row>
    <row r="252" spans="1:32" x14ac:dyDescent="0.2">
      <c r="A252" s="2" t="str">
        <f>IF(ROWS(Measurements!A$4:$L252)&lt;=Measurements!$J$4, INDEX(Measurements!$A$4:$A$502,_xlfn.AGGREGATE(15,3,(Measurements!$C$4:$C$502=Measurements!$J$3)/(Measurements!$C$4:$C$502=Measurements!$J$3)*(ROW(Measurements!$C$4:$C$502)-ROW(Measurements!$C$3)),ROWS(Measurements!A$4:$L252))), "")</f>
        <v/>
      </c>
      <c r="B252" t="str">
        <f>IF(ROWS(Measurements!A$4:$L252)&lt;=Measurements!$J$4, INDEX(Measurements!$E$4:$E$502,_xlfn.AGGREGATE(15,3,(Measurements!$C$4:$C$502=Measurements!$J$3)/(Measurements!$C$4:$C$502=Measurements!$J$3)*(ROW(Measurements!$C$4:$C$502)-ROW(Measurements!$C$3)),ROWS(Measurements!A$4:$L252))), "")</f>
        <v/>
      </c>
      <c r="C252" t="str">
        <f t="shared" si="54"/>
        <v/>
      </c>
      <c r="D252" t="str">
        <f t="shared" si="55"/>
        <v/>
      </c>
      <c r="E252" t="str">
        <f>IF(ROWS(Measurements!A$4:$L252)&lt;=Measurements!$J$4, INDEX(Measurements!$F$4:$F$502,_xlfn.AGGREGATE(15,3,(Measurements!$C$4:$C$502=Measurements!$J$3)/(Measurements!$C$4:$C$502=Measurements!$J$3)*(ROW(Measurements!$C$4:$C$502)-ROW(Measurements!$C$3)),ROWS(Measurements!A$4:$L252))), "")</f>
        <v/>
      </c>
      <c r="F252" t="str">
        <f t="shared" si="56"/>
        <v/>
      </c>
      <c r="G252" t="str">
        <f t="shared" si="57"/>
        <v/>
      </c>
      <c r="H252" t="str">
        <f>IF(ROWS(Measurements!A$4:$L252)&lt;=Measurements!$J$4, INDEX(Measurements!$G$4:$G$502,_xlfn.AGGREGATE(15,3,(Measurements!$C$4:$C$502=Measurements!$J$3)/(Measurements!$C$4:$C$502=Measurements!$J$3)*(ROW(Measurements!$C$4:$C$502)-ROW(Measurements!$C$3)),ROWS(Measurements!A$4:$L252))), "")</f>
        <v/>
      </c>
      <c r="I252" t="str">
        <f t="shared" si="58"/>
        <v/>
      </c>
      <c r="J252" t="str">
        <f t="shared" si="59"/>
        <v/>
      </c>
      <c r="L252" s="2" t="str">
        <f>IF(ROWS(Measurements!$L$4:L252)&lt;=Measurements!$K$4, INDEX(Measurements!$A$4:$A$502,_xlfn.AGGREGATE(15,3,(Measurements!$C$4:$C$502=Measurements!$K$3)/(Measurements!$C$4:$C$502=Measurements!$K$3)*(ROW(Measurements!$C$4:$C$502)-ROW(Measurements!$C$3)),ROWS(Measurements!$L$4:L252))), "")</f>
        <v/>
      </c>
      <c r="M252" t="str">
        <f>IF(ROWS(Measurements!$L$4:L252)&lt;=Measurements!$K$4, INDEX(Measurements!$E$4:$E$502,_xlfn.AGGREGATE(15,3,(Measurements!$C$4:$C$502=Measurements!$K$3)/(Measurements!$C$4:$C$502=Measurements!$K$3)*(ROW(Measurements!$C$4:$C$502)-ROW(Measurements!$C$3)),ROWS(Measurements!$L$4:L252))), "")</f>
        <v/>
      </c>
      <c r="N252" t="str">
        <f t="shared" si="60"/>
        <v/>
      </c>
      <c r="O252" t="str">
        <f t="shared" si="61"/>
        <v/>
      </c>
      <c r="P252" t="str">
        <f>IF(ROWS(Measurements!$L$4:L252)&lt;=Measurements!$K$4, INDEX(Measurements!$F$4:$F$502,_xlfn.AGGREGATE(15,3,(Measurements!$C$4:$C$502=Measurements!$K$3)/(Measurements!$C$4:$C$502=Measurements!$K$3)*(ROW(Measurements!$C$4:$C$502)-ROW(Measurements!$C$3)),ROWS(Measurements!$L$4:L252))), "")</f>
        <v/>
      </c>
      <c r="Q252" t="str">
        <f t="shared" si="62"/>
        <v/>
      </c>
      <c r="R252" t="str">
        <f t="shared" si="63"/>
        <v/>
      </c>
      <c r="S252" t="str">
        <f>IF(ROWS(Measurements!$L$4:L252)&lt;=Measurements!$K$4, INDEX(Measurements!$G$4:$G$502,_xlfn.AGGREGATE(15,3,(Measurements!$C$4:$C$502=Measurements!$K$3)/(Measurements!$C$4:$C$502=Measurements!$K$3)*(ROW(Measurements!$C$4:$C$502)-ROW(Measurements!$C$3)),ROWS(Measurements!$L$4:L252))), "")</f>
        <v/>
      </c>
      <c r="T252" t="str">
        <f t="shared" si="64"/>
        <v/>
      </c>
      <c r="U252" t="str">
        <f t="shared" si="65"/>
        <v/>
      </c>
      <c r="W252" s="2" t="str">
        <f>IF(ROWS(Measurements!$L$4:$L252)&lt;=Measurements!$I$4, INDEX(Measurements!$A$4:$A$502,_xlfn.AGGREGATE(15,3,(Measurements!$C$4:$C$502=Measurements!$I$3)/(Measurements!$C$4:$C$502=Measurements!$I$3)*(ROW(Measurements!$C$4:$C$502)-ROW(Measurements!$C$3)),ROWS(Measurements!$L$4:$L252))), "")</f>
        <v/>
      </c>
      <c r="X252" t="str">
        <f>IF(ROWS(Measurements!$L$4:$L252)&lt;=Measurements!$I$4, INDEX(Measurements!$E$4:$E$502,_xlfn.AGGREGATE(15,3,(Measurements!$C$4:$C$502=Measurements!$I$3)/(Measurements!$C$4:$C$502=Measurements!$I$3)*(ROW(Measurements!$C$4:$C$502)-ROW(Measurements!$C$3)),ROWS(Measurements!$L$4:$L252))), "")</f>
        <v/>
      </c>
      <c r="Y252" t="str">
        <f t="shared" si="66"/>
        <v/>
      </c>
      <c r="Z252" t="str">
        <f t="shared" si="67"/>
        <v/>
      </c>
      <c r="AA252" t="str">
        <f>IF(ROWS(Measurements!$L$4:$L252)&lt;=Measurements!$I$4, INDEX(Measurements!$F$4:$F$502,_xlfn.AGGREGATE(15,3,(Measurements!$C$4:$C$502=Measurements!$I$3)/(Measurements!$C$4:$C$502=Measurements!$I$3)*(ROW(Measurements!$C$4:$C$502)-ROW(Measurements!$C$3)),ROWS(Measurements!$L$4:$L252))), "")</f>
        <v/>
      </c>
      <c r="AB252" t="str">
        <f t="shared" si="68"/>
        <v/>
      </c>
      <c r="AC252" t="str">
        <f t="shared" si="69"/>
        <v/>
      </c>
      <c r="AD252" t="str">
        <f>IF(ROWS(Measurements!$L$4:L252)&lt;=Measurements!$I$4, INDEX(Measurements!$G$4:$G$502,_xlfn.AGGREGATE(15,3,(Measurements!$C$4:$C$502=Measurements!$I$3)/(Measurements!$C$4:$C$502=Measurements!$I$3)*(ROW(Measurements!$C$4:$C$502)-ROW(Measurements!$C$3)),ROWS(Measurements!$L$4:L252))), "")</f>
        <v/>
      </c>
      <c r="AE252" t="str">
        <f t="shared" si="70"/>
        <v/>
      </c>
      <c r="AF252" t="str">
        <f t="shared" si="71"/>
        <v/>
      </c>
    </row>
    <row r="253" spans="1:32" x14ac:dyDescent="0.2">
      <c r="A253" s="2" t="str">
        <f>IF(ROWS(Measurements!A$4:$L253)&lt;=Measurements!$J$4, INDEX(Measurements!$A$4:$A$502,_xlfn.AGGREGATE(15,3,(Measurements!$C$4:$C$502=Measurements!$J$3)/(Measurements!$C$4:$C$502=Measurements!$J$3)*(ROW(Measurements!$C$4:$C$502)-ROW(Measurements!$C$3)),ROWS(Measurements!A$4:$L253))), "")</f>
        <v/>
      </c>
      <c r="B253" t="str">
        <f>IF(ROWS(Measurements!A$4:$L253)&lt;=Measurements!$J$4, INDEX(Measurements!$E$4:$E$502,_xlfn.AGGREGATE(15,3,(Measurements!$C$4:$C$502=Measurements!$J$3)/(Measurements!$C$4:$C$502=Measurements!$J$3)*(ROW(Measurements!$C$4:$C$502)-ROW(Measurements!$C$3)),ROWS(Measurements!A$4:$L253))), "")</f>
        <v/>
      </c>
      <c r="C253" t="str">
        <f t="shared" si="54"/>
        <v/>
      </c>
      <c r="D253" t="str">
        <f t="shared" si="55"/>
        <v/>
      </c>
      <c r="E253" t="str">
        <f>IF(ROWS(Measurements!A$4:$L253)&lt;=Measurements!$J$4, INDEX(Measurements!$F$4:$F$502,_xlfn.AGGREGATE(15,3,(Measurements!$C$4:$C$502=Measurements!$J$3)/(Measurements!$C$4:$C$502=Measurements!$J$3)*(ROW(Measurements!$C$4:$C$502)-ROW(Measurements!$C$3)),ROWS(Measurements!A$4:$L253))), "")</f>
        <v/>
      </c>
      <c r="F253" t="str">
        <f t="shared" si="56"/>
        <v/>
      </c>
      <c r="G253" t="str">
        <f t="shared" si="57"/>
        <v/>
      </c>
      <c r="H253" t="str">
        <f>IF(ROWS(Measurements!A$4:$L253)&lt;=Measurements!$J$4, INDEX(Measurements!$G$4:$G$502,_xlfn.AGGREGATE(15,3,(Measurements!$C$4:$C$502=Measurements!$J$3)/(Measurements!$C$4:$C$502=Measurements!$J$3)*(ROW(Measurements!$C$4:$C$502)-ROW(Measurements!$C$3)),ROWS(Measurements!A$4:$L253))), "")</f>
        <v/>
      </c>
      <c r="I253" t="str">
        <f t="shared" si="58"/>
        <v/>
      </c>
      <c r="J253" t="str">
        <f t="shared" si="59"/>
        <v/>
      </c>
      <c r="L253" s="2" t="str">
        <f>IF(ROWS(Measurements!$L$4:L253)&lt;=Measurements!$K$4, INDEX(Measurements!$A$4:$A$502,_xlfn.AGGREGATE(15,3,(Measurements!$C$4:$C$502=Measurements!$K$3)/(Measurements!$C$4:$C$502=Measurements!$K$3)*(ROW(Measurements!$C$4:$C$502)-ROW(Measurements!$C$3)),ROWS(Measurements!$L$4:L253))), "")</f>
        <v/>
      </c>
      <c r="M253" t="str">
        <f>IF(ROWS(Measurements!$L$4:L253)&lt;=Measurements!$K$4, INDEX(Measurements!$E$4:$E$502,_xlfn.AGGREGATE(15,3,(Measurements!$C$4:$C$502=Measurements!$K$3)/(Measurements!$C$4:$C$502=Measurements!$K$3)*(ROW(Measurements!$C$4:$C$502)-ROW(Measurements!$C$3)),ROWS(Measurements!$L$4:L253))), "")</f>
        <v/>
      </c>
      <c r="N253" t="str">
        <f t="shared" si="60"/>
        <v/>
      </c>
      <c r="O253" t="str">
        <f t="shared" si="61"/>
        <v/>
      </c>
      <c r="P253" t="str">
        <f>IF(ROWS(Measurements!$L$4:L253)&lt;=Measurements!$K$4, INDEX(Measurements!$F$4:$F$502,_xlfn.AGGREGATE(15,3,(Measurements!$C$4:$C$502=Measurements!$K$3)/(Measurements!$C$4:$C$502=Measurements!$K$3)*(ROW(Measurements!$C$4:$C$502)-ROW(Measurements!$C$3)),ROWS(Measurements!$L$4:L253))), "")</f>
        <v/>
      </c>
      <c r="Q253" t="str">
        <f t="shared" si="62"/>
        <v/>
      </c>
      <c r="R253" t="str">
        <f t="shared" si="63"/>
        <v/>
      </c>
      <c r="S253" t="str">
        <f>IF(ROWS(Measurements!$L$4:L253)&lt;=Measurements!$K$4, INDEX(Measurements!$G$4:$G$502,_xlfn.AGGREGATE(15,3,(Measurements!$C$4:$C$502=Measurements!$K$3)/(Measurements!$C$4:$C$502=Measurements!$K$3)*(ROW(Measurements!$C$4:$C$502)-ROW(Measurements!$C$3)),ROWS(Measurements!$L$4:L253))), "")</f>
        <v/>
      </c>
      <c r="T253" t="str">
        <f t="shared" si="64"/>
        <v/>
      </c>
      <c r="U253" t="str">
        <f t="shared" si="65"/>
        <v/>
      </c>
      <c r="W253" s="2" t="str">
        <f>IF(ROWS(Measurements!$L$4:$L253)&lt;=Measurements!$I$4, INDEX(Measurements!$A$4:$A$502,_xlfn.AGGREGATE(15,3,(Measurements!$C$4:$C$502=Measurements!$I$3)/(Measurements!$C$4:$C$502=Measurements!$I$3)*(ROW(Measurements!$C$4:$C$502)-ROW(Measurements!$C$3)),ROWS(Measurements!$L$4:$L253))), "")</f>
        <v/>
      </c>
      <c r="X253" t="str">
        <f>IF(ROWS(Measurements!$L$4:$L253)&lt;=Measurements!$I$4, INDEX(Measurements!$E$4:$E$502,_xlfn.AGGREGATE(15,3,(Measurements!$C$4:$C$502=Measurements!$I$3)/(Measurements!$C$4:$C$502=Measurements!$I$3)*(ROW(Measurements!$C$4:$C$502)-ROW(Measurements!$C$3)),ROWS(Measurements!$L$4:$L253))), "")</f>
        <v/>
      </c>
      <c r="Y253" t="str">
        <f t="shared" si="66"/>
        <v/>
      </c>
      <c r="Z253" t="str">
        <f t="shared" si="67"/>
        <v/>
      </c>
      <c r="AA253" t="str">
        <f>IF(ROWS(Measurements!$L$4:$L253)&lt;=Measurements!$I$4, INDEX(Measurements!$F$4:$F$502,_xlfn.AGGREGATE(15,3,(Measurements!$C$4:$C$502=Measurements!$I$3)/(Measurements!$C$4:$C$502=Measurements!$I$3)*(ROW(Measurements!$C$4:$C$502)-ROW(Measurements!$C$3)),ROWS(Measurements!$L$4:$L253))), "")</f>
        <v/>
      </c>
      <c r="AB253" t="str">
        <f t="shared" si="68"/>
        <v/>
      </c>
      <c r="AC253" t="str">
        <f t="shared" si="69"/>
        <v/>
      </c>
      <c r="AD253" t="str">
        <f>IF(ROWS(Measurements!$L$4:L253)&lt;=Measurements!$I$4, INDEX(Measurements!$G$4:$G$502,_xlfn.AGGREGATE(15,3,(Measurements!$C$4:$C$502=Measurements!$I$3)/(Measurements!$C$4:$C$502=Measurements!$I$3)*(ROW(Measurements!$C$4:$C$502)-ROW(Measurements!$C$3)),ROWS(Measurements!$L$4:L253))), "")</f>
        <v/>
      </c>
      <c r="AE253" t="str">
        <f t="shared" si="70"/>
        <v/>
      </c>
      <c r="AF253" t="str">
        <f t="shared" si="71"/>
        <v/>
      </c>
    </row>
    <row r="254" spans="1:32" x14ac:dyDescent="0.2">
      <c r="A254" s="2" t="str">
        <f>IF(ROWS(Measurements!A$4:$L254)&lt;=Measurements!$J$4, INDEX(Measurements!$A$4:$A$502,_xlfn.AGGREGATE(15,3,(Measurements!$C$4:$C$502=Measurements!$J$3)/(Measurements!$C$4:$C$502=Measurements!$J$3)*(ROW(Measurements!$C$4:$C$502)-ROW(Measurements!$C$3)),ROWS(Measurements!A$4:$L254))), "")</f>
        <v/>
      </c>
      <c r="B254" t="str">
        <f>IF(ROWS(Measurements!A$4:$L254)&lt;=Measurements!$J$4, INDEX(Measurements!$E$4:$E$502,_xlfn.AGGREGATE(15,3,(Measurements!$C$4:$C$502=Measurements!$J$3)/(Measurements!$C$4:$C$502=Measurements!$J$3)*(ROW(Measurements!$C$4:$C$502)-ROW(Measurements!$C$3)),ROWS(Measurements!A$4:$L254))), "")</f>
        <v/>
      </c>
      <c r="C254" t="str">
        <f t="shared" si="54"/>
        <v/>
      </c>
      <c r="D254" t="str">
        <f t="shared" si="55"/>
        <v/>
      </c>
      <c r="E254" t="str">
        <f>IF(ROWS(Measurements!A$4:$L254)&lt;=Measurements!$J$4, INDEX(Measurements!$F$4:$F$502,_xlfn.AGGREGATE(15,3,(Measurements!$C$4:$C$502=Measurements!$J$3)/(Measurements!$C$4:$C$502=Measurements!$J$3)*(ROW(Measurements!$C$4:$C$502)-ROW(Measurements!$C$3)),ROWS(Measurements!A$4:$L254))), "")</f>
        <v/>
      </c>
      <c r="F254" t="str">
        <f t="shared" si="56"/>
        <v/>
      </c>
      <c r="G254" t="str">
        <f t="shared" si="57"/>
        <v/>
      </c>
      <c r="H254" t="str">
        <f>IF(ROWS(Measurements!A$4:$L254)&lt;=Measurements!$J$4, INDEX(Measurements!$G$4:$G$502,_xlfn.AGGREGATE(15,3,(Measurements!$C$4:$C$502=Measurements!$J$3)/(Measurements!$C$4:$C$502=Measurements!$J$3)*(ROW(Measurements!$C$4:$C$502)-ROW(Measurements!$C$3)),ROWS(Measurements!A$4:$L254))), "")</f>
        <v/>
      </c>
      <c r="I254" t="str">
        <f t="shared" si="58"/>
        <v/>
      </c>
      <c r="J254" t="str">
        <f t="shared" si="59"/>
        <v/>
      </c>
      <c r="L254" s="2" t="str">
        <f>IF(ROWS(Measurements!$L$4:L254)&lt;=Measurements!$K$4, INDEX(Measurements!$A$4:$A$502,_xlfn.AGGREGATE(15,3,(Measurements!$C$4:$C$502=Measurements!$K$3)/(Measurements!$C$4:$C$502=Measurements!$K$3)*(ROW(Measurements!$C$4:$C$502)-ROW(Measurements!$C$3)),ROWS(Measurements!$L$4:L254))), "")</f>
        <v/>
      </c>
      <c r="M254" t="str">
        <f>IF(ROWS(Measurements!$L$4:L254)&lt;=Measurements!$K$4, INDEX(Measurements!$E$4:$E$502,_xlfn.AGGREGATE(15,3,(Measurements!$C$4:$C$502=Measurements!$K$3)/(Measurements!$C$4:$C$502=Measurements!$K$3)*(ROW(Measurements!$C$4:$C$502)-ROW(Measurements!$C$3)),ROWS(Measurements!$L$4:L254))), "")</f>
        <v/>
      </c>
      <c r="N254" t="str">
        <f t="shared" si="60"/>
        <v/>
      </c>
      <c r="O254" t="str">
        <f t="shared" si="61"/>
        <v/>
      </c>
      <c r="P254" t="str">
        <f>IF(ROWS(Measurements!$L$4:L254)&lt;=Measurements!$K$4, INDEX(Measurements!$F$4:$F$502,_xlfn.AGGREGATE(15,3,(Measurements!$C$4:$C$502=Measurements!$K$3)/(Measurements!$C$4:$C$502=Measurements!$K$3)*(ROW(Measurements!$C$4:$C$502)-ROW(Measurements!$C$3)),ROWS(Measurements!$L$4:L254))), "")</f>
        <v/>
      </c>
      <c r="Q254" t="str">
        <f t="shared" si="62"/>
        <v/>
      </c>
      <c r="R254" t="str">
        <f t="shared" si="63"/>
        <v/>
      </c>
      <c r="S254" t="str">
        <f>IF(ROWS(Measurements!$L$4:L254)&lt;=Measurements!$K$4, INDEX(Measurements!$G$4:$G$502,_xlfn.AGGREGATE(15,3,(Measurements!$C$4:$C$502=Measurements!$K$3)/(Measurements!$C$4:$C$502=Measurements!$K$3)*(ROW(Measurements!$C$4:$C$502)-ROW(Measurements!$C$3)),ROWS(Measurements!$L$4:L254))), "")</f>
        <v/>
      </c>
      <c r="T254" t="str">
        <f t="shared" si="64"/>
        <v/>
      </c>
      <c r="U254" t="str">
        <f t="shared" si="65"/>
        <v/>
      </c>
      <c r="W254" s="2" t="str">
        <f>IF(ROWS(Measurements!$L$4:$L254)&lt;=Measurements!$I$4, INDEX(Measurements!$A$4:$A$502,_xlfn.AGGREGATE(15,3,(Measurements!$C$4:$C$502=Measurements!$I$3)/(Measurements!$C$4:$C$502=Measurements!$I$3)*(ROW(Measurements!$C$4:$C$502)-ROW(Measurements!$C$3)),ROWS(Measurements!$L$4:$L254))), "")</f>
        <v/>
      </c>
      <c r="X254" t="str">
        <f>IF(ROWS(Measurements!$L$4:$L254)&lt;=Measurements!$I$4, INDEX(Measurements!$E$4:$E$502,_xlfn.AGGREGATE(15,3,(Measurements!$C$4:$C$502=Measurements!$I$3)/(Measurements!$C$4:$C$502=Measurements!$I$3)*(ROW(Measurements!$C$4:$C$502)-ROW(Measurements!$C$3)),ROWS(Measurements!$L$4:$L254))), "")</f>
        <v/>
      </c>
      <c r="Y254" t="str">
        <f t="shared" si="66"/>
        <v/>
      </c>
      <c r="Z254" t="str">
        <f t="shared" si="67"/>
        <v/>
      </c>
      <c r="AA254" t="str">
        <f>IF(ROWS(Measurements!$L$4:$L254)&lt;=Measurements!$I$4, INDEX(Measurements!$F$4:$F$502,_xlfn.AGGREGATE(15,3,(Measurements!$C$4:$C$502=Measurements!$I$3)/(Measurements!$C$4:$C$502=Measurements!$I$3)*(ROW(Measurements!$C$4:$C$502)-ROW(Measurements!$C$3)),ROWS(Measurements!$L$4:$L254))), "")</f>
        <v/>
      </c>
      <c r="AB254" t="str">
        <f t="shared" si="68"/>
        <v/>
      </c>
      <c r="AC254" t="str">
        <f t="shared" si="69"/>
        <v/>
      </c>
      <c r="AD254" t="str">
        <f>IF(ROWS(Measurements!$L$4:L254)&lt;=Measurements!$I$4, INDEX(Measurements!$G$4:$G$502,_xlfn.AGGREGATE(15,3,(Measurements!$C$4:$C$502=Measurements!$I$3)/(Measurements!$C$4:$C$502=Measurements!$I$3)*(ROW(Measurements!$C$4:$C$502)-ROW(Measurements!$C$3)),ROWS(Measurements!$L$4:L254))), "")</f>
        <v/>
      </c>
      <c r="AE254" t="str">
        <f t="shared" si="70"/>
        <v/>
      </c>
      <c r="AF254" t="str">
        <f t="shared" si="71"/>
        <v/>
      </c>
    </row>
    <row r="255" spans="1:32" x14ac:dyDescent="0.2">
      <c r="A255" s="2" t="str">
        <f>IF(ROWS(Measurements!A$4:$L255)&lt;=Measurements!$J$4, INDEX(Measurements!$A$4:$A$502,_xlfn.AGGREGATE(15,3,(Measurements!$C$4:$C$502=Measurements!$J$3)/(Measurements!$C$4:$C$502=Measurements!$J$3)*(ROW(Measurements!$C$4:$C$502)-ROW(Measurements!$C$3)),ROWS(Measurements!A$4:$L255))), "")</f>
        <v/>
      </c>
      <c r="B255" t="str">
        <f>IF(ROWS(Measurements!A$4:$L255)&lt;=Measurements!$J$4, INDEX(Measurements!$E$4:$E$502,_xlfn.AGGREGATE(15,3,(Measurements!$C$4:$C$502=Measurements!$J$3)/(Measurements!$C$4:$C$502=Measurements!$J$3)*(ROW(Measurements!$C$4:$C$502)-ROW(Measurements!$C$3)),ROWS(Measurements!A$4:$L255))), "")</f>
        <v/>
      </c>
      <c r="C255" t="str">
        <f t="shared" si="54"/>
        <v/>
      </c>
      <c r="D255" t="str">
        <f t="shared" si="55"/>
        <v/>
      </c>
      <c r="E255" t="str">
        <f>IF(ROWS(Measurements!A$4:$L255)&lt;=Measurements!$J$4, INDEX(Measurements!$F$4:$F$502,_xlfn.AGGREGATE(15,3,(Measurements!$C$4:$C$502=Measurements!$J$3)/(Measurements!$C$4:$C$502=Measurements!$J$3)*(ROW(Measurements!$C$4:$C$502)-ROW(Measurements!$C$3)),ROWS(Measurements!A$4:$L255))), "")</f>
        <v/>
      </c>
      <c r="F255" t="str">
        <f t="shared" si="56"/>
        <v/>
      </c>
      <c r="G255" t="str">
        <f t="shared" si="57"/>
        <v/>
      </c>
      <c r="H255" t="str">
        <f>IF(ROWS(Measurements!A$4:$L255)&lt;=Measurements!$J$4, INDEX(Measurements!$G$4:$G$502,_xlfn.AGGREGATE(15,3,(Measurements!$C$4:$C$502=Measurements!$J$3)/(Measurements!$C$4:$C$502=Measurements!$J$3)*(ROW(Measurements!$C$4:$C$502)-ROW(Measurements!$C$3)),ROWS(Measurements!A$4:$L255))), "")</f>
        <v/>
      </c>
      <c r="I255" t="str">
        <f t="shared" si="58"/>
        <v/>
      </c>
      <c r="J255" t="str">
        <f t="shared" si="59"/>
        <v/>
      </c>
      <c r="L255" s="2" t="str">
        <f>IF(ROWS(Measurements!$L$4:L255)&lt;=Measurements!$K$4, INDEX(Measurements!$A$4:$A$502,_xlfn.AGGREGATE(15,3,(Measurements!$C$4:$C$502=Measurements!$K$3)/(Measurements!$C$4:$C$502=Measurements!$K$3)*(ROW(Measurements!$C$4:$C$502)-ROW(Measurements!$C$3)),ROWS(Measurements!$L$4:L255))), "")</f>
        <v/>
      </c>
      <c r="M255" t="str">
        <f>IF(ROWS(Measurements!$L$4:L255)&lt;=Measurements!$K$4, INDEX(Measurements!$E$4:$E$502,_xlfn.AGGREGATE(15,3,(Measurements!$C$4:$C$502=Measurements!$K$3)/(Measurements!$C$4:$C$502=Measurements!$K$3)*(ROW(Measurements!$C$4:$C$502)-ROW(Measurements!$C$3)),ROWS(Measurements!$L$4:L255))), "")</f>
        <v/>
      </c>
      <c r="N255" t="str">
        <f t="shared" si="60"/>
        <v/>
      </c>
      <c r="O255" t="str">
        <f t="shared" si="61"/>
        <v/>
      </c>
      <c r="P255" t="str">
        <f>IF(ROWS(Measurements!$L$4:L255)&lt;=Measurements!$K$4, INDEX(Measurements!$F$4:$F$502,_xlfn.AGGREGATE(15,3,(Measurements!$C$4:$C$502=Measurements!$K$3)/(Measurements!$C$4:$C$502=Measurements!$K$3)*(ROW(Measurements!$C$4:$C$502)-ROW(Measurements!$C$3)),ROWS(Measurements!$L$4:L255))), "")</f>
        <v/>
      </c>
      <c r="Q255" t="str">
        <f t="shared" si="62"/>
        <v/>
      </c>
      <c r="R255" t="str">
        <f t="shared" si="63"/>
        <v/>
      </c>
      <c r="S255" t="str">
        <f>IF(ROWS(Measurements!$L$4:L255)&lt;=Measurements!$K$4, INDEX(Measurements!$G$4:$G$502,_xlfn.AGGREGATE(15,3,(Measurements!$C$4:$C$502=Measurements!$K$3)/(Measurements!$C$4:$C$502=Measurements!$K$3)*(ROW(Measurements!$C$4:$C$502)-ROW(Measurements!$C$3)),ROWS(Measurements!$L$4:L255))), "")</f>
        <v/>
      </c>
      <c r="T255" t="str">
        <f t="shared" si="64"/>
        <v/>
      </c>
      <c r="U255" t="str">
        <f t="shared" si="65"/>
        <v/>
      </c>
      <c r="W255" s="2" t="str">
        <f>IF(ROWS(Measurements!$L$4:$L255)&lt;=Measurements!$I$4, INDEX(Measurements!$A$4:$A$502,_xlfn.AGGREGATE(15,3,(Measurements!$C$4:$C$502=Measurements!$I$3)/(Measurements!$C$4:$C$502=Measurements!$I$3)*(ROW(Measurements!$C$4:$C$502)-ROW(Measurements!$C$3)),ROWS(Measurements!$L$4:$L255))), "")</f>
        <v/>
      </c>
      <c r="X255" t="str">
        <f>IF(ROWS(Measurements!$L$4:$L255)&lt;=Measurements!$I$4, INDEX(Measurements!$E$4:$E$502,_xlfn.AGGREGATE(15,3,(Measurements!$C$4:$C$502=Measurements!$I$3)/(Measurements!$C$4:$C$502=Measurements!$I$3)*(ROW(Measurements!$C$4:$C$502)-ROW(Measurements!$C$3)),ROWS(Measurements!$L$4:$L255))), "")</f>
        <v/>
      </c>
      <c r="Y255" t="str">
        <f t="shared" si="66"/>
        <v/>
      </c>
      <c r="Z255" t="str">
        <f t="shared" si="67"/>
        <v/>
      </c>
      <c r="AA255" t="str">
        <f>IF(ROWS(Measurements!$L$4:$L255)&lt;=Measurements!$I$4, INDEX(Measurements!$F$4:$F$502,_xlfn.AGGREGATE(15,3,(Measurements!$C$4:$C$502=Measurements!$I$3)/(Measurements!$C$4:$C$502=Measurements!$I$3)*(ROW(Measurements!$C$4:$C$502)-ROW(Measurements!$C$3)),ROWS(Measurements!$L$4:$L255))), "")</f>
        <v/>
      </c>
      <c r="AB255" t="str">
        <f t="shared" si="68"/>
        <v/>
      </c>
      <c r="AC255" t="str">
        <f t="shared" si="69"/>
        <v/>
      </c>
      <c r="AD255" t="str">
        <f>IF(ROWS(Measurements!$L$4:L255)&lt;=Measurements!$I$4, INDEX(Measurements!$G$4:$G$502,_xlfn.AGGREGATE(15,3,(Measurements!$C$4:$C$502=Measurements!$I$3)/(Measurements!$C$4:$C$502=Measurements!$I$3)*(ROW(Measurements!$C$4:$C$502)-ROW(Measurements!$C$3)),ROWS(Measurements!$L$4:L255))), "")</f>
        <v/>
      </c>
      <c r="AE255" t="str">
        <f t="shared" si="70"/>
        <v/>
      </c>
      <c r="AF255" t="str">
        <f t="shared" si="71"/>
        <v/>
      </c>
    </row>
    <row r="256" spans="1:32" x14ac:dyDescent="0.2">
      <c r="A256" s="2" t="str">
        <f>IF(ROWS(Measurements!A$4:$L256)&lt;=Measurements!$J$4, INDEX(Measurements!$A$4:$A$502,_xlfn.AGGREGATE(15,3,(Measurements!$C$4:$C$502=Measurements!$J$3)/(Measurements!$C$4:$C$502=Measurements!$J$3)*(ROW(Measurements!$C$4:$C$502)-ROW(Measurements!$C$3)),ROWS(Measurements!A$4:$L256))), "")</f>
        <v/>
      </c>
      <c r="B256" t="str">
        <f>IF(ROWS(Measurements!A$4:$L256)&lt;=Measurements!$J$4, INDEX(Measurements!$E$4:$E$502,_xlfn.AGGREGATE(15,3,(Measurements!$C$4:$C$502=Measurements!$J$3)/(Measurements!$C$4:$C$502=Measurements!$J$3)*(ROW(Measurements!$C$4:$C$502)-ROW(Measurements!$C$3)),ROWS(Measurements!A$4:$L256))), "")</f>
        <v/>
      </c>
      <c r="C256" t="str">
        <f t="shared" si="54"/>
        <v/>
      </c>
      <c r="D256" t="str">
        <f t="shared" si="55"/>
        <v/>
      </c>
      <c r="E256" t="str">
        <f>IF(ROWS(Measurements!A$4:$L256)&lt;=Measurements!$J$4, INDEX(Measurements!$F$4:$F$502,_xlfn.AGGREGATE(15,3,(Measurements!$C$4:$C$502=Measurements!$J$3)/(Measurements!$C$4:$C$502=Measurements!$J$3)*(ROW(Measurements!$C$4:$C$502)-ROW(Measurements!$C$3)),ROWS(Measurements!A$4:$L256))), "")</f>
        <v/>
      </c>
      <c r="F256" t="str">
        <f t="shared" si="56"/>
        <v/>
      </c>
      <c r="G256" t="str">
        <f t="shared" si="57"/>
        <v/>
      </c>
      <c r="H256" t="str">
        <f>IF(ROWS(Measurements!A$4:$L256)&lt;=Measurements!$J$4, INDEX(Measurements!$G$4:$G$502,_xlfn.AGGREGATE(15,3,(Measurements!$C$4:$C$502=Measurements!$J$3)/(Measurements!$C$4:$C$502=Measurements!$J$3)*(ROW(Measurements!$C$4:$C$502)-ROW(Measurements!$C$3)),ROWS(Measurements!A$4:$L256))), "")</f>
        <v/>
      </c>
      <c r="I256" t="str">
        <f t="shared" si="58"/>
        <v/>
      </c>
      <c r="J256" t="str">
        <f t="shared" si="59"/>
        <v/>
      </c>
      <c r="L256" s="2" t="str">
        <f>IF(ROWS(Measurements!$L$4:L256)&lt;=Measurements!$K$4, INDEX(Measurements!$A$4:$A$502,_xlfn.AGGREGATE(15,3,(Measurements!$C$4:$C$502=Measurements!$K$3)/(Measurements!$C$4:$C$502=Measurements!$K$3)*(ROW(Measurements!$C$4:$C$502)-ROW(Measurements!$C$3)),ROWS(Measurements!$L$4:L256))), "")</f>
        <v/>
      </c>
      <c r="M256" t="str">
        <f>IF(ROWS(Measurements!$L$4:L256)&lt;=Measurements!$K$4, INDEX(Measurements!$E$4:$E$502,_xlfn.AGGREGATE(15,3,(Measurements!$C$4:$C$502=Measurements!$K$3)/(Measurements!$C$4:$C$502=Measurements!$K$3)*(ROW(Measurements!$C$4:$C$502)-ROW(Measurements!$C$3)),ROWS(Measurements!$L$4:L256))), "")</f>
        <v/>
      </c>
      <c r="N256" t="str">
        <f t="shared" si="60"/>
        <v/>
      </c>
      <c r="O256" t="str">
        <f t="shared" si="61"/>
        <v/>
      </c>
      <c r="P256" t="str">
        <f>IF(ROWS(Measurements!$L$4:L256)&lt;=Measurements!$K$4, INDEX(Measurements!$F$4:$F$502,_xlfn.AGGREGATE(15,3,(Measurements!$C$4:$C$502=Measurements!$K$3)/(Measurements!$C$4:$C$502=Measurements!$K$3)*(ROW(Measurements!$C$4:$C$502)-ROW(Measurements!$C$3)),ROWS(Measurements!$L$4:L256))), "")</f>
        <v/>
      </c>
      <c r="Q256" t="str">
        <f t="shared" si="62"/>
        <v/>
      </c>
      <c r="R256" t="str">
        <f t="shared" si="63"/>
        <v/>
      </c>
      <c r="S256" t="str">
        <f>IF(ROWS(Measurements!$L$4:L256)&lt;=Measurements!$K$4, INDEX(Measurements!$G$4:$G$502,_xlfn.AGGREGATE(15,3,(Measurements!$C$4:$C$502=Measurements!$K$3)/(Measurements!$C$4:$C$502=Measurements!$K$3)*(ROW(Measurements!$C$4:$C$502)-ROW(Measurements!$C$3)),ROWS(Measurements!$L$4:L256))), "")</f>
        <v/>
      </c>
      <c r="T256" t="str">
        <f t="shared" si="64"/>
        <v/>
      </c>
      <c r="U256" t="str">
        <f t="shared" si="65"/>
        <v/>
      </c>
      <c r="W256" s="2" t="str">
        <f>IF(ROWS(Measurements!$L$4:$L256)&lt;=Measurements!$I$4, INDEX(Measurements!$A$4:$A$502,_xlfn.AGGREGATE(15,3,(Measurements!$C$4:$C$502=Measurements!$I$3)/(Measurements!$C$4:$C$502=Measurements!$I$3)*(ROW(Measurements!$C$4:$C$502)-ROW(Measurements!$C$3)),ROWS(Measurements!$L$4:$L256))), "")</f>
        <v/>
      </c>
      <c r="X256" t="str">
        <f>IF(ROWS(Measurements!$L$4:$L256)&lt;=Measurements!$I$4, INDEX(Measurements!$E$4:$E$502,_xlfn.AGGREGATE(15,3,(Measurements!$C$4:$C$502=Measurements!$I$3)/(Measurements!$C$4:$C$502=Measurements!$I$3)*(ROW(Measurements!$C$4:$C$502)-ROW(Measurements!$C$3)),ROWS(Measurements!$L$4:$L256))), "")</f>
        <v/>
      </c>
      <c r="Y256" t="str">
        <f t="shared" si="66"/>
        <v/>
      </c>
      <c r="Z256" t="str">
        <f t="shared" si="67"/>
        <v/>
      </c>
      <c r="AA256" t="str">
        <f>IF(ROWS(Measurements!$L$4:$L256)&lt;=Measurements!$I$4, INDEX(Measurements!$F$4:$F$502,_xlfn.AGGREGATE(15,3,(Measurements!$C$4:$C$502=Measurements!$I$3)/(Measurements!$C$4:$C$502=Measurements!$I$3)*(ROW(Measurements!$C$4:$C$502)-ROW(Measurements!$C$3)),ROWS(Measurements!$L$4:$L256))), "")</f>
        <v/>
      </c>
      <c r="AB256" t="str">
        <f t="shared" si="68"/>
        <v/>
      </c>
      <c r="AC256" t="str">
        <f t="shared" si="69"/>
        <v/>
      </c>
      <c r="AD256" t="str">
        <f>IF(ROWS(Measurements!$L$4:L256)&lt;=Measurements!$I$4, INDEX(Measurements!$G$4:$G$502,_xlfn.AGGREGATE(15,3,(Measurements!$C$4:$C$502=Measurements!$I$3)/(Measurements!$C$4:$C$502=Measurements!$I$3)*(ROW(Measurements!$C$4:$C$502)-ROW(Measurements!$C$3)),ROWS(Measurements!$L$4:L256))), "")</f>
        <v/>
      </c>
      <c r="AE256" t="str">
        <f t="shared" si="70"/>
        <v/>
      </c>
      <c r="AF256" t="str">
        <f t="shared" si="71"/>
        <v/>
      </c>
    </row>
    <row r="257" spans="1:32" x14ac:dyDescent="0.2">
      <c r="A257" s="2" t="str">
        <f>IF(ROWS(Measurements!A$4:$L257)&lt;=Measurements!$J$4, INDEX(Measurements!$A$4:$A$502,_xlfn.AGGREGATE(15,3,(Measurements!$C$4:$C$502=Measurements!$J$3)/(Measurements!$C$4:$C$502=Measurements!$J$3)*(ROW(Measurements!$C$4:$C$502)-ROW(Measurements!$C$3)),ROWS(Measurements!A$4:$L257))), "")</f>
        <v/>
      </c>
      <c r="B257" t="str">
        <f>IF(ROWS(Measurements!A$4:$L257)&lt;=Measurements!$J$4, INDEX(Measurements!$E$4:$E$502,_xlfn.AGGREGATE(15,3,(Measurements!$C$4:$C$502=Measurements!$J$3)/(Measurements!$C$4:$C$502=Measurements!$J$3)*(ROW(Measurements!$C$4:$C$502)-ROW(Measurements!$C$3)),ROWS(Measurements!A$4:$L257))), "")</f>
        <v/>
      </c>
      <c r="C257" t="str">
        <f t="shared" si="54"/>
        <v/>
      </c>
      <c r="D257" t="str">
        <f t="shared" si="55"/>
        <v/>
      </c>
      <c r="E257" t="str">
        <f>IF(ROWS(Measurements!A$4:$L257)&lt;=Measurements!$J$4, INDEX(Measurements!$F$4:$F$502,_xlfn.AGGREGATE(15,3,(Measurements!$C$4:$C$502=Measurements!$J$3)/(Measurements!$C$4:$C$502=Measurements!$J$3)*(ROW(Measurements!$C$4:$C$502)-ROW(Measurements!$C$3)),ROWS(Measurements!A$4:$L257))), "")</f>
        <v/>
      </c>
      <c r="F257" t="str">
        <f t="shared" si="56"/>
        <v/>
      </c>
      <c r="G257" t="str">
        <f t="shared" si="57"/>
        <v/>
      </c>
      <c r="H257" t="str">
        <f>IF(ROWS(Measurements!A$4:$L257)&lt;=Measurements!$J$4, INDEX(Measurements!$G$4:$G$502,_xlfn.AGGREGATE(15,3,(Measurements!$C$4:$C$502=Measurements!$J$3)/(Measurements!$C$4:$C$502=Measurements!$J$3)*(ROW(Measurements!$C$4:$C$502)-ROW(Measurements!$C$3)),ROWS(Measurements!A$4:$L257))), "")</f>
        <v/>
      </c>
      <c r="I257" t="str">
        <f t="shared" si="58"/>
        <v/>
      </c>
      <c r="J257" t="str">
        <f t="shared" si="59"/>
        <v/>
      </c>
      <c r="L257" s="2" t="str">
        <f>IF(ROWS(Measurements!$L$4:L257)&lt;=Measurements!$K$4, INDEX(Measurements!$A$4:$A$502,_xlfn.AGGREGATE(15,3,(Measurements!$C$4:$C$502=Measurements!$K$3)/(Measurements!$C$4:$C$502=Measurements!$K$3)*(ROW(Measurements!$C$4:$C$502)-ROW(Measurements!$C$3)),ROWS(Measurements!$L$4:L257))), "")</f>
        <v/>
      </c>
      <c r="M257" t="str">
        <f>IF(ROWS(Measurements!$L$4:L257)&lt;=Measurements!$K$4, INDEX(Measurements!$E$4:$E$502,_xlfn.AGGREGATE(15,3,(Measurements!$C$4:$C$502=Measurements!$K$3)/(Measurements!$C$4:$C$502=Measurements!$K$3)*(ROW(Measurements!$C$4:$C$502)-ROW(Measurements!$C$3)),ROWS(Measurements!$L$4:L257))), "")</f>
        <v/>
      </c>
      <c r="N257" t="str">
        <f t="shared" si="60"/>
        <v/>
      </c>
      <c r="O257" t="str">
        <f t="shared" si="61"/>
        <v/>
      </c>
      <c r="P257" t="str">
        <f>IF(ROWS(Measurements!$L$4:L257)&lt;=Measurements!$K$4, INDEX(Measurements!$F$4:$F$502,_xlfn.AGGREGATE(15,3,(Measurements!$C$4:$C$502=Measurements!$K$3)/(Measurements!$C$4:$C$502=Measurements!$K$3)*(ROW(Measurements!$C$4:$C$502)-ROW(Measurements!$C$3)),ROWS(Measurements!$L$4:L257))), "")</f>
        <v/>
      </c>
      <c r="Q257" t="str">
        <f t="shared" si="62"/>
        <v/>
      </c>
      <c r="R257" t="str">
        <f t="shared" si="63"/>
        <v/>
      </c>
      <c r="S257" t="str">
        <f>IF(ROWS(Measurements!$L$4:L257)&lt;=Measurements!$K$4, INDEX(Measurements!$G$4:$G$502,_xlfn.AGGREGATE(15,3,(Measurements!$C$4:$C$502=Measurements!$K$3)/(Measurements!$C$4:$C$502=Measurements!$K$3)*(ROW(Measurements!$C$4:$C$502)-ROW(Measurements!$C$3)),ROWS(Measurements!$L$4:L257))), "")</f>
        <v/>
      </c>
      <c r="T257" t="str">
        <f t="shared" si="64"/>
        <v/>
      </c>
      <c r="U257" t="str">
        <f t="shared" si="65"/>
        <v/>
      </c>
      <c r="W257" s="2" t="str">
        <f>IF(ROWS(Measurements!$L$4:$L257)&lt;=Measurements!$I$4, INDEX(Measurements!$A$4:$A$502,_xlfn.AGGREGATE(15,3,(Measurements!$C$4:$C$502=Measurements!$I$3)/(Measurements!$C$4:$C$502=Measurements!$I$3)*(ROW(Measurements!$C$4:$C$502)-ROW(Measurements!$C$3)),ROWS(Measurements!$L$4:$L257))), "")</f>
        <v/>
      </c>
      <c r="X257" t="str">
        <f>IF(ROWS(Measurements!$L$4:$L257)&lt;=Measurements!$I$4, INDEX(Measurements!$E$4:$E$502,_xlfn.AGGREGATE(15,3,(Measurements!$C$4:$C$502=Measurements!$I$3)/(Measurements!$C$4:$C$502=Measurements!$I$3)*(ROW(Measurements!$C$4:$C$502)-ROW(Measurements!$C$3)),ROWS(Measurements!$L$4:$L257))), "")</f>
        <v/>
      </c>
      <c r="Y257" t="str">
        <f t="shared" si="66"/>
        <v/>
      </c>
      <c r="Z257" t="str">
        <f t="shared" si="67"/>
        <v/>
      </c>
      <c r="AA257" t="str">
        <f>IF(ROWS(Measurements!$L$4:$L257)&lt;=Measurements!$I$4, INDEX(Measurements!$F$4:$F$502,_xlfn.AGGREGATE(15,3,(Measurements!$C$4:$C$502=Measurements!$I$3)/(Measurements!$C$4:$C$502=Measurements!$I$3)*(ROW(Measurements!$C$4:$C$502)-ROW(Measurements!$C$3)),ROWS(Measurements!$L$4:$L257))), "")</f>
        <v/>
      </c>
      <c r="AB257" t="str">
        <f t="shared" si="68"/>
        <v/>
      </c>
      <c r="AC257" t="str">
        <f t="shared" si="69"/>
        <v/>
      </c>
      <c r="AD257" t="str">
        <f>IF(ROWS(Measurements!$L$4:L257)&lt;=Measurements!$I$4, INDEX(Measurements!$G$4:$G$502,_xlfn.AGGREGATE(15,3,(Measurements!$C$4:$C$502=Measurements!$I$3)/(Measurements!$C$4:$C$502=Measurements!$I$3)*(ROW(Measurements!$C$4:$C$502)-ROW(Measurements!$C$3)),ROWS(Measurements!$L$4:L257))), "")</f>
        <v/>
      </c>
      <c r="AE257" t="str">
        <f t="shared" si="70"/>
        <v/>
      </c>
      <c r="AF257" t="str">
        <f t="shared" si="71"/>
        <v/>
      </c>
    </row>
    <row r="258" spans="1:32" x14ac:dyDescent="0.2">
      <c r="A258" s="2" t="str">
        <f>IF(ROWS(Measurements!A$4:$L258)&lt;=Measurements!$J$4, INDEX(Measurements!$A$4:$A$502,_xlfn.AGGREGATE(15,3,(Measurements!$C$4:$C$502=Measurements!$J$3)/(Measurements!$C$4:$C$502=Measurements!$J$3)*(ROW(Measurements!$C$4:$C$502)-ROW(Measurements!$C$3)),ROWS(Measurements!A$4:$L258))), "")</f>
        <v/>
      </c>
      <c r="B258" t="str">
        <f>IF(ROWS(Measurements!A$4:$L258)&lt;=Measurements!$J$4, INDEX(Measurements!$E$4:$E$502,_xlfn.AGGREGATE(15,3,(Measurements!$C$4:$C$502=Measurements!$J$3)/(Measurements!$C$4:$C$502=Measurements!$J$3)*(ROW(Measurements!$C$4:$C$502)-ROW(Measurements!$C$3)),ROWS(Measurements!A$4:$L258))), "")</f>
        <v/>
      </c>
      <c r="C258" t="str">
        <f t="shared" si="54"/>
        <v/>
      </c>
      <c r="D258" t="str">
        <f t="shared" si="55"/>
        <v/>
      </c>
      <c r="E258" t="str">
        <f>IF(ROWS(Measurements!A$4:$L258)&lt;=Measurements!$J$4, INDEX(Measurements!$F$4:$F$502,_xlfn.AGGREGATE(15,3,(Measurements!$C$4:$C$502=Measurements!$J$3)/(Measurements!$C$4:$C$502=Measurements!$J$3)*(ROW(Measurements!$C$4:$C$502)-ROW(Measurements!$C$3)),ROWS(Measurements!A$4:$L258))), "")</f>
        <v/>
      </c>
      <c r="F258" t="str">
        <f t="shared" si="56"/>
        <v/>
      </c>
      <c r="G258" t="str">
        <f t="shared" si="57"/>
        <v/>
      </c>
      <c r="H258" t="str">
        <f>IF(ROWS(Measurements!A$4:$L258)&lt;=Measurements!$J$4, INDEX(Measurements!$G$4:$G$502,_xlfn.AGGREGATE(15,3,(Measurements!$C$4:$C$502=Measurements!$J$3)/(Measurements!$C$4:$C$502=Measurements!$J$3)*(ROW(Measurements!$C$4:$C$502)-ROW(Measurements!$C$3)),ROWS(Measurements!A$4:$L258))), "")</f>
        <v/>
      </c>
      <c r="I258" t="str">
        <f t="shared" si="58"/>
        <v/>
      </c>
      <c r="J258" t="str">
        <f t="shared" si="59"/>
        <v/>
      </c>
      <c r="L258" s="2" t="str">
        <f>IF(ROWS(Measurements!$L$4:L258)&lt;=Measurements!$K$4, INDEX(Measurements!$A$4:$A$502,_xlfn.AGGREGATE(15,3,(Measurements!$C$4:$C$502=Measurements!$K$3)/(Measurements!$C$4:$C$502=Measurements!$K$3)*(ROW(Measurements!$C$4:$C$502)-ROW(Measurements!$C$3)),ROWS(Measurements!$L$4:L258))), "")</f>
        <v/>
      </c>
      <c r="M258" t="str">
        <f>IF(ROWS(Measurements!$L$4:L258)&lt;=Measurements!$K$4, INDEX(Measurements!$E$4:$E$502,_xlfn.AGGREGATE(15,3,(Measurements!$C$4:$C$502=Measurements!$K$3)/(Measurements!$C$4:$C$502=Measurements!$K$3)*(ROW(Measurements!$C$4:$C$502)-ROW(Measurements!$C$3)),ROWS(Measurements!$L$4:L258))), "")</f>
        <v/>
      </c>
      <c r="N258" t="str">
        <f t="shared" si="60"/>
        <v/>
      </c>
      <c r="O258" t="str">
        <f t="shared" si="61"/>
        <v/>
      </c>
      <c r="P258" t="str">
        <f>IF(ROWS(Measurements!$L$4:L258)&lt;=Measurements!$K$4, INDEX(Measurements!$F$4:$F$502,_xlfn.AGGREGATE(15,3,(Measurements!$C$4:$C$502=Measurements!$K$3)/(Measurements!$C$4:$C$502=Measurements!$K$3)*(ROW(Measurements!$C$4:$C$502)-ROW(Measurements!$C$3)),ROWS(Measurements!$L$4:L258))), "")</f>
        <v/>
      </c>
      <c r="Q258" t="str">
        <f t="shared" si="62"/>
        <v/>
      </c>
      <c r="R258" t="str">
        <f t="shared" si="63"/>
        <v/>
      </c>
      <c r="S258" t="str">
        <f>IF(ROWS(Measurements!$L$4:L258)&lt;=Measurements!$K$4, INDEX(Measurements!$G$4:$G$502,_xlfn.AGGREGATE(15,3,(Measurements!$C$4:$C$502=Measurements!$K$3)/(Measurements!$C$4:$C$502=Measurements!$K$3)*(ROW(Measurements!$C$4:$C$502)-ROW(Measurements!$C$3)),ROWS(Measurements!$L$4:L258))), "")</f>
        <v/>
      </c>
      <c r="T258" t="str">
        <f t="shared" si="64"/>
        <v/>
      </c>
      <c r="U258" t="str">
        <f t="shared" si="65"/>
        <v/>
      </c>
      <c r="W258" s="2" t="str">
        <f>IF(ROWS(Measurements!$L$4:$L258)&lt;=Measurements!$I$4, INDEX(Measurements!$A$4:$A$502,_xlfn.AGGREGATE(15,3,(Measurements!$C$4:$C$502=Measurements!$I$3)/(Measurements!$C$4:$C$502=Measurements!$I$3)*(ROW(Measurements!$C$4:$C$502)-ROW(Measurements!$C$3)),ROWS(Measurements!$L$4:$L258))), "")</f>
        <v/>
      </c>
      <c r="X258" t="str">
        <f>IF(ROWS(Measurements!$L$4:$L258)&lt;=Measurements!$I$4, INDEX(Measurements!$E$4:$E$502,_xlfn.AGGREGATE(15,3,(Measurements!$C$4:$C$502=Measurements!$I$3)/(Measurements!$C$4:$C$502=Measurements!$I$3)*(ROW(Measurements!$C$4:$C$502)-ROW(Measurements!$C$3)),ROWS(Measurements!$L$4:$L258))), "")</f>
        <v/>
      </c>
      <c r="Y258" t="str">
        <f t="shared" si="66"/>
        <v/>
      </c>
      <c r="Z258" t="str">
        <f t="shared" si="67"/>
        <v/>
      </c>
      <c r="AA258" t="str">
        <f>IF(ROWS(Measurements!$L$4:$L258)&lt;=Measurements!$I$4, INDEX(Measurements!$F$4:$F$502,_xlfn.AGGREGATE(15,3,(Measurements!$C$4:$C$502=Measurements!$I$3)/(Measurements!$C$4:$C$502=Measurements!$I$3)*(ROW(Measurements!$C$4:$C$502)-ROW(Measurements!$C$3)),ROWS(Measurements!$L$4:$L258))), "")</f>
        <v/>
      </c>
      <c r="AB258" t="str">
        <f t="shared" si="68"/>
        <v/>
      </c>
      <c r="AC258" t="str">
        <f t="shared" si="69"/>
        <v/>
      </c>
      <c r="AD258" t="str">
        <f>IF(ROWS(Measurements!$L$4:L258)&lt;=Measurements!$I$4, INDEX(Measurements!$G$4:$G$502,_xlfn.AGGREGATE(15,3,(Measurements!$C$4:$C$502=Measurements!$I$3)/(Measurements!$C$4:$C$502=Measurements!$I$3)*(ROW(Measurements!$C$4:$C$502)-ROW(Measurements!$C$3)),ROWS(Measurements!$L$4:L258))), "")</f>
        <v/>
      </c>
      <c r="AE258" t="str">
        <f t="shared" si="70"/>
        <v/>
      </c>
      <c r="AF258" t="str">
        <f t="shared" si="71"/>
        <v/>
      </c>
    </row>
    <row r="259" spans="1:32" x14ac:dyDescent="0.2">
      <c r="A259" s="2" t="str">
        <f>IF(ROWS(Measurements!A$4:$L259)&lt;=Measurements!$J$4, INDEX(Measurements!$A$4:$A$502,_xlfn.AGGREGATE(15,3,(Measurements!$C$4:$C$502=Measurements!$J$3)/(Measurements!$C$4:$C$502=Measurements!$J$3)*(ROW(Measurements!$C$4:$C$502)-ROW(Measurements!$C$3)),ROWS(Measurements!A$4:$L259))), "")</f>
        <v/>
      </c>
      <c r="B259" t="str">
        <f>IF(ROWS(Measurements!A$4:$L259)&lt;=Measurements!$J$4, INDEX(Measurements!$E$4:$E$502,_xlfn.AGGREGATE(15,3,(Measurements!$C$4:$C$502=Measurements!$J$3)/(Measurements!$C$4:$C$502=Measurements!$J$3)*(ROW(Measurements!$C$4:$C$502)-ROW(Measurements!$C$3)),ROWS(Measurements!A$4:$L259))), "")</f>
        <v/>
      </c>
      <c r="C259" t="str">
        <f t="shared" si="54"/>
        <v/>
      </c>
      <c r="D259" t="str">
        <f t="shared" si="55"/>
        <v/>
      </c>
      <c r="E259" t="str">
        <f>IF(ROWS(Measurements!A$4:$L259)&lt;=Measurements!$J$4, INDEX(Measurements!$F$4:$F$502,_xlfn.AGGREGATE(15,3,(Measurements!$C$4:$C$502=Measurements!$J$3)/(Measurements!$C$4:$C$502=Measurements!$J$3)*(ROW(Measurements!$C$4:$C$502)-ROW(Measurements!$C$3)),ROWS(Measurements!A$4:$L259))), "")</f>
        <v/>
      </c>
      <c r="F259" t="str">
        <f t="shared" si="56"/>
        <v/>
      </c>
      <c r="G259" t="str">
        <f t="shared" si="57"/>
        <v/>
      </c>
      <c r="H259" t="str">
        <f>IF(ROWS(Measurements!A$4:$L259)&lt;=Measurements!$J$4, INDEX(Measurements!$G$4:$G$502,_xlfn.AGGREGATE(15,3,(Measurements!$C$4:$C$502=Measurements!$J$3)/(Measurements!$C$4:$C$502=Measurements!$J$3)*(ROW(Measurements!$C$4:$C$502)-ROW(Measurements!$C$3)),ROWS(Measurements!A$4:$L259))), "")</f>
        <v/>
      </c>
      <c r="I259" t="str">
        <f t="shared" si="58"/>
        <v/>
      </c>
      <c r="J259" t="str">
        <f t="shared" si="59"/>
        <v/>
      </c>
      <c r="L259" s="2" t="str">
        <f>IF(ROWS(Measurements!$L$4:L259)&lt;=Measurements!$K$4, INDEX(Measurements!$A$4:$A$502,_xlfn.AGGREGATE(15,3,(Measurements!$C$4:$C$502=Measurements!$K$3)/(Measurements!$C$4:$C$502=Measurements!$K$3)*(ROW(Measurements!$C$4:$C$502)-ROW(Measurements!$C$3)),ROWS(Measurements!$L$4:L259))), "")</f>
        <v/>
      </c>
      <c r="M259" t="str">
        <f>IF(ROWS(Measurements!$L$4:L259)&lt;=Measurements!$K$4, INDEX(Measurements!$E$4:$E$502,_xlfn.AGGREGATE(15,3,(Measurements!$C$4:$C$502=Measurements!$K$3)/(Measurements!$C$4:$C$502=Measurements!$K$3)*(ROW(Measurements!$C$4:$C$502)-ROW(Measurements!$C$3)),ROWS(Measurements!$L$4:L259))), "")</f>
        <v/>
      </c>
      <c r="N259" t="str">
        <f t="shared" si="60"/>
        <v/>
      </c>
      <c r="O259" t="str">
        <f t="shared" si="61"/>
        <v/>
      </c>
      <c r="P259" t="str">
        <f>IF(ROWS(Measurements!$L$4:L259)&lt;=Measurements!$K$4, INDEX(Measurements!$F$4:$F$502,_xlfn.AGGREGATE(15,3,(Measurements!$C$4:$C$502=Measurements!$K$3)/(Measurements!$C$4:$C$502=Measurements!$K$3)*(ROW(Measurements!$C$4:$C$502)-ROW(Measurements!$C$3)),ROWS(Measurements!$L$4:L259))), "")</f>
        <v/>
      </c>
      <c r="Q259" t="str">
        <f t="shared" si="62"/>
        <v/>
      </c>
      <c r="R259" t="str">
        <f t="shared" si="63"/>
        <v/>
      </c>
      <c r="S259" t="str">
        <f>IF(ROWS(Measurements!$L$4:L259)&lt;=Measurements!$K$4, INDEX(Measurements!$G$4:$G$502,_xlfn.AGGREGATE(15,3,(Measurements!$C$4:$C$502=Measurements!$K$3)/(Measurements!$C$4:$C$502=Measurements!$K$3)*(ROW(Measurements!$C$4:$C$502)-ROW(Measurements!$C$3)),ROWS(Measurements!$L$4:L259))), "")</f>
        <v/>
      </c>
      <c r="T259" t="str">
        <f t="shared" si="64"/>
        <v/>
      </c>
      <c r="U259" t="str">
        <f t="shared" si="65"/>
        <v/>
      </c>
      <c r="W259" s="2" t="str">
        <f>IF(ROWS(Measurements!$L$4:$L259)&lt;=Measurements!$I$4, INDEX(Measurements!$A$4:$A$502,_xlfn.AGGREGATE(15,3,(Measurements!$C$4:$C$502=Measurements!$I$3)/(Measurements!$C$4:$C$502=Measurements!$I$3)*(ROW(Measurements!$C$4:$C$502)-ROW(Measurements!$C$3)),ROWS(Measurements!$L$4:$L259))), "")</f>
        <v/>
      </c>
      <c r="X259" t="str">
        <f>IF(ROWS(Measurements!$L$4:$L259)&lt;=Measurements!$I$4, INDEX(Measurements!$E$4:$E$502,_xlfn.AGGREGATE(15,3,(Measurements!$C$4:$C$502=Measurements!$I$3)/(Measurements!$C$4:$C$502=Measurements!$I$3)*(ROW(Measurements!$C$4:$C$502)-ROW(Measurements!$C$3)),ROWS(Measurements!$L$4:$L259))), "")</f>
        <v/>
      </c>
      <c r="Y259" t="str">
        <f t="shared" si="66"/>
        <v/>
      </c>
      <c r="Z259" t="str">
        <f t="shared" si="67"/>
        <v/>
      </c>
      <c r="AA259" t="str">
        <f>IF(ROWS(Measurements!$L$4:$L259)&lt;=Measurements!$I$4, INDEX(Measurements!$F$4:$F$502,_xlfn.AGGREGATE(15,3,(Measurements!$C$4:$C$502=Measurements!$I$3)/(Measurements!$C$4:$C$502=Measurements!$I$3)*(ROW(Measurements!$C$4:$C$502)-ROW(Measurements!$C$3)),ROWS(Measurements!$L$4:$L259))), "")</f>
        <v/>
      </c>
      <c r="AB259" t="str">
        <f t="shared" si="68"/>
        <v/>
      </c>
      <c r="AC259" t="str">
        <f t="shared" si="69"/>
        <v/>
      </c>
      <c r="AD259" t="str">
        <f>IF(ROWS(Measurements!$L$4:L259)&lt;=Measurements!$I$4, INDEX(Measurements!$G$4:$G$502,_xlfn.AGGREGATE(15,3,(Measurements!$C$4:$C$502=Measurements!$I$3)/(Measurements!$C$4:$C$502=Measurements!$I$3)*(ROW(Measurements!$C$4:$C$502)-ROW(Measurements!$C$3)),ROWS(Measurements!$L$4:L259))), "")</f>
        <v/>
      </c>
      <c r="AE259" t="str">
        <f t="shared" si="70"/>
        <v/>
      </c>
      <c r="AF259" t="str">
        <f t="shared" si="71"/>
        <v/>
      </c>
    </row>
    <row r="260" spans="1:32" x14ac:dyDescent="0.2">
      <c r="A260" s="2" t="str">
        <f>IF(ROWS(Measurements!A$4:$L260)&lt;=Measurements!$J$4, INDEX(Measurements!$A$4:$A$502,_xlfn.AGGREGATE(15,3,(Measurements!$C$4:$C$502=Measurements!$J$3)/(Measurements!$C$4:$C$502=Measurements!$J$3)*(ROW(Measurements!$C$4:$C$502)-ROW(Measurements!$C$3)),ROWS(Measurements!A$4:$L260))), "")</f>
        <v/>
      </c>
      <c r="B260" t="str">
        <f>IF(ROWS(Measurements!A$4:$L260)&lt;=Measurements!$J$4, INDEX(Measurements!$E$4:$E$502,_xlfn.AGGREGATE(15,3,(Measurements!$C$4:$C$502=Measurements!$J$3)/(Measurements!$C$4:$C$502=Measurements!$J$3)*(ROW(Measurements!$C$4:$C$502)-ROW(Measurements!$C$3)),ROWS(Measurements!A$4:$L260))), "")</f>
        <v/>
      </c>
      <c r="C260" t="str">
        <f t="shared" ref="C260:C323" si="72">IF($A260&lt;&gt;"",2200,"")</f>
        <v/>
      </c>
      <c r="D260" t="str">
        <f t="shared" ref="D260:D323" si="73">IF($A260&lt;&gt;"",1800,"")</f>
        <v/>
      </c>
      <c r="E260" t="str">
        <f>IF(ROWS(Measurements!A$4:$L260)&lt;=Measurements!$J$4, INDEX(Measurements!$F$4:$F$502,_xlfn.AGGREGATE(15,3,(Measurements!$C$4:$C$502=Measurements!$J$3)/(Measurements!$C$4:$C$502=Measurements!$J$3)*(ROW(Measurements!$C$4:$C$502)-ROW(Measurements!$C$3)),ROWS(Measurements!A$4:$L260))), "")</f>
        <v/>
      </c>
      <c r="F260" t="str">
        <f t="shared" ref="F260:F323" si="74">IF($A260&lt;&gt;"",6.5,"")</f>
        <v/>
      </c>
      <c r="G260" t="str">
        <f t="shared" ref="G260:G323" si="75">IF($A260&lt;&gt;"",3.5,"")</f>
        <v/>
      </c>
      <c r="H260" t="str">
        <f>IF(ROWS(Measurements!A$4:$L260)&lt;=Measurements!$J$4, INDEX(Measurements!$G$4:$G$502,_xlfn.AGGREGATE(15,3,(Measurements!$C$4:$C$502=Measurements!$J$3)/(Measurements!$C$4:$C$502=Measurements!$J$3)*(ROW(Measurements!$C$4:$C$502)-ROW(Measurements!$C$3)),ROWS(Measurements!A$4:$L260))), "")</f>
        <v/>
      </c>
      <c r="I260" t="str">
        <f t="shared" ref="I260:I323" si="76">IF($A260&lt;&gt;"",65,"")</f>
        <v/>
      </c>
      <c r="J260" t="str">
        <f t="shared" ref="J260:J323" si="77">IF($A260&lt;&gt;"",35,"")</f>
        <v/>
      </c>
      <c r="L260" s="2" t="str">
        <f>IF(ROWS(Measurements!$L$4:L260)&lt;=Measurements!$K$4, INDEX(Measurements!$A$4:$A$502,_xlfn.AGGREGATE(15,3,(Measurements!$C$4:$C$502=Measurements!$K$3)/(Measurements!$C$4:$C$502=Measurements!$K$3)*(ROW(Measurements!$C$4:$C$502)-ROW(Measurements!$C$3)),ROWS(Measurements!$L$4:L260))), "")</f>
        <v/>
      </c>
      <c r="M260" t="str">
        <f>IF(ROWS(Measurements!$L$4:L260)&lt;=Measurements!$K$4, INDEX(Measurements!$E$4:$E$502,_xlfn.AGGREGATE(15,3,(Measurements!$C$4:$C$502=Measurements!$K$3)/(Measurements!$C$4:$C$502=Measurements!$K$3)*(ROW(Measurements!$C$4:$C$502)-ROW(Measurements!$C$3)),ROWS(Measurements!$L$4:L260))), "")</f>
        <v/>
      </c>
      <c r="N260" t="str">
        <f t="shared" ref="N260:N323" si="78">IF($L260&lt;&gt;"",2200,"")</f>
        <v/>
      </c>
      <c r="O260" t="str">
        <f t="shared" ref="O260:O323" si="79">IF($L260&lt;&gt;"",1800,"")</f>
        <v/>
      </c>
      <c r="P260" t="str">
        <f>IF(ROWS(Measurements!$L$4:L260)&lt;=Measurements!$K$4, INDEX(Measurements!$F$4:$F$502,_xlfn.AGGREGATE(15,3,(Measurements!$C$4:$C$502=Measurements!$K$3)/(Measurements!$C$4:$C$502=Measurements!$K$3)*(ROW(Measurements!$C$4:$C$502)-ROW(Measurements!$C$3)),ROWS(Measurements!$L$4:L260))), "")</f>
        <v/>
      </c>
      <c r="Q260" t="str">
        <f t="shared" ref="Q260:Q323" si="80">IF($L260&lt;&gt;"",6.5,"")</f>
        <v/>
      </c>
      <c r="R260" t="str">
        <f t="shared" ref="R260:R323" si="81">IF($L260&lt;&gt;"",3.5,"")</f>
        <v/>
      </c>
      <c r="S260" t="str">
        <f>IF(ROWS(Measurements!$L$4:L260)&lt;=Measurements!$K$4, INDEX(Measurements!$G$4:$G$502,_xlfn.AGGREGATE(15,3,(Measurements!$C$4:$C$502=Measurements!$K$3)/(Measurements!$C$4:$C$502=Measurements!$K$3)*(ROW(Measurements!$C$4:$C$502)-ROW(Measurements!$C$3)),ROWS(Measurements!$L$4:L260))), "")</f>
        <v/>
      </c>
      <c r="T260" t="str">
        <f t="shared" ref="T260:T323" si="82">IF($L260&lt;&gt;"",65,"")</f>
        <v/>
      </c>
      <c r="U260" t="str">
        <f t="shared" ref="U260:U323" si="83">IF($L260&lt;&gt;"",35,"")</f>
        <v/>
      </c>
      <c r="W260" s="2" t="str">
        <f>IF(ROWS(Measurements!$L$4:$L260)&lt;=Measurements!$I$4, INDEX(Measurements!$A$4:$A$502,_xlfn.AGGREGATE(15,3,(Measurements!$C$4:$C$502=Measurements!$I$3)/(Measurements!$C$4:$C$502=Measurements!$I$3)*(ROW(Measurements!$C$4:$C$502)-ROW(Measurements!$C$3)),ROWS(Measurements!$L$4:$L260))), "")</f>
        <v/>
      </c>
      <c r="X260" t="str">
        <f>IF(ROWS(Measurements!$L$4:$L260)&lt;=Measurements!$I$4, INDEX(Measurements!$E$4:$E$502,_xlfn.AGGREGATE(15,3,(Measurements!$C$4:$C$502=Measurements!$I$3)/(Measurements!$C$4:$C$502=Measurements!$I$3)*(ROW(Measurements!$C$4:$C$502)-ROW(Measurements!$C$3)),ROWS(Measurements!$L$4:$L260))), "")</f>
        <v/>
      </c>
      <c r="Y260" t="str">
        <f t="shared" ref="Y260:Y323" si="84">IF($W260&lt;&gt;"",2200,"")</f>
        <v/>
      </c>
      <c r="Z260" t="str">
        <f t="shared" ref="Z260:Z323" si="85">IF($W260&lt;&gt;"",1800,"")</f>
        <v/>
      </c>
      <c r="AA260" t="str">
        <f>IF(ROWS(Measurements!$L$4:$L260)&lt;=Measurements!$I$4, INDEX(Measurements!$F$4:$F$502,_xlfn.AGGREGATE(15,3,(Measurements!$C$4:$C$502=Measurements!$I$3)/(Measurements!$C$4:$C$502=Measurements!$I$3)*(ROW(Measurements!$C$4:$C$502)-ROW(Measurements!$C$3)),ROWS(Measurements!$L$4:$L260))), "")</f>
        <v/>
      </c>
      <c r="AB260" t="str">
        <f t="shared" ref="AB260:AB323" si="86">IF($W260&lt;&gt;"",6.5,"")</f>
        <v/>
      </c>
      <c r="AC260" t="str">
        <f t="shared" ref="AC260:AC323" si="87">IF($W260&lt;&gt;"",3.5,"")</f>
        <v/>
      </c>
      <c r="AD260" t="str">
        <f>IF(ROWS(Measurements!$L$4:L260)&lt;=Measurements!$I$4, INDEX(Measurements!$G$4:$G$502,_xlfn.AGGREGATE(15,3,(Measurements!$C$4:$C$502=Measurements!$I$3)/(Measurements!$C$4:$C$502=Measurements!$I$3)*(ROW(Measurements!$C$4:$C$502)-ROW(Measurements!$C$3)),ROWS(Measurements!$L$4:L260))), "")</f>
        <v/>
      </c>
      <c r="AE260" t="str">
        <f t="shared" ref="AE260:AE323" si="88">IF($W260&lt;&gt;"",65,"")</f>
        <v/>
      </c>
      <c r="AF260" t="str">
        <f t="shared" ref="AF260:AF323" si="89">IF($W260&lt;&gt;"",35,"")</f>
        <v/>
      </c>
    </row>
    <row r="261" spans="1:32" x14ac:dyDescent="0.2">
      <c r="A261" s="2" t="str">
        <f>IF(ROWS(Measurements!A$4:$L261)&lt;=Measurements!$J$4, INDEX(Measurements!$A$4:$A$502,_xlfn.AGGREGATE(15,3,(Measurements!$C$4:$C$502=Measurements!$J$3)/(Measurements!$C$4:$C$502=Measurements!$J$3)*(ROW(Measurements!$C$4:$C$502)-ROW(Measurements!$C$3)),ROWS(Measurements!A$4:$L261))), "")</f>
        <v/>
      </c>
      <c r="B261" t="str">
        <f>IF(ROWS(Measurements!A$4:$L261)&lt;=Measurements!$J$4, INDEX(Measurements!$E$4:$E$502,_xlfn.AGGREGATE(15,3,(Measurements!$C$4:$C$502=Measurements!$J$3)/(Measurements!$C$4:$C$502=Measurements!$J$3)*(ROW(Measurements!$C$4:$C$502)-ROW(Measurements!$C$3)),ROWS(Measurements!A$4:$L261))), "")</f>
        <v/>
      </c>
      <c r="C261" t="str">
        <f t="shared" si="72"/>
        <v/>
      </c>
      <c r="D261" t="str">
        <f t="shared" si="73"/>
        <v/>
      </c>
      <c r="E261" t="str">
        <f>IF(ROWS(Measurements!A$4:$L261)&lt;=Measurements!$J$4, INDEX(Measurements!$F$4:$F$502,_xlfn.AGGREGATE(15,3,(Measurements!$C$4:$C$502=Measurements!$J$3)/(Measurements!$C$4:$C$502=Measurements!$J$3)*(ROW(Measurements!$C$4:$C$502)-ROW(Measurements!$C$3)),ROWS(Measurements!A$4:$L261))), "")</f>
        <v/>
      </c>
      <c r="F261" t="str">
        <f t="shared" si="74"/>
        <v/>
      </c>
      <c r="G261" t="str">
        <f t="shared" si="75"/>
        <v/>
      </c>
      <c r="H261" t="str">
        <f>IF(ROWS(Measurements!A$4:$L261)&lt;=Measurements!$J$4, INDEX(Measurements!$G$4:$G$502,_xlfn.AGGREGATE(15,3,(Measurements!$C$4:$C$502=Measurements!$J$3)/(Measurements!$C$4:$C$502=Measurements!$J$3)*(ROW(Measurements!$C$4:$C$502)-ROW(Measurements!$C$3)),ROWS(Measurements!A$4:$L261))), "")</f>
        <v/>
      </c>
      <c r="I261" t="str">
        <f t="shared" si="76"/>
        <v/>
      </c>
      <c r="J261" t="str">
        <f t="shared" si="77"/>
        <v/>
      </c>
      <c r="L261" s="2" t="str">
        <f>IF(ROWS(Measurements!$L$4:L261)&lt;=Measurements!$K$4, INDEX(Measurements!$A$4:$A$502,_xlfn.AGGREGATE(15,3,(Measurements!$C$4:$C$502=Measurements!$K$3)/(Measurements!$C$4:$C$502=Measurements!$K$3)*(ROW(Measurements!$C$4:$C$502)-ROW(Measurements!$C$3)),ROWS(Measurements!$L$4:L261))), "")</f>
        <v/>
      </c>
      <c r="M261" t="str">
        <f>IF(ROWS(Measurements!$L$4:L261)&lt;=Measurements!$K$4, INDEX(Measurements!$E$4:$E$502,_xlfn.AGGREGATE(15,3,(Measurements!$C$4:$C$502=Measurements!$K$3)/(Measurements!$C$4:$C$502=Measurements!$K$3)*(ROW(Measurements!$C$4:$C$502)-ROW(Measurements!$C$3)),ROWS(Measurements!$L$4:L261))), "")</f>
        <v/>
      </c>
      <c r="N261" t="str">
        <f t="shared" si="78"/>
        <v/>
      </c>
      <c r="O261" t="str">
        <f t="shared" si="79"/>
        <v/>
      </c>
      <c r="P261" t="str">
        <f>IF(ROWS(Measurements!$L$4:L261)&lt;=Measurements!$K$4, INDEX(Measurements!$F$4:$F$502,_xlfn.AGGREGATE(15,3,(Measurements!$C$4:$C$502=Measurements!$K$3)/(Measurements!$C$4:$C$502=Measurements!$K$3)*(ROW(Measurements!$C$4:$C$502)-ROW(Measurements!$C$3)),ROWS(Measurements!$L$4:L261))), "")</f>
        <v/>
      </c>
      <c r="Q261" t="str">
        <f t="shared" si="80"/>
        <v/>
      </c>
      <c r="R261" t="str">
        <f t="shared" si="81"/>
        <v/>
      </c>
      <c r="S261" t="str">
        <f>IF(ROWS(Measurements!$L$4:L261)&lt;=Measurements!$K$4, INDEX(Measurements!$G$4:$G$502,_xlfn.AGGREGATE(15,3,(Measurements!$C$4:$C$502=Measurements!$K$3)/(Measurements!$C$4:$C$502=Measurements!$K$3)*(ROW(Measurements!$C$4:$C$502)-ROW(Measurements!$C$3)),ROWS(Measurements!$L$4:L261))), "")</f>
        <v/>
      </c>
      <c r="T261" t="str">
        <f t="shared" si="82"/>
        <v/>
      </c>
      <c r="U261" t="str">
        <f t="shared" si="83"/>
        <v/>
      </c>
      <c r="W261" s="2" t="str">
        <f>IF(ROWS(Measurements!$L$4:$L261)&lt;=Measurements!$I$4, INDEX(Measurements!$A$4:$A$502,_xlfn.AGGREGATE(15,3,(Measurements!$C$4:$C$502=Measurements!$I$3)/(Measurements!$C$4:$C$502=Measurements!$I$3)*(ROW(Measurements!$C$4:$C$502)-ROW(Measurements!$C$3)),ROWS(Measurements!$L$4:$L261))), "")</f>
        <v/>
      </c>
      <c r="X261" t="str">
        <f>IF(ROWS(Measurements!$L$4:$L261)&lt;=Measurements!$I$4, INDEX(Measurements!$E$4:$E$502,_xlfn.AGGREGATE(15,3,(Measurements!$C$4:$C$502=Measurements!$I$3)/(Measurements!$C$4:$C$502=Measurements!$I$3)*(ROW(Measurements!$C$4:$C$502)-ROW(Measurements!$C$3)),ROWS(Measurements!$L$4:$L261))), "")</f>
        <v/>
      </c>
      <c r="Y261" t="str">
        <f t="shared" si="84"/>
        <v/>
      </c>
      <c r="Z261" t="str">
        <f t="shared" si="85"/>
        <v/>
      </c>
      <c r="AA261" t="str">
        <f>IF(ROWS(Measurements!$L$4:$L261)&lt;=Measurements!$I$4, INDEX(Measurements!$F$4:$F$502,_xlfn.AGGREGATE(15,3,(Measurements!$C$4:$C$502=Measurements!$I$3)/(Measurements!$C$4:$C$502=Measurements!$I$3)*(ROW(Measurements!$C$4:$C$502)-ROW(Measurements!$C$3)),ROWS(Measurements!$L$4:$L261))), "")</f>
        <v/>
      </c>
      <c r="AB261" t="str">
        <f t="shared" si="86"/>
        <v/>
      </c>
      <c r="AC261" t="str">
        <f t="shared" si="87"/>
        <v/>
      </c>
      <c r="AD261" t="str">
        <f>IF(ROWS(Measurements!$L$4:L261)&lt;=Measurements!$I$4, INDEX(Measurements!$G$4:$G$502,_xlfn.AGGREGATE(15,3,(Measurements!$C$4:$C$502=Measurements!$I$3)/(Measurements!$C$4:$C$502=Measurements!$I$3)*(ROW(Measurements!$C$4:$C$502)-ROW(Measurements!$C$3)),ROWS(Measurements!$L$4:L261))), "")</f>
        <v/>
      </c>
      <c r="AE261" t="str">
        <f t="shared" si="88"/>
        <v/>
      </c>
      <c r="AF261" t="str">
        <f t="shared" si="89"/>
        <v/>
      </c>
    </row>
    <row r="262" spans="1:32" x14ac:dyDescent="0.2">
      <c r="A262" s="2" t="str">
        <f>IF(ROWS(Measurements!A$4:$L262)&lt;=Measurements!$J$4, INDEX(Measurements!$A$4:$A$502,_xlfn.AGGREGATE(15,3,(Measurements!$C$4:$C$502=Measurements!$J$3)/(Measurements!$C$4:$C$502=Measurements!$J$3)*(ROW(Measurements!$C$4:$C$502)-ROW(Measurements!$C$3)),ROWS(Measurements!A$4:$L262))), "")</f>
        <v/>
      </c>
      <c r="B262" t="str">
        <f>IF(ROWS(Measurements!A$4:$L262)&lt;=Measurements!$J$4, INDEX(Measurements!$E$4:$E$502,_xlfn.AGGREGATE(15,3,(Measurements!$C$4:$C$502=Measurements!$J$3)/(Measurements!$C$4:$C$502=Measurements!$J$3)*(ROW(Measurements!$C$4:$C$502)-ROW(Measurements!$C$3)),ROWS(Measurements!A$4:$L262))), "")</f>
        <v/>
      </c>
      <c r="C262" t="str">
        <f t="shared" si="72"/>
        <v/>
      </c>
      <c r="D262" t="str">
        <f t="shared" si="73"/>
        <v/>
      </c>
      <c r="E262" t="str">
        <f>IF(ROWS(Measurements!A$4:$L262)&lt;=Measurements!$J$4, INDEX(Measurements!$F$4:$F$502,_xlfn.AGGREGATE(15,3,(Measurements!$C$4:$C$502=Measurements!$J$3)/(Measurements!$C$4:$C$502=Measurements!$J$3)*(ROW(Measurements!$C$4:$C$502)-ROW(Measurements!$C$3)),ROWS(Measurements!A$4:$L262))), "")</f>
        <v/>
      </c>
      <c r="F262" t="str">
        <f t="shared" si="74"/>
        <v/>
      </c>
      <c r="G262" t="str">
        <f t="shared" si="75"/>
        <v/>
      </c>
      <c r="H262" t="str">
        <f>IF(ROWS(Measurements!A$4:$L262)&lt;=Measurements!$J$4, INDEX(Measurements!$G$4:$G$502,_xlfn.AGGREGATE(15,3,(Measurements!$C$4:$C$502=Measurements!$J$3)/(Measurements!$C$4:$C$502=Measurements!$J$3)*(ROW(Measurements!$C$4:$C$502)-ROW(Measurements!$C$3)),ROWS(Measurements!A$4:$L262))), "")</f>
        <v/>
      </c>
      <c r="I262" t="str">
        <f t="shared" si="76"/>
        <v/>
      </c>
      <c r="J262" t="str">
        <f t="shared" si="77"/>
        <v/>
      </c>
      <c r="L262" s="2" t="str">
        <f>IF(ROWS(Measurements!$L$4:L262)&lt;=Measurements!$K$4, INDEX(Measurements!$A$4:$A$502,_xlfn.AGGREGATE(15,3,(Measurements!$C$4:$C$502=Measurements!$K$3)/(Measurements!$C$4:$C$502=Measurements!$K$3)*(ROW(Measurements!$C$4:$C$502)-ROW(Measurements!$C$3)),ROWS(Measurements!$L$4:L262))), "")</f>
        <v/>
      </c>
      <c r="M262" t="str">
        <f>IF(ROWS(Measurements!$L$4:L262)&lt;=Measurements!$K$4, INDEX(Measurements!$E$4:$E$502,_xlfn.AGGREGATE(15,3,(Measurements!$C$4:$C$502=Measurements!$K$3)/(Measurements!$C$4:$C$502=Measurements!$K$3)*(ROW(Measurements!$C$4:$C$502)-ROW(Measurements!$C$3)),ROWS(Measurements!$L$4:L262))), "")</f>
        <v/>
      </c>
      <c r="N262" t="str">
        <f t="shared" si="78"/>
        <v/>
      </c>
      <c r="O262" t="str">
        <f t="shared" si="79"/>
        <v/>
      </c>
      <c r="P262" t="str">
        <f>IF(ROWS(Measurements!$L$4:L262)&lt;=Measurements!$K$4, INDEX(Measurements!$F$4:$F$502,_xlfn.AGGREGATE(15,3,(Measurements!$C$4:$C$502=Measurements!$K$3)/(Measurements!$C$4:$C$502=Measurements!$K$3)*(ROW(Measurements!$C$4:$C$502)-ROW(Measurements!$C$3)),ROWS(Measurements!$L$4:L262))), "")</f>
        <v/>
      </c>
      <c r="Q262" t="str">
        <f t="shared" si="80"/>
        <v/>
      </c>
      <c r="R262" t="str">
        <f t="shared" si="81"/>
        <v/>
      </c>
      <c r="S262" t="str">
        <f>IF(ROWS(Measurements!$L$4:L262)&lt;=Measurements!$K$4, INDEX(Measurements!$G$4:$G$502,_xlfn.AGGREGATE(15,3,(Measurements!$C$4:$C$502=Measurements!$K$3)/(Measurements!$C$4:$C$502=Measurements!$K$3)*(ROW(Measurements!$C$4:$C$502)-ROW(Measurements!$C$3)),ROWS(Measurements!$L$4:L262))), "")</f>
        <v/>
      </c>
      <c r="T262" t="str">
        <f t="shared" si="82"/>
        <v/>
      </c>
      <c r="U262" t="str">
        <f t="shared" si="83"/>
        <v/>
      </c>
      <c r="W262" s="2" t="str">
        <f>IF(ROWS(Measurements!$L$4:$L262)&lt;=Measurements!$I$4, INDEX(Measurements!$A$4:$A$502,_xlfn.AGGREGATE(15,3,(Measurements!$C$4:$C$502=Measurements!$I$3)/(Measurements!$C$4:$C$502=Measurements!$I$3)*(ROW(Measurements!$C$4:$C$502)-ROW(Measurements!$C$3)),ROWS(Measurements!$L$4:$L262))), "")</f>
        <v/>
      </c>
      <c r="X262" t="str">
        <f>IF(ROWS(Measurements!$L$4:$L262)&lt;=Measurements!$I$4, INDEX(Measurements!$E$4:$E$502,_xlfn.AGGREGATE(15,3,(Measurements!$C$4:$C$502=Measurements!$I$3)/(Measurements!$C$4:$C$502=Measurements!$I$3)*(ROW(Measurements!$C$4:$C$502)-ROW(Measurements!$C$3)),ROWS(Measurements!$L$4:$L262))), "")</f>
        <v/>
      </c>
      <c r="Y262" t="str">
        <f t="shared" si="84"/>
        <v/>
      </c>
      <c r="Z262" t="str">
        <f t="shared" si="85"/>
        <v/>
      </c>
      <c r="AA262" t="str">
        <f>IF(ROWS(Measurements!$L$4:$L262)&lt;=Measurements!$I$4, INDEX(Measurements!$F$4:$F$502,_xlfn.AGGREGATE(15,3,(Measurements!$C$4:$C$502=Measurements!$I$3)/(Measurements!$C$4:$C$502=Measurements!$I$3)*(ROW(Measurements!$C$4:$C$502)-ROW(Measurements!$C$3)),ROWS(Measurements!$L$4:$L262))), "")</f>
        <v/>
      </c>
      <c r="AB262" t="str">
        <f t="shared" si="86"/>
        <v/>
      </c>
      <c r="AC262" t="str">
        <f t="shared" si="87"/>
        <v/>
      </c>
      <c r="AD262" t="str">
        <f>IF(ROWS(Measurements!$L$4:L262)&lt;=Measurements!$I$4, INDEX(Measurements!$G$4:$G$502,_xlfn.AGGREGATE(15,3,(Measurements!$C$4:$C$502=Measurements!$I$3)/(Measurements!$C$4:$C$502=Measurements!$I$3)*(ROW(Measurements!$C$4:$C$502)-ROW(Measurements!$C$3)),ROWS(Measurements!$L$4:L262))), "")</f>
        <v/>
      </c>
      <c r="AE262" t="str">
        <f t="shared" si="88"/>
        <v/>
      </c>
      <c r="AF262" t="str">
        <f t="shared" si="89"/>
        <v/>
      </c>
    </row>
    <row r="263" spans="1:32" x14ac:dyDescent="0.2">
      <c r="A263" s="2" t="str">
        <f>IF(ROWS(Measurements!A$4:$L263)&lt;=Measurements!$J$4, INDEX(Measurements!$A$4:$A$502,_xlfn.AGGREGATE(15,3,(Measurements!$C$4:$C$502=Measurements!$J$3)/(Measurements!$C$4:$C$502=Measurements!$J$3)*(ROW(Measurements!$C$4:$C$502)-ROW(Measurements!$C$3)),ROWS(Measurements!A$4:$L263))), "")</f>
        <v/>
      </c>
      <c r="B263" t="str">
        <f>IF(ROWS(Measurements!A$4:$L263)&lt;=Measurements!$J$4, INDEX(Measurements!$E$4:$E$502,_xlfn.AGGREGATE(15,3,(Measurements!$C$4:$C$502=Measurements!$J$3)/(Measurements!$C$4:$C$502=Measurements!$J$3)*(ROW(Measurements!$C$4:$C$502)-ROW(Measurements!$C$3)),ROWS(Measurements!A$4:$L263))), "")</f>
        <v/>
      </c>
      <c r="C263" t="str">
        <f t="shared" si="72"/>
        <v/>
      </c>
      <c r="D263" t="str">
        <f t="shared" si="73"/>
        <v/>
      </c>
      <c r="E263" t="str">
        <f>IF(ROWS(Measurements!A$4:$L263)&lt;=Measurements!$J$4, INDEX(Measurements!$F$4:$F$502,_xlfn.AGGREGATE(15,3,(Measurements!$C$4:$C$502=Measurements!$J$3)/(Measurements!$C$4:$C$502=Measurements!$J$3)*(ROW(Measurements!$C$4:$C$502)-ROW(Measurements!$C$3)),ROWS(Measurements!A$4:$L263))), "")</f>
        <v/>
      </c>
      <c r="F263" t="str">
        <f t="shared" si="74"/>
        <v/>
      </c>
      <c r="G263" t="str">
        <f t="shared" si="75"/>
        <v/>
      </c>
      <c r="H263" t="str">
        <f>IF(ROWS(Measurements!A$4:$L263)&lt;=Measurements!$J$4, INDEX(Measurements!$G$4:$G$502,_xlfn.AGGREGATE(15,3,(Measurements!$C$4:$C$502=Measurements!$J$3)/(Measurements!$C$4:$C$502=Measurements!$J$3)*(ROW(Measurements!$C$4:$C$502)-ROW(Measurements!$C$3)),ROWS(Measurements!A$4:$L263))), "")</f>
        <v/>
      </c>
      <c r="I263" t="str">
        <f t="shared" si="76"/>
        <v/>
      </c>
      <c r="J263" t="str">
        <f t="shared" si="77"/>
        <v/>
      </c>
      <c r="L263" s="2" t="str">
        <f>IF(ROWS(Measurements!$L$4:L263)&lt;=Measurements!$K$4, INDEX(Measurements!$A$4:$A$502,_xlfn.AGGREGATE(15,3,(Measurements!$C$4:$C$502=Measurements!$K$3)/(Measurements!$C$4:$C$502=Measurements!$K$3)*(ROW(Measurements!$C$4:$C$502)-ROW(Measurements!$C$3)),ROWS(Measurements!$L$4:L263))), "")</f>
        <v/>
      </c>
      <c r="M263" t="str">
        <f>IF(ROWS(Measurements!$L$4:L263)&lt;=Measurements!$K$4, INDEX(Measurements!$E$4:$E$502,_xlfn.AGGREGATE(15,3,(Measurements!$C$4:$C$502=Measurements!$K$3)/(Measurements!$C$4:$C$502=Measurements!$K$3)*(ROW(Measurements!$C$4:$C$502)-ROW(Measurements!$C$3)),ROWS(Measurements!$L$4:L263))), "")</f>
        <v/>
      </c>
      <c r="N263" t="str">
        <f t="shared" si="78"/>
        <v/>
      </c>
      <c r="O263" t="str">
        <f t="shared" si="79"/>
        <v/>
      </c>
      <c r="P263" t="str">
        <f>IF(ROWS(Measurements!$L$4:L263)&lt;=Measurements!$K$4, INDEX(Measurements!$F$4:$F$502,_xlfn.AGGREGATE(15,3,(Measurements!$C$4:$C$502=Measurements!$K$3)/(Measurements!$C$4:$C$502=Measurements!$K$3)*(ROW(Measurements!$C$4:$C$502)-ROW(Measurements!$C$3)),ROWS(Measurements!$L$4:L263))), "")</f>
        <v/>
      </c>
      <c r="Q263" t="str">
        <f t="shared" si="80"/>
        <v/>
      </c>
      <c r="R263" t="str">
        <f t="shared" si="81"/>
        <v/>
      </c>
      <c r="S263" t="str">
        <f>IF(ROWS(Measurements!$L$4:L263)&lt;=Measurements!$K$4, INDEX(Measurements!$G$4:$G$502,_xlfn.AGGREGATE(15,3,(Measurements!$C$4:$C$502=Measurements!$K$3)/(Measurements!$C$4:$C$502=Measurements!$K$3)*(ROW(Measurements!$C$4:$C$502)-ROW(Measurements!$C$3)),ROWS(Measurements!$L$4:L263))), "")</f>
        <v/>
      </c>
      <c r="T263" t="str">
        <f t="shared" si="82"/>
        <v/>
      </c>
      <c r="U263" t="str">
        <f t="shared" si="83"/>
        <v/>
      </c>
      <c r="W263" s="2" t="str">
        <f>IF(ROWS(Measurements!$L$4:$L263)&lt;=Measurements!$I$4, INDEX(Measurements!$A$4:$A$502,_xlfn.AGGREGATE(15,3,(Measurements!$C$4:$C$502=Measurements!$I$3)/(Measurements!$C$4:$C$502=Measurements!$I$3)*(ROW(Measurements!$C$4:$C$502)-ROW(Measurements!$C$3)),ROWS(Measurements!$L$4:$L263))), "")</f>
        <v/>
      </c>
      <c r="X263" t="str">
        <f>IF(ROWS(Measurements!$L$4:$L263)&lt;=Measurements!$I$4, INDEX(Measurements!$E$4:$E$502,_xlfn.AGGREGATE(15,3,(Measurements!$C$4:$C$502=Measurements!$I$3)/(Measurements!$C$4:$C$502=Measurements!$I$3)*(ROW(Measurements!$C$4:$C$502)-ROW(Measurements!$C$3)),ROWS(Measurements!$L$4:$L263))), "")</f>
        <v/>
      </c>
      <c r="Y263" t="str">
        <f t="shared" si="84"/>
        <v/>
      </c>
      <c r="Z263" t="str">
        <f t="shared" si="85"/>
        <v/>
      </c>
      <c r="AA263" t="str">
        <f>IF(ROWS(Measurements!$L$4:$L263)&lt;=Measurements!$I$4, INDEX(Measurements!$F$4:$F$502,_xlfn.AGGREGATE(15,3,(Measurements!$C$4:$C$502=Measurements!$I$3)/(Measurements!$C$4:$C$502=Measurements!$I$3)*(ROW(Measurements!$C$4:$C$502)-ROW(Measurements!$C$3)),ROWS(Measurements!$L$4:$L263))), "")</f>
        <v/>
      </c>
      <c r="AB263" t="str">
        <f t="shared" si="86"/>
        <v/>
      </c>
      <c r="AC263" t="str">
        <f t="shared" si="87"/>
        <v/>
      </c>
      <c r="AD263" t="str">
        <f>IF(ROWS(Measurements!$L$4:L263)&lt;=Measurements!$I$4, INDEX(Measurements!$G$4:$G$502,_xlfn.AGGREGATE(15,3,(Measurements!$C$4:$C$502=Measurements!$I$3)/(Measurements!$C$4:$C$502=Measurements!$I$3)*(ROW(Measurements!$C$4:$C$502)-ROW(Measurements!$C$3)),ROWS(Measurements!$L$4:L263))), "")</f>
        <v/>
      </c>
      <c r="AE263" t="str">
        <f t="shared" si="88"/>
        <v/>
      </c>
      <c r="AF263" t="str">
        <f t="shared" si="89"/>
        <v/>
      </c>
    </row>
    <row r="264" spans="1:32" x14ac:dyDescent="0.2">
      <c r="A264" s="2" t="str">
        <f>IF(ROWS(Measurements!A$4:$L264)&lt;=Measurements!$J$4, INDEX(Measurements!$A$4:$A$502,_xlfn.AGGREGATE(15,3,(Measurements!$C$4:$C$502=Measurements!$J$3)/(Measurements!$C$4:$C$502=Measurements!$J$3)*(ROW(Measurements!$C$4:$C$502)-ROW(Measurements!$C$3)),ROWS(Measurements!A$4:$L264))), "")</f>
        <v/>
      </c>
      <c r="B264" t="str">
        <f>IF(ROWS(Measurements!A$4:$L264)&lt;=Measurements!$J$4, INDEX(Measurements!$E$4:$E$502,_xlfn.AGGREGATE(15,3,(Measurements!$C$4:$C$502=Measurements!$J$3)/(Measurements!$C$4:$C$502=Measurements!$J$3)*(ROW(Measurements!$C$4:$C$502)-ROW(Measurements!$C$3)),ROWS(Measurements!A$4:$L264))), "")</f>
        <v/>
      </c>
      <c r="C264" t="str">
        <f t="shared" si="72"/>
        <v/>
      </c>
      <c r="D264" t="str">
        <f t="shared" si="73"/>
        <v/>
      </c>
      <c r="E264" t="str">
        <f>IF(ROWS(Measurements!A$4:$L264)&lt;=Measurements!$J$4, INDEX(Measurements!$F$4:$F$502,_xlfn.AGGREGATE(15,3,(Measurements!$C$4:$C$502=Measurements!$J$3)/(Measurements!$C$4:$C$502=Measurements!$J$3)*(ROW(Measurements!$C$4:$C$502)-ROW(Measurements!$C$3)),ROWS(Measurements!A$4:$L264))), "")</f>
        <v/>
      </c>
      <c r="F264" t="str">
        <f t="shared" si="74"/>
        <v/>
      </c>
      <c r="G264" t="str">
        <f t="shared" si="75"/>
        <v/>
      </c>
      <c r="H264" t="str">
        <f>IF(ROWS(Measurements!A$4:$L264)&lt;=Measurements!$J$4, INDEX(Measurements!$G$4:$G$502,_xlfn.AGGREGATE(15,3,(Measurements!$C$4:$C$502=Measurements!$J$3)/(Measurements!$C$4:$C$502=Measurements!$J$3)*(ROW(Measurements!$C$4:$C$502)-ROW(Measurements!$C$3)),ROWS(Measurements!A$4:$L264))), "")</f>
        <v/>
      </c>
      <c r="I264" t="str">
        <f t="shared" si="76"/>
        <v/>
      </c>
      <c r="J264" t="str">
        <f t="shared" si="77"/>
        <v/>
      </c>
      <c r="L264" s="2" t="str">
        <f>IF(ROWS(Measurements!$L$4:L264)&lt;=Measurements!$K$4, INDEX(Measurements!$A$4:$A$502,_xlfn.AGGREGATE(15,3,(Measurements!$C$4:$C$502=Measurements!$K$3)/(Measurements!$C$4:$C$502=Measurements!$K$3)*(ROW(Measurements!$C$4:$C$502)-ROW(Measurements!$C$3)),ROWS(Measurements!$L$4:L264))), "")</f>
        <v/>
      </c>
      <c r="M264" t="str">
        <f>IF(ROWS(Measurements!$L$4:L264)&lt;=Measurements!$K$4, INDEX(Measurements!$E$4:$E$502,_xlfn.AGGREGATE(15,3,(Measurements!$C$4:$C$502=Measurements!$K$3)/(Measurements!$C$4:$C$502=Measurements!$K$3)*(ROW(Measurements!$C$4:$C$502)-ROW(Measurements!$C$3)),ROWS(Measurements!$L$4:L264))), "")</f>
        <v/>
      </c>
      <c r="N264" t="str">
        <f t="shared" si="78"/>
        <v/>
      </c>
      <c r="O264" t="str">
        <f t="shared" si="79"/>
        <v/>
      </c>
      <c r="P264" t="str">
        <f>IF(ROWS(Measurements!$L$4:L264)&lt;=Measurements!$K$4, INDEX(Measurements!$F$4:$F$502,_xlfn.AGGREGATE(15,3,(Measurements!$C$4:$C$502=Measurements!$K$3)/(Measurements!$C$4:$C$502=Measurements!$K$3)*(ROW(Measurements!$C$4:$C$502)-ROW(Measurements!$C$3)),ROWS(Measurements!$L$4:L264))), "")</f>
        <v/>
      </c>
      <c r="Q264" t="str">
        <f t="shared" si="80"/>
        <v/>
      </c>
      <c r="R264" t="str">
        <f t="shared" si="81"/>
        <v/>
      </c>
      <c r="S264" t="str">
        <f>IF(ROWS(Measurements!$L$4:L264)&lt;=Measurements!$K$4, INDEX(Measurements!$G$4:$G$502,_xlfn.AGGREGATE(15,3,(Measurements!$C$4:$C$502=Measurements!$K$3)/(Measurements!$C$4:$C$502=Measurements!$K$3)*(ROW(Measurements!$C$4:$C$502)-ROW(Measurements!$C$3)),ROWS(Measurements!$L$4:L264))), "")</f>
        <v/>
      </c>
      <c r="T264" t="str">
        <f t="shared" si="82"/>
        <v/>
      </c>
      <c r="U264" t="str">
        <f t="shared" si="83"/>
        <v/>
      </c>
      <c r="W264" s="2" t="str">
        <f>IF(ROWS(Measurements!$L$4:$L264)&lt;=Measurements!$I$4, INDEX(Measurements!$A$4:$A$502,_xlfn.AGGREGATE(15,3,(Measurements!$C$4:$C$502=Measurements!$I$3)/(Measurements!$C$4:$C$502=Measurements!$I$3)*(ROW(Measurements!$C$4:$C$502)-ROW(Measurements!$C$3)),ROWS(Measurements!$L$4:$L264))), "")</f>
        <v/>
      </c>
      <c r="X264" t="str">
        <f>IF(ROWS(Measurements!$L$4:$L264)&lt;=Measurements!$I$4, INDEX(Measurements!$E$4:$E$502,_xlfn.AGGREGATE(15,3,(Measurements!$C$4:$C$502=Measurements!$I$3)/(Measurements!$C$4:$C$502=Measurements!$I$3)*(ROW(Measurements!$C$4:$C$502)-ROW(Measurements!$C$3)),ROWS(Measurements!$L$4:$L264))), "")</f>
        <v/>
      </c>
      <c r="Y264" t="str">
        <f t="shared" si="84"/>
        <v/>
      </c>
      <c r="Z264" t="str">
        <f t="shared" si="85"/>
        <v/>
      </c>
      <c r="AA264" t="str">
        <f>IF(ROWS(Measurements!$L$4:$L264)&lt;=Measurements!$I$4, INDEX(Measurements!$F$4:$F$502,_xlfn.AGGREGATE(15,3,(Measurements!$C$4:$C$502=Measurements!$I$3)/(Measurements!$C$4:$C$502=Measurements!$I$3)*(ROW(Measurements!$C$4:$C$502)-ROW(Measurements!$C$3)),ROWS(Measurements!$L$4:$L264))), "")</f>
        <v/>
      </c>
      <c r="AB264" t="str">
        <f t="shared" si="86"/>
        <v/>
      </c>
      <c r="AC264" t="str">
        <f t="shared" si="87"/>
        <v/>
      </c>
      <c r="AD264" t="str">
        <f>IF(ROWS(Measurements!$L$4:L264)&lt;=Measurements!$I$4, INDEX(Measurements!$G$4:$G$502,_xlfn.AGGREGATE(15,3,(Measurements!$C$4:$C$502=Measurements!$I$3)/(Measurements!$C$4:$C$502=Measurements!$I$3)*(ROW(Measurements!$C$4:$C$502)-ROW(Measurements!$C$3)),ROWS(Measurements!$L$4:L264))), "")</f>
        <v/>
      </c>
      <c r="AE264" t="str">
        <f t="shared" si="88"/>
        <v/>
      </c>
      <c r="AF264" t="str">
        <f t="shared" si="89"/>
        <v/>
      </c>
    </row>
    <row r="265" spans="1:32" x14ac:dyDescent="0.2">
      <c r="A265" s="2" t="str">
        <f>IF(ROWS(Measurements!A$4:$L265)&lt;=Measurements!$J$4, INDEX(Measurements!$A$4:$A$502,_xlfn.AGGREGATE(15,3,(Measurements!$C$4:$C$502=Measurements!$J$3)/(Measurements!$C$4:$C$502=Measurements!$J$3)*(ROW(Measurements!$C$4:$C$502)-ROW(Measurements!$C$3)),ROWS(Measurements!A$4:$L265))), "")</f>
        <v/>
      </c>
      <c r="B265" t="str">
        <f>IF(ROWS(Measurements!A$4:$L265)&lt;=Measurements!$J$4, INDEX(Measurements!$E$4:$E$502,_xlfn.AGGREGATE(15,3,(Measurements!$C$4:$C$502=Measurements!$J$3)/(Measurements!$C$4:$C$502=Measurements!$J$3)*(ROW(Measurements!$C$4:$C$502)-ROW(Measurements!$C$3)),ROWS(Measurements!A$4:$L265))), "")</f>
        <v/>
      </c>
      <c r="C265" t="str">
        <f t="shared" si="72"/>
        <v/>
      </c>
      <c r="D265" t="str">
        <f t="shared" si="73"/>
        <v/>
      </c>
      <c r="E265" t="str">
        <f>IF(ROWS(Measurements!A$4:$L265)&lt;=Measurements!$J$4, INDEX(Measurements!$F$4:$F$502,_xlfn.AGGREGATE(15,3,(Measurements!$C$4:$C$502=Measurements!$J$3)/(Measurements!$C$4:$C$502=Measurements!$J$3)*(ROW(Measurements!$C$4:$C$502)-ROW(Measurements!$C$3)),ROWS(Measurements!A$4:$L265))), "")</f>
        <v/>
      </c>
      <c r="F265" t="str">
        <f t="shared" si="74"/>
        <v/>
      </c>
      <c r="G265" t="str">
        <f t="shared" si="75"/>
        <v/>
      </c>
      <c r="H265" t="str">
        <f>IF(ROWS(Measurements!A$4:$L265)&lt;=Measurements!$J$4, INDEX(Measurements!$G$4:$G$502,_xlfn.AGGREGATE(15,3,(Measurements!$C$4:$C$502=Measurements!$J$3)/(Measurements!$C$4:$C$502=Measurements!$J$3)*(ROW(Measurements!$C$4:$C$502)-ROW(Measurements!$C$3)),ROWS(Measurements!A$4:$L265))), "")</f>
        <v/>
      </c>
      <c r="I265" t="str">
        <f t="shared" si="76"/>
        <v/>
      </c>
      <c r="J265" t="str">
        <f t="shared" si="77"/>
        <v/>
      </c>
      <c r="L265" s="2" t="str">
        <f>IF(ROWS(Measurements!$L$4:L265)&lt;=Measurements!$K$4, INDEX(Measurements!$A$4:$A$502,_xlfn.AGGREGATE(15,3,(Measurements!$C$4:$C$502=Measurements!$K$3)/(Measurements!$C$4:$C$502=Measurements!$K$3)*(ROW(Measurements!$C$4:$C$502)-ROW(Measurements!$C$3)),ROWS(Measurements!$L$4:L265))), "")</f>
        <v/>
      </c>
      <c r="M265" t="str">
        <f>IF(ROWS(Measurements!$L$4:L265)&lt;=Measurements!$K$4, INDEX(Measurements!$E$4:$E$502,_xlfn.AGGREGATE(15,3,(Measurements!$C$4:$C$502=Measurements!$K$3)/(Measurements!$C$4:$C$502=Measurements!$K$3)*(ROW(Measurements!$C$4:$C$502)-ROW(Measurements!$C$3)),ROWS(Measurements!$L$4:L265))), "")</f>
        <v/>
      </c>
      <c r="N265" t="str">
        <f t="shared" si="78"/>
        <v/>
      </c>
      <c r="O265" t="str">
        <f t="shared" si="79"/>
        <v/>
      </c>
      <c r="P265" t="str">
        <f>IF(ROWS(Measurements!$L$4:L265)&lt;=Measurements!$K$4, INDEX(Measurements!$F$4:$F$502,_xlfn.AGGREGATE(15,3,(Measurements!$C$4:$C$502=Measurements!$K$3)/(Measurements!$C$4:$C$502=Measurements!$K$3)*(ROW(Measurements!$C$4:$C$502)-ROW(Measurements!$C$3)),ROWS(Measurements!$L$4:L265))), "")</f>
        <v/>
      </c>
      <c r="Q265" t="str">
        <f t="shared" si="80"/>
        <v/>
      </c>
      <c r="R265" t="str">
        <f t="shared" si="81"/>
        <v/>
      </c>
      <c r="S265" t="str">
        <f>IF(ROWS(Measurements!$L$4:L265)&lt;=Measurements!$K$4, INDEX(Measurements!$G$4:$G$502,_xlfn.AGGREGATE(15,3,(Measurements!$C$4:$C$502=Measurements!$K$3)/(Measurements!$C$4:$C$502=Measurements!$K$3)*(ROW(Measurements!$C$4:$C$502)-ROW(Measurements!$C$3)),ROWS(Measurements!$L$4:L265))), "")</f>
        <v/>
      </c>
      <c r="T265" t="str">
        <f t="shared" si="82"/>
        <v/>
      </c>
      <c r="U265" t="str">
        <f t="shared" si="83"/>
        <v/>
      </c>
      <c r="W265" s="2" t="str">
        <f>IF(ROWS(Measurements!$L$4:$L265)&lt;=Measurements!$I$4, INDEX(Measurements!$A$4:$A$502,_xlfn.AGGREGATE(15,3,(Measurements!$C$4:$C$502=Measurements!$I$3)/(Measurements!$C$4:$C$502=Measurements!$I$3)*(ROW(Measurements!$C$4:$C$502)-ROW(Measurements!$C$3)),ROWS(Measurements!$L$4:$L265))), "")</f>
        <v/>
      </c>
      <c r="X265" t="str">
        <f>IF(ROWS(Measurements!$L$4:$L265)&lt;=Measurements!$I$4, INDEX(Measurements!$E$4:$E$502,_xlfn.AGGREGATE(15,3,(Measurements!$C$4:$C$502=Measurements!$I$3)/(Measurements!$C$4:$C$502=Measurements!$I$3)*(ROW(Measurements!$C$4:$C$502)-ROW(Measurements!$C$3)),ROWS(Measurements!$L$4:$L265))), "")</f>
        <v/>
      </c>
      <c r="Y265" t="str">
        <f t="shared" si="84"/>
        <v/>
      </c>
      <c r="Z265" t="str">
        <f t="shared" si="85"/>
        <v/>
      </c>
      <c r="AA265" t="str">
        <f>IF(ROWS(Measurements!$L$4:$L265)&lt;=Measurements!$I$4, INDEX(Measurements!$F$4:$F$502,_xlfn.AGGREGATE(15,3,(Measurements!$C$4:$C$502=Measurements!$I$3)/(Measurements!$C$4:$C$502=Measurements!$I$3)*(ROW(Measurements!$C$4:$C$502)-ROW(Measurements!$C$3)),ROWS(Measurements!$L$4:$L265))), "")</f>
        <v/>
      </c>
      <c r="AB265" t="str">
        <f t="shared" si="86"/>
        <v/>
      </c>
      <c r="AC265" t="str">
        <f t="shared" si="87"/>
        <v/>
      </c>
      <c r="AD265" t="str">
        <f>IF(ROWS(Measurements!$L$4:L265)&lt;=Measurements!$I$4, INDEX(Measurements!$G$4:$G$502,_xlfn.AGGREGATE(15,3,(Measurements!$C$4:$C$502=Measurements!$I$3)/(Measurements!$C$4:$C$502=Measurements!$I$3)*(ROW(Measurements!$C$4:$C$502)-ROW(Measurements!$C$3)),ROWS(Measurements!$L$4:L265))), "")</f>
        <v/>
      </c>
      <c r="AE265" t="str">
        <f t="shared" si="88"/>
        <v/>
      </c>
      <c r="AF265" t="str">
        <f t="shared" si="89"/>
        <v/>
      </c>
    </row>
    <row r="266" spans="1:32" x14ac:dyDescent="0.2">
      <c r="A266" s="2" t="str">
        <f>IF(ROWS(Measurements!A$4:$L266)&lt;=Measurements!$J$4, INDEX(Measurements!$A$4:$A$502,_xlfn.AGGREGATE(15,3,(Measurements!$C$4:$C$502=Measurements!$J$3)/(Measurements!$C$4:$C$502=Measurements!$J$3)*(ROW(Measurements!$C$4:$C$502)-ROW(Measurements!$C$3)),ROWS(Measurements!A$4:$L266))), "")</f>
        <v/>
      </c>
      <c r="B266" t="str">
        <f>IF(ROWS(Measurements!A$4:$L266)&lt;=Measurements!$J$4, INDEX(Measurements!$E$4:$E$502,_xlfn.AGGREGATE(15,3,(Measurements!$C$4:$C$502=Measurements!$J$3)/(Measurements!$C$4:$C$502=Measurements!$J$3)*(ROW(Measurements!$C$4:$C$502)-ROW(Measurements!$C$3)),ROWS(Measurements!A$4:$L266))), "")</f>
        <v/>
      </c>
      <c r="C266" t="str">
        <f t="shared" si="72"/>
        <v/>
      </c>
      <c r="D266" t="str">
        <f t="shared" si="73"/>
        <v/>
      </c>
      <c r="E266" t="str">
        <f>IF(ROWS(Measurements!A$4:$L266)&lt;=Measurements!$J$4, INDEX(Measurements!$F$4:$F$502,_xlfn.AGGREGATE(15,3,(Measurements!$C$4:$C$502=Measurements!$J$3)/(Measurements!$C$4:$C$502=Measurements!$J$3)*(ROW(Measurements!$C$4:$C$502)-ROW(Measurements!$C$3)),ROWS(Measurements!A$4:$L266))), "")</f>
        <v/>
      </c>
      <c r="F266" t="str">
        <f t="shared" si="74"/>
        <v/>
      </c>
      <c r="G266" t="str">
        <f t="shared" si="75"/>
        <v/>
      </c>
      <c r="H266" t="str">
        <f>IF(ROWS(Measurements!A$4:$L266)&lt;=Measurements!$J$4, INDEX(Measurements!$G$4:$G$502,_xlfn.AGGREGATE(15,3,(Measurements!$C$4:$C$502=Measurements!$J$3)/(Measurements!$C$4:$C$502=Measurements!$J$3)*(ROW(Measurements!$C$4:$C$502)-ROW(Measurements!$C$3)),ROWS(Measurements!A$4:$L266))), "")</f>
        <v/>
      </c>
      <c r="I266" t="str">
        <f t="shared" si="76"/>
        <v/>
      </c>
      <c r="J266" t="str">
        <f t="shared" si="77"/>
        <v/>
      </c>
      <c r="L266" s="2" t="str">
        <f>IF(ROWS(Measurements!$L$4:L266)&lt;=Measurements!$K$4, INDEX(Measurements!$A$4:$A$502,_xlfn.AGGREGATE(15,3,(Measurements!$C$4:$C$502=Measurements!$K$3)/(Measurements!$C$4:$C$502=Measurements!$K$3)*(ROW(Measurements!$C$4:$C$502)-ROW(Measurements!$C$3)),ROWS(Measurements!$L$4:L266))), "")</f>
        <v/>
      </c>
      <c r="M266" t="str">
        <f>IF(ROWS(Measurements!$L$4:L266)&lt;=Measurements!$K$4, INDEX(Measurements!$E$4:$E$502,_xlfn.AGGREGATE(15,3,(Measurements!$C$4:$C$502=Measurements!$K$3)/(Measurements!$C$4:$C$502=Measurements!$K$3)*(ROW(Measurements!$C$4:$C$502)-ROW(Measurements!$C$3)),ROWS(Measurements!$L$4:L266))), "")</f>
        <v/>
      </c>
      <c r="N266" t="str">
        <f t="shared" si="78"/>
        <v/>
      </c>
      <c r="O266" t="str">
        <f t="shared" si="79"/>
        <v/>
      </c>
      <c r="P266" t="str">
        <f>IF(ROWS(Measurements!$L$4:L266)&lt;=Measurements!$K$4, INDEX(Measurements!$F$4:$F$502,_xlfn.AGGREGATE(15,3,(Measurements!$C$4:$C$502=Measurements!$K$3)/(Measurements!$C$4:$C$502=Measurements!$K$3)*(ROW(Measurements!$C$4:$C$502)-ROW(Measurements!$C$3)),ROWS(Measurements!$L$4:L266))), "")</f>
        <v/>
      </c>
      <c r="Q266" t="str">
        <f t="shared" si="80"/>
        <v/>
      </c>
      <c r="R266" t="str">
        <f t="shared" si="81"/>
        <v/>
      </c>
      <c r="S266" t="str">
        <f>IF(ROWS(Measurements!$L$4:L266)&lt;=Measurements!$K$4, INDEX(Measurements!$G$4:$G$502,_xlfn.AGGREGATE(15,3,(Measurements!$C$4:$C$502=Measurements!$K$3)/(Measurements!$C$4:$C$502=Measurements!$K$3)*(ROW(Measurements!$C$4:$C$502)-ROW(Measurements!$C$3)),ROWS(Measurements!$L$4:L266))), "")</f>
        <v/>
      </c>
      <c r="T266" t="str">
        <f t="shared" si="82"/>
        <v/>
      </c>
      <c r="U266" t="str">
        <f t="shared" si="83"/>
        <v/>
      </c>
      <c r="W266" s="2" t="str">
        <f>IF(ROWS(Measurements!$L$4:$L266)&lt;=Measurements!$I$4, INDEX(Measurements!$A$4:$A$502,_xlfn.AGGREGATE(15,3,(Measurements!$C$4:$C$502=Measurements!$I$3)/(Measurements!$C$4:$C$502=Measurements!$I$3)*(ROW(Measurements!$C$4:$C$502)-ROW(Measurements!$C$3)),ROWS(Measurements!$L$4:$L266))), "")</f>
        <v/>
      </c>
      <c r="X266" t="str">
        <f>IF(ROWS(Measurements!$L$4:$L266)&lt;=Measurements!$I$4, INDEX(Measurements!$E$4:$E$502,_xlfn.AGGREGATE(15,3,(Measurements!$C$4:$C$502=Measurements!$I$3)/(Measurements!$C$4:$C$502=Measurements!$I$3)*(ROW(Measurements!$C$4:$C$502)-ROW(Measurements!$C$3)),ROWS(Measurements!$L$4:$L266))), "")</f>
        <v/>
      </c>
      <c r="Y266" t="str">
        <f t="shared" si="84"/>
        <v/>
      </c>
      <c r="Z266" t="str">
        <f t="shared" si="85"/>
        <v/>
      </c>
      <c r="AA266" t="str">
        <f>IF(ROWS(Measurements!$L$4:$L266)&lt;=Measurements!$I$4, INDEX(Measurements!$F$4:$F$502,_xlfn.AGGREGATE(15,3,(Measurements!$C$4:$C$502=Measurements!$I$3)/(Measurements!$C$4:$C$502=Measurements!$I$3)*(ROW(Measurements!$C$4:$C$502)-ROW(Measurements!$C$3)),ROWS(Measurements!$L$4:$L266))), "")</f>
        <v/>
      </c>
      <c r="AB266" t="str">
        <f t="shared" si="86"/>
        <v/>
      </c>
      <c r="AC266" t="str">
        <f t="shared" si="87"/>
        <v/>
      </c>
      <c r="AD266" t="str">
        <f>IF(ROWS(Measurements!$L$4:L266)&lt;=Measurements!$I$4, INDEX(Measurements!$G$4:$G$502,_xlfn.AGGREGATE(15,3,(Measurements!$C$4:$C$502=Measurements!$I$3)/(Measurements!$C$4:$C$502=Measurements!$I$3)*(ROW(Measurements!$C$4:$C$502)-ROW(Measurements!$C$3)),ROWS(Measurements!$L$4:L266))), "")</f>
        <v/>
      </c>
      <c r="AE266" t="str">
        <f t="shared" si="88"/>
        <v/>
      </c>
      <c r="AF266" t="str">
        <f t="shared" si="89"/>
        <v/>
      </c>
    </row>
    <row r="267" spans="1:32" x14ac:dyDescent="0.2">
      <c r="A267" s="2" t="str">
        <f>IF(ROWS(Measurements!A$4:$L267)&lt;=Measurements!$J$4, INDEX(Measurements!$A$4:$A$502,_xlfn.AGGREGATE(15,3,(Measurements!$C$4:$C$502=Measurements!$J$3)/(Measurements!$C$4:$C$502=Measurements!$J$3)*(ROW(Measurements!$C$4:$C$502)-ROW(Measurements!$C$3)),ROWS(Measurements!A$4:$L267))), "")</f>
        <v/>
      </c>
      <c r="B267" t="str">
        <f>IF(ROWS(Measurements!A$4:$L267)&lt;=Measurements!$J$4, INDEX(Measurements!$E$4:$E$502,_xlfn.AGGREGATE(15,3,(Measurements!$C$4:$C$502=Measurements!$J$3)/(Measurements!$C$4:$C$502=Measurements!$J$3)*(ROW(Measurements!$C$4:$C$502)-ROW(Measurements!$C$3)),ROWS(Measurements!A$4:$L267))), "")</f>
        <v/>
      </c>
      <c r="C267" t="str">
        <f t="shared" si="72"/>
        <v/>
      </c>
      <c r="D267" t="str">
        <f t="shared" si="73"/>
        <v/>
      </c>
      <c r="E267" t="str">
        <f>IF(ROWS(Measurements!A$4:$L267)&lt;=Measurements!$J$4, INDEX(Measurements!$F$4:$F$502,_xlfn.AGGREGATE(15,3,(Measurements!$C$4:$C$502=Measurements!$J$3)/(Measurements!$C$4:$C$502=Measurements!$J$3)*(ROW(Measurements!$C$4:$C$502)-ROW(Measurements!$C$3)),ROWS(Measurements!A$4:$L267))), "")</f>
        <v/>
      </c>
      <c r="F267" t="str">
        <f t="shared" si="74"/>
        <v/>
      </c>
      <c r="G267" t="str">
        <f t="shared" si="75"/>
        <v/>
      </c>
      <c r="H267" t="str">
        <f>IF(ROWS(Measurements!A$4:$L267)&lt;=Measurements!$J$4, INDEX(Measurements!$G$4:$G$502,_xlfn.AGGREGATE(15,3,(Measurements!$C$4:$C$502=Measurements!$J$3)/(Measurements!$C$4:$C$502=Measurements!$J$3)*(ROW(Measurements!$C$4:$C$502)-ROW(Measurements!$C$3)),ROWS(Measurements!A$4:$L267))), "")</f>
        <v/>
      </c>
      <c r="I267" t="str">
        <f t="shared" si="76"/>
        <v/>
      </c>
      <c r="J267" t="str">
        <f t="shared" si="77"/>
        <v/>
      </c>
      <c r="L267" s="2" t="str">
        <f>IF(ROWS(Measurements!$L$4:L267)&lt;=Measurements!$K$4, INDEX(Measurements!$A$4:$A$502,_xlfn.AGGREGATE(15,3,(Measurements!$C$4:$C$502=Measurements!$K$3)/(Measurements!$C$4:$C$502=Measurements!$K$3)*(ROW(Measurements!$C$4:$C$502)-ROW(Measurements!$C$3)),ROWS(Measurements!$L$4:L267))), "")</f>
        <v/>
      </c>
      <c r="M267" t="str">
        <f>IF(ROWS(Measurements!$L$4:L267)&lt;=Measurements!$K$4, INDEX(Measurements!$E$4:$E$502,_xlfn.AGGREGATE(15,3,(Measurements!$C$4:$C$502=Measurements!$K$3)/(Measurements!$C$4:$C$502=Measurements!$K$3)*(ROW(Measurements!$C$4:$C$502)-ROW(Measurements!$C$3)),ROWS(Measurements!$L$4:L267))), "")</f>
        <v/>
      </c>
      <c r="N267" t="str">
        <f t="shared" si="78"/>
        <v/>
      </c>
      <c r="O267" t="str">
        <f t="shared" si="79"/>
        <v/>
      </c>
      <c r="P267" t="str">
        <f>IF(ROWS(Measurements!$L$4:L267)&lt;=Measurements!$K$4, INDEX(Measurements!$F$4:$F$502,_xlfn.AGGREGATE(15,3,(Measurements!$C$4:$C$502=Measurements!$K$3)/(Measurements!$C$4:$C$502=Measurements!$K$3)*(ROW(Measurements!$C$4:$C$502)-ROW(Measurements!$C$3)),ROWS(Measurements!$L$4:L267))), "")</f>
        <v/>
      </c>
      <c r="Q267" t="str">
        <f t="shared" si="80"/>
        <v/>
      </c>
      <c r="R267" t="str">
        <f t="shared" si="81"/>
        <v/>
      </c>
      <c r="S267" t="str">
        <f>IF(ROWS(Measurements!$L$4:L267)&lt;=Measurements!$K$4, INDEX(Measurements!$G$4:$G$502,_xlfn.AGGREGATE(15,3,(Measurements!$C$4:$C$502=Measurements!$K$3)/(Measurements!$C$4:$C$502=Measurements!$K$3)*(ROW(Measurements!$C$4:$C$502)-ROW(Measurements!$C$3)),ROWS(Measurements!$L$4:L267))), "")</f>
        <v/>
      </c>
      <c r="T267" t="str">
        <f t="shared" si="82"/>
        <v/>
      </c>
      <c r="U267" t="str">
        <f t="shared" si="83"/>
        <v/>
      </c>
      <c r="W267" s="2" t="str">
        <f>IF(ROWS(Measurements!$L$4:$L267)&lt;=Measurements!$I$4, INDEX(Measurements!$A$4:$A$502,_xlfn.AGGREGATE(15,3,(Measurements!$C$4:$C$502=Measurements!$I$3)/(Measurements!$C$4:$C$502=Measurements!$I$3)*(ROW(Measurements!$C$4:$C$502)-ROW(Measurements!$C$3)),ROWS(Measurements!$L$4:$L267))), "")</f>
        <v/>
      </c>
      <c r="X267" t="str">
        <f>IF(ROWS(Measurements!$L$4:$L267)&lt;=Measurements!$I$4, INDEX(Measurements!$E$4:$E$502,_xlfn.AGGREGATE(15,3,(Measurements!$C$4:$C$502=Measurements!$I$3)/(Measurements!$C$4:$C$502=Measurements!$I$3)*(ROW(Measurements!$C$4:$C$502)-ROW(Measurements!$C$3)),ROWS(Measurements!$L$4:$L267))), "")</f>
        <v/>
      </c>
      <c r="Y267" t="str">
        <f t="shared" si="84"/>
        <v/>
      </c>
      <c r="Z267" t="str">
        <f t="shared" si="85"/>
        <v/>
      </c>
      <c r="AA267" t="str">
        <f>IF(ROWS(Measurements!$L$4:$L267)&lt;=Measurements!$I$4, INDEX(Measurements!$F$4:$F$502,_xlfn.AGGREGATE(15,3,(Measurements!$C$4:$C$502=Measurements!$I$3)/(Measurements!$C$4:$C$502=Measurements!$I$3)*(ROW(Measurements!$C$4:$C$502)-ROW(Measurements!$C$3)),ROWS(Measurements!$L$4:$L267))), "")</f>
        <v/>
      </c>
      <c r="AB267" t="str">
        <f t="shared" si="86"/>
        <v/>
      </c>
      <c r="AC267" t="str">
        <f t="shared" si="87"/>
        <v/>
      </c>
      <c r="AD267" t="str">
        <f>IF(ROWS(Measurements!$L$4:L267)&lt;=Measurements!$I$4, INDEX(Measurements!$G$4:$G$502,_xlfn.AGGREGATE(15,3,(Measurements!$C$4:$C$502=Measurements!$I$3)/(Measurements!$C$4:$C$502=Measurements!$I$3)*(ROW(Measurements!$C$4:$C$502)-ROW(Measurements!$C$3)),ROWS(Measurements!$L$4:L267))), "")</f>
        <v/>
      </c>
      <c r="AE267" t="str">
        <f t="shared" si="88"/>
        <v/>
      </c>
      <c r="AF267" t="str">
        <f t="shared" si="89"/>
        <v/>
      </c>
    </row>
    <row r="268" spans="1:32" x14ac:dyDescent="0.2">
      <c r="A268" s="2" t="str">
        <f>IF(ROWS(Measurements!A$4:$L268)&lt;=Measurements!$J$4, INDEX(Measurements!$A$4:$A$502,_xlfn.AGGREGATE(15,3,(Measurements!$C$4:$C$502=Measurements!$J$3)/(Measurements!$C$4:$C$502=Measurements!$J$3)*(ROW(Measurements!$C$4:$C$502)-ROW(Measurements!$C$3)),ROWS(Measurements!A$4:$L268))), "")</f>
        <v/>
      </c>
      <c r="B268" t="str">
        <f>IF(ROWS(Measurements!A$4:$L268)&lt;=Measurements!$J$4, INDEX(Measurements!$E$4:$E$502,_xlfn.AGGREGATE(15,3,(Measurements!$C$4:$C$502=Measurements!$J$3)/(Measurements!$C$4:$C$502=Measurements!$J$3)*(ROW(Measurements!$C$4:$C$502)-ROW(Measurements!$C$3)),ROWS(Measurements!A$4:$L268))), "")</f>
        <v/>
      </c>
      <c r="C268" t="str">
        <f t="shared" si="72"/>
        <v/>
      </c>
      <c r="D268" t="str">
        <f t="shared" si="73"/>
        <v/>
      </c>
      <c r="E268" t="str">
        <f>IF(ROWS(Measurements!A$4:$L268)&lt;=Measurements!$J$4, INDEX(Measurements!$F$4:$F$502,_xlfn.AGGREGATE(15,3,(Measurements!$C$4:$C$502=Measurements!$J$3)/(Measurements!$C$4:$C$502=Measurements!$J$3)*(ROW(Measurements!$C$4:$C$502)-ROW(Measurements!$C$3)),ROWS(Measurements!A$4:$L268))), "")</f>
        <v/>
      </c>
      <c r="F268" t="str">
        <f t="shared" si="74"/>
        <v/>
      </c>
      <c r="G268" t="str">
        <f t="shared" si="75"/>
        <v/>
      </c>
      <c r="H268" t="str">
        <f>IF(ROWS(Measurements!A$4:$L268)&lt;=Measurements!$J$4, INDEX(Measurements!$G$4:$G$502,_xlfn.AGGREGATE(15,3,(Measurements!$C$4:$C$502=Measurements!$J$3)/(Measurements!$C$4:$C$502=Measurements!$J$3)*(ROW(Measurements!$C$4:$C$502)-ROW(Measurements!$C$3)),ROWS(Measurements!A$4:$L268))), "")</f>
        <v/>
      </c>
      <c r="I268" t="str">
        <f t="shared" si="76"/>
        <v/>
      </c>
      <c r="J268" t="str">
        <f t="shared" si="77"/>
        <v/>
      </c>
      <c r="L268" s="2" t="str">
        <f>IF(ROWS(Measurements!$L$4:L268)&lt;=Measurements!$K$4, INDEX(Measurements!$A$4:$A$502,_xlfn.AGGREGATE(15,3,(Measurements!$C$4:$C$502=Measurements!$K$3)/(Measurements!$C$4:$C$502=Measurements!$K$3)*(ROW(Measurements!$C$4:$C$502)-ROW(Measurements!$C$3)),ROWS(Measurements!$L$4:L268))), "")</f>
        <v/>
      </c>
      <c r="M268" t="str">
        <f>IF(ROWS(Measurements!$L$4:L268)&lt;=Measurements!$K$4, INDEX(Measurements!$E$4:$E$502,_xlfn.AGGREGATE(15,3,(Measurements!$C$4:$C$502=Measurements!$K$3)/(Measurements!$C$4:$C$502=Measurements!$K$3)*(ROW(Measurements!$C$4:$C$502)-ROW(Measurements!$C$3)),ROWS(Measurements!$L$4:L268))), "")</f>
        <v/>
      </c>
      <c r="N268" t="str">
        <f t="shared" si="78"/>
        <v/>
      </c>
      <c r="O268" t="str">
        <f t="shared" si="79"/>
        <v/>
      </c>
      <c r="P268" t="str">
        <f>IF(ROWS(Measurements!$L$4:L268)&lt;=Measurements!$K$4, INDEX(Measurements!$F$4:$F$502,_xlfn.AGGREGATE(15,3,(Measurements!$C$4:$C$502=Measurements!$K$3)/(Measurements!$C$4:$C$502=Measurements!$K$3)*(ROW(Measurements!$C$4:$C$502)-ROW(Measurements!$C$3)),ROWS(Measurements!$L$4:L268))), "")</f>
        <v/>
      </c>
      <c r="Q268" t="str">
        <f t="shared" si="80"/>
        <v/>
      </c>
      <c r="R268" t="str">
        <f t="shared" si="81"/>
        <v/>
      </c>
      <c r="S268" t="str">
        <f>IF(ROWS(Measurements!$L$4:L268)&lt;=Measurements!$K$4, INDEX(Measurements!$G$4:$G$502,_xlfn.AGGREGATE(15,3,(Measurements!$C$4:$C$502=Measurements!$K$3)/(Measurements!$C$4:$C$502=Measurements!$K$3)*(ROW(Measurements!$C$4:$C$502)-ROW(Measurements!$C$3)),ROWS(Measurements!$L$4:L268))), "")</f>
        <v/>
      </c>
      <c r="T268" t="str">
        <f t="shared" si="82"/>
        <v/>
      </c>
      <c r="U268" t="str">
        <f t="shared" si="83"/>
        <v/>
      </c>
      <c r="W268" s="2" t="str">
        <f>IF(ROWS(Measurements!$L$4:$L268)&lt;=Measurements!$I$4, INDEX(Measurements!$A$4:$A$502,_xlfn.AGGREGATE(15,3,(Measurements!$C$4:$C$502=Measurements!$I$3)/(Measurements!$C$4:$C$502=Measurements!$I$3)*(ROW(Measurements!$C$4:$C$502)-ROW(Measurements!$C$3)),ROWS(Measurements!$L$4:$L268))), "")</f>
        <v/>
      </c>
      <c r="X268" t="str">
        <f>IF(ROWS(Measurements!$L$4:$L268)&lt;=Measurements!$I$4, INDEX(Measurements!$E$4:$E$502,_xlfn.AGGREGATE(15,3,(Measurements!$C$4:$C$502=Measurements!$I$3)/(Measurements!$C$4:$C$502=Measurements!$I$3)*(ROW(Measurements!$C$4:$C$502)-ROW(Measurements!$C$3)),ROWS(Measurements!$L$4:$L268))), "")</f>
        <v/>
      </c>
      <c r="Y268" t="str">
        <f t="shared" si="84"/>
        <v/>
      </c>
      <c r="Z268" t="str">
        <f t="shared" si="85"/>
        <v/>
      </c>
      <c r="AA268" t="str">
        <f>IF(ROWS(Measurements!$L$4:$L268)&lt;=Measurements!$I$4, INDEX(Measurements!$F$4:$F$502,_xlfn.AGGREGATE(15,3,(Measurements!$C$4:$C$502=Measurements!$I$3)/(Measurements!$C$4:$C$502=Measurements!$I$3)*(ROW(Measurements!$C$4:$C$502)-ROW(Measurements!$C$3)),ROWS(Measurements!$L$4:$L268))), "")</f>
        <v/>
      </c>
      <c r="AB268" t="str">
        <f t="shared" si="86"/>
        <v/>
      </c>
      <c r="AC268" t="str">
        <f t="shared" si="87"/>
        <v/>
      </c>
      <c r="AD268" t="str">
        <f>IF(ROWS(Measurements!$L$4:L268)&lt;=Measurements!$I$4, INDEX(Measurements!$G$4:$G$502,_xlfn.AGGREGATE(15,3,(Measurements!$C$4:$C$502=Measurements!$I$3)/(Measurements!$C$4:$C$502=Measurements!$I$3)*(ROW(Measurements!$C$4:$C$502)-ROW(Measurements!$C$3)),ROWS(Measurements!$L$4:L268))), "")</f>
        <v/>
      </c>
      <c r="AE268" t="str">
        <f t="shared" si="88"/>
        <v/>
      </c>
      <c r="AF268" t="str">
        <f t="shared" si="89"/>
        <v/>
      </c>
    </row>
    <row r="269" spans="1:32" x14ac:dyDescent="0.2">
      <c r="A269" s="2" t="str">
        <f>IF(ROWS(Measurements!A$4:$L269)&lt;=Measurements!$J$4, INDEX(Measurements!$A$4:$A$502,_xlfn.AGGREGATE(15,3,(Measurements!$C$4:$C$502=Measurements!$J$3)/(Measurements!$C$4:$C$502=Measurements!$J$3)*(ROW(Measurements!$C$4:$C$502)-ROW(Measurements!$C$3)),ROWS(Measurements!A$4:$L269))), "")</f>
        <v/>
      </c>
      <c r="B269" t="str">
        <f>IF(ROWS(Measurements!A$4:$L269)&lt;=Measurements!$J$4, INDEX(Measurements!$E$4:$E$502,_xlfn.AGGREGATE(15,3,(Measurements!$C$4:$C$502=Measurements!$J$3)/(Measurements!$C$4:$C$502=Measurements!$J$3)*(ROW(Measurements!$C$4:$C$502)-ROW(Measurements!$C$3)),ROWS(Measurements!A$4:$L269))), "")</f>
        <v/>
      </c>
      <c r="C269" t="str">
        <f t="shared" si="72"/>
        <v/>
      </c>
      <c r="D269" t="str">
        <f t="shared" si="73"/>
        <v/>
      </c>
      <c r="E269" t="str">
        <f>IF(ROWS(Measurements!A$4:$L269)&lt;=Measurements!$J$4, INDEX(Measurements!$F$4:$F$502,_xlfn.AGGREGATE(15,3,(Measurements!$C$4:$C$502=Measurements!$J$3)/(Measurements!$C$4:$C$502=Measurements!$J$3)*(ROW(Measurements!$C$4:$C$502)-ROW(Measurements!$C$3)),ROWS(Measurements!A$4:$L269))), "")</f>
        <v/>
      </c>
      <c r="F269" t="str">
        <f t="shared" si="74"/>
        <v/>
      </c>
      <c r="G269" t="str">
        <f t="shared" si="75"/>
        <v/>
      </c>
      <c r="H269" t="str">
        <f>IF(ROWS(Measurements!A$4:$L269)&lt;=Measurements!$J$4, INDEX(Measurements!$G$4:$G$502,_xlfn.AGGREGATE(15,3,(Measurements!$C$4:$C$502=Measurements!$J$3)/(Measurements!$C$4:$C$502=Measurements!$J$3)*(ROW(Measurements!$C$4:$C$502)-ROW(Measurements!$C$3)),ROWS(Measurements!A$4:$L269))), "")</f>
        <v/>
      </c>
      <c r="I269" t="str">
        <f t="shared" si="76"/>
        <v/>
      </c>
      <c r="J269" t="str">
        <f t="shared" si="77"/>
        <v/>
      </c>
      <c r="L269" s="2" t="str">
        <f>IF(ROWS(Measurements!$L$4:L269)&lt;=Measurements!$K$4, INDEX(Measurements!$A$4:$A$502,_xlfn.AGGREGATE(15,3,(Measurements!$C$4:$C$502=Measurements!$K$3)/(Measurements!$C$4:$C$502=Measurements!$K$3)*(ROW(Measurements!$C$4:$C$502)-ROW(Measurements!$C$3)),ROWS(Measurements!$L$4:L269))), "")</f>
        <v/>
      </c>
      <c r="M269" t="str">
        <f>IF(ROWS(Measurements!$L$4:L269)&lt;=Measurements!$K$4, INDEX(Measurements!$E$4:$E$502,_xlfn.AGGREGATE(15,3,(Measurements!$C$4:$C$502=Measurements!$K$3)/(Measurements!$C$4:$C$502=Measurements!$K$3)*(ROW(Measurements!$C$4:$C$502)-ROW(Measurements!$C$3)),ROWS(Measurements!$L$4:L269))), "")</f>
        <v/>
      </c>
      <c r="N269" t="str">
        <f t="shared" si="78"/>
        <v/>
      </c>
      <c r="O269" t="str">
        <f t="shared" si="79"/>
        <v/>
      </c>
      <c r="P269" t="str">
        <f>IF(ROWS(Measurements!$L$4:L269)&lt;=Measurements!$K$4, INDEX(Measurements!$F$4:$F$502,_xlfn.AGGREGATE(15,3,(Measurements!$C$4:$C$502=Measurements!$K$3)/(Measurements!$C$4:$C$502=Measurements!$K$3)*(ROW(Measurements!$C$4:$C$502)-ROW(Measurements!$C$3)),ROWS(Measurements!$L$4:L269))), "")</f>
        <v/>
      </c>
      <c r="Q269" t="str">
        <f t="shared" si="80"/>
        <v/>
      </c>
      <c r="R269" t="str">
        <f t="shared" si="81"/>
        <v/>
      </c>
      <c r="S269" t="str">
        <f>IF(ROWS(Measurements!$L$4:L269)&lt;=Measurements!$K$4, INDEX(Measurements!$G$4:$G$502,_xlfn.AGGREGATE(15,3,(Measurements!$C$4:$C$502=Measurements!$K$3)/(Measurements!$C$4:$C$502=Measurements!$K$3)*(ROW(Measurements!$C$4:$C$502)-ROW(Measurements!$C$3)),ROWS(Measurements!$L$4:L269))), "")</f>
        <v/>
      </c>
      <c r="T269" t="str">
        <f t="shared" si="82"/>
        <v/>
      </c>
      <c r="U269" t="str">
        <f t="shared" si="83"/>
        <v/>
      </c>
      <c r="W269" s="2" t="str">
        <f>IF(ROWS(Measurements!$L$4:$L269)&lt;=Measurements!$I$4, INDEX(Measurements!$A$4:$A$502,_xlfn.AGGREGATE(15,3,(Measurements!$C$4:$C$502=Measurements!$I$3)/(Measurements!$C$4:$C$502=Measurements!$I$3)*(ROW(Measurements!$C$4:$C$502)-ROW(Measurements!$C$3)),ROWS(Measurements!$L$4:$L269))), "")</f>
        <v/>
      </c>
      <c r="X269" t="str">
        <f>IF(ROWS(Measurements!$L$4:$L269)&lt;=Measurements!$I$4, INDEX(Measurements!$E$4:$E$502,_xlfn.AGGREGATE(15,3,(Measurements!$C$4:$C$502=Measurements!$I$3)/(Measurements!$C$4:$C$502=Measurements!$I$3)*(ROW(Measurements!$C$4:$C$502)-ROW(Measurements!$C$3)),ROWS(Measurements!$L$4:$L269))), "")</f>
        <v/>
      </c>
      <c r="Y269" t="str">
        <f t="shared" si="84"/>
        <v/>
      </c>
      <c r="Z269" t="str">
        <f t="shared" si="85"/>
        <v/>
      </c>
      <c r="AA269" t="str">
        <f>IF(ROWS(Measurements!$L$4:$L269)&lt;=Measurements!$I$4, INDEX(Measurements!$F$4:$F$502,_xlfn.AGGREGATE(15,3,(Measurements!$C$4:$C$502=Measurements!$I$3)/(Measurements!$C$4:$C$502=Measurements!$I$3)*(ROW(Measurements!$C$4:$C$502)-ROW(Measurements!$C$3)),ROWS(Measurements!$L$4:$L269))), "")</f>
        <v/>
      </c>
      <c r="AB269" t="str">
        <f t="shared" si="86"/>
        <v/>
      </c>
      <c r="AC269" t="str">
        <f t="shared" si="87"/>
        <v/>
      </c>
      <c r="AD269" t="str">
        <f>IF(ROWS(Measurements!$L$4:L269)&lt;=Measurements!$I$4, INDEX(Measurements!$G$4:$G$502,_xlfn.AGGREGATE(15,3,(Measurements!$C$4:$C$502=Measurements!$I$3)/(Measurements!$C$4:$C$502=Measurements!$I$3)*(ROW(Measurements!$C$4:$C$502)-ROW(Measurements!$C$3)),ROWS(Measurements!$L$4:L269))), "")</f>
        <v/>
      </c>
      <c r="AE269" t="str">
        <f t="shared" si="88"/>
        <v/>
      </c>
      <c r="AF269" t="str">
        <f t="shared" si="89"/>
        <v/>
      </c>
    </row>
    <row r="270" spans="1:32" x14ac:dyDescent="0.2">
      <c r="A270" s="2" t="str">
        <f>IF(ROWS(Measurements!A$4:$L270)&lt;=Measurements!$J$4, INDEX(Measurements!$A$4:$A$502,_xlfn.AGGREGATE(15,3,(Measurements!$C$4:$C$502=Measurements!$J$3)/(Measurements!$C$4:$C$502=Measurements!$J$3)*(ROW(Measurements!$C$4:$C$502)-ROW(Measurements!$C$3)),ROWS(Measurements!A$4:$L270))), "")</f>
        <v/>
      </c>
      <c r="B270" t="str">
        <f>IF(ROWS(Measurements!A$4:$L270)&lt;=Measurements!$J$4, INDEX(Measurements!$E$4:$E$502,_xlfn.AGGREGATE(15,3,(Measurements!$C$4:$C$502=Measurements!$J$3)/(Measurements!$C$4:$C$502=Measurements!$J$3)*(ROW(Measurements!$C$4:$C$502)-ROW(Measurements!$C$3)),ROWS(Measurements!A$4:$L270))), "")</f>
        <v/>
      </c>
      <c r="C270" t="str">
        <f t="shared" si="72"/>
        <v/>
      </c>
      <c r="D270" t="str">
        <f t="shared" si="73"/>
        <v/>
      </c>
      <c r="E270" t="str">
        <f>IF(ROWS(Measurements!A$4:$L270)&lt;=Measurements!$J$4, INDEX(Measurements!$F$4:$F$502,_xlfn.AGGREGATE(15,3,(Measurements!$C$4:$C$502=Measurements!$J$3)/(Measurements!$C$4:$C$502=Measurements!$J$3)*(ROW(Measurements!$C$4:$C$502)-ROW(Measurements!$C$3)),ROWS(Measurements!A$4:$L270))), "")</f>
        <v/>
      </c>
      <c r="F270" t="str">
        <f t="shared" si="74"/>
        <v/>
      </c>
      <c r="G270" t="str">
        <f t="shared" si="75"/>
        <v/>
      </c>
      <c r="H270" t="str">
        <f>IF(ROWS(Measurements!A$4:$L270)&lt;=Measurements!$J$4, INDEX(Measurements!$G$4:$G$502,_xlfn.AGGREGATE(15,3,(Measurements!$C$4:$C$502=Measurements!$J$3)/(Measurements!$C$4:$C$502=Measurements!$J$3)*(ROW(Measurements!$C$4:$C$502)-ROW(Measurements!$C$3)),ROWS(Measurements!A$4:$L270))), "")</f>
        <v/>
      </c>
      <c r="I270" t="str">
        <f t="shared" si="76"/>
        <v/>
      </c>
      <c r="J270" t="str">
        <f t="shared" si="77"/>
        <v/>
      </c>
      <c r="L270" s="2" t="str">
        <f>IF(ROWS(Measurements!$L$4:L270)&lt;=Measurements!$K$4, INDEX(Measurements!$A$4:$A$502,_xlfn.AGGREGATE(15,3,(Measurements!$C$4:$C$502=Measurements!$K$3)/(Measurements!$C$4:$C$502=Measurements!$K$3)*(ROW(Measurements!$C$4:$C$502)-ROW(Measurements!$C$3)),ROWS(Measurements!$L$4:L270))), "")</f>
        <v/>
      </c>
      <c r="M270" t="str">
        <f>IF(ROWS(Measurements!$L$4:L270)&lt;=Measurements!$K$4, INDEX(Measurements!$E$4:$E$502,_xlfn.AGGREGATE(15,3,(Measurements!$C$4:$C$502=Measurements!$K$3)/(Measurements!$C$4:$C$502=Measurements!$K$3)*(ROW(Measurements!$C$4:$C$502)-ROW(Measurements!$C$3)),ROWS(Measurements!$L$4:L270))), "")</f>
        <v/>
      </c>
      <c r="N270" t="str">
        <f t="shared" si="78"/>
        <v/>
      </c>
      <c r="O270" t="str">
        <f t="shared" si="79"/>
        <v/>
      </c>
      <c r="P270" t="str">
        <f>IF(ROWS(Measurements!$L$4:L270)&lt;=Measurements!$K$4, INDEX(Measurements!$F$4:$F$502,_xlfn.AGGREGATE(15,3,(Measurements!$C$4:$C$502=Measurements!$K$3)/(Measurements!$C$4:$C$502=Measurements!$K$3)*(ROW(Measurements!$C$4:$C$502)-ROW(Measurements!$C$3)),ROWS(Measurements!$L$4:L270))), "")</f>
        <v/>
      </c>
      <c r="Q270" t="str">
        <f t="shared" si="80"/>
        <v/>
      </c>
      <c r="R270" t="str">
        <f t="shared" si="81"/>
        <v/>
      </c>
      <c r="S270" t="str">
        <f>IF(ROWS(Measurements!$L$4:L270)&lt;=Measurements!$K$4, INDEX(Measurements!$G$4:$G$502,_xlfn.AGGREGATE(15,3,(Measurements!$C$4:$C$502=Measurements!$K$3)/(Measurements!$C$4:$C$502=Measurements!$K$3)*(ROW(Measurements!$C$4:$C$502)-ROW(Measurements!$C$3)),ROWS(Measurements!$L$4:L270))), "")</f>
        <v/>
      </c>
      <c r="T270" t="str">
        <f t="shared" si="82"/>
        <v/>
      </c>
      <c r="U270" t="str">
        <f t="shared" si="83"/>
        <v/>
      </c>
      <c r="W270" s="2" t="str">
        <f>IF(ROWS(Measurements!$L$4:$L270)&lt;=Measurements!$I$4, INDEX(Measurements!$A$4:$A$502,_xlfn.AGGREGATE(15,3,(Measurements!$C$4:$C$502=Measurements!$I$3)/(Measurements!$C$4:$C$502=Measurements!$I$3)*(ROW(Measurements!$C$4:$C$502)-ROW(Measurements!$C$3)),ROWS(Measurements!$L$4:$L270))), "")</f>
        <v/>
      </c>
      <c r="X270" t="str">
        <f>IF(ROWS(Measurements!$L$4:$L270)&lt;=Measurements!$I$4, INDEX(Measurements!$E$4:$E$502,_xlfn.AGGREGATE(15,3,(Measurements!$C$4:$C$502=Measurements!$I$3)/(Measurements!$C$4:$C$502=Measurements!$I$3)*(ROW(Measurements!$C$4:$C$502)-ROW(Measurements!$C$3)),ROWS(Measurements!$L$4:$L270))), "")</f>
        <v/>
      </c>
      <c r="Y270" t="str">
        <f t="shared" si="84"/>
        <v/>
      </c>
      <c r="Z270" t="str">
        <f t="shared" si="85"/>
        <v/>
      </c>
      <c r="AA270" t="str">
        <f>IF(ROWS(Measurements!$L$4:$L270)&lt;=Measurements!$I$4, INDEX(Measurements!$F$4:$F$502,_xlfn.AGGREGATE(15,3,(Measurements!$C$4:$C$502=Measurements!$I$3)/(Measurements!$C$4:$C$502=Measurements!$I$3)*(ROW(Measurements!$C$4:$C$502)-ROW(Measurements!$C$3)),ROWS(Measurements!$L$4:$L270))), "")</f>
        <v/>
      </c>
      <c r="AB270" t="str">
        <f t="shared" si="86"/>
        <v/>
      </c>
      <c r="AC270" t="str">
        <f t="shared" si="87"/>
        <v/>
      </c>
      <c r="AD270" t="str">
        <f>IF(ROWS(Measurements!$L$4:L270)&lt;=Measurements!$I$4, INDEX(Measurements!$G$4:$G$502,_xlfn.AGGREGATE(15,3,(Measurements!$C$4:$C$502=Measurements!$I$3)/(Measurements!$C$4:$C$502=Measurements!$I$3)*(ROW(Measurements!$C$4:$C$502)-ROW(Measurements!$C$3)),ROWS(Measurements!$L$4:L270))), "")</f>
        <v/>
      </c>
      <c r="AE270" t="str">
        <f t="shared" si="88"/>
        <v/>
      </c>
      <c r="AF270" t="str">
        <f t="shared" si="89"/>
        <v/>
      </c>
    </row>
    <row r="271" spans="1:32" x14ac:dyDescent="0.2">
      <c r="A271" s="2" t="str">
        <f>IF(ROWS(Measurements!A$4:$L271)&lt;=Measurements!$J$4, INDEX(Measurements!$A$4:$A$502,_xlfn.AGGREGATE(15,3,(Measurements!$C$4:$C$502=Measurements!$J$3)/(Measurements!$C$4:$C$502=Measurements!$J$3)*(ROW(Measurements!$C$4:$C$502)-ROW(Measurements!$C$3)),ROWS(Measurements!A$4:$L271))), "")</f>
        <v/>
      </c>
      <c r="B271" t="str">
        <f>IF(ROWS(Measurements!A$4:$L271)&lt;=Measurements!$J$4, INDEX(Measurements!$E$4:$E$502,_xlfn.AGGREGATE(15,3,(Measurements!$C$4:$C$502=Measurements!$J$3)/(Measurements!$C$4:$C$502=Measurements!$J$3)*(ROW(Measurements!$C$4:$C$502)-ROW(Measurements!$C$3)),ROWS(Measurements!A$4:$L271))), "")</f>
        <v/>
      </c>
      <c r="C271" t="str">
        <f t="shared" si="72"/>
        <v/>
      </c>
      <c r="D271" t="str">
        <f t="shared" si="73"/>
        <v/>
      </c>
      <c r="E271" t="str">
        <f>IF(ROWS(Measurements!A$4:$L271)&lt;=Measurements!$J$4, INDEX(Measurements!$F$4:$F$502,_xlfn.AGGREGATE(15,3,(Measurements!$C$4:$C$502=Measurements!$J$3)/(Measurements!$C$4:$C$502=Measurements!$J$3)*(ROW(Measurements!$C$4:$C$502)-ROW(Measurements!$C$3)),ROWS(Measurements!A$4:$L271))), "")</f>
        <v/>
      </c>
      <c r="F271" t="str">
        <f t="shared" si="74"/>
        <v/>
      </c>
      <c r="G271" t="str">
        <f t="shared" si="75"/>
        <v/>
      </c>
      <c r="H271" t="str">
        <f>IF(ROWS(Measurements!A$4:$L271)&lt;=Measurements!$J$4, INDEX(Measurements!$G$4:$G$502,_xlfn.AGGREGATE(15,3,(Measurements!$C$4:$C$502=Measurements!$J$3)/(Measurements!$C$4:$C$502=Measurements!$J$3)*(ROW(Measurements!$C$4:$C$502)-ROW(Measurements!$C$3)),ROWS(Measurements!A$4:$L271))), "")</f>
        <v/>
      </c>
      <c r="I271" t="str">
        <f t="shared" si="76"/>
        <v/>
      </c>
      <c r="J271" t="str">
        <f t="shared" si="77"/>
        <v/>
      </c>
      <c r="L271" s="2" t="str">
        <f>IF(ROWS(Measurements!$L$4:L271)&lt;=Measurements!$K$4, INDEX(Measurements!$A$4:$A$502,_xlfn.AGGREGATE(15,3,(Measurements!$C$4:$C$502=Measurements!$K$3)/(Measurements!$C$4:$C$502=Measurements!$K$3)*(ROW(Measurements!$C$4:$C$502)-ROW(Measurements!$C$3)),ROWS(Measurements!$L$4:L271))), "")</f>
        <v/>
      </c>
      <c r="M271" t="str">
        <f>IF(ROWS(Measurements!$L$4:L271)&lt;=Measurements!$K$4, INDEX(Measurements!$E$4:$E$502,_xlfn.AGGREGATE(15,3,(Measurements!$C$4:$C$502=Measurements!$K$3)/(Measurements!$C$4:$C$502=Measurements!$K$3)*(ROW(Measurements!$C$4:$C$502)-ROW(Measurements!$C$3)),ROWS(Measurements!$L$4:L271))), "")</f>
        <v/>
      </c>
      <c r="N271" t="str">
        <f t="shared" si="78"/>
        <v/>
      </c>
      <c r="O271" t="str">
        <f t="shared" si="79"/>
        <v/>
      </c>
      <c r="P271" t="str">
        <f>IF(ROWS(Measurements!$L$4:L271)&lt;=Measurements!$K$4, INDEX(Measurements!$F$4:$F$502,_xlfn.AGGREGATE(15,3,(Measurements!$C$4:$C$502=Measurements!$K$3)/(Measurements!$C$4:$C$502=Measurements!$K$3)*(ROW(Measurements!$C$4:$C$502)-ROW(Measurements!$C$3)),ROWS(Measurements!$L$4:L271))), "")</f>
        <v/>
      </c>
      <c r="Q271" t="str">
        <f t="shared" si="80"/>
        <v/>
      </c>
      <c r="R271" t="str">
        <f t="shared" si="81"/>
        <v/>
      </c>
      <c r="S271" t="str">
        <f>IF(ROWS(Measurements!$L$4:L271)&lt;=Measurements!$K$4, INDEX(Measurements!$G$4:$G$502,_xlfn.AGGREGATE(15,3,(Measurements!$C$4:$C$502=Measurements!$K$3)/(Measurements!$C$4:$C$502=Measurements!$K$3)*(ROW(Measurements!$C$4:$C$502)-ROW(Measurements!$C$3)),ROWS(Measurements!$L$4:L271))), "")</f>
        <v/>
      </c>
      <c r="T271" t="str">
        <f t="shared" si="82"/>
        <v/>
      </c>
      <c r="U271" t="str">
        <f t="shared" si="83"/>
        <v/>
      </c>
      <c r="W271" s="2" t="str">
        <f>IF(ROWS(Measurements!$L$4:$L271)&lt;=Measurements!$I$4, INDEX(Measurements!$A$4:$A$502,_xlfn.AGGREGATE(15,3,(Measurements!$C$4:$C$502=Measurements!$I$3)/(Measurements!$C$4:$C$502=Measurements!$I$3)*(ROW(Measurements!$C$4:$C$502)-ROW(Measurements!$C$3)),ROWS(Measurements!$L$4:$L271))), "")</f>
        <v/>
      </c>
      <c r="X271" t="str">
        <f>IF(ROWS(Measurements!$L$4:$L271)&lt;=Measurements!$I$4, INDEX(Measurements!$E$4:$E$502,_xlfn.AGGREGATE(15,3,(Measurements!$C$4:$C$502=Measurements!$I$3)/(Measurements!$C$4:$C$502=Measurements!$I$3)*(ROW(Measurements!$C$4:$C$502)-ROW(Measurements!$C$3)),ROWS(Measurements!$L$4:$L271))), "")</f>
        <v/>
      </c>
      <c r="Y271" t="str">
        <f t="shared" si="84"/>
        <v/>
      </c>
      <c r="Z271" t="str">
        <f t="shared" si="85"/>
        <v/>
      </c>
      <c r="AA271" t="str">
        <f>IF(ROWS(Measurements!$L$4:$L271)&lt;=Measurements!$I$4, INDEX(Measurements!$F$4:$F$502,_xlfn.AGGREGATE(15,3,(Measurements!$C$4:$C$502=Measurements!$I$3)/(Measurements!$C$4:$C$502=Measurements!$I$3)*(ROW(Measurements!$C$4:$C$502)-ROW(Measurements!$C$3)),ROWS(Measurements!$L$4:$L271))), "")</f>
        <v/>
      </c>
      <c r="AB271" t="str">
        <f t="shared" si="86"/>
        <v/>
      </c>
      <c r="AC271" t="str">
        <f t="shared" si="87"/>
        <v/>
      </c>
      <c r="AD271" t="str">
        <f>IF(ROWS(Measurements!$L$4:L271)&lt;=Measurements!$I$4, INDEX(Measurements!$G$4:$G$502,_xlfn.AGGREGATE(15,3,(Measurements!$C$4:$C$502=Measurements!$I$3)/(Measurements!$C$4:$C$502=Measurements!$I$3)*(ROW(Measurements!$C$4:$C$502)-ROW(Measurements!$C$3)),ROWS(Measurements!$L$4:L271))), "")</f>
        <v/>
      </c>
      <c r="AE271" t="str">
        <f t="shared" si="88"/>
        <v/>
      </c>
      <c r="AF271" t="str">
        <f t="shared" si="89"/>
        <v/>
      </c>
    </row>
    <row r="272" spans="1:32" x14ac:dyDescent="0.2">
      <c r="A272" s="2" t="str">
        <f>IF(ROWS(Measurements!A$4:$L272)&lt;=Measurements!$J$4, INDEX(Measurements!$A$4:$A$502,_xlfn.AGGREGATE(15,3,(Measurements!$C$4:$C$502=Measurements!$J$3)/(Measurements!$C$4:$C$502=Measurements!$J$3)*(ROW(Measurements!$C$4:$C$502)-ROW(Measurements!$C$3)),ROWS(Measurements!A$4:$L272))), "")</f>
        <v/>
      </c>
      <c r="B272" t="str">
        <f>IF(ROWS(Measurements!A$4:$L272)&lt;=Measurements!$J$4, INDEX(Measurements!$E$4:$E$502,_xlfn.AGGREGATE(15,3,(Measurements!$C$4:$C$502=Measurements!$J$3)/(Measurements!$C$4:$C$502=Measurements!$J$3)*(ROW(Measurements!$C$4:$C$502)-ROW(Measurements!$C$3)),ROWS(Measurements!A$4:$L272))), "")</f>
        <v/>
      </c>
      <c r="C272" t="str">
        <f t="shared" si="72"/>
        <v/>
      </c>
      <c r="D272" t="str">
        <f t="shared" si="73"/>
        <v/>
      </c>
      <c r="E272" t="str">
        <f>IF(ROWS(Measurements!A$4:$L272)&lt;=Measurements!$J$4, INDEX(Measurements!$F$4:$F$502,_xlfn.AGGREGATE(15,3,(Measurements!$C$4:$C$502=Measurements!$J$3)/(Measurements!$C$4:$C$502=Measurements!$J$3)*(ROW(Measurements!$C$4:$C$502)-ROW(Measurements!$C$3)),ROWS(Measurements!A$4:$L272))), "")</f>
        <v/>
      </c>
      <c r="F272" t="str">
        <f t="shared" si="74"/>
        <v/>
      </c>
      <c r="G272" t="str">
        <f t="shared" si="75"/>
        <v/>
      </c>
      <c r="H272" t="str">
        <f>IF(ROWS(Measurements!A$4:$L272)&lt;=Measurements!$J$4, INDEX(Measurements!$G$4:$G$502,_xlfn.AGGREGATE(15,3,(Measurements!$C$4:$C$502=Measurements!$J$3)/(Measurements!$C$4:$C$502=Measurements!$J$3)*(ROW(Measurements!$C$4:$C$502)-ROW(Measurements!$C$3)),ROWS(Measurements!A$4:$L272))), "")</f>
        <v/>
      </c>
      <c r="I272" t="str">
        <f t="shared" si="76"/>
        <v/>
      </c>
      <c r="J272" t="str">
        <f t="shared" si="77"/>
        <v/>
      </c>
      <c r="L272" s="2" t="str">
        <f>IF(ROWS(Measurements!$L$4:L272)&lt;=Measurements!$K$4, INDEX(Measurements!$A$4:$A$502,_xlfn.AGGREGATE(15,3,(Measurements!$C$4:$C$502=Measurements!$K$3)/(Measurements!$C$4:$C$502=Measurements!$K$3)*(ROW(Measurements!$C$4:$C$502)-ROW(Measurements!$C$3)),ROWS(Measurements!$L$4:L272))), "")</f>
        <v/>
      </c>
      <c r="M272" t="str">
        <f>IF(ROWS(Measurements!$L$4:L272)&lt;=Measurements!$K$4, INDEX(Measurements!$E$4:$E$502,_xlfn.AGGREGATE(15,3,(Measurements!$C$4:$C$502=Measurements!$K$3)/(Measurements!$C$4:$C$502=Measurements!$K$3)*(ROW(Measurements!$C$4:$C$502)-ROW(Measurements!$C$3)),ROWS(Measurements!$L$4:L272))), "")</f>
        <v/>
      </c>
      <c r="N272" t="str">
        <f t="shared" si="78"/>
        <v/>
      </c>
      <c r="O272" t="str">
        <f t="shared" si="79"/>
        <v/>
      </c>
      <c r="P272" t="str">
        <f>IF(ROWS(Measurements!$L$4:L272)&lt;=Measurements!$K$4, INDEX(Measurements!$F$4:$F$502,_xlfn.AGGREGATE(15,3,(Measurements!$C$4:$C$502=Measurements!$K$3)/(Measurements!$C$4:$C$502=Measurements!$K$3)*(ROW(Measurements!$C$4:$C$502)-ROW(Measurements!$C$3)),ROWS(Measurements!$L$4:L272))), "")</f>
        <v/>
      </c>
      <c r="Q272" t="str">
        <f t="shared" si="80"/>
        <v/>
      </c>
      <c r="R272" t="str">
        <f t="shared" si="81"/>
        <v/>
      </c>
      <c r="S272" t="str">
        <f>IF(ROWS(Measurements!$L$4:L272)&lt;=Measurements!$K$4, INDEX(Measurements!$G$4:$G$502,_xlfn.AGGREGATE(15,3,(Measurements!$C$4:$C$502=Measurements!$K$3)/(Measurements!$C$4:$C$502=Measurements!$K$3)*(ROW(Measurements!$C$4:$C$502)-ROW(Measurements!$C$3)),ROWS(Measurements!$L$4:L272))), "")</f>
        <v/>
      </c>
      <c r="T272" t="str">
        <f t="shared" si="82"/>
        <v/>
      </c>
      <c r="U272" t="str">
        <f t="shared" si="83"/>
        <v/>
      </c>
      <c r="W272" s="2" t="str">
        <f>IF(ROWS(Measurements!$L$4:$L272)&lt;=Measurements!$I$4, INDEX(Measurements!$A$4:$A$502,_xlfn.AGGREGATE(15,3,(Measurements!$C$4:$C$502=Measurements!$I$3)/(Measurements!$C$4:$C$502=Measurements!$I$3)*(ROW(Measurements!$C$4:$C$502)-ROW(Measurements!$C$3)),ROWS(Measurements!$L$4:$L272))), "")</f>
        <v/>
      </c>
      <c r="X272" t="str">
        <f>IF(ROWS(Measurements!$L$4:$L272)&lt;=Measurements!$I$4, INDEX(Measurements!$E$4:$E$502,_xlfn.AGGREGATE(15,3,(Measurements!$C$4:$C$502=Measurements!$I$3)/(Measurements!$C$4:$C$502=Measurements!$I$3)*(ROW(Measurements!$C$4:$C$502)-ROW(Measurements!$C$3)),ROWS(Measurements!$L$4:$L272))), "")</f>
        <v/>
      </c>
      <c r="Y272" t="str">
        <f t="shared" si="84"/>
        <v/>
      </c>
      <c r="Z272" t="str">
        <f t="shared" si="85"/>
        <v/>
      </c>
      <c r="AA272" t="str">
        <f>IF(ROWS(Measurements!$L$4:$L272)&lt;=Measurements!$I$4, INDEX(Measurements!$F$4:$F$502,_xlfn.AGGREGATE(15,3,(Measurements!$C$4:$C$502=Measurements!$I$3)/(Measurements!$C$4:$C$502=Measurements!$I$3)*(ROW(Measurements!$C$4:$C$502)-ROW(Measurements!$C$3)),ROWS(Measurements!$L$4:$L272))), "")</f>
        <v/>
      </c>
      <c r="AB272" t="str">
        <f t="shared" si="86"/>
        <v/>
      </c>
      <c r="AC272" t="str">
        <f t="shared" si="87"/>
        <v/>
      </c>
      <c r="AD272" t="str">
        <f>IF(ROWS(Measurements!$L$4:L272)&lt;=Measurements!$I$4, INDEX(Measurements!$G$4:$G$502,_xlfn.AGGREGATE(15,3,(Measurements!$C$4:$C$502=Measurements!$I$3)/(Measurements!$C$4:$C$502=Measurements!$I$3)*(ROW(Measurements!$C$4:$C$502)-ROW(Measurements!$C$3)),ROWS(Measurements!$L$4:L272))), "")</f>
        <v/>
      </c>
      <c r="AE272" t="str">
        <f t="shared" si="88"/>
        <v/>
      </c>
      <c r="AF272" t="str">
        <f t="shared" si="89"/>
        <v/>
      </c>
    </row>
    <row r="273" spans="1:32" x14ac:dyDescent="0.2">
      <c r="A273" s="2" t="str">
        <f>IF(ROWS(Measurements!A$4:$L273)&lt;=Measurements!$J$4, INDEX(Measurements!$A$4:$A$502,_xlfn.AGGREGATE(15,3,(Measurements!$C$4:$C$502=Measurements!$J$3)/(Measurements!$C$4:$C$502=Measurements!$J$3)*(ROW(Measurements!$C$4:$C$502)-ROW(Measurements!$C$3)),ROWS(Measurements!A$4:$L273))), "")</f>
        <v/>
      </c>
      <c r="B273" t="str">
        <f>IF(ROWS(Measurements!A$4:$L273)&lt;=Measurements!$J$4, INDEX(Measurements!$E$4:$E$502,_xlfn.AGGREGATE(15,3,(Measurements!$C$4:$C$502=Measurements!$J$3)/(Measurements!$C$4:$C$502=Measurements!$J$3)*(ROW(Measurements!$C$4:$C$502)-ROW(Measurements!$C$3)),ROWS(Measurements!A$4:$L273))), "")</f>
        <v/>
      </c>
      <c r="C273" t="str">
        <f t="shared" si="72"/>
        <v/>
      </c>
      <c r="D273" t="str">
        <f t="shared" si="73"/>
        <v/>
      </c>
      <c r="E273" t="str">
        <f>IF(ROWS(Measurements!A$4:$L273)&lt;=Measurements!$J$4, INDEX(Measurements!$F$4:$F$502,_xlfn.AGGREGATE(15,3,(Measurements!$C$4:$C$502=Measurements!$J$3)/(Measurements!$C$4:$C$502=Measurements!$J$3)*(ROW(Measurements!$C$4:$C$502)-ROW(Measurements!$C$3)),ROWS(Measurements!A$4:$L273))), "")</f>
        <v/>
      </c>
      <c r="F273" t="str">
        <f t="shared" si="74"/>
        <v/>
      </c>
      <c r="G273" t="str">
        <f t="shared" si="75"/>
        <v/>
      </c>
      <c r="H273" t="str">
        <f>IF(ROWS(Measurements!A$4:$L273)&lt;=Measurements!$J$4, INDEX(Measurements!$G$4:$G$502,_xlfn.AGGREGATE(15,3,(Measurements!$C$4:$C$502=Measurements!$J$3)/(Measurements!$C$4:$C$502=Measurements!$J$3)*(ROW(Measurements!$C$4:$C$502)-ROW(Measurements!$C$3)),ROWS(Measurements!A$4:$L273))), "")</f>
        <v/>
      </c>
      <c r="I273" t="str">
        <f t="shared" si="76"/>
        <v/>
      </c>
      <c r="J273" t="str">
        <f t="shared" si="77"/>
        <v/>
      </c>
      <c r="L273" s="2" t="str">
        <f>IF(ROWS(Measurements!$L$4:L273)&lt;=Measurements!$K$4, INDEX(Measurements!$A$4:$A$502,_xlfn.AGGREGATE(15,3,(Measurements!$C$4:$C$502=Measurements!$K$3)/(Measurements!$C$4:$C$502=Measurements!$K$3)*(ROW(Measurements!$C$4:$C$502)-ROW(Measurements!$C$3)),ROWS(Measurements!$L$4:L273))), "")</f>
        <v/>
      </c>
      <c r="M273" t="str">
        <f>IF(ROWS(Measurements!$L$4:L273)&lt;=Measurements!$K$4, INDEX(Measurements!$E$4:$E$502,_xlfn.AGGREGATE(15,3,(Measurements!$C$4:$C$502=Measurements!$K$3)/(Measurements!$C$4:$C$502=Measurements!$K$3)*(ROW(Measurements!$C$4:$C$502)-ROW(Measurements!$C$3)),ROWS(Measurements!$L$4:L273))), "")</f>
        <v/>
      </c>
      <c r="N273" t="str">
        <f t="shared" si="78"/>
        <v/>
      </c>
      <c r="O273" t="str">
        <f t="shared" si="79"/>
        <v/>
      </c>
      <c r="P273" t="str">
        <f>IF(ROWS(Measurements!$L$4:L273)&lt;=Measurements!$K$4, INDEX(Measurements!$F$4:$F$502,_xlfn.AGGREGATE(15,3,(Measurements!$C$4:$C$502=Measurements!$K$3)/(Measurements!$C$4:$C$502=Measurements!$K$3)*(ROW(Measurements!$C$4:$C$502)-ROW(Measurements!$C$3)),ROWS(Measurements!$L$4:L273))), "")</f>
        <v/>
      </c>
      <c r="Q273" t="str">
        <f t="shared" si="80"/>
        <v/>
      </c>
      <c r="R273" t="str">
        <f t="shared" si="81"/>
        <v/>
      </c>
      <c r="S273" t="str">
        <f>IF(ROWS(Measurements!$L$4:L273)&lt;=Measurements!$K$4, INDEX(Measurements!$G$4:$G$502,_xlfn.AGGREGATE(15,3,(Measurements!$C$4:$C$502=Measurements!$K$3)/(Measurements!$C$4:$C$502=Measurements!$K$3)*(ROW(Measurements!$C$4:$C$502)-ROW(Measurements!$C$3)),ROWS(Measurements!$L$4:L273))), "")</f>
        <v/>
      </c>
      <c r="T273" t="str">
        <f t="shared" si="82"/>
        <v/>
      </c>
      <c r="U273" t="str">
        <f t="shared" si="83"/>
        <v/>
      </c>
      <c r="W273" s="2" t="str">
        <f>IF(ROWS(Measurements!$L$4:$L273)&lt;=Measurements!$I$4, INDEX(Measurements!$A$4:$A$502,_xlfn.AGGREGATE(15,3,(Measurements!$C$4:$C$502=Measurements!$I$3)/(Measurements!$C$4:$C$502=Measurements!$I$3)*(ROW(Measurements!$C$4:$C$502)-ROW(Measurements!$C$3)),ROWS(Measurements!$L$4:$L273))), "")</f>
        <v/>
      </c>
      <c r="X273" t="str">
        <f>IF(ROWS(Measurements!$L$4:$L273)&lt;=Measurements!$I$4, INDEX(Measurements!$E$4:$E$502,_xlfn.AGGREGATE(15,3,(Measurements!$C$4:$C$502=Measurements!$I$3)/(Measurements!$C$4:$C$502=Measurements!$I$3)*(ROW(Measurements!$C$4:$C$502)-ROW(Measurements!$C$3)),ROWS(Measurements!$L$4:$L273))), "")</f>
        <v/>
      </c>
      <c r="Y273" t="str">
        <f t="shared" si="84"/>
        <v/>
      </c>
      <c r="Z273" t="str">
        <f t="shared" si="85"/>
        <v/>
      </c>
      <c r="AA273" t="str">
        <f>IF(ROWS(Measurements!$L$4:$L273)&lt;=Measurements!$I$4, INDEX(Measurements!$F$4:$F$502,_xlfn.AGGREGATE(15,3,(Measurements!$C$4:$C$502=Measurements!$I$3)/(Measurements!$C$4:$C$502=Measurements!$I$3)*(ROW(Measurements!$C$4:$C$502)-ROW(Measurements!$C$3)),ROWS(Measurements!$L$4:$L273))), "")</f>
        <v/>
      </c>
      <c r="AB273" t="str">
        <f t="shared" si="86"/>
        <v/>
      </c>
      <c r="AC273" t="str">
        <f t="shared" si="87"/>
        <v/>
      </c>
      <c r="AD273" t="str">
        <f>IF(ROWS(Measurements!$L$4:L273)&lt;=Measurements!$I$4, INDEX(Measurements!$G$4:$G$502,_xlfn.AGGREGATE(15,3,(Measurements!$C$4:$C$502=Measurements!$I$3)/(Measurements!$C$4:$C$502=Measurements!$I$3)*(ROW(Measurements!$C$4:$C$502)-ROW(Measurements!$C$3)),ROWS(Measurements!$L$4:L273))), "")</f>
        <v/>
      </c>
      <c r="AE273" t="str">
        <f t="shared" si="88"/>
        <v/>
      </c>
      <c r="AF273" t="str">
        <f t="shared" si="89"/>
        <v/>
      </c>
    </row>
    <row r="274" spans="1:32" x14ac:dyDescent="0.2">
      <c r="A274" s="2" t="str">
        <f>IF(ROWS(Measurements!A$4:$L274)&lt;=Measurements!$J$4, INDEX(Measurements!$A$4:$A$502,_xlfn.AGGREGATE(15,3,(Measurements!$C$4:$C$502=Measurements!$J$3)/(Measurements!$C$4:$C$502=Measurements!$J$3)*(ROW(Measurements!$C$4:$C$502)-ROW(Measurements!$C$3)),ROWS(Measurements!A$4:$L274))), "")</f>
        <v/>
      </c>
      <c r="B274" t="str">
        <f>IF(ROWS(Measurements!A$4:$L274)&lt;=Measurements!$J$4, INDEX(Measurements!$E$4:$E$502,_xlfn.AGGREGATE(15,3,(Measurements!$C$4:$C$502=Measurements!$J$3)/(Measurements!$C$4:$C$502=Measurements!$J$3)*(ROW(Measurements!$C$4:$C$502)-ROW(Measurements!$C$3)),ROWS(Measurements!A$4:$L274))), "")</f>
        <v/>
      </c>
      <c r="C274" t="str">
        <f t="shared" si="72"/>
        <v/>
      </c>
      <c r="D274" t="str">
        <f t="shared" si="73"/>
        <v/>
      </c>
      <c r="E274" t="str">
        <f>IF(ROWS(Measurements!A$4:$L274)&lt;=Measurements!$J$4, INDEX(Measurements!$F$4:$F$502,_xlfn.AGGREGATE(15,3,(Measurements!$C$4:$C$502=Measurements!$J$3)/(Measurements!$C$4:$C$502=Measurements!$J$3)*(ROW(Measurements!$C$4:$C$502)-ROW(Measurements!$C$3)),ROWS(Measurements!A$4:$L274))), "")</f>
        <v/>
      </c>
      <c r="F274" t="str">
        <f t="shared" si="74"/>
        <v/>
      </c>
      <c r="G274" t="str">
        <f t="shared" si="75"/>
        <v/>
      </c>
      <c r="H274" t="str">
        <f>IF(ROWS(Measurements!A$4:$L274)&lt;=Measurements!$J$4, INDEX(Measurements!$G$4:$G$502,_xlfn.AGGREGATE(15,3,(Measurements!$C$4:$C$502=Measurements!$J$3)/(Measurements!$C$4:$C$502=Measurements!$J$3)*(ROW(Measurements!$C$4:$C$502)-ROW(Measurements!$C$3)),ROWS(Measurements!A$4:$L274))), "")</f>
        <v/>
      </c>
      <c r="I274" t="str">
        <f t="shared" si="76"/>
        <v/>
      </c>
      <c r="J274" t="str">
        <f t="shared" si="77"/>
        <v/>
      </c>
      <c r="L274" s="2" t="str">
        <f>IF(ROWS(Measurements!$L$4:L274)&lt;=Measurements!$K$4, INDEX(Measurements!$A$4:$A$502,_xlfn.AGGREGATE(15,3,(Measurements!$C$4:$C$502=Measurements!$K$3)/(Measurements!$C$4:$C$502=Measurements!$K$3)*(ROW(Measurements!$C$4:$C$502)-ROW(Measurements!$C$3)),ROWS(Measurements!$L$4:L274))), "")</f>
        <v/>
      </c>
      <c r="M274" t="str">
        <f>IF(ROWS(Measurements!$L$4:L274)&lt;=Measurements!$K$4, INDEX(Measurements!$E$4:$E$502,_xlfn.AGGREGATE(15,3,(Measurements!$C$4:$C$502=Measurements!$K$3)/(Measurements!$C$4:$C$502=Measurements!$K$3)*(ROW(Measurements!$C$4:$C$502)-ROW(Measurements!$C$3)),ROWS(Measurements!$L$4:L274))), "")</f>
        <v/>
      </c>
      <c r="N274" t="str">
        <f t="shared" si="78"/>
        <v/>
      </c>
      <c r="O274" t="str">
        <f t="shared" si="79"/>
        <v/>
      </c>
      <c r="P274" t="str">
        <f>IF(ROWS(Measurements!$L$4:L274)&lt;=Measurements!$K$4, INDEX(Measurements!$F$4:$F$502,_xlfn.AGGREGATE(15,3,(Measurements!$C$4:$C$502=Measurements!$K$3)/(Measurements!$C$4:$C$502=Measurements!$K$3)*(ROW(Measurements!$C$4:$C$502)-ROW(Measurements!$C$3)),ROWS(Measurements!$L$4:L274))), "")</f>
        <v/>
      </c>
      <c r="Q274" t="str">
        <f t="shared" si="80"/>
        <v/>
      </c>
      <c r="R274" t="str">
        <f t="shared" si="81"/>
        <v/>
      </c>
      <c r="S274" t="str">
        <f>IF(ROWS(Measurements!$L$4:L274)&lt;=Measurements!$K$4, INDEX(Measurements!$G$4:$G$502,_xlfn.AGGREGATE(15,3,(Measurements!$C$4:$C$502=Measurements!$K$3)/(Measurements!$C$4:$C$502=Measurements!$K$3)*(ROW(Measurements!$C$4:$C$502)-ROW(Measurements!$C$3)),ROWS(Measurements!$L$4:L274))), "")</f>
        <v/>
      </c>
      <c r="T274" t="str">
        <f t="shared" si="82"/>
        <v/>
      </c>
      <c r="U274" t="str">
        <f t="shared" si="83"/>
        <v/>
      </c>
      <c r="W274" s="2" t="str">
        <f>IF(ROWS(Measurements!$L$4:$L274)&lt;=Measurements!$I$4, INDEX(Measurements!$A$4:$A$502,_xlfn.AGGREGATE(15,3,(Measurements!$C$4:$C$502=Measurements!$I$3)/(Measurements!$C$4:$C$502=Measurements!$I$3)*(ROW(Measurements!$C$4:$C$502)-ROW(Measurements!$C$3)),ROWS(Measurements!$L$4:$L274))), "")</f>
        <v/>
      </c>
      <c r="X274" t="str">
        <f>IF(ROWS(Measurements!$L$4:$L274)&lt;=Measurements!$I$4, INDEX(Measurements!$E$4:$E$502,_xlfn.AGGREGATE(15,3,(Measurements!$C$4:$C$502=Measurements!$I$3)/(Measurements!$C$4:$C$502=Measurements!$I$3)*(ROW(Measurements!$C$4:$C$502)-ROW(Measurements!$C$3)),ROWS(Measurements!$L$4:$L274))), "")</f>
        <v/>
      </c>
      <c r="Y274" t="str">
        <f t="shared" si="84"/>
        <v/>
      </c>
      <c r="Z274" t="str">
        <f t="shared" si="85"/>
        <v/>
      </c>
      <c r="AA274" t="str">
        <f>IF(ROWS(Measurements!$L$4:$L274)&lt;=Measurements!$I$4, INDEX(Measurements!$F$4:$F$502,_xlfn.AGGREGATE(15,3,(Measurements!$C$4:$C$502=Measurements!$I$3)/(Measurements!$C$4:$C$502=Measurements!$I$3)*(ROW(Measurements!$C$4:$C$502)-ROW(Measurements!$C$3)),ROWS(Measurements!$L$4:$L274))), "")</f>
        <v/>
      </c>
      <c r="AB274" t="str">
        <f t="shared" si="86"/>
        <v/>
      </c>
      <c r="AC274" t="str">
        <f t="shared" si="87"/>
        <v/>
      </c>
      <c r="AD274" t="str">
        <f>IF(ROWS(Measurements!$L$4:L274)&lt;=Measurements!$I$4, INDEX(Measurements!$G$4:$G$502,_xlfn.AGGREGATE(15,3,(Measurements!$C$4:$C$502=Measurements!$I$3)/(Measurements!$C$4:$C$502=Measurements!$I$3)*(ROW(Measurements!$C$4:$C$502)-ROW(Measurements!$C$3)),ROWS(Measurements!$L$4:L274))), "")</f>
        <v/>
      </c>
      <c r="AE274" t="str">
        <f t="shared" si="88"/>
        <v/>
      </c>
      <c r="AF274" t="str">
        <f t="shared" si="89"/>
        <v/>
      </c>
    </row>
    <row r="275" spans="1:32" x14ac:dyDescent="0.2">
      <c r="A275" s="2" t="str">
        <f>IF(ROWS(Measurements!A$4:$L275)&lt;=Measurements!$J$4, INDEX(Measurements!$A$4:$A$502,_xlfn.AGGREGATE(15,3,(Measurements!$C$4:$C$502=Measurements!$J$3)/(Measurements!$C$4:$C$502=Measurements!$J$3)*(ROW(Measurements!$C$4:$C$502)-ROW(Measurements!$C$3)),ROWS(Measurements!A$4:$L275))), "")</f>
        <v/>
      </c>
      <c r="B275" t="str">
        <f>IF(ROWS(Measurements!A$4:$L275)&lt;=Measurements!$J$4, INDEX(Measurements!$E$4:$E$502,_xlfn.AGGREGATE(15,3,(Measurements!$C$4:$C$502=Measurements!$J$3)/(Measurements!$C$4:$C$502=Measurements!$J$3)*(ROW(Measurements!$C$4:$C$502)-ROW(Measurements!$C$3)),ROWS(Measurements!A$4:$L275))), "")</f>
        <v/>
      </c>
      <c r="C275" t="str">
        <f t="shared" si="72"/>
        <v/>
      </c>
      <c r="D275" t="str">
        <f t="shared" si="73"/>
        <v/>
      </c>
      <c r="E275" t="str">
        <f>IF(ROWS(Measurements!A$4:$L275)&lt;=Measurements!$J$4, INDEX(Measurements!$F$4:$F$502,_xlfn.AGGREGATE(15,3,(Measurements!$C$4:$C$502=Measurements!$J$3)/(Measurements!$C$4:$C$502=Measurements!$J$3)*(ROW(Measurements!$C$4:$C$502)-ROW(Measurements!$C$3)),ROWS(Measurements!A$4:$L275))), "")</f>
        <v/>
      </c>
      <c r="F275" t="str">
        <f t="shared" si="74"/>
        <v/>
      </c>
      <c r="G275" t="str">
        <f t="shared" si="75"/>
        <v/>
      </c>
      <c r="H275" t="str">
        <f>IF(ROWS(Measurements!A$4:$L275)&lt;=Measurements!$J$4, INDEX(Measurements!$G$4:$G$502,_xlfn.AGGREGATE(15,3,(Measurements!$C$4:$C$502=Measurements!$J$3)/(Measurements!$C$4:$C$502=Measurements!$J$3)*(ROW(Measurements!$C$4:$C$502)-ROW(Measurements!$C$3)),ROWS(Measurements!A$4:$L275))), "")</f>
        <v/>
      </c>
      <c r="I275" t="str">
        <f t="shared" si="76"/>
        <v/>
      </c>
      <c r="J275" t="str">
        <f t="shared" si="77"/>
        <v/>
      </c>
      <c r="L275" s="2" t="str">
        <f>IF(ROWS(Measurements!$L$4:L275)&lt;=Measurements!$K$4, INDEX(Measurements!$A$4:$A$502,_xlfn.AGGREGATE(15,3,(Measurements!$C$4:$C$502=Measurements!$K$3)/(Measurements!$C$4:$C$502=Measurements!$K$3)*(ROW(Measurements!$C$4:$C$502)-ROW(Measurements!$C$3)),ROWS(Measurements!$L$4:L275))), "")</f>
        <v/>
      </c>
      <c r="M275" t="str">
        <f>IF(ROWS(Measurements!$L$4:L275)&lt;=Measurements!$K$4, INDEX(Measurements!$E$4:$E$502,_xlfn.AGGREGATE(15,3,(Measurements!$C$4:$C$502=Measurements!$K$3)/(Measurements!$C$4:$C$502=Measurements!$K$3)*(ROW(Measurements!$C$4:$C$502)-ROW(Measurements!$C$3)),ROWS(Measurements!$L$4:L275))), "")</f>
        <v/>
      </c>
      <c r="N275" t="str">
        <f t="shared" si="78"/>
        <v/>
      </c>
      <c r="O275" t="str">
        <f t="shared" si="79"/>
        <v/>
      </c>
      <c r="P275" t="str">
        <f>IF(ROWS(Measurements!$L$4:L275)&lt;=Measurements!$K$4, INDEX(Measurements!$F$4:$F$502,_xlfn.AGGREGATE(15,3,(Measurements!$C$4:$C$502=Measurements!$K$3)/(Measurements!$C$4:$C$502=Measurements!$K$3)*(ROW(Measurements!$C$4:$C$502)-ROW(Measurements!$C$3)),ROWS(Measurements!$L$4:L275))), "")</f>
        <v/>
      </c>
      <c r="Q275" t="str">
        <f t="shared" si="80"/>
        <v/>
      </c>
      <c r="R275" t="str">
        <f t="shared" si="81"/>
        <v/>
      </c>
      <c r="S275" t="str">
        <f>IF(ROWS(Measurements!$L$4:L275)&lt;=Measurements!$K$4, INDEX(Measurements!$G$4:$G$502,_xlfn.AGGREGATE(15,3,(Measurements!$C$4:$C$502=Measurements!$K$3)/(Measurements!$C$4:$C$502=Measurements!$K$3)*(ROW(Measurements!$C$4:$C$502)-ROW(Measurements!$C$3)),ROWS(Measurements!$L$4:L275))), "")</f>
        <v/>
      </c>
      <c r="T275" t="str">
        <f t="shared" si="82"/>
        <v/>
      </c>
      <c r="U275" t="str">
        <f t="shared" si="83"/>
        <v/>
      </c>
      <c r="W275" s="2" t="str">
        <f>IF(ROWS(Measurements!$L$4:$L275)&lt;=Measurements!$I$4, INDEX(Measurements!$A$4:$A$502,_xlfn.AGGREGATE(15,3,(Measurements!$C$4:$C$502=Measurements!$I$3)/(Measurements!$C$4:$C$502=Measurements!$I$3)*(ROW(Measurements!$C$4:$C$502)-ROW(Measurements!$C$3)),ROWS(Measurements!$L$4:$L275))), "")</f>
        <v/>
      </c>
      <c r="X275" t="str">
        <f>IF(ROWS(Measurements!$L$4:$L275)&lt;=Measurements!$I$4, INDEX(Measurements!$E$4:$E$502,_xlfn.AGGREGATE(15,3,(Measurements!$C$4:$C$502=Measurements!$I$3)/(Measurements!$C$4:$C$502=Measurements!$I$3)*(ROW(Measurements!$C$4:$C$502)-ROW(Measurements!$C$3)),ROWS(Measurements!$L$4:$L275))), "")</f>
        <v/>
      </c>
      <c r="Y275" t="str">
        <f t="shared" si="84"/>
        <v/>
      </c>
      <c r="Z275" t="str">
        <f t="shared" si="85"/>
        <v/>
      </c>
      <c r="AA275" t="str">
        <f>IF(ROWS(Measurements!$L$4:$L275)&lt;=Measurements!$I$4, INDEX(Measurements!$F$4:$F$502,_xlfn.AGGREGATE(15,3,(Measurements!$C$4:$C$502=Measurements!$I$3)/(Measurements!$C$4:$C$502=Measurements!$I$3)*(ROW(Measurements!$C$4:$C$502)-ROW(Measurements!$C$3)),ROWS(Measurements!$L$4:$L275))), "")</f>
        <v/>
      </c>
      <c r="AB275" t="str">
        <f t="shared" si="86"/>
        <v/>
      </c>
      <c r="AC275" t="str">
        <f t="shared" si="87"/>
        <v/>
      </c>
      <c r="AD275" t="str">
        <f>IF(ROWS(Measurements!$L$4:L275)&lt;=Measurements!$I$4, INDEX(Measurements!$G$4:$G$502,_xlfn.AGGREGATE(15,3,(Measurements!$C$4:$C$502=Measurements!$I$3)/(Measurements!$C$4:$C$502=Measurements!$I$3)*(ROW(Measurements!$C$4:$C$502)-ROW(Measurements!$C$3)),ROWS(Measurements!$L$4:L275))), "")</f>
        <v/>
      </c>
      <c r="AE275" t="str">
        <f t="shared" si="88"/>
        <v/>
      </c>
      <c r="AF275" t="str">
        <f t="shared" si="89"/>
        <v/>
      </c>
    </row>
    <row r="276" spans="1:32" x14ac:dyDescent="0.2">
      <c r="A276" s="2" t="str">
        <f>IF(ROWS(Measurements!A$4:$L276)&lt;=Measurements!$J$4, INDEX(Measurements!$A$4:$A$502,_xlfn.AGGREGATE(15,3,(Measurements!$C$4:$C$502=Measurements!$J$3)/(Measurements!$C$4:$C$502=Measurements!$J$3)*(ROW(Measurements!$C$4:$C$502)-ROW(Measurements!$C$3)),ROWS(Measurements!A$4:$L276))), "")</f>
        <v/>
      </c>
      <c r="B276" t="str">
        <f>IF(ROWS(Measurements!A$4:$L276)&lt;=Measurements!$J$4, INDEX(Measurements!$E$4:$E$502,_xlfn.AGGREGATE(15,3,(Measurements!$C$4:$C$502=Measurements!$J$3)/(Measurements!$C$4:$C$502=Measurements!$J$3)*(ROW(Measurements!$C$4:$C$502)-ROW(Measurements!$C$3)),ROWS(Measurements!A$4:$L276))), "")</f>
        <v/>
      </c>
      <c r="C276" t="str">
        <f t="shared" si="72"/>
        <v/>
      </c>
      <c r="D276" t="str">
        <f t="shared" si="73"/>
        <v/>
      </c>
      <c r="E276" t="str">
        <f>IF(ROWS(Measurements!A$4:$L276)&lt;=Measurements!$J$4, INDEX(Measurements!$F$4:$F$502,_xlfn.AGGREGATE(15,3,(Measurements!$C$4:$C$502=Measurements!$J$3)/(Measurements!$C$4:$C$502=Measurements!$J$3)*(ROW(Measurements!$C$4:$C$502)-ROW(Measurements!$C$3)),ROWS(Measurements!A$4:$L276))), "")</f>
        <v/>
      </c>
      <c r="F276" t="str">
        <f t="shared" si="74"/>
        <v/>
      </c>
      <c r="G276" t="str">
        <f t="shared" si="75"/>
        <v/>
      </c>
      <c r="H276" t="str">
        <f>IF(ROWS(Measurements!A$4:$L276)&lt;=Measurements!$J$4, INDEX(Measurements!$G$4:$G$502,_xlfn.AGGREGATE(15,3,(Measurements!$C$4:$C$502=Measurements!$J$3)/(Measurements!$C$4:$C$502=Measurements!$J$3)*(ROW(Measurements!$C$4:$C$502)-ROW(Measurements!$C$3)),ROWS(Measurements!A$4:$L276))), "")</f>
        <v/>
      </c>
      <c r="I276" t="str">
        <f t="shared" si="76"/>
        <v/>
      </c>
      <c r="J276" t="str">
        <f t="shared" si="77"/>
        <v/>
      </c>
      <c r="L276" s="2" t="str">
        <f>IF(ROWS(Measurements!$L$4:L276)&lt;=Measurements!$K$4, INDEX(Measurements!$A$4:$A$502,_xlfn.AGGREGATE(15,3,(Measurements!$C$4:$C$502=Measurements!$K$3)/(Measurements!$C$4:$C$502=Measurements!$K$3)*(ROW(Measurements!$C$4:$C$502)-ROW(Measurements!$C$3)),ROWS(Measurements!$L$4:L276))), "")</f>
        <v/>
      </c>
      <c r="M276" t="str">
        <f>IF(ROWS(Measurements!$L$4:L276)&lt;=Measurements!$K$4, INDEX(Measurements!$E$4:$E$502,_xlfn.AGGREGATE(15,3,(Measurements!$C$4:$C$502=Measurements!$K$3)/(Measurements!$C$4:$C$502=Measurements!$K$3)*(ROW(Measurements!$C$4:$C$502)-ROW(Measurements!$C$3)),ROWS(Measurements!$L$4:L276))), "")</f>
        <v/>
      </c>
      <c r="N276" t="str">
        <f t="shared" si="78"/>
        <v/>
      </c>
      <c r="O276" t="str">
        <f t="shared" si="79"/>
        <v/>
      </c>
      <c r="P276" t="str">
        <f>IF(ROWS(Measurements!$L$4:L276)&lt;=Measurements!$K$4, INDEX(Measurements!$F$4:$F$502,_xlfn.AGGREGATE(15,3,(Measurements!$C$4:$C$502=Measurements!$K$3)/(Measurements!$C$4:$C$502=Measurements!$K$3)*(ROW(Measurements!$C$4:$C$502)-ROW(Measurements!$C$3)),ROWS(Measurements!$L$4:L276))), "")</f>
        <v/>
      </c>
      <c r="Q276" t="str">
        <f t="shared" si="80"/>
        <v/>
      </c>
      <c r="R276" t="str">
        <f t="shared" si="81"/>
        <v/>
      </c>
      <c r="S276" t="str">
        <f>IF(ROWS(Measurements!$L$4:L276)&lt;=Measurements!$K$4, INDEX(Measurements!$G$4:$G$502,_xlfn.AGGREGATE(15,3,(Measurements!$C$4:$C$502=Measurements!$K$3)/(Measurements!$C$4:$C$502=Measurements!$K$3)*(ROW(Measurements!$C$4:$C$502)-ROW(Measurements!$C$3)),ROWS(Measurements!$L$4:L276))), "")</f>
        <v/>
      </c>
      <c r="T276" t="str">
        <f t="shared" si="82"/>
        <v/>
      </c>
      <c r="U276" t="str">
        <f t="shared" si="83"/>
        <v/>
      </c>
      <c r="W276" s="2" t="str">
        <f>IF(ROWS(Measurements!$L$4:$L276)&lt;=Measurements!$I$4, INDEX(Measurements!$A$4:$A$502,_xlfn.AGGREGATE(15,3,(Measurements!$C$4:$C$502=Measurements!$I$3)/(Measurements!$C$4:$C$502=Measurements!$I$3)*(ROW(Measurements!$C$4:$C$502)-ROW(Measurements!$C$3)),ROWS(Measurements!$L$4:$L276))), "")</f>
        <v/>
      </c>
      <c r="X276" t="str">
        <f>IF(ROWS(Measurements!$L$4:$L276)&lt;=Measurements!$I$4, INDEX(Measurements!$E$4:$E$502,_xlfn.AGGREGATE(15,3,(Measurements!$C$4:$C$502=Measurements!$I$3)/(Measurements!$C$4:$C$502=Measurements!$I$3)*(ROW(Measurements!$C$4:$C$502)-ROW(Measurements!$C$3)),ROWS(Measurements!$L$4:$L276))), "")</f>
        <v/>
      </c>
      <c r="Y276" t="str">
        <f t="shared" si="84"/>
        <v/>
      </c>
      <c r="Z276" t="str">
        <f t="shared" si="85"/>
        <v/>
      </c>
      <c r="AA276" t="str">
        <f>IF(ROWS(Measurements!$L$4:$L276)&lt;=Measurements!$I$4, INDEX(Measurements!$F$4:$F$502,_xlfn.AGGREGATE(15,3,(Measurements!$C$4:$C$502=Measurements!$I$3)/(Measurements!$C$4:$C$502=Measurements!$I$3)*(ROW(Measurements!$C$4:$C$502)-ROW(Measurements!$C$3)),ROWS(Measurements!$L$4:$L276))), "")</f>
        <v/>
      </c>
      <c r="AB276" t="str">
        <f t="shared" si="86"/>
        <v/>
      </c>
      <c r="AC276" t="str">
        <f t="shared" si="87"/>
        <v/>
      </c>
      <c r="AD276" t="str">
        <f>IF(ROWS(Measurements!$L$4:L276)&lt;=Measurements!$I$4, INDEX(Measurements!$G$4:$G$502,_xlfn.AGGREGATE(15,3,(Measurements!$C$4:$C$502=Measurements!$I$3)/(Measurements!$C$4:$C$502=Measurements!$I$3)*(ROW(Measurements!$C$4:$C$502)-ROW(Measurements!$C$3)),ROWS(Measurements!$L$4:L276))), "")</f>
        <v/>
      </c>
      <c r="AE276" t="str">
        <f t="shared" si="88"/>
        <v/>
      </c>
      <c r="AF276" t="str">
        <f t="shared" si="89"/>
        <v/>
      </c>
    </row>
    <row r="277" spans="1:32" x14ac:dyDescent="0.2">
      <c r="A277" s="2" t="str">
        <f>IF(ROWS(Measurements!A$4:$L277)&lt;=Measurements!$J$4, INDEX(Measurements!$A$4:$A$502,_xlfn.AGGREGATE(15,3,(Measurements!$C$4:$C$502=Measurements!$J$3)/(Measurements!$C$4:$C$502=Measurements!$J$3)*(ROW(Measurements!$C$4:$C$502)-ROW(Measurements!$C$3)),ROWS(Measurements!A$4:$L277))), "")</f>
        <v/>
      </c>
      <c r="B277" t="str">
        <f>IF(ROWS(Measurements!A$4:$L277)&lt;=Measurements!$J$4, INDEX(Measurements!$E$4:$E$502,_xlfn.AGGREGATE(15,3,(Measurements!$C$4:$C$502=Measurements!$J$3)/(Measurements!$C$4:$C$502=Measurements!$J$3)*(ROW(Measurements!$C$4:$C$502)-ROW(Measurements!$C$3)),ROWS(Measurements!A$4:$L277))), "")</f>
        <v/>
      </c>
      <c r="C277" t="str">
        <f t="shared" si="72"/>
        <v/>
      </c>
      <c r="D277" t="str">
        <f t="shared" si="73"/>
        <v/>
      </c>
      <c r="E277" t="str">
        <f>IF(ROWS(Measurements!A$4:$L277)&lt;=Measurements!$J$4, INDEX(Measurements!$F$4:$F$502,_xlfn.AGGREGATE(15,3,(Measurements!$C$4:$C$502=Measurements!$J$3)/(Measurements!$C$4:$C$502=Measurements!$J$3)*(ROW(Measurements!$C$4:$C$502)-ROW(Measurements!$C$3)),ROWS(Measurements!A$4:$L277))), "")</f>
        <v/>
      </c>
      <c r="F277" t="str">
        <f t="shared" si="74"/>
        <v/>
      </c>
      <c r="G277" t="str">
        <f t="shared" si="75"/>
        <v/>
      </c>
      <c r="H277" t="str">
        <f>IF(ROWS(Measurements!A$4:$L277)&lt;=Measurements!$J$4, INDEX(Measurements!$G$4:$G$502,_xlfn.AGGREGATE(15,3,(Measurements!$C$4:$C$502=Measurements!$J$3)/(Measurements!$C$4:$C$502=Measurements!$J$3)*(ROW(Measurements!$C$4:$C$502)-ROW(Measurements!$C$3)),ROWS(Measurements!A$4:$L277))), "")</f>
        <v/>
      </c>
      <c r="I277" t="str">
        <f t="shared" si="76"/>
        <v/>
      </c>
      <c r="J277" t="str">
        <f t="shared" si="77"/>
        <v/>
      </c>
      <c r="L277" s="2" t="str">
        <f>IF(ROWS(Measurements!$L$4:L277)&lt;=Measurements!$K$4, INDEX(Measurements!$A$4:$A$502,_xlfn.AGGREGATE(15,3,(Measurements!$C$4:$C$502=Measurements!$K$3)/(Measurements!$C$4:$C$502=Measurements!$K$3)*(ROW(Measurements!$C$4:$C$502)-ROW(Measurements!$C$3)),ROWS(Measurements!$L$4:L277))), "")</f>
        <v/>
      </c>
      <c r="M277" t="str">
        <f>IF(ROWS(Measurements!$L$4:L277)&lt;=Measurements!$K$4, INDEX(Measurements!$E$4:$E$502,_xlfn.AGGREGATE(15,3,(Measurements!$C$4:$C$502=Measurements!$K$3)/(Measurements!$C$4:$C$502=Measurements!$K$3)*(ROW(Measurements!$C$4:$C$502)-ROW(Measurements!$C$3)),ROWS(Measurements!$L$4:L277))), "")</f>
        <v/>
      </c>
      <c r="N277" t="str">
        <f t="shared" si="78"/>
        <v/>
      </c>
      <c r="O277" t="str">
        <f t="shared" si="79"/>
        <v/>
      </c>
      <c r="P277" t="str">
        <f>IF(ROWS(Measurements!$L$4:L277)&lt;=Measurements!$K$4, INDEX(Measurements!$F$4:$F$502,_xlfn.AGGREGATE(15,3,(Measurements!$C$4:$C$502=Measurements!$K$3)/(Measurements!$C$4:$C$502=Measurements!$K$3)*(ROW(Measurements!$C$4:$C$502)-ROW(Measurements!$C$3)),ROWS(Measurements!$L$4:L277))), "")</f>
        <v/>
      </c>
      <c r="Q277" t="str">
        <f t="shared" si="80"/>
        <v/>
      </c>
      <c r="R277" t="str">
        <f t="shared" si="81"/>
        <v/>
      </c>
      <c r="S277" t="str">
        <f>IF(ROWS(Measurements!$L$4:L277)&lt;=Measurements!$K$4, INDEX(Measurements!$G$4:$G$502,_xlfn.AGGREGATE(15,3,(Measurements!$C$4:$C$502=Measurements!$K$3)/(Measurements!$C$4:$C$502=Measurements!$K$3)*(ROW(Measurements!$C$4:$C$502)-ROW(Measurements!$C$3)),ROWS(Measurements!$L$4:L277))), "")</f>
        <v/>
      </c>
      <c r="T277" t="str">
        <f t="shared" si="82"/>
        <v/>
      </c>
      <c r="U277" t="str">
        <f t="shared" si="83"/>
        <v/>
      </c>
      <c r="W277" s="2" t="str">
        <f>IF(ROWS(Measurements!$L$4:$L277)&lt;=Measurements!$I$4, INDEX(Measurements!$A$4:$A$502,_xlfn.AGGREGATE(15,3,(Measurements!$C$4:$C$502=Measurements!$I$3)/(Measurements!$C$4:$C$502=Measurements!$I$3)*(ROW(Measurements!$C$4:$C$502)-ROW(Measurements!$C$3)),ROWS(Measurements!$L$4:$L277))), "")</f>
        <v/>
      </c>
      <c r="X277" t="str">
        <f>IF(ROWS(Measurements!$L$4:$L277)&lt;=Measurements!$I$4, INDEX(Measurements!$E$4:$E$502,_xlfn.AGGREGATE(15,3,(Measurements!$C$4:$C$502=Measurements!$I$3)/(Measurements!$C$4:$C$502=Measurements!$I$3)*(ROW(Measurements!$C$4:$C$502)-ROW(Measurements!$C$3)),ROWS(Measurements!$L$4:$L277))), "")</f>
        <v/>
      </c>
      <c r="Y277" t="str">
        <f t="shared" si="84"/>
        <v/>
      </c>
      <c r="Z277" t="str">
        <f t="shared" si="85"/>
        <v/>
      </c>
      <c r="AA277" t="str">
        <f>IF(ROWS(Measurements!$L$4:$L277)&lt;=Measurements!$I$4, INDEX(Measurements!$F$4:$F$502,_xlfn.AGGREGATE(15,3,(Measurements!$C$4:$C$502=Measurements!$I$3)/(Measurements!$C$4:$C$502=Measurements!$I$3)*(ROW(Measurements!$C$4:$C$502)-ROW(Measurements!$C$3)),ROWS(Measurements!$L$4:$L277))), "")</f>
        <v/>
      </c>
      <c r="AB277" t="str">
        <f t="shared" si="86"/>
        <v/>
      </c>
      <c r="AC277" t="str">
        <f t="shared" si="87"/>
        <v/>
      </c>
      <c r="AD277" t="str">
        <f>IF(ROWS(Measurements!$L$4:L277)&lt;=Measurements!$I$4, INDEX(Measurements!$G$4:$G$502,_xlfn.AGGREGATE(15,3,(Measurements!$C$4:$C$502=Measurements!$I$3)/(Measurements!$C$4:$C$502=Measurements!$I$3)*(ROW(Measurements!$C$4:$C$502)-ROW(Measurements!$C$3)),ROWS(Measurements!$L$4:L277))), "")</f>
        <v/>
      </c>
      <c r="AE277" t="str">
        <f t="shared" si="88"/>
        <v/>
      </c>
      <c r="AF277" t="str">
        <f t="shared" si="89"/>
        <v/>
      </c>
    </row>
    <row r="278" spans="1:32" x14ac:dyDescent="0.2">
      <c r="A278" s="2" t="str">
        <f>IF(ROWS(Measurements!A$4:$L278)&lt;=Measurements!$J$4, INDEX(Measurements!$A$4:$A$502,_xlfn.AGGREGATE(15,3,(Measurements!$C$4:$C$502=Measurements!$J$3)/(Measurements!$C$4:$C$502=Measurements!$J$3)*(ROW(Measurements!$C$4:$C$502)-ROW(Measurements!$C$3)),ROWS(Measurements!A$4:$L278))), "")</f>
        <v/>
      </c>
      <c r="B278" t="str">
        <f>IF(ROWS(Measurements!A$4:$L278)&lt;=Measurements!$J$4, INDEX(Measurements!$E$4:$E$502,_xlfn.AGGREGATE(15,3,(Measurements!$C$4:$C$502=Measurements!$J$3)/(Measurements!$C$4:$C$502=Measurements!$J$3)*(ROW(Measurements!$C$4:$C$502)-ROW(Measurements!$C$3)),ROWS(Measurements!A$4:$L278))), "")</f>
        <v/>
      </c>
      <c r="C278" t="str">
        <f t="shared" si="72"/>
        <v/>
      </c>
      <c r="D278" t="str">
        <f t="shared" si="73"/>
        <v/>
      </c>
      <c r="E278" t="str">
        <f>IF(ROWS(Measurements!A$4:$L278)&lt;=Measurements!$J$4, INDEX(Measurements!$F$4:$F$502,_xlfn.AGGREGATE(15,3,(Measurements!$C$4:$C$502=Measurements!$J$3)/(Measurements!$C$4:$C$502=Measurements!$J$3)*(ROW(Measurements!$C$4:$C$502)-ROW(Measurements!$C$3)),ROWS(Measurements!A$4:$L278))), "")</f>
        <v/>
      </c>
      <c r="F278" t="str">
        <f t="shared" si="74"/>
        <v/>
      </c>
      <c r="G278" t="str">
        <f t="shared" si="75"/>
        <v/>
      </c>
      <c r="H278" t="str">
        <f>IF(ROWS(Measurements!A$4:$L278)&lt;=Measurements!$J$4, INDEX(Measurements!$G$4:$G$502,_xlfn.AGGREGATE(15,3,(Measurements!$C$4:$C$502=Measurements!$J$3)/(Measurements!$C$4:$C$502=Measurements!$J$3)*(ROW(Measurements!$C$4:$C$502)-ROW(Measurements!$C$3)),ROWS(Measurements!A$4:$L278))), "")</f>
        <v/>
      </c>
      <c r="I278" t="str">
        <f t="shared" si="76"/>
        <v/>
      </c>
      <c r="J278" t="str">
        <f t="shared" si="77"/>
        <v/>
      </c>
      <c r="L278" s="2" t="str">
        <f>IF(ROWS(Measurements!$L$4:L278)&lt;=Measurements!$K$4, INDEX(Measurements!$A$4:$A$502,_xlfn.AGGREGATE(15,3,(Measurements!$C$4:$C$502=Measurements!$K$3)/(Measurements!$C$4:$C$502=Measurements!$K$3)*(ROW(Measurements!$C$4:$C$502)-ROW(Measurements!$C$3)),ROWS(Measurements!$L$4:L278))), "")</f>
        <v/>
      </c>
      <c r="M278" t="str">
        <f>IF(ROWS(Measurements!$L$4:L278)&lt;=Measurements!$K$4, INDEX(Measurements!$E$4:$E$502,_xlfn.AGGREGATE(15,3,(Measurements!$C$4:$C$502=Measurements!$K$3)/(Measurements!$C$4:$C$502=Measurements!$K$3)*(ROW(Measurements!$C$4:$C$502)-ROW(Measurements!$C$3)),ROWS(Measurements!$L$4:L278))), "")</f>
        <v/>
      </c>
      <c r="N278" t="str">
        <f t="shared" si="78"/>
        <v/>
      </c>
      <c r="O278" t="str">
        <f t="shared" si="79"/>
        <v/>
      </c>
      <c r="P278" t="str">
        <f>IF(ROWS(Measurements!$L$4:L278)&lt;=Measurements!$K$4, INDEX(Measurements!$F$4:$F$502,_xlfn.AGGREGATE(15,3,(Measurements!$C$4:$C$502=Measurements!$K$3)/(Measurements!$C$4:$C$502=Measurements!$K$3)*(ROW(Measurements!$C$4:$C$502)-ROW(Measurements!$C$3)),ROWS(Measurements!$L$4:L278))), "")</f>
        <v/>
      </c>
      <c r="Q278" t="str">
        <f t="shared" si="80"/>
        <v/>
      </c>
      <c r="R278" t="str">
        <f t="shared" si="81"/>
        <v/>
      </c>
      <c r="S278" t="str">
        <f>IF(ROWS(Measurements!$L$4:L278)&lt;=Measurements!$K$4, INDEX(Measurements!$G$4:$G$502,_xlfn.AGGREGATE(15,3,(Measurements!$C$4:$C$502=Measurements!$K$3)/(Measurements!$C$4:$C$502=Measurements!$K$3)*(ROW(Measurements!$C$4:$C$502)-ROW(Measurements!$C$3)),ROWS(Measurements!$L$4:L278))), "")</f>
        <v/>
      </c>
      <c r="T278" t="str">
        <f t="shared" si="82"/>
        <v/>
      </c>
      <c r="U278" t="str">
        <f t="shared" si="83"/>
        <v/>
      </c>
      <c r="W278" s="2" t="str">
        <f>IF(ROWS(Measurements!$L$4:$L278)&lt;=Measurements!$I$4, INDEX(Measurements!$A$4:$A$502,_xlfn.AGGREGATE(15,3,(Measurements!$C$4:$C$502=Measurements!$I$3)/(Measurements!$C$4:$C$502=Measurements!$I$3)*(ROW(Measurements!$C$4:$C$502)-ROW(Measurements!$C$3)),ROWS(Measurements!$L$4:$L278))), "")</f>
        <v/>
      </c>
      <c r="X278" t="str">
        <f>IF(ROWS(Measurements!$L$4:$L278)&lt;=Measurements!$I$4, INDEX(Measurements!$E$4:$E$502,_xlfn.AGGREGATE(15,3,(Measurements!$C$4:$C$502=Measurements!$I$3)/(Measurements!$C$4:$C$502=Measurements!$I$3)*(ROW(Measurements!$C$4:$C$502)-ROW(Measurements!$C$3)),ROWS(Measurements!$L$4:$L278))), "")</f>
        <v/>
      </c>
      <c r="Y278" t="str">
        <f t="shared" si="84"/>
        <v/>
      </c>
      <c r="Z278" t="str">
        <f t="shared" si="85"/>
        <v/>
      </c>
      <c r="AA278" t="str">
        <f>IF(ROWS(Measurements!$L$4:$L278)&lt;=Measurements!$I$4, INDEX(Measurements!$F$4:$F$502,_xlfn.AGGREGATE(15,3,(Measurements!$C$4:$C$502=Measurements!$I$3)/(Measurements!$C$4:$C$502=Measurements!$I$3)*(ROW(Measurements!$C$4:$C$502)-ROW(Measurements!$C$3)),ROWS(Measurements!$L$4:$L278))), "")</f>
        <v/>
      </c>
      <c r="AB278" t="str">
        <f t="shared" si="86"/>
        <v/>
      </c>
      <c r="AC278" t="str">
        <f t="shared" si="87"/>
        <v/>
      </c>
      <c r="AD278" t="str">
        <f>IF(ROWS(Measurements!$L$4:L278)&lt;=Measurements!$I$4, INDEX(Measurements!$G$4:$G$502,_xlfn.AGGREGATE(15,3,(Measurements!$C$4:$C$502=Measurements!$I$3)/(Measurements!$C$4:$C$502=Measurements!$I$3)*(ROW(Measurements!$C$4:$C$502)-ROW(Measurements!$C$3)),ROWS(Measurements!$L$4:L278))), "")</f>
        <v/>
      </c>
      <c r="AE278" t="str">
        <f t="shared" si="88"/>
        <v/>
      </c>
      <c r="AF278" t="str">
        <f t="shared" si="89"/>
        <v/>
      </c>
    </row>
    <row r="279" spans="1:32" x14ac:dyDescent="0.2">
      <c r="A279" s="2" t="str">
        <f>IF(ROWS(Measurements!A$4:$L279)&lt;=Measurements!$J$4, INDEX(Measurements!$A$4:$A$502,_xlfn.AGGREGATE(15,3,(Measurements!$C$4:$C$502=Measurements!$J$3)/(Measurements!$C$4:$C$502=Measurements!$J$3)*(ROW(Measurements!$C$4:$C$502)-ROW(Measurements!$C$3)),ROWS(Measurements!A$4:$L279))), "")</f>
        <v/>
      </c>
      <c r="B279" t="str">
        <f>IF(ROWS(Measurements!A$4:$L279)&lt;=Measurements!$J$4, INDEX(Measurements!$E$4:$E$502,_xlfn.AGGREGATE(15,3,(Measurements!$C$4:$C$502=Measurements!$J$3)/(Measurements!$C$4:$C$502=Measurements!$J$3)*(ROW(Measurements!$C$4:$C$502)-ROW(Measurements!$C$3)),ROWS(Measurements!A$4:$L279))), "")</f>
        <v/>
      </c>
      <c r="C279" t="str">
        <f t="shared" si="72"/>
        <v/>
      </c>
      <c r="D279" t="str">
        <f t="shared" si="73"/>
        <v/>
      </c>
      <c r="E279" t="str">
        <f>IF(ROWS(Measurements!A$4:$L279)&lt;=Measurements!$J$4, INDEX(Measurements!$F$4:$F$502,_xlfn.AGGREGATE(15,3,(Measurements!$C$4:$C$502=Measurements!$J$3)/(Measurements!$C$4:$C$502=Measurements!$J$3)*(ROW(Measurements!$C$4:$C$502)-ROW(Measurements!$C$3)),ROWS(Measurements!A$4:$L279))), "")</f>
        <v/>
      </c>
      <c r="F279" t="str">
        <f t="shared" si="74"/>
        <v/>
      </c>
      <c r="G279" t="str">
        <f t="shared" si="75"/>
        <v/>
      </c>
      <c r="H279" t="str">
        <f>IF(ROWS(Measurements!A$4:$L279)&lt;=Measurements!$J$4, INDEX(Measurements!$G$4:$G$502,_xlfn.AGGREGATE(15,3,(Measurements!$C$4:$C$502=Measurements!$J$3)/(Measurements!$C$4:$C$502=Measurements!$J$3)*(ROW(Measurements!$C$4:$C$502)-ROW(Measurements!$C$3)),ROWS(Measurements!A$4:$L279))), "")</f>
        <v/>
      </c>
      <c r="I279" t="str">
        <f t="shared" si="76"/>
        <v/>
      </c>
      <c r="J279" t="str">
        <f t="shared" si="77"/>
        <v/>
      </c>
      <c r="L279" s="2" t="str">
        <f>IF(ROWS(Measurements!$L$4:L279)&lt;=Measurements!$K$4, INDEX(Measurements!$A$4:$A$502,_xlfn.AGGREGATE(15,3,(Measurements!$C$4:$C$502=Measurements!$K$3)/(Measurements!$C$4:$C$502=Measurements!$K$3)*(ROW(Measurements!$C$4:$C$502)-ROW(Measurements!$C$3)),ROWS(Measurements!$L$4:L279))), "")</f>
        <v/>
      </c>
      <c r="M279" t="str">
        <f>IF(ROWS(Measurements!$L$4:L279)&lt;=Measurements!$K$4, INDEX(Measurements!$E$4:$E$502,_xlfn.AGGREGATE(15,3,(Measurements!$C$4:$C$502=Measurements!$K$3)/(Measurements!$C$4:$C$502=Measurements!$K$3)*(ROW(Measurements!$C$4:$C$502)-ROW(Measurements!$C$3)),ROWS(Measurements!$L$4:L279))), "")</f>
        <v/>
      </c>
      <c r="N279" t="str">
        <f t="shared" si="78"/>
        <v/>
      </c>
      <c r="O279" t="str">
        <f t="shared" si="79"/>
        <v/>
      </c>
      <c r="P279" t="str">
        <f>IF(ROWS(Measurements!$L$4:L279)&lt;=Measurements!$K$4, INDEX(Measurements!$F$4:$F$502,_xlfn.AGGREGATE(15,3,(Measurements!$C$4:$C$502=Measurements!$K$3)/(Measurements!$C$4:$C$502=Measurements!$K$3)*(ROW(Measurements!$C$4:$C$502)-ROW(Measurements!$C$3)),ROWS(Measurements!$L$4:L279))), "")</f>
        <v/>
      </c>
      <c r="Q279" t="str">
        <f t="shared" si="80"/>
        <v/>
      </c>
      <c r="R279" t="str">
        <f t="shared" si="81"/>
        <v/>
      </c>
      <c r="S279" t="str">
        <f>IF(ROWS(Measurements!$L$4:L279)&lt;=Measurements!$K$4, INDEX(Measurements!$G$4:$G$502,_xlfn.AGGREGATE(15,3,(Measurements!$C$4:$C$502=Measurements!$K$3)/(Measurements!$C$4:$C$502=Measurements!$K$3)*(ROW(Measurements!$C$4:$C$502)-ROW(Measurements!$C$3)),ROWS(Measurements!$L$4:L279))), "")</f>
        <v/>
      </c>
      <c r="T279" t="str">
        <f t="shared" si="82"/>
        <v/>
      </c>
      <c r="U279" t="str">
        <f t="shared" si="83"/>
        <v/>
      </c>
      <c r="W279" s="2" t="str">
        <f>IF(ROWS(Measurements!$L$4:$L279)&lt;=Measurements!$I$4, INDEX(Measurements!$A$4:$A$502,_xlfn.AGGREGATE(15,3,(Measurements!$C$4:$C$502=Measurements!$I$3)/(Measurements!$C$4:$C$502=Measurements!$I$3)*(ROW(Measurements!$C$4:$C$502)-ROW(Measurements!$C$3)),ROWS(Measurements!$L$4:$L279))), "")</f>
        <v/>
      </c>
      <c r="X279" t="str">
        <f>IF(ROWS(Measurements!$L$4:$L279)&lt;=Measurements!$I$4, INDEX(Measurements!$E$4:$E$502,_xlfn.AGGREGATE(15,3,(Measurements!$C$4:$C$502=Measurements!$I$3)/(Measurements!$C$4:$C$502=Measurements!$I$3)*(ROW(Measurements!$C$4:$C$502)-ROW(Measurements!$C$3)),ROWS(Measurements!$L$4:$L279))), "")</f>
        <v/>
      </c>
      <c r="Y279" t="str">
        <f t="shared" si="84"/>
        <v/>
      </c>
      <c r="Z279" t="str">
        <f t="shared" si="85"/>
        <v/>
      </c>
      <c r="AA279" t="str">
        <f>IF(ROWS(Measurements!$L$4:$L279)&lt;=Measurements!$I$4, INDEX(Measurements!$F$4:$F$502,_xlfn.AGGREGATE(15,3,(Measurements!$C$4:$C$502=Measurements!$I$3)/(Measurements!$C$4:$C$502=Measurements!$I$3)*(ROW(Measurements!$C$4:$C$502)-ROW(Measurements!$C$3)),ROWS(Measurements!$L$4:$L279))), "")</f>
        <v/>
      </c>
      <c r="AB279" t="str">
        <f t="shared" si="86"/>
        <v/>
      </c>
      <c r="AC279" t="str">
        <f t="shared" si="87"/>
        <v/>
      </c>
      <c r="AD279" t="str">
        <f>IF(ROWS(Measurements!$L$4:L279)&lt;=Measurements!$I$4, INDEX(Measurements!$G$4:$G$502,_xlfn.AGGREGATE(15,3,(Measurements!$C$4:$C$502=Measurements!$I$3)/(Measurements!$C$4:$C$502=Measurements!$I$3)*(ROW(Measurements!$C$4:$C$502)-ROW(Measurements!$C$3)),ROWS(Measurements!$L$4:L279))), "")</f>
        <v/>
      </c>
      <c r="AE279" t="str">
        <f t="shared" si="88"/>
        <v/>
      </c>
      <c r="AF279" t="str">
        <f t="shared" si="89"/>
        <v/>
      </c>
    </row>
    <row r="280" spans="1:32" x14ac:dyDescent="0.2">
      <c r="A280" s="2" t="str">
        <f>IF(ROWS(Measurements!A$4:$L280)&lt;=Measurements!$J$4, INDEX(Measurements!$A$4:$A$502,_xlfn.AGGREGATE(15,3,(Measurements!$C$4:$C$502=Measurements!$J$3)/(Measurements!$C$4:$C$502=Measurements!$J$3)*(ROW(Measurements!$C$4:$C$502)-ROW(Measurements!$C$3)),ROWS(Measurements!A$4:$L280))), "")</f>
        <v/>
      </c>
      <c r="B280" t="str">
        <f>IF(ROWS(Measurements!A$4:$L280)&lt;=Measurements!$J$4, INDEX(Measurements!$E$4:$E$502,_xlfn.AGGREGATE(15,3,(Measurements!$C$4:$C$502=Measurements!$J$3)/(Measurements!$C$4:$C$502=Measurements!$J$3)*(ROW(Measurements!$C$4:$C$502)-ROW(Measurements!$C$3)),ROWS(Measurements!A$4:$L280))), "")</f>
        <v/>
      </c>
      <c r="C280" t="str">
        <f t="shared" si="72"/>
        <v/>
      </c>
      <c r="D280" t="str">
        <f t="shared" si="73"/>
        <v/>
      </c>
      <c r="E280" t="str">
        <f>IF(ROWS(Measurements!A$4:$L280)&lt;=Measurements!$J$4, INDEX(Measurements!$F$4:$F$502,_xlfn.AGGREGATE(15,3,(Measurements!$C$4:$C$502=Measurements!$J$3)/(Measurements!$C$4:$C$502=Measurements!$J$3)*(ROW(Measurements!$C$4:$C$502)-ROW(Measurements!$C$3)),ROWS(Measurements!A$4:$L280))), "")</f>
        <v/>
      </c>
      <c r="F280" t="str">
        <f t="shared" si="74"/>
        <v/>
      </c>
      <c r="G280" t="str">
        <f t="shared" si="75"/>
        <v/>
      </c>
      <c r="H280" t="str">
        <f>IF(ROWS(Measurements!A$4:$L280)&lt;=Measurements!$J$4, INDEX(Measurements!$G$4:$G$502,_xlfn.AGGREGATE(15,3,(Measurements!$C$4:$C$502=Measurements!$J$3)/(Measurements!$C$4:$C$502=Measurements!$J$3)*(ROW(Measurements!$C$4:$C$502)-ROW(Measurements!$C$3)),ROWS(Measurements!A$4:$L280))), "")</f>
        <v/>
      </c>
      <c r="I280" t="str">
        <f t="shared" si="76"/>
        <v/>
      </c>
      <c r="J280" t="str">
        <f t="shared" si="77"/>
        <v/>
      </c>
      <c r="L280" s="2" t="str">
        <f>IF(ROWS(Measurements!$L$4:L280)&lt;=Measurements!$K$4, INDEX(Measurements!$A$4:$A$502,_xlfn.AGGREGATE(15,3,(Measurements!$C$4:$C$502=Measurements!$K$3)/(Measurements!$C$4:$C$502=Measurements!$K$3)*(ROW(Measurements!$C$4:$C$502)-ROW(Measurements!$C$3)),ROWS(Measurements!$L$4:L280))), "")</f>
        <v/>
      </c>
      <c r="M280" t="str">
        <f>IF(ROWS(Measurements!$L$4:L280)&lt;=Measurements!$K$4, INDEX(Measurements!$E$4:$E$502,_xlfn.AGGREGATE(15,3,(Measurements!$C$4:$C$502=Measurements!$K$3)/(Measurements!$C$4:$C$502=Measurements!$K$3)*(ROW(Measurements!$C$4:$C$502)-ROW(Measurements!$C$3)),ROWS(Measurements!$L$4:L280))), "")</f>
        <v/>
      </c>
      <c r="N280" t="str">
        <f t="shared" si="78"/>
        <v/>
      </c>
      <c r="O280" t="str">
        <f t="shared" si="79"/>
        <v/>
      </c>
      <c r="P280" t="str">
        <f>IF(ROWS(Measurements!$L$4:L280)&lt;=Measurements!$K$4, INDEX(Measurements!$F$4:$F$502,_xlfn.AGGREGATE(15,3,(Measurements!$C$4:$C$502=Measurements!$K$3)/(Measurements!$C$4:$C$502=Measurements!$K$3)*(ROW(Measurements!$C$4:$C$502)-ROW(Measurements!$C$3)),ROWS(Measurements!$L$4:L280))), "")</f>
        <v/>
      </c>
      <c r="Q280" t="str">
        <f t="shared" si="80"/>
        <v/>
      </c>
      <c r="R280" t="str">
        <f t="shared" si="81"/>
        <v/>
      </c>
      <c r="S280" t="str">
        <f>IF(ROWS(Measurements!$L$4:L280)&lt;=Measurements!$K$4, INDEX(Measurements!$G$4:$G$502,_xlfn.AGGREGATE(15,3,(Measurements!$C$4:$C$502=Measurements!$K$3)/(Measurements!$C$4:$C$502=Measurements!$K$3)*(ROW(Measurements!$C$4:$C$502)-ROW(Measurements!$C$3)),ROWS(Measurements!$L$4:L280))), "")</f>
        <v/>
      </c>
      <c r="T280" t="str">
        <f t="shared" si="82"/>
        <v/>
      </c>
      <c r="U280" t="str">
        <f t="shared" si="83"/>
        <v/>
      </c>
      <c r="W280" s="2" t="str">
        <f>IF(ROWS(Measurements!$L$4:$L280)&lt;=Measurements!$I$4, INDEX(Measurements!$A$4:$A$502,_xlfn.AGGREGATE(15,3,(Measurements!$C$4:$C$502=Measurements!$I$3)/(Measurements!$C$4:$C$502=Measurements!$I$3)*(ROW(Measurements!$C$4:$C$502)-ROW(Measurements!$C$3)),ROWS(Measurements!$L$4:$L280))), "")</f>
        <v/>
      </c>
      <c r="X280" t="str">
        <f>IF(ROWS(Measurements!$L$4:$L280)&lt;=Measurements!$I$4, INDEX(Measurements!$E$4:$E$502,_xlfn.AGGREGATE(15,3,(Measurements!$C$4:$C$502=Measurements!$I$3)/(Measurements!$C$4:$C$502=Measurements!$I$3)*(ROW(Measurements!$C$4:$C$502)-ROW(Measurements!$C$3)),ROWS(Measurements!$L$4:$L280))), "")</f>
        <v/>
      </c>
      <c r="Y280" t="str">
        <f t="shared" si="84"/>
        <v/>
      </c>
      <c r="Z280" t="str">
        <f t="shared" si="85"/>
        <v/>
      </c>
      <c r="AA280" t="str">
        <f>IF(ROWS(Measurements!$L$4:$L280)&lt;=Measurements!$I$4, INDEX(Measurements!$F$4:$F$502,_xlfn.AGGREGATE(15,3,(Measurements!$C$4:$C$502=Measurements!$I$3)/(Measurements!$C$4:$C$502=Measurements!$I$3)*(ROW(Measurements!$C$4:$C$502)-ROW(Measurements!$C$3)),ROWS(Measurements!$L$4:$L280))), "")</f>
        <v/>
      </c>
      <c r="AB280" t="str">
        <f t="shared" si="86"/>
        <v/>
      </c>
      <c r="AC280" t="str">
        <f t="shared" si="87"/>
        <v/>
      </c>
      <c r="AD280" t="str">
        <f>IF(ROWS(Measurements!$L$4:L280)&lt;=Measurements!$I$4, INDEX(Measurements!$G$4:$G$502,_xlfn.AGGREGATE(15,3,(Measurements!$C$4:$C$502=Measurements!$I$3)/(Measurements!$C$4:$C$502=Measurements!$I$3)*(ROW(Measurements!$C$4:$C$502)-ROW(Measurements!$C$3)),ROWS(Measurements!$L$4:L280))), "")</f>
        <v/>
      </c>
      <c r="AE280" t="str">
        <f t="shared" si="88"/>
        <v/>
      </c>
      <c r="AF280" t="str">
        <f t="shared" si="89"/>
        <v/>
      </c>
    </row>
    <row r="281" spans="1:32" x14ac:dyDescent="0.2">
      <c r="A281" s="2" t="str">
        <f>IF(ROWS(Measurements!A$4:$L281)&lt;=Measurements!$J$4, INDEX(Measurements!$A$4:$A$502,_xlfn.AGGREGATE(15,3,(Measurements!$C$4:$C$502=Measurements!$J$3)/(Measurements!$C$4:$C$502=Measurements!$J$3)*(ROW(Measurements!$C$4:$C$502)-ROW(Measurements!$C$3)),ROWS(Measurements!A$4:$L281))), "")</f>
        <v/>
      </c>
      <c r="B281" t="str">
        <f>IF(ROWS(Measurements!A$4:$L281)&lt;=Measurements!$J$4, INDEX(Measurements!$E$4:$E$502,_xlfn.AGGREGATE(15,3,(Measurements!$C$4:$C$502=Measurements!$J$3)/(Measurements!$C$4:$C$502=Measurements!$J$3)*(ROW(Measurements!$C$4:$C$502)-ROW(Measurements!$C$3)),ROWS(Measurements!A$4:$L281))), "")</f>
        <v/>
      </c>
      <c r="C281" t="str">
        <f t="shared" si="72"/>
        <v/>
      </c>
      <c r="D281" t="str">
        <f t="shared" si="73"/>
        <v/>
      </c>
      <c r="E281" t="str">
        <f>IF(ROWS(Measurements!A$4:$L281)&lt;=Measurements!$J$4, INDEX(Measurements!$F$4:$F$502,_xlfn.AGGREGATE(15,3,(Measurements!$C$4:$C$502=Measurements!$J$3)/(Measurements!$C$4:$C$502=Measurements!$J$3)*(ROW(Measurements!$C$4:$C$502)-ROW(Measurements!$C$3)),ROWS(Measurements!A$4:$L281))), "")</f>
        <v/>
      </c>
      <c r="F281" t="str">
        <f t="shared" si="74"/>
        <v/>
      </c>
      <c r="G281" t="str">
        <f t="shared" si="75"/>
        <v/>
      </c>
      <c r="H281" t="str">
        <f>IF(ROWS(Measurements!A$4:$L281)&lt;=Measurements!$J$4, INDEX(Measurements!$G$4:$G$502,_xlfn.AGGREGATE(15,3,(Measurements!$C$4:$C$502=Measurements!$J$3)/(Measurements!$C$4:$C$502=Measurements!$J$3)*(ROW(Measurements!$C$4:$C$502)-ROW(Measurements!$C$3)),ROWS(Measurements!A$4:$L281))), "")</f>
        <v/>
      </c>
      <c r="I281" t="str">
        <f t="shared" si="76"/>
        <v/>
      </c>
      <c r="J281" t="str">
        <f t="shared" si="77"/>
        <v/>
      </c>
      <c r="L281" s="2" t="str">
        <f>IF(ROWS(Measurements!$L$4:L281)&lt;=Measurements!$K$4, INDEX(Measurements!$A$4:$A$502,_xlfn.AGGREGATE(15,3,(Measurements!$C$4:$C$502=Measurements!$K$3)/(Measurements!$C$4:$C$502=Measurements!$K$3)*(ROW(Measurements!$C$4:$C$502)-ROW(Measurements!$C$3)),ROWS(Measurements!$L$4:L281))), "")</f>
        <v/>
      </c>
      <c r="M281" t="str">
        <f>IF(ROWS(Measurements!$L$4:L281)&lt;=Measurements!$K$4, INDEX(Measurements!$E$4:$E$502,_xlfn.AGGREGATE(15,3,(Measurements!$C$4:$C$502=Measurements!$K$3)/(Measurements!$C$4:$C$502=Measurements!$K$3)*(ROW(Measurements!$C$4:$C$502)-ROW(Measurements!$C$3)),ROWS(Measurements!$L$4:L281))), "")</f>
        <v/>
      </c>
      <c r="N281" t="str">
        <f t="shared" si="78"/>
        <v/>
      </c>
      <c r="O281" t="str">
        <f t="shared" si="79"/>
        <v/>
      </c>
      <c r="P281" t="str">
        <f>IF(ROWS(Measurements!$L$4:L281)&lt;=Measurements!$K$4, INDEX(Measurements!$F$4:$F$502,_xlfn.AGGREGATE(15,3,(Measurements!$C$4:$C$502=Measurements!$K$3)/(Measurements!$C$4:$C$502=Measurements!$K$3)*(ROW(Measurements!$C$4:$C$502)-ROW(Measurements!$C$3)),ROWS(Measurements!$L$4:L281))), "")</f>
        <v/>
      </c>
      <c r="Q281" t="str">
        <f t="shared" si="80"/>
        <v/>
      </c>
      <c r="R281" t="str">
        <f t="shared" si="81"/>
        <v/>
      </c>
      <c r="S281" t="str">
        <f>IF(ROWS(Measurements!$L$4:L281)&lt;=Measurements!$K$4, INDEX(Measurements!$G$4:$G$502,_xlfn.AGGREGATE(15,3,(Measurements!$C$4:$C$502=Measurements!$K$3)/(Measurements!$C$4:$C$502=Measurements!$K$3)*(ROW(Measurements!$C$4:$C$502)-ROW(Measurements!$C$3)),ROWS(Measurements!$L$4:L281))), "")</f>
        <v/>
      </c>
      <c r="T281" t="str">
        <f t="shared" si="82"/>
        <v/>
      </c>
      <c r="U281" t="str">
        <f t="shared" si="83"/>
        <v/>
      </c>
      <c r="W281" s="2" t="str">
        <f>IF(ROWS(Measurements!$L$4:$L281)&lt;=Measurements!$I$4, INDEX(Measurements!$A$4:$A$502,_xlfn.AGGREGATE(15,3,(Measurements!$C$4:$C$502=Measurements!$I$3)/(Measurements!$C$4:$C$502=Measurements!$I$3)*(ROW(Measurements!$C$4:$C$502)-ROW(Measurements!$C$3)),ROWS(Measurements!$L$4:$L281))), "")</f>
        <v/>
      </c>
      <c r="X281" t="str">
        <f>IF(ROWS(Measurements!$L$4:$L281)&lt;=Measurements!$I$4, INDEX(Measurements!$E$4:$E$502,_xlfn.AGGREGATE(15,3,(Measurements!$C$4:$C$502=Measurements!$I$3)/(Measurements!$C$4:$C$502=Measurements!$I$3)*(ROW(Measurements!$C$4:$C$502)-ROW(Measurements!$C$3)),ROWS(Measurements!$L$4:$L281))), "")</f>
        <v/>
      </c>
      <c r="Y281" t="str">
        <f t="shared" si="84"/>
        <v/>
      </c>
      <c r="Z281" t="str">
        <f t="shared" si="85"/>
        <v/>
      </c>
      <c r="AA281" t="str">
        <f>IF(ROWS(Measurements!$L$4:$L281)&lt;=Measurements!$I$4, INDEX(Measurements!$F$4:$F$502,_xlfn.AGGREGATE(15,3,(Measurements!$C$4:$C$502=Measurements!$I$3)/(Measurements!$C$4:$C$502=Measurements!$I$3)*(ROW(Measurements!$C$4:$C$502)-ROW(Measurements!$C$3)),ROWS(Measurements!$L$4:$L281))), "")</f>
        <v/>
      </c>
      <c r="AB281" t="str">
        <f t="shared" si="86"/>
        <v/>
      </c>
      <c r="AC281" t="str">
        <f t="shared" si="87"/>
        <v/>
      </c>
      <c r="AD281" t="str">
        <f>IF(ROWS(Measurements!$L$4:L281)&lt;=Measurements!$I$4, INDEX(Measurements!$G$4:$G$502,_xlfn.AGGREGATE(15,3,(Measurements!$C$4:$C$502=Measurements!$I$3)/(Measurements!$C$4:$C$502=Measurements!$I$3)*(ROW(Measurements!$C$4:$C$502)-ROW(Measurements!$C$3)),ROWS(Measurements!$L$4:L281))), "")</f>
        <v/>
      </c>
      <c r="AE281" t="str">
        <f t="shared" si="88"/>
        <v/>
      </c>
      <c r="AF281" t="str">
        <f t="shared" si="89"/>
        <v/>
      </c>
    </row>
    <row r="282" spans="1:32" x14ac:dyDescent="0.2">
      <c r="A282" s="2" t="str">
        <f>IF(ROWS(Measurements!A$4:$L282)&lt;=Measurements!$J$4, INDEX(Measurements!$A$4:$A$502,_xlfn.AGGREGATE(15,3,(Measurements!$C$4:$C$502=Measurements!$J$3)/(Measurements!$C$4:$C$502=Measurements!$J$3)*(ROW(Measurements!$C$4:$C$502)-ROW(Measurements!$C$3)),ROWS(Measurements!A$4:$L282))), "")</f>
        <v/>
      </c>
      <c r="B282" t="str">
        <f>IF(ROWS(Measurements!A$4:$L282)&lt;=Measurements!$J$4, INDEX(Measurements!$E$4:$E$502,_xlfn.AGGREGATE(15,3,(Measurements!$C$4:$C$502=Measurements!$J$3)/(Measurements!$C$4:$C$502=Measurements!$J$3)*(ROW(Measurements!$C$4:$C$502)-ROW(Measurements!$C$3)),ROWS(Measurements!A$4:$L282))), "")</f>
        <v/>
      </c>
      <c r="C282" t="str">
        <f t="shared" si="72"/>
        <v/>
      </c>
      <c r="D282" t="str">
        <f t="shared" si="73"/>
        <v/>
      </c>
      <c r="E282" t="str">
        <f>IF(ROWS(Measurements!A$4:$L282)&lt;=Measurements!$J$4, INDEX(Measurements!$F$4:$F$502,_xlfn.AGGREGATE(15,3,(Measurements!$C$4:$C$502=Measurements!$J$3)/(Measurements!$C$4:$C$502=Measurements!$J$3)*(ROW(Measurements!$C$4:$C$502)-ROW(Measurements!$C$3)),ROWS(Measurements!A$4:$L282))), "")</f>
        <v/>
      </c>
      <c r="F282" t="str">
        <f t="shared" si="74"/>
        <v/>
      </c>
      <c r="G282" t="str">
        <f t="shared" si="75"/>
        <v/>
      </c>
      <c r="H282" t="str">
        <f>IF(ROWS(Measurements!A$4:$L282)&lt;=Measurements!$J$4, INDEX(Measurements!$G$4:$G$502,_xlfn.AGGREGATE(15,3,(Measurements!$C$4:$C$502=Measurements!$J$3)/(Measurements!$C$4:$C$502=Measurements!$J$3)*(ROW(Measurements!$C$4:$C$502)-ROW(Measurements!$C$3)),ROWS(Measurements!A$4:$L282))), "")</f>
        <v/>
      </c>
      <c r="I282" t="str">
        <f t="shared" si="76"/>
        <v/>
      </c>
      <c r="J282" t="str">
        <f t="shared" si="77"/>
        <v/>
      </c>
      <c r="L282" s="2" t="str">
        <f>IF(ROWS(Measurements!$L$4:L282)&lt;=Measurements!$K$4, INDEX(Measurements!$A$4:$A$502,_xlfn.AGGREGATE(15,3,(Measurements!$C$4:$C$502=Measurements!$K$3)/(Measurements!$C$4:$C$502=Measurements!$K$3)*(ROW(Measurements!$C$4:$C$502)-ROW(Measurements!$C$3)),ROWS(Measurements!$L$4:L282))), "")</f>
        <v/>
      </c>
      <c r="M282" t="str">
        <f>IF(ROWS(Measurements!$L$4:L282)&lt;=Measurements!$K$4, INDEX(Measurements!$E$4:$E$502,_xlfn.AGGREGATE(15,3,(Measurements!$C$4:$C$502=Measurements!$K$3)/(Measurements!$C$4:$C$502=Measurements!$K$3)*(ROW(Measurements!$C$4:$C$502)-ROW(Measurements!$C$3)),ROWS(Measurements!$L$4:L282))), "")</f>
        <v/>
      </c>
      <c r="N282" t="str">
        <f t="shared" si="78"/>
        <v/>
      </c>
      <c r="O282" t="str">
        <f t="shared" si="79"/>
        <v/>
      </c>
      <c r="P282" t="str">
        <f>IF(ROWS(Measurements!$L$4:L282)&lt;=Measurements!$K$4, INDEX(Measurements!$F$4:$F$502,_xlfn.AGGREGATE(15,3,(Measurements!$C$4:$C$502=Measurements!$K$3)/(Measurements!$C$4:$C$502=Measurements!$K$3)*(ROW(Measurements!$C$4:$C$502)-ROW(Measurements!$C$3)),ROWS(Measurements!$L$4:L282))), "")</f>
        <v/>
      </c>
      <c r="Q282" t="str">
        <f t="shared" si="80"/>
        <v/>
      </c>
      <c r="R282" t="str">
        <f t="shared" si="81"/>
        <v/>
      </c>
      <c r="S282" t="str">
        <f>IF(ROWS(Measurements!$L$4:L282)&lt;=Measurements!$K$4, INDEX(Measurements!$G$4:$G$502,_xlfn.AGGREGATE(15,3,(Measurements!$C$4:$C$502=Measurements!$K$3)/(Measurements!$C$4:$C$502=Measurements!$K$3)*(ROW(Measurements!$C$4:$C$502)-ROW(Measurements!$C$3)),ROWS(Measurements!$L$4:L282))), "")</f>
        <v/>
      </c>
      <c r="T282" t="str">
        <f t="shared" si="82"/>
        <v/>
      </c>
      <c r="U282" t="str">
        <f t="shared" si="83"/>
        <v/>
      </c>
      <c r="W282" s="2" t="str">
        <f>IF(ROWS(Measurements!$L$4:$L282)&lt;=Measurements!$I$4, INDEX(Measurements!$A$4:$A$502,_xlfn.AGGREGATE(15,3,(Measurements!$C$4:$C$502=Measurements!$I$3)/(Measurements!$C$4:$C$502=Measurements!$I$3)*(ROW(Measurements!$C$4:$C$502)-ROW(Measurements!$C$3)),ROWS(Measurements!$L$4:$L282))), "")</f>
        <v/>
      </c>
      <c r="X282" t="str">
        <f>IF(ROWS(Measurements!$L$4:$L282)&lt;=Measurements!$I$4, INDEX(Measurements!$E$4:$E$502,_xlfn.AGGREGATE(15,3,(Measurements!$C$4:$C$502=Measurements!$I$3)/(Measurements!$C$4:$C$502=Measurements!$I$3)*(ROW(Measurements!$C$4:$C$502)-ROW(Measurements!$C$3)),ROWS(Measurements!$L$4:$L282))), "")</f>
        <v/>
      </c>
      <c r="Y282" t="str">
        <f t="shared" si="84"/>
        <v/>
      </c>
      <c r="Z282" t="str">
        <f t="shared" si="85"/>
        <v/>
      </c>
      <c r="AA282" t="str">
        <f>IF(ROWS(Measurements!$L$4:$L282)&lt;=Measurements!$I$4, INDEX(Measurements!$F$4:$F$502,_xlfn.AGGREGATE(15,3,(Measurements!$C$4:$C$502=Measurements!$I$3)/(Measurements!$C$4:$C$502=Measurements!$I$3)*(ROW(Measurements!$C$4:$C$502)-ROW(Measurements!$C$3)),ROWS(Measurements!$L$4:$L282))), "")</f>
        <v/>
      </c>
      <c r="AB282" t="str">
        <f t="shared" si="86"/>
        <v/>
      </c>
      <c r="AC282" t="str">
        <f t="shared" si="87"/>
        <v/>
      </c>
      <c r="AD282" t="str">
        <f>IF(ROWS(Measurements!$L$4:L282)&lt;=Measurements!$I$4, INDEX(Measurements!$G$4:$G$502,_xlfn.AGGREGATE(15,3,(Measurements!$C$4:$C$502=Measurements!$I$3)/(Measurements!$C$4:$C$502=Measurements!$I$3)*(ROW(Measurements!$C$4:$C$502)-ROW(Measurements!$C$3)),ROWS(Measurements!$L$4:L282))), "")</f>
        <v/>
      </c>
      <c r="AE282" t="str">
        <f t="shared" si="88"/>
        <v/>
      </c>
      <c r="AF282" t="str">
        <f t="shared" si="89"/>
        <v/>
      </c>
    </row>
    <row r="283" spans="1:32" x14ac:dyDescent="0.2">
      <c r="A283" s="2" t="str">
        <f>IF(ROWS(Measurements!A$4:$L283)&lt;=Measurements!$J$4, INDEX(Measurements!$A$4:$A$502,_xlfn.AGGREGATE(15,3,(Measurements!$C$4:$C$502=Measurements!$J$3)/(Measurements!$C$4:$C$502=Measurements!$J$3)*(ROW(Measurements!$C$4:$C$502)-ROW(Measurements!$C$3)),ROWS(Measurements!A$4:$L283))), "")</f>
        <v/>
      </c>
      <c r="B283" t="str">
        <f>IF(ROWS(Measurements!A$4:$L283)&lt;=Measurements!$J$4, INDEX(Measurements!$E$4:$E$502,_xlfn.AGGREGATE(15,3,(Measurements!$C$4:$C$502=Measurements!$J$3)/(Measurements!$C$4:$C$502=Measurements!$J$3)*(ROW(Measurements!$C$4:$C$502)-ROW(Measurements!$C$3)),ROWS(Measurements!A$4:$L283))), "")</f>
        <v/>
      </c>
      <c r="C283" t="str">
        <f t="shared" si="72"/>
        <v/>
      </c>
      <c r="D283" t="str">
        <f t="shared" si="73"/>
        <v/>
      </c>
      <c r="E283" t="str">
        <f>IF(ROWS(Measurements!A$4:$L283)&lt;=Measurements!$J$4, INDEX(Measurements!$F$4:$F$502,_xlfn.AGGREGATE(15,3,(Measurements!$C$4:$C$502=Measurements!$J$3)/(Measurements!$C$4:$C$502=Measurements!$J$3)*(ROW(Measurements!$C$4:$C$502)-ROW(Measurements!$C$3)),ROWS(Measurements!A$4:$L283))), "")</f>
        <v/>
      </c>
      <c r="F283" t="str">
        <f t="shared" si="74"/>
        <v/>
      </c>
      <c r="G283" t="str">
        <f t="shared" si="75"/>
        <v/>
      </c>
      <c r="H283" t="str">
        <f>IF(ROWS(Measurements!A$4:$L283)&lt;=Measurements!$J$4, INDEX(Measurements!$G$4:$G$502,_xlfn.AGGREGATE(15,3,(Measurements!$C$4:$C$502=Measurements!$J$3)/(Measurements!$C$4:$C$502=Measurements!$J$3)*(ROW(Measurements!$C$4:$C$502)-ROW(Measurements!$C$3)),ROWS(Measurements!A$4:$L283))), "")</f>
        <v/>
      </c>
      <c r="I283" t="str">
        <f t="shared" si="76"/>
        <v/>
      </c>
      <c r="J283" t="str">
        <f t="shared" si="77"/>
        <v/>
      </c>
      <c r="L283" s="2" t="str">
        <f>IF(ROWS(Measurements!$L$4:L283)&lt;=Measurements!$K$4, INDEX(Measurements!$A$4:$A$502,_xlfn.AGGREGATE(15,3,(Measurements!$C$4:$C$502=Measurements!$K$3)/(Measurements!$C$4:$C$502=Measurements!$K$3)*(ROW(Measurements!$C$4:$C$502)-ROW(Measurements!$C$3)),ROWS(Measurements!$L$4:L283))), "")</f>
        <v/>
      </c>
      <c r="M283" t="str">
        <f>IF(ROWS(Measurements!$L$4:L283)&lt;=Measurements!$K$4, INDEX(Measurements!$E$4:$E$502,_xlfn.AGGREGATE(15,3,(Measurements!$C$4:$C$502=Measurements!$K$3)/(Measurements!$C$4:$C$502=Measurements!$K$3)*(ROW(Measurements!$C$4:$C$502)-ROW(Measurements!$C$3)),ROWS(Measurements!$L$4:L283))), "")</f>
        <v/>
      </c>
      <c r="N283" t="str">
        <f t="shared" si="78"/>
        <v/>
      </c>
      <c r="O283" t="str">
        <f t="shared" si="79"/>
        <v/>
      </c>
      <c r="P283" t="str">
        <f>IF(ROWS(Measurements!$L$4:L283)&lt;=Measurements!$K$4, INDEX(Measurements!$F$4:$F$502,_xlfn.AGGREGATE(15,3,(Measurements!$C$4:$C$502=Measurements!$K$3)/(Measurements!$C$4:$C$502=Measurements!$K$3)*(ROW(Measurements!$C$4:$C$502)-ROW(Measurements!$C$3)),ROWS(Measurements!$L$4:L283))), "")</f>
        <v/>
      </c>
      <c r="Q283" t="str">
        <f t="shared" si="80"/>
        <v/>
      </c>
      <c r="R283" t="str">
        <f t="shared" si="81"/>
        <v/>
      </c>
      <c r="S283" t="str">
        <f>IF(ROWS(Measurements!$L$4:L283)&lt;=Measurements!$K$4, INDEX(Measurements!$G$4:$G$502,_xlfn.AGGREGATE(15,3,(Measurements!$C$4:$C$502=Measurements!$K$3)/(Measurements!$C$4:$C$502=Measurements!$K$3)*(ROW(Measurements!$C$4:$C$502)-ROW(Measurements!$C$3)),ROWS(Measurements!$L$4:L283))), "")</f>
        <v/>
      </c>
      <c r="T283" t="str">
        <f t="shared" si="82"/>
        <v/>
      </c>
      <c r="U283" t="str">
        <f t="shared" si="83"/>
        <v/>
      </c>
      <c r="W283" s="2" t="str">
        <f>IF(ROWS(Measurements!$L$4:$L283)&lt;=Measurements!$I$4, INDEX(Measurements!$A$4:$A$502,_xlfn.AGGREGATE(15,3,(Measurements!$C$4:$C$502=Measurements!$I$3)/(Measurements!$C$4:$C$502=Measurements!$I$3)*(ROW(Measurements!$C$4:$C$502)-ROW(Measurements!$C$3)),ROWS(Measurements!$L$4:$L283))), "")</f>
        <v/>
      </c>
      <c r="X283" t="str">
        <f>IF(ROWS(Measurements!$L$4:$L283)&lt;=Measurements!$I$4, INDEX(Measurements!$E$4:$E$502,_xlfn.AGGREGATE(15,3,(Measurements!$C$4:$C$502=Measurements!$I$3)/(Measurements!$C$4:$C$502=Measurements!$I$3)*(ROW(Measurements!$C$4:$C$502)-ROW(Measurements!$C$3)),ROWS(Measurements!$L$4:$L283))), "")</f>
        <v/>
      </c>
      <c r="Y283" t="str">
        <f t="shared" si="84"/>
        <v/>
      </c>
      <c r="Z283" t="str">
        <f t="shared" si="85"/>
        <v/>
      </c>
      <c r="AA283" t="str">
        <f>IF(ROWS(Measurements!$L$4:$L283)&lt;=Measurements!$I$4, INDEX(Measurements!$F$4:$F$502,_xlfn.AGGREGATE(15,3,(Measurements!$C$4:$C$502=Measurements!$I$3)/(Measurements!$C$4:$C$502=Measurements!$I$3)*(ROW(Measurements!$C$4:$C$502)-ROW(Measurements!$C$3)),ROWS(Measurements!$L$4:$L283))), "")</f>
        <v/>
      </c>
      <c r="AB283" t="str">
        <f t="shared" si="86"/>
        <v/>
      </c>
      <c r="AC283" t="str">
        <f t="shared" si="87"/>
        <v/>
      </c>
      <c r="AD283" t="str">
        <f>IF(ROWS(Measurements!$L$4:L283)&lt;=Measurements!$I$4, INDEX(Measurements!$G$4:$G$502,_xlfn.AGGREGATE(15,3,(Measurements!$C$4:$C$502=Measurements!$I$3)/(Measurements!$C$4:$C$502=Measurements!$I$3)*(ROW(Measurements!$C$4:$C$502)-ROW(Measurements!$C$3)),ROWS(Measurements!$L$4:L283))), "")</f>
        <v/>
      </c>
      <c r="AE283" t="str">
        <f t="shared" si="88"/>
        <v/>
      </c>
      <c r="AF283" t="str">
        <f t="shared" si="89"/>
        <v/>
      </c>
    </row>
    <row r="284" spans="1:32" x14ac:dyDescent="0.2">
      <c r="A284" s="2" t="str">
        <f>IF(ROWS(Measurements!A$4:$L284)&lt;=Measurements!$J$4, INDEX(Measurements!$A$4:$A$502,_xlfn.AGGREGATE(15,3,(Measurements!$C$4:$C$502=Measurements!$J$3)/(Measurements!$C$4:$C$502=Measurements!$J$3)*(ROW(Measurements!$C$4:$C$502)-ROW(Measurements!$C$3)),ROWS(Measurements!A$4:$L284))), "")</f>
        <v/>
      </c>
      <c r="B284" t="str">
        <f>IF(ROWS(Measurements!A$4:$L284)&lt;=Measurements!$J$4, INDEX(Measurements!$E$4:$E$502,_xlfn.AGGREGATE(15,3,(Measurements!$C$4:$C$502=Measurements!$J$3)/(Measurements!$C$4:$C$502=Measurements!$J$3)*(ROW(Measurements!$C$4:$C$502)-ROW(Measurements!$C$3)),ROWS(Measurements!A$4:$L284))), "")</f>
        <v/>
      </c>
      <c r="C284" t="str">
        <f t="shared" si="72"/>
        <v/>
      </c>
      <c r="D284" t="str">
        <f t="shared" si="73"/>
        <v/>
      </c>
      <c r="E284" t="str">
        <f>IF(ROWS(Measurements!A$4:$L284)&lt;=Measurements!$J$4, INDEX(Measurements!$F$4:$F$502,_xlfn.AGGREGATE(15,3,(Measurements!$C$4:$C$502=Measurements!$J$3)/(Measurements!$C$4:$C$502=Measurements!$J$3)*(ROW(Measurements!$C$4:$C$502)-ROW(Measurements!$C$3)),ROWS(Measurements!A$4:$L284))), "")</f>
        <v/>
      </c>
      <c r="F284" t="str">
        <f t="shared" si="74"/>
        <v/>
      </c>
      <c r="G284" t="str">
        <f t="shared" si="75"/>
        <v/>
      </c>
      <c r="H284" t="str">
        <f>IF(ROWS(Measurements!A$4:$L284)&lt;=Measurements!$J$4, INDEX(Measurements!$G$4:$G$502,_xlfn.AGGREGATE(15,3,(Measurements!$C$4:$C$502=Measurements!$J$3)/(Measurements!$C$4:$C$502=Measurements!$J$3)*(ROW(Measurements!$C$4:$C$502)-ROW(Measurements!$C$3)),ROWS(Measurements!A$4:$L284))), "")</f>
        <v/>
      </c>
      <c r="I284" t="str">
        <f t="shared" si="76"/>
        <v/>
      </c>
      <c r="J284" t="str">
        <f t="shared" si="77"/>
        <v/>
      </c>
      <c r="L284" s="2" t="str">
        <f>IF(ROWS(Measurements!$L$4:L284)&lt;=Measurements!$K$4, INDEX(Measurements!$A$4:$A$502,_xlfn.AGGREGATE(15,3,(Measurements!$C$4:$C$502=Measurements!$K$3)/(Measurements!$C$4:$C$502=Measurements!$K$3)*(ROW(Measurements!$C$4:$C$502)-ROW(Measurements!$C$3)),ROWS(Measurements!$L$4:L284))), "")</f>
        <v/>
      </c>
      <c r="M284" t="str">
        <f>IF(ROWS(Measurements!$L$4:L284)&lt;=Measurements!$K$4, INDEX(Measurements!$E$4:$E$502,_xlfn.AGGREGATE(15,3,(Measurements!$C$4:$C$502=Measurements!$K$3)/(Measurements!$C$4:$C$502=Measurements!$K$3)*(ROW(Measurements!$C$4:$C$502)-ROW(Measurements!$C$3)),ROWS(Measurements!$L$4:L284))), "")</f>
        <v/>
      </c>
      <c r="N284" t="str">
        <f t="shared" si="78"/>
        <v/>
      </c>
      <c r="O284" t="str">
        <f t="shared" si="79"/>
        <v/>
      </c>
      <c r="P284" t="str">
        <f>IF(ROWS(Measurements!$L$4:L284)&lt;=Measurements!$K$4, INDEX(Measurements!$F$4:$F$502,_xlfn.AGGREGATE(15,3,(Measurements!$C$4:$C$502=Measurements!$K$3)/(Measurements!$C$4:$C$502=Measurements!$K$3)*(ROW(Measurements!$C$4:$C$502)-ROW(Measurements!$C$3)),ROWS(Measurements!$L$4:L284))), "")</f>
        <v/>
      </c>
      <c r="Q284" t="str">
        <f t="shared" si="80"/>
        <v/>
      </c>
      <c r="R284" t="str">
        <f t="shared" si="81"/>
        <v/>
      </c>
      <c r="S284" t="str">
        <f>IF(ROWS(Measurements!$L$4:L284)&lt;=Measurements!$K$4, INDEX(Measurements!$G$4:$G$502,_xlfn.AGGREGATE(15,3,(Measurements!$C$4:$C$502=Measurements!$K$3)/(Measurements!$C$4:$C$502=Measurements!$K$3)*(ROW(Measurements!$C$4:$C$502)-ROW(Measurements!$C$3)),ROWS(Measurements!$L$4:L284))), "")</f>
        <v/>
      </c>
      <c r="T284" t="str">
        <f t="shared" si="82"/>
        <v/>
      </c>
      <c r="U284" t="str">
        <f t="shared" si="83"/>
        <v/>
      </c>
      <c r="W284" s="2" t="str">
        <f>IF(ROWS(Measurements!$L$4:$L284)&lt;=Measurements!$I$4, INDEX(Measurements!$A$4:$A$502,_xlfn.AGGREGATE(15,3,(Measurements!$C$4:$C$502=Measurements!$I$3)/(Measurements!$C$4:$C$502=Measurements!$I$3)*(ROW(Measurements!$C$4:$C$502)-ROW(Measurements!$C$3)),ROWS(Measurements!$L$4:$L284))), "")</f>
        <v/>
      </c>
      <c r="X284" t="str">
        <f>IF(ROWS(Measurements!$L$4:$L284)&lt;=Measurements!$I$4, INDEX(Measurements!$E$4:$E$502,_xlfn.AGGREGATE(15,3,(Measurements!$C$4:$C$502=Measurements!$I$3)/(Measurements!$C$4:$C$502=Measurements!$I$3)*(ROW(Measurements!$C$4:$C$502)-ROW(Measurements!$C$3)),ROWS(Measurements!$L$4:$L284))), "")</f>
        <v/>
      </c>
      <c r="Y284" t="str">
        <f t="shared" si="84"/>
        <v/>
      </c>
      <c r="Z284" t="str">
        <f t="shared" si="85"/>
        <v/>
      </c>
      <c r="AA284" t="str">
        <f>IF(ROWS(Measurements!$L$4:$L284)&lt;=Measurements!$I$4, INDEX(Measurements!$F$4:$F$502,_xlfn.AGGREGATE(15,3,(Measurements!$C$4:$C$502=Measurements!$I$3)/(Measurements!$C$4:$C$502=Measurements!$I$3)*(ROW(Measurements!$C$4:$C$502)-ROW(Measurements!$C$3)),ROWS(Measurements!$L$4:$L284))), "")</f>
        <v/>
      </c>
      <c r="AB284" t="str">
        <f t="shared" si="86"/>
        <v/>
      </c>
      <c r="AC284" t="str">
        <f t="shared" si="87"/>
        <v/>
      </c>
      <c r="AD284" t="str">
        <f>IF(ROWS(Measurements!$L$4:L284)&lt;=Measurements!$I$4, INDEX(Measurements!$G$4:$G$502,_xlfn.AGGREGATE(15,3,(Measurements!$C$4:$C$502=Measurements!$I$3)/(Measurements!$C$4:$C$502=Measurements!$I$3)*(ROW(Measurements!$C$4:$C$502)-ROW(Measurements!$C$3)),ROWS(Measurements!$L$4:L284))), "")</f>
        <v/>
      </c>
      <c r="AE284" t="str">
        <f t="shared" si="88"/>
        <v/>
      </c>
      <c r="AF284" t="str">
        <f t="shared" si="89"/>
        <v/>
      </c>
    </row>
    <row r="285" spans="1:32" x14ac:dyDescent="0.2">
      <c r="A285" s="2" t="str">
        <f>IF(ROWS(Measurements!A$4:$L285)&lt;=Measurements!$J$4, INDEX(Measurements!$A$4:$A$502,_xlfn.AGGREGATE(15,3,(Measurements!$C$4:$C$502=Measurements!$J$3)/(Measurements!$C$4:$C$502=Measurements!$J$3)*(ROW(Measurements!$C$4:$C$502)-ROW(Measurements!$C$3)),ROWS(Measurements!A$4:$L285))), "")</f>
        <v/>
      </c>
      <c r="B285" t="str">
        <f>IF(ROWS(Measurements!A$4:$L285)&lt;=Measurements!$J$4, INDEX(Measurements!$E$4:$E$502,_xlfn.AGGREGATE(15,3,(Measurements!$C$4:$C$502=Measurements!$J$3)/(Measurements!$C$4:$C$502=Measurements!$J$3)*(ROW(Measurements!$C$4:$C$502)-ROW(Measurements!$C$3)),ROWS(Measurements!A$4:$L285))), "")</f>
        <v/>
      </c>
      <c r="C285" t="str">
        <f t="shared" si="72"/>
        <v/>
      </c>
      <c r="D285" t="str">
        <f t="shared" si="73"/>
        <v/>
      </c>
      <c r="E285" t="str">
        <f>IF(ROWS(Measurements!A$4:$L285)&lt;=Measurements!$J$4, INDEX(Measurements!$F$4:$F$502,_xlfn.AGGREGATE(15,3,(Measurements!$C$4:$C$502=Measurements!$J$3)/(Measurements!$C$4:$C$502=Measurements!$J$3)*(ROW(Measurements!$C$4:$C$502)-ROW(Measurements!$C$3)),ROWS(Measurements!A$4:$L285))), "")</f>
        <v/>
      </c>
      <c r="F285" t="str">
        <f t="shared" si="74"/>
        <v/>
      </c>
      <c r="G285" t="str">
        <f t="shared" si="75"/>
        <v/>
      </c>
      <c r="H285" t="str">
        <f>IF(ROWS(Measurements!A$4:$L285)&lt;=Measurements!$J$4, INDEX(Measurements!$G$4:$G$502,_xlfn.AGGREGATE(15,3,(Measurements!$C$4:$C$502=Measurements!$J$3)/(Measurements!$C$4:$C$502=Measurements!$J$3)*(ROW(Measurements!$C$4:$C$502)-ROW(Measurements!$C$3)),ROWS(Measurements!A$4:$L285))), "")</f>
        <v/>
      </c>
      <c r="I285" t="str">
        <f t="shared" si="76"/>
        <v/>
      </c>
      <c r="J285" t="str">
        <f t="shared" si="77"/>
        <v/>
      </c>
      <c r="L285" s="2" t="str">
        <f>IF(ROWS(Measurements!$L$4:L285)&lt;=Measurements!$K$4, INDEX(Measurements!$A$4:$A$502,_xlfn.AGGREGATE(15,3,(Measurements!$C$4:$C$502=Measurements!$K$3)/(Measurements!$C$4:$C$502=Measurements!$K$3)*(ROW(Measurements!$C$4:$C$502)-ROW(Measurements!$C$3)),ROWS(Measurements!$L$4:L285))), "")</f>
        <v/>
      </c>
      <c r="M285" t="str">
        <f>IF(ROWS(Measurements!$L$4:L285)&lt;=Measurements!$K$4, INDEX(Measurements!$E$4:$E$502,_xlfn.AGGREGATE(15,3,(Measurements!$C$4:$C$502=Measurements!$K$3)/(Measurements!$C$4:$C$502=Measurements!$K$3)*(ROW(Measurements!$C$4:$C$502)-ROW(Measurements!$C$3)),ROWS(Measurements!$L$4:L285))), "")</f>
        <v/>
      </c>
      <c r="N285" t="str">
        <f t="shared" si="78"/>
        <v/>
      </c>
      <c r="O285" t="str">
        <f t="shared" si="79"/>
        <v/>
      </c>
      <c r="P285" t="str">
        <f>IF(ROWS(Measurements!$L$4:L285)&lt;=Measurements!$K$4, INDEX(Measurements!$F$4:$F$502,_xlfn.AGGREGATE(15,3,(Measurements!$C$4:$C$502=Measurements!$K$3)/(Measurements!$C$4:$C$502=Measurements!$K$3)*(ROW(Measurements!$C$4:$C$502)-ROW(Measurements!$C$3)),ROWS(Measurements!$L$4:L285))), "")</f>
        <v/>
      </c>
      <c r="Q285" t="str">
        <f t="shared" si="80"/>
        <v/>
      </c>
      <c r="R285" t="str">
        <f t="shared" si="81"/>
        <v/>
      </c>
      <c r="S285" t="str">
        <f>IF(ROWS(Measurements!$L$4:L285)&lt;=Measurements!$K$4, INDEX(Measurements!$G$4:$G$502,_xlfn.AGGREGATE(15,3,(Measurements!$C$4:$C$502=Measurements!$K$3)/(Measurements!$C$4:$C$502=Measurements!$K$3)*(ROW(Measurements!$C$4:$C$502)-ROW(Measurements!$C$3)),ROWS(Measurements!$L$4:L285))), "")</f>
        <v/>
      </c>
      <c r="T285" t="str">
        <f t="shared" si="82"/>
        <v/>
      </c>
      <c r="U285" t="str">
        <f t="shared" si="83"/>
        <v/>
      </c>
      <c r="W285" s="2" t="str">
        <f>IF(ROWS(Measurements!$L$4:$L285)&lt;=Measurements!$I$4, INDEX(Measurements!$A$4:$A$502,_xlfn.AGGREGATE(15,3,(Measurements!$C$4:$C$502=Measurements!$I$3)/(Measurements!$C$4:$C$502=Measurements!$I$3)*(ROW(Measurements!$C$4:$C$502)-ROW(Measurements!$C$3)),ROWS(Measurements!$L$4:$L285))), "")</f>
        <v/>
      </c>
      <c r="X285" t="str">
        <f>IF(ROWS(Measurements!$L$4:$L285)&lt;=Measurements!$I$4, INDEX(Measurements!$E$4:$E$502,_xlfn.AGGREGATE(15,3,(Measurements!$C$4:$C$502=Measurements!$I$3)/(Measurements!$C$4:$C$502=Measurements!$I$3)*(ROW(Measurements!$C$4:$C$502)-ROW(Measurements!$C$3)),ROWS(Measurements!$L$4:$L285))), "")</f>
        <v/>
      </c>
      <c r="Y285" t="str">
        <f t="shared" si="84"/>
        <v/>
      </c>
      <c r="Z285" t="str">
        <f t="shared" si="85"/>
        <v/>
      </c>
      <c r="AA285" t="str">
        <f>IF(ROWS(Measurements!$L$4:$L285)&lt;=Measurements!$I$4, INDEX(Measurements!$F$4:$F$502,_xlfn.AGGREGATE(15,3,(Measurements!$C$4:$C$502=Measurements!$I$3)/(Measurements!$C$4:$C$502=Measurements!$I$3)*(ROW(Measurements!$C$4:$C$502)-ROW(Measurements!$C$3)),ROWS(Measurements!$L$4:$L285))), "")</f>
        <v/>
      </c>
      <c r="AB285" t="str">
        <f t="shared" si="86"/>
        <v/>
      </c>
      <c r="AC285" t="str">
        <f t="shared" si="87"/>
        <v/>
      </c>
      <c r="AD285" t="str">
        <f>IF(ROWS(Measurements!$L$4:L285)&lt;=Measurements!$I$4, INDEX(Measurements!$G$4:$G$502,_xlfn.AGGREGATE(15,3,(Measurements!$C$4:$C$502=Measurements!$I$3)/(Measurements!$C$4:$C$502=Measurements!$I$3)*(ROW(Measurements!$C$4:$C$502)-ROW(Measurements!$C$3)),ROWS(Measurements!$L$4:L285))), "")</f>
        <v/>
      </c>
      <c r="AE285" t="str">
        <f t="shared" si="88"/>
        <v/>
      </c>
      <c r="AF285" t="str">
        <f t="shared" si="89"/>
        <v/>
      </c>
    </row>
    <row r="286" spans="1:32" x14ac:dyDescent="0.2">
      <c r="A286" s="2" t="str">
        <f>IF(ROWS(Measurements!A$4:$L286)&lt;=Measurements!$J$4, INDEX(Measurements!$A$4:$A$502,_xlfn.AGGREGATE(15,3,(Measurements!$C$4:$C$502=Measurements!$J$3)/(Measurements!$C$4:$C$502=Measurements!$J$3)*(ROW(Measurements!$C$4:$C$502)-ROW(Measurements!$C$3)),ROWS(Measurements!A$4:$L286))), "")</f>
        <v/>
      </c>
      <c r="B286" t="str">
        <f>IF(ROWS(Measurements!A$4:$L286)&lt;=Measurements!$J$4, INDEX(Measurements!$E$4:$E$502,_xlfn.AGGREGATE(15,3,(Measurements!$C$4:$C$502=Measurements!$J$3)/(Measurements!$C$4:$C$502=Measurements!$J$3)*(ROW(Measurements!$C$4:$C$502)-ROW(Measurements!$C$3)),ROWS(Measurements!A$4:$L286))), "")</f>
        <v/>
      </c>
      <c r="C286" t="str">
        <f t="shared" si="72"/>
        <v/>
      </c>
      <c r="D286" t="str">
        <f t="shared" si="73"/>
        <v/>
      </c>
      <c r="E286" t="str">
        <f>IF(ROWS(Measurements!A$4:$L286)&lt;=Measurements!$J$4, INDEX(Measurements!$F$4:$F$502,_xlfn.AGGREGATE(15,3,(Measurements!$C$4:$C$502=Measurements!$J$3)/(Measurements!$C$4:$C$502=Measurements!$J$3)*(ROW(Measurements!$C$4:$C$502)-ROW(Measurements!$C$3)),ROWS(Measurements!A$4:$L286))), "")</f>
        <v/>
      </c>
      <c r="F286" t="str">
        <f t="shared" si="74"/>
        <v/>
      </c>
      <c r="G286" t="str">
        <f t="shared" si="75"/>
        <v/>
      </c>
      <c r="H286" t="str">
        <f>IF(ROWS(Measurements!A$4:$L286)&lt;=Measurements!$J$4, INDEX(Measurements!$G$4:$G$502,_xlfn.AGGREGATE(15,3,(Measurements!$C$4:$C$502=Measurements!$J$3)/(Measurements!$C$4:$C$502=Measurements!$J$3)*(ROW(Measurements!$C$4:$C$502)-ROW(Measurements!$C$3)),ROWS(Measurements!A$4:$L286))), "")</f>
        <v/>
      </c>
      <c r="I286" t="str">
        <f t="shared" si="76"/>
        <v/>
      </c>
      <c r="J286" t="str">
        <f t="shared" si="77"/>
        <v/>
      </c>
      <c r="L286" s="2" t="str">
        <f>IF(ROWS(Measurements!$L$4:L286)&lt;=Measurements!$K$4, INDEX(Measurements!$A$4:$A$502,_xlfn.AGGREGATE(15,3,(Measurements!$C$4:$C$502=Measurements!$K$3)/(Measurements!$C$4:$C$502=Measurements!$K$3)*(ROW(Measurements!$C$4:$C$502)-ROW(Measurements!$C$3)),ROWS(Measurements!$L$4:L286))), "")</f>
        <v/>
      </c>
      <c r="M286" t="str">
        <f>IF(ROWS(Measurements!$L$4:L286)&lt;=Measurements!$K$4, INDEX(Measurements!$E$4:$E$502,_xlfn.AGGREGATE(15,3,(Measurements!$C$4:$C$502=Measurements!$K$3)/(Measurements!$C$4:$C$502=Measurements!$K$3)*(ROW(Measurements!$C$4:$C$502)-ROW(Measurements!$C$3)),ROWS(Measurements!$L$4:L286))), "")</f>
        <v/>
      </c>
      <c r="N286" t="str">
        <f t="shared" si="78"/>
        <v/>
      </c>
      <c r="O286" t="str">
        <f t="shared" si="79"/>
        <v/>
      </c>
      <c r="P286" t="str">
        <f>IF(ROWS(Measurements!$L$4:L286)&lt;=Measurements!$K$4, INDEX(Measurements!$F$4:$F$502,_xlfn.AGGREGATE(15,3,(Measurements!$C$4:$C$502=Measurements!$K$3)/(Measurements!$C$4:$C$502=Measurements!$K$3)*(ROW(Measurements!$C$4:$C$502)-ROW(Measurements!$C$3)),ROWS(Measurements!$L$4:L286))), "")</f>
        <v/>
      </c>
      <c r="Q286" t="str">
        <f t="shared" si="80"/>
        <v/>
      </c>
      <c r="R286" t="str">
        <f t="shared" si="81"/>
        <v/>
      </c>
      <c r="S286" t="str">
        <f>IF(ROWS(Measurements!$L$4:L286)&lt;=Measurements!$K$4, INDEX(Measurements!$G$4:$G$502,_xlfn.AGGREGATE(15,3,(Measurements!$C$4:$C$502=Measurements!$K$3)/(Measurements!$C$4:$C$502=Measurements!$K$3)*(ROW(Measurements!$C$4:$C$502)-ROW(Measurements!$C$3)),ROWS(Measurements!$L$4:L286))), "")</f>
        <v/>
      </c>
      <c r="T286" t="str">
        <f t="shared" si="82"/>
        <v/>
      </c>
      <c r="U286" t="str">
        <f t="shared" si="83"/>
        <v/>
      </c>
      <c r="W286" s="2" t="str">
        <f>IF(ROWS(Measurements!$L$4:$L286)&lt;=Measurements!$I$4, INDEX(Measurements!$A$4:$A$502,_xlfn.AGGREGATE(15,3,(Measurements!$C$4:$C$502=Measurements!$I$3)/(Measurements!$C$4:$C$502=Measurements!$I$3)*(ROW(Measurements!$C$4:$C$502)-ROW(Measurements!$C$3)),ROWS(Measurements!$L$4:$L286))), "")</f>
        <v/>
      </c>
      <c r="X286" t="str">
        <f>IF(ROWS(Measurements!$L$4:$L286)&lt;=Measurements!$I$4, INDEX(Measurements!$E$4:$E$502,_xlfn.AGGREGATE(15,3,(Measurements!$C$4:$C$502=Measurements!$I$3)/(Measurements!$C$4:$C$502=Measurements!$I$3)*(ROW(Measurements!$C$4:$C$502)-ROW(Measurements!$C$3)),ROWS(Measurements!$L$4:$L286))), "")</f>
        <v/>
      </c>
      <c r="Y286" t="str">
        <f t="shared" si="84"/>
        <v/>
      </c>
      <c r="Z286" t="str">
        <f t="shared" si="85"/>
        <v/>
      </c>
      <c r="AA286" t="str">
        <f>IF(ROWS(Measurements!$L$4:$L286)&lt;=Measurements!$I$4, INDEX(Measurements!$F$4:$F$502,_xlfn.AGGREGATE(15,3,(Measurements!$C$4:$C$502=Measurements!$I$3)/(Measurements!$C$4:$C$502=Measurements!$I$3)*(ROW(Measurements!$C$4:$C$502)-ROW(Measurements!$C$3)),ROWS(Measurements!$L$4:$L286))), "")</f>
        <v/>
      </c>
      <c r="AB286" t="str">
        <f t="shared" si="86"/>
        <v/>
      </c>
      <c r="AC286" t="str">
        <f t="shared" si="87"/>
        <v/>
      </c>
      <c r="AD286" t="str">
        <f>IF(ROWS(Measurements!$L$4:L286)&lt;=Measurements!$I$4, INDEX(Measurements!$G$4:$G$502,_xlfn.AGGREGATE(15,3,(Measurements!$C$4:$C$502=Measurements!$I$3)/(Measurements!$C$4:$C$502=Measurements!$I$3)*(ROW(Measurements!$C$4:$C$502)-ROW(Measurements!$C$3)),ROWS(Measurements!$L$4:L286))), "")</f>
        <v/>
      </c>
      <c r="AE286" t="str">
        <f t="shared" si="88"/>
        <v/>
      </c>
      <c r="AF286" t="str">
        <f t="shared" si="89"/>
        <v/>
      </c>
    </row>
    <row r="287" spans="1:32" x14ac:dyDescent="0.2">
      <c r="A287" s="2" t="str">
        <f>IF(ROWS(Measurements!A$4:$L287)&lt;=Measurements!$J$4, INDEX(Measurements!$A$4:$A$502,_xlfn.AGGREGATE(15,3,(Measurements!$C$4:$C$502=Measurements!$J$3)/(Measurements!$C$4:$C$502=Measurements!$J$3)*(ROW(Measurements!$C$4:$C$502)-ROW(Measurements!$C$3)),ROWS(Measurements!A$4:$L287))), "")</f>
        <v/>
      </c>
      <c r="B287" t="str">
        <f>IF(ROWS(Measurements!A$4:$L287)&lt;=Measurements!$J$4, INDEX(Measurements!$E$4:$E$502,_xlfn.AGGREGATE(15,3,(Measurements!$C$4:$C$502=Measurements!$J$3)/(Measurements!$C$4:$C$502=Measurements!$J$3)*(ROW(Measurements!$C$4:$C$502)-ROW(Measurements!$C$3)),ROWS(Measurements!A$4:$L287))), "")</f>
        <v/>
      </c>
      <c r="C287" t="str">
        <f t="shared" si="72"/>
        <v/>
      </c>
      <c r="D287" t="str">
        <f t="shared" si="73"/>
        <v/>
      </c>
      <c r="E287" t="str">
        <f>IF(ROWS(Measurements!A$4:$L287)&lt;=Measurements!$J$4, INDEX(Measurements!$F$4:$F$502,_xlfn.AGGREGATE(15,3,(Measurements!$C$4:$C$502=Measurements!$J$3)/(Measurements!$C$4:$C$502=Measurements!$J$3)*(ROW(Measurements!$C$4:$C$502)-ROW(Measurements!$C$3)),ROWS(Measurements!A$4:$L287))), "")</f>
        <v/>
      </c>
      <c r="F287" t="str">
        <f t="shared" si="74"/>
        <v/>
      </c>
      <c r="G287" t="str">
        <f t="shared" si="75"/>
        <v/>
      </c>
      <c r="H287" t="str">
        <f>IF(ROWS(Measurements!A$4:$L287)&lt;=Measurements!$J$4, INDEX(Measurements!$G$4:$G$502,_xlfn.AGGREGATE(15,3,(Measurements!$C$4:$C$502=Measurements!$J$3)/(Measurements!$C$4:$C$502=Measurements!$J$3)*(ROW(Measurements!$C$4:$C$502)-ROW(Measurements!$C$3)),ROWS(Measurements!A$4:$L287))), "")</f>
        <v/>
      </c>
      <c r="I287" t="str">
        <f t="shared" si="76"/>
        <v/>
      </c>
      <c r="J287" t="str">
        <f t="shared" si="77"/>
        <v/>
      </c>
      <c r="L287" s="2" t="str">
        <f>IF(ROWS(Measurements!$L$4:L287)&lt;=Measurements!$K$4, INDEX(Measurements!$A$4:$A$502,_xlfn.AGGREGATE(15,3,(Measurements!$C$4:$C$502=Measurements!$K$3)/(Measurements!$C$4:$C$502=Measurements!$K$3)*(ROW(Measurements!$C$4:$C$502)-ROW(Measurements!$C$3)),ROWS(Measurements!$L$4:L287))), "")</f>
        <v/>
      </c>
      <c r="M287" t="str">
        <f>IF(ROWS(Measurements!$L$4:L287)&lt;=Measurements!$K$4, INDEX(Measurements!$E$4:$E$502,_xlfn.AGGREGATE(15,3,(Measurements!$C$4:$C$502=Measurements!$K$3)/(Measurements!$C$4:$C$502=Measurements!$K$3)*(ROW(Measurements!$C$4:$C$502)-ROW(Measurements!$C$3)),ROWS(Measurements!$L$4:L287))), "")</f>
        <v/>
      </c>
      <c r="N287" t="str">
        <f t="shared" si="78"/>
        <v/>
      </c>
      <c r="O287" t="str">
        <f t="shared" si="79"/>
        <v/>
      </c>
      <c r="P287" t="str">
        <f>IF(ROWS(Measurements!$L$4:L287)&lt;=Measurements!$K$4, INDEX(Measurements!$F$4:$F$502,_xlfn.AGGREGATE(15,3,(Measurements!$C$4:$C$502=Measurements!$K$3)/(Measurements!$C$4:$C$502=Measurements!$K$3)*(ROW(Measurements!$C$4:$C$502)-ROW(Measurements!$C$3)),ROWS(Measurements!$L$4:L287))), "")</f>
        <v/>
      </c>
      <c r="Q287" t="str">
        <f t="shared" si="80"/>
        <v/>
      </c>
      <c r="R287" t="str">
        <f t="shared" si="81"/>
        <v/>
      </c>
      <c r="S287" t="str">
        <f>IF(ROWS(Measurements!$L$4:L287)&lt;=Measurements!$K$4, INDEX(Measurements!$G$4:$G$502,_xlfn.AGGREGATE(15,3,(Measurements!$C$4:$C$502=Measurements!$K$3)/(Measurements!$C$4:$C$502=Measurements!$K$3)*(ROW(Measurements!$C$4:$C$502)-ROW(Measurements!$C$3)),ROWS(Measurements!$L$4:L287))), "")</f>
        <v/>
      </c>
      <c r="T287" t="str">
        <f t="shared" si="82"/>
        <v/>
      </c>
      <c r="U287" t="str">
        <f t="shared" si="83"/>
        <v/>
      </c>
      <c r="W287" s="2" t="str">
        <f>IF(ROWS(Measurements!$L$4:$L287)&lt;=Measurements!$I$4, INDEX(Measurements!$A$4:$A$502,_xlfn.AGGREGATE(15,3,(Measurements!$C$4:$C$502=Measurements!$I$3)/(Measurements!$C$4:$C$502=Measurements!$I$3)*(ROW(Measurements!$C$4:$C$502)-ROW(Measurements!$C$3)),ROWS(Measurements!$L$4:$L287))), "")</f>
        <v/>
      </c>
      <c r="X287" t="str">
        <f>IF(ROWS(Measurements!$L$4:$L287)&lt;=Measurements!$I$4, INDEX(Measurements!$E$4:$E$502,_xlfn.AGGREGATE(15,3,(Measurements!$C$4:$C$502=Measurements!$I$3)/(Measurements!$C$4:$C$502=Measurements!$I$3)*(ROW(Measurements!$C$4:$C$502)-ROW(Measurements!$C$3)),ROWS(Measurements!$L$4:$L287))), "")</f>
        <v/>
      </c>
      <c r="Y287" t="str">
        <f t="shared" si="84"/>
        <v/>
      </c>
      <c r="Z287" t="str">
        <f t="shared" si="85"/>
        <v/>
      </c>
      <c r="AA287" t="str">
        <f>IF(ROWS(Measurements!$L$4:$L287)&lt;=Measurements!$I$4, INDEX(Measurements!$F$4:$F$502,_xlfn.AGGREGATE(15,3,(Measurements!$C$4:$C$502=Measurements!$I$3)/(Measurements!$C$4:$C$502=Measurements!$I$3)*(ROW(Measurements!$C$4:$C$502)-ROW(Measurements!$C$3)),ROWS(Measurements!$L$4:$L287))), "")</f>
        <v/>
      </c>
      <c r="AB287" t="str">
        <f t="shared" si="86"/>
        <v/>
      </c>
      <c r="AC287" t="str">
        <f t="shared" si="87"/>
        <v/>
      </c>
      <c r="AD287" t="str">
        <f>IF(ROWS(Measurements!$L$4:L287)&lt;=Measurements!$I$4, INDEX(Measurements!$G$4:$G$502,_xlfn.AGGREGATE(15,3,(Measurements!$C$4:$C$502=Measurements!$I$3)/(Measurements!$C$4:$C$502=Measurements!$I$3)*(ROW(Measurements!$C$4:$C$502)-ROW(Measurements!$C$3)),ROWS(Measurements!$L$4:L287))), "")</f>
        <v/>
      </c>
      <c r="AE287" t="str">
        <f t="shared" si="88"/>
        <v/>
      </c>
      <c r="AF287" t="str">
        <f t="shared" si="89"/>
        <v/>
      </c>
    </row>
    <row r="288" spans="1:32" x14ac:dyDescent="0.2">
      <c r="A288" s="2" t="str">
        <f>IF(ROWS(Measurements!A$4:$L288)&lt;=Measurements!$J$4, INDEX(Measurements!$A$4:$A$502,_xlfn.AGGREGATE(15,3,(Measurements!$C$4:$C$502=Measurements!$J$3)/(Measurements!$C$4:$C$502=Measurements!$J$3)*(ROW(Measurements!$C$4:$C$502)-ROW(Measurements!$C$3)),ROWS(Measurements!A$4:$L288))), "")</f>
        <v/>
      </c>
      <c r="B288" t="str">
        <f>IF(ROWS(Measurements!A$4:$L288)&lt;=Measurements!$J$4, INDEX(Measurements!$E$4:$E$502,_xlfn.AGGREGATE(15,3,(Measurements!$C$4:$C$502=Measurements!$J$3)/(Measurements!$C$4:$C$502=Measurements!$J$3)*(ROW(Measurements!$C$4:$C$502)-ROW(Measurements!$C$3)),ROWS(Measurements!A$4:$L288))), "")</f>
        <v/>
      </c>
      <c r="C288" t="str">
        <f t="shared" si="72"/>
        <v/>
      </c>
      <c r="D288" t="str">
        <f t="shared" si="73"/>
        <v/>
      </c>
      <c r="E288" t="str">
        <f>IF(ROWS(Measurements!A$4:$L288)&lt;=Measurements!$J$4, INDEX(Measurements!$F$4:$F$502,_xlfn.AGGREGATE(15,3,(Measurements!$C$4:$C$502=Measurements!$J$3)/(Measurements!$C$4:$C$502=Measurements!$J$3)*(ROW(Measurements!$C$4:$C$502)-ROW(Measurements!$C$3)),ROWS(Measurements!A$4:$L288))), "")</f>
        <v/>
      </c>
      <c r="F288" t="str">
        <f t="shared" si="74"/>
        <v/>
      </c>
      <c r="G288" t="str">
        <f t="shared" si="75"/>
        <v/>
      </c>
      <c r="H288" t="str">
        <f>IF(ROWS(Measurements!A$4:$L288)&lt;=Measurements!$J$4, INDEX(Measurements!$G$4:$G$502,_xlfn.AGGREGATE(15,3,(Measurements!$C$4:$C$502=Measurements!$J$3)/(Measurements!$C$4:$C$502=Measurements!$J$3)*(ROW(Measurements!$C$4:$C$502)-ROW(Measurements!$C$3)),ROWS(Measurements!A$4:$L288))), "")</f>
        <v/>
      </c>
      <c r="I288" t="str">
        <f t="shared" si="76"/>
        <v/>
      </c>
      <c r="J288" t="str">
        <f t="shared" si="77"/>
        <v/>
      </c>
      <c r="L288" s="2" t="str">
        <f>IF(ROWS(Measurements!$L$4:L288)&lt;=Measurements!$K$4, INDEX(Measurements!$A$4:$A$502,_xlfn.AGGREGATE(15,3,(Measurements!$C$4:$C$502=Measurements!$K$3)/(Measurements!$C$4:$C$502=Measurements!$K$3)*(ROW(Measurements!$C$4:$C$502)-ROW(Measurements!$C$3)),ROWS(Measurements!$L$4:L288))), "")</f>
        <v/>
      </c>
      <c r="M288" t="str">
        <f>IF(ROWS(Measurements!$L$4:L288)&lt;=Measurements!$K$4, INDEX(Measurements!$E$4:$E$502,_xlfn.AGGREGATE(15,3,(Measurements!$C$4:$C$502=Measurements!$K$3)/(Measurements!$C$4:$C$502=Measurements!$K$3)*(ROW(Measurements!$C$4:$C$502)-ROW(Measurements!$C$3)),ROWS(Measurements!$L$4:L288))), "")</f>
        <v/>
      </c>
      <c r="N288" t="str">
        <f t="shared" si="78"/>
        <v/>
      </c>
      <c r="O288" t="str">
        <f t="shared" si="79"/>
        <v/>
      </c>
      <c r="P288" t="str">
        <f>IF(ROWS(Measurements!$L$4:L288)&lt;=Measurements!$K$4, INDEX(Measurements!$F$4:$F$502,_xlfn.AGGREGATE(15,3,(Measurements!$C$4:$C$502=Measurements!$K$3)/(Measurements!$C$4:$C$502=Measurements!$K$3)*(ROW(Measurements!$C$4:$C$502)-ROW(Measurements!$C$3)),ROWS(Measurements!$L$4:L288))), "")</f>
        <v/>
      </c>
      <c r="Q288" t="str">
        <f t="shared" si="80"/>
        <v/>
      </c>
      <c r="R288" t="str">
        <f t="shared" si="81"/>
        <v/>
      </c>
      <c r="S288" t="str">
        <f>IF(ROWS(Measurements!$L$4:L288)&lt;=Measurements!$K$4, INDEX(Measurements!$G$4:$G$502,_xlfn.AGGREGATE(15,3,(Measurements!$C$4:$C$502=Measurements!$K$3)/(Measurements!$C$4:$C$502=Measurements!$K$3)*(ROW(Measurements!$C$4:$C$502)-ROW(Measurements!$C$3)),ROWS(Measurements!$L$4:L288))), "")</f>
        <v/>
      </c>
      <c r="T288" t="str">
        <f t="shared" si="82"/>
        <v/>
      </c>
      <c r="U288" t="str">
        <f t="shared" si="83"/>
        <v/>
      </c>
      <c r="W288" s="2" t="str">
        <f>IF(ROWS(Measurements!$L$4:$L288)&lt;=Measurements!$I$4, INDEX(Measurements!$A$4:$A$502,_xlfn.AGGREGATE(15,3,(Measurements!$C$4:$C$502=Measurements!$I$3)/(Measurements!$C$4:$C$502=Measurements!$I$3)*(ROW(Measurements!$C$4:$C$502)-ROW(Measurements!$C$3)),ROWS(Measurements!$L$4:$L288))), "")</f>
        <v/>
      </c>
      <c r="X288" t="str">
        <f>IF(ROWS(Measurements!$L$4:$L288)&lt;=Measurements!$I$4, INDEX(Measurements!$E$4:$E$502,_xlfn.AGGREGATE(15,3,(Measurements!$C$4:$C$502=Measurements!$I$3)/(Measurements!$C$4:$C$502=Measurements!$I$3)*(ROW(Measurements!$C$4:$C$502)-ROW(Measurements!$C$3)),ROWS(Measurements!$L$4:$L288))), "")</f>
        <v/>
      </c>
      <c r="Y288" t="str">
        <f t="shared" si="84"/>
        <v/>
      </c>
      <c r="Z288" t="str">
        <f t="shared" si="85"/>
        <v/>
      </c>
      <c r="AA288" t="str">
        <f>IF(ROWS(Measurements!$L$4:$L288)&lt;=Measurements!$I$4, INDEX(Measurements!$F$4:$F$502,_xlfn.AGGREGATE(15,3,(Measurements!$C$4:$C$502=Measurements!$I$3)/(Measurements!$C$4:$C$502=Measurements!$I$3)*(ROW(Measurements!$C$4:$C$502)-ROW(Measurements!$C$3)),ROWS(Measurements!$L$4:$L288))), "")</f>
        <v/>
      </c>
      <c r="AB288" t="str">
        <f t="shared" si="86"/>
        <v/>
      </c>
      <c r="AC288" t="str">
        <f t="shared" si="87"/>
        <v/>
      </c>
      <c r="AD288" t="str">
        <f>IF(ROWS(Measurements!$L$4:L288)&lt;=Measurements!$I$4, INDEX(Measurements!$G$4:$G$502,_xlfn.AGGREGATE(15,3,(Measurements!$C$4:$C$502=Measurements!$I$3)/(Measurements!$C$4:$C$502=Measurements!$I$3)*(ROW(Measurements!$C$4:$C$502)-ROW(Measurements!$C$3)),ROWS(Measurements!$L$4:L288))), "")</f>
        <v/>
      </c>
      <c r="AE288" t="str">
        <f t="shared" si="88"/>
        <v/>
      </c>
      <c r="AF288" t="str">
        <f t="shared" si="89"/>
        <v/>
      </c>
    </row>
    <row r="289" spans="1:32" x14ac:dyDescent="0.2">
      <c r="A289" s="2" t="str">
        <f>IF(ROWS(Measurements!A$4:$L289)&lt;=Measurements!$J$4, INDEX(Measurements!$A$4:$A$502,_xlfn.AGGREGATE(15,3,(Measurements!$C$4:$C$502=Measurements!$J$3)/(Measurements!$C$4:$C$502=Measurements!$J$3)*(ROW(Measurements!$C$4:$C$502)-ROW(Measurements!$C$3)),ROWS(Measurements!A$4:$L289))), "")</f>
        <v/>
      </c>
      <c r="B289" t="str">
        <f>IF(ROWS(Measurements!A$4:$L289)&lt;=Measurements!$J$4, INDEX(Measurements!$E$4:$E$502,_xlfn.AGGREGATE(15,3,(Measurements!$C$4:$C$502=Measurements!$J$3)/(Measurements!$C$4:$C$502=Measurements!$J$3)*(ROW(Measurements!$C$4:$C$502)-ROW(Measurements!$C$3)),ROWS(Measurements!A$4:$L289))), "")</f>
        <v/>
      </c>
      <c r="C289" t="str">
        <f t="shared" si="72"/>
        <v/>
      </c>
      <c r="D289" t="str">
        <f t="shared" si="73"/>
        <v/>
      </c>
      <c r="E289" t="str">
        <f>IF(ROWS(Measurements!A$4:$L289)&lt;=Measurements!$J$4, INDEX(Measurements!$F$4:$F$502,_xlfn.AGGREGATE(15,3,(Measurements!$C$4:$C$502=Measurements!$J$3)/(Measurements!$C$4:$C$502=Measurements!$J$3)*(ROW(Measurements!$C$4:$C$502)-ROW(Measurements!$C$3)),ROWS(Measurements!A$4:$L289))), "")</f>
        <v/>
      </c>
      <c r="F289" t="str">
        <f t="shared" si="74"/>
        <v/>
      </c>
      <c r="G289" t="str">
        <f t="shared" si="75"/>
        <v/>
      </c>
      <c r="H289" t="str">
        <f>IF(ROWS(Measurements!A$4:$L289)&lt;=Measurements!$J$4, INDEX(Measurements!$G$4:$G$502,_xlfn.AGGREGATE(15,3,(Measurements!$C$4:$C$502=Measurements!$J$3)/(Measurements!$C$4:$C$502=Measurements!$J$3)*(ROW(Measurements!$C$4:$C$502)-ROW(Measurements!$C$3)),ROWS(Measurements!A$4:$L289))), "")</f>
        <v/>
      </c>
      <c r="I289" t="str">
        <f t="shared" si="76"/>
        <v/>
      </c>
      <c r="J289" t="str">
        <f t="shared" si="77"/>
        <v/>
      </c>
      <c r="L289" s="2" t="str">
        <f>IF(ROWS(Measurements!$L$4:L289)&lt;=Measurements!$K$4, INDEX(Measurements!$A$4:$A$502,_xlfn.AGGREGATE(15,3,(Measurements!$C$4:$C$502=Measurements!$K$3)/(Measurements!$C$4:$C$502=Measurements!$K$3)*(ROW(Measurements!$C$4:$C$502)-ROW(Measurements!$C$3)),ROWS(Measurements!$L$4:L289))), "")</f>
        <v/>
      </c>
      <c r="M289" t="str">
        <f>IF(ROWS(Measurements!$L$4:L289)&lt;=Measurements!$K$4, INDEX(Measurements!$E$4:$E$502,_xlfn.AGGREGATE(15,3,(Measurements!$C$4:$C$502=Measurements!$K$3)/(Measurements!$C$4:$C$502=Measurements!$K$3)*(ROW(Measurements!$C$4:$C$502)-ROW(Measurements!$C$3)),ROWS(Measurements!$L$4:L289))), "")</f>
        <v/>
      </c>
      <c r="N289" t="str">
        <f t="shared" si="78"/>
        <v/>
      </c>
      <c r="O289" t="str">
        <f t="shared" si="79"/>
        <v/>
      </c>
      <c r="P289" t="str">
        <f>IF(ROWS(Measurements!$L$4:L289)&lt;=Measurements!$K$4, INDEX(Measurements!$F$4:$F$502,_xlfn.AGGREGATE(15,3,(Measurements!$C$4:$C$502=Measurements!$K$3)/(Measurements!$C$4:$C$502=Measurements!$K$3)*(ROW(Measurements!$C$4:$C$502)-ROW(Measurements!$C$3)),ROWS(Measurements!$L$4:L289))), "")</f>
        <v/>
      </c>
      <c r="Q289" t="str">
        <f t="shared" si="80"/>
        <v/>
      </c>
      <c r="R289" t="str">
        <f t="shared" si="81"/>
        <v/>
      </c>
      <c r="S289" t="str">
        <f>IF(ROWS(Measurements!$L$4:L289)&lt;=Measurements!$K$4, INDEX(Measurements!$G$4:$G$502,_xlfn.AGGREGATE(15,3,(Measurements!$C$4:$C$502=Measurements!$K$3)/(Measurements!$C$4:$C$502=Measurements!$K$3)*(ROW(Measurements!$C$4:$C$502)-ROW(Measurements!$C$3)),ROWS(Measurements!$L$4:L289))), "")</f>
        <v/>
      </c>
      <c r="T289" t="str">
        <f t="shared" si="82"/>
        <v/>
      </c>
      <c r="U289" t="str">
        <f t="shared" si="83"/>
        <v/>
      </c>
      <c r="W289" s="2" t="str">
        <f>IF(ROWS(Measurements!$L$4:$L289)&lt;=Measurements!$I$4, INDEX(Measurements!$A$4:$A$502,_xlfn.AGGREGATE(15,3,(Measurements!$C$4:$C$502=Measurements!$I$3)/(Measurements!$C$4:$C$502=Measurements!$I$3)*(ROW(Measurements!$C$4:$C$502)-ROW(Measurements!$C$3)),ROWS(Measurements!$L$4:$L289))), "")</f>
        <v/>
      </c>
      <c r="X289" t="str">
        <f>IF(ROWS(Measurements!$L$4:$L289)&lt;=Measurements!$I$4, INDEX(Measurements!$E$4:$E$502,_xlfn.AGGREGATE(15,3,(Measurements!$C$4:$C$502=Measurements!$I$3)/(Measurements!$C$4:$C$502=Measurements!$I$3)*(ROW(Measurements!$C$4:$C$502)-ROW(Measurements!$C$3)),ROWS(Measurements!$L$4:$L289))), "")</f>
        <v/>
      </c>
      <c r="Y289" t="str">
        <f t="shared" si="84"/>
        <v/>
      </c>
      <c r="Z289" t="str">
        <f t="shared" si="85"/>
        <v/>
      </c>
      <c r="AA289" t="str">
        <f>IF(ROWS(Measurements!$L$4:$L289)&lt;=Measurements!$I$4, INDEX(Measurements!$F$4:$F$502,_xlfn.AGGREGATE(15,3,(Measurements!$C$4:$C$502=Measurements!$I$3)/(Measurements!$C$4:$C$502=Measurements!$I$3)*(ROW(Measurements!$C$4:$C$502)-ROW(Measurements!$C$3)),ROWS(Measurements!$L$4:$L289))), "")</f>
        <v/>
      </c>
      <c r="AB289" t="str">
        <f t="shared" si="86"/>
        <v/>
      </c>
      <c r="AC289" t="str">
        <f t="shared" si="87"/>
        <v/>
      </c>
      <c r="AD289" t="str">
        <f>IF(ROWS(Measurements!$L$4:L289)&lt;=Measurements!$I$4, INDEX(Measurements!$G$4:$G$502,_xlfn.AGGREGATE(15,3,(Measurements!$C$4:$C$502=Measurements!$I$3)/(Measurements!$C$4:$C$502=Measurements!$I$3)*(ROW(Measurements!$C$4:$C$502)-ROW(Measurements!$C$3)),ROWS(Measurements!$L$4:L289))), "")</f>
        <v/>
      </c>
      <c r="AE289" t="str">
        <f t="shared" si="88"/>
        <v/>
      </c>
      <c r="AF289" t="str">
        <f t="shared" si="89"/>
        <v/>
      </c>
    </row>
    <row r="290" spans="1:32" x14ac:dyDescent="0.2">
      <c r="A290" s="2" t="str">
        <f>IF(ROWS(Measurements!A$4:$L290)&lt;=Measurements!$J$4, INDEX(Measurements!$A$4:$A$502,_xlfn.AGGREGATE(15,3,(Measurements!$C$4:$C$502=Measurements!$J$3)/(Measurements!$C$4:$C$502=Measurements!$J$3)*(ROW(Measurements!$C$4:$C$502)-ROW(Measurements!$C$3)),ROWS(Measurements!A$4:$L290))), "")</f>
        <v/>
      </c>
      <c r="B290" t="str">
        <f>IF(ROWS(Measurements!A$4:$L290)&lt;=Measurements!$J$4, INDEX(Measurements!$E$4:$E$502,_xlfn.AGGREGATE(15,3,(Measurements!$C$4:$C$502=Measurements!$J$3)/(Measurements!$C$4:$C$502=Measurements!$J$3)*(ROW(Measurements!$C$4:$C$502)-ROW(Measurements!$C$3)),ROWS(Measurements!A$4:$L290))), "")</f>
        <v/>
      </c>
      <c r="C290" t="str">
        <f t="shared" si="72"/>
        <v/>
      </c>
      <c r="D290" t="str">
        <f t="shared" si="73"/>
        <v/>
      </c>
      <c r="E290" t="str">
        <f>IF(ROWS(Measurements!A$4:$L290)&lt;=Measurements!$J$4, INDEX(Measurements!$F$4:$F$502,_xlfn.AGGREGATE(15,3,(Measurements!$C$4:$C$502=Measurements!$J$3)/(Measurements!$C$4:$C$502=Measurements!$J$3)*(ROW(Measurements!$C$4:$C$502)-ROW(Measurements!$C$3)),ROWS(Measurements!A$4:$L290))), "")</f>
        <v/>
      </c>
      <c r="F290" t="str">
        <f t="shared" si="74"/>
        <v/>
      </c>
      <c r="G290" t="str">
        <f t="shared" si="75"/>
        <v/>
      </c>
      <c r="H290" t="str">
        <f>IF(ROWS(Measurements!A$4:$L290)&lt;=Measurements!$J$4, INDEX(Measurements!$G$4:$G$502,_xlfn.AGGREGATE(15,3,(Measurements!$C$4:$C$502=Measurements!$J$3)/(Measurements!$C$4:$C$502=Measurements!$J$3)*(ROW(Measurements!$C$4:$C$502)-ROW(Measurements!$C$3)),ROWS(Measurements!A$4:$L290))), "")</f>
        <v/>
      </c>
      <c r="I290" t="str">
        <f t="shared" si="76"/>
        <v/>
      </c>
      <c r="J290" t="str">
        <f t="shared" si="77"/>
        <v/>
      </c>
      <c r="L290" s="2" t="str">
        <f>IF(ROWS(Measurements!$L$4:L290)&lt;=Measurements!$K$4, INDEX(Measurements!$A$4:$A$502,_xlfn.AGGREGATE(15,3,(Measurements!$C$4:$C$502=Measurements!$K$3)/(Measurements!$C$4:$C$502=Measurements!$K$3)*(ROW(Measurements!$C$4:$C$502)-ROW(Measurements!$C$3)),ROWS(Measurements!$L$4:L290))), "")</f>
        <v/>
      </c>
      <c r="M290" t="str">
        <f>IF(ROWS(Measurements!$L$4:L290)&lt;=Measurements!$K$4, INDEX(Measurements!$E$4:$E$502,_xlfn.AGGREGATE(15,3,(Measurements!$C$4:$C$502=Measurements!$K$3)/(Measurements!$C$4:$C$502=Measurements!$K$3)*(ROW(Measurements!$C$4:$C$502)-ROW(Measurements!$C$3)),ROWS(Measurements!$L$4:L290))), "")</f>
        <v/>
      </c>
      <c r="N290" t="str">
        <f t="shared" si="78"/>
        <v/>
      </c>
      <c r="O290" t="str">
        <f t="shared" si="79"/>
        <v/>
      </c>
      <c r="P290" t="str">
        <f>IF(ROWS(Measurements!$L$4:L290)&lt;=Measurements!$K$4, INDEX(Measurements!$F$4:$F$502,_xlfn.AGGREGATE(15,3,(Measurements!$C$4:$C$502=Measurements!$K$3)/(Measurements!$C$4:$C$502=Measurements!$K$3)*(ROW(Measurements!$C$4:$C$502)-ROW(Measurements!$C$3)),ROWS(Measurements!$L$4:L290))), "")</f>
        <v/>
      </c>
      <c r="Q290" t="str">
        <f t="shared" si="80"/>
        <v/>
      </c>
      <c r="R290" t="str">
        <f t="shared" si="81"/>
        <v/>
      </c>
      <c r="S290" t="str">
        <f>IF(ROWS(Measurements!$L$4:L290)&lt;=Measurements!$K$4, INDEX(Measurements!$G$4:$G$502,_xlfn.AGGREGATE(15,3,(Measurements!$C$4:$C$502=Measurements!$K$3)/(Measurements!$C$4:$C$502=Measurements!$K$3)*(ROW(Measurements!$C$4:$C$502)-ROW(Measurements!$C$3)),ROWS(Measurements!$L$4:L290))), "")</f>
        <v/>
      </c>
      <c r="T290" t="str">
        <f t="shared" si="82"/>
        <v/>
      </c>
      <c r="U290" t="str">
        <f t="shared" si="83"/>
        <v/>
      </c>
      <c r="W290" s="2" t="str">
        <f>IF(ROWS(Measurements!$L$4:$L290)&lt;=Measurements!$I$4, INDEX(Measurements!$A$4:$A$502,_xlfn.AGGREGATE(15,3,(Measurements!$C$4:$C$502=Measurements!$I$3)/(Measurements!$C$4:$C$502=Measurements!$I$3)*(ROW(Measurements!$C$4:$C$502)-ROW(Measurements!$C$3)),ROWS(Measurements!$L$4:$L290))), "")</f>
        <v/>
      </c>
      <c r="X290" t="str">
        <f>IF(ROWS(Measurements!$L$4:$L290)&lt;=Measurements!$I$4, INDEX(Measurements!$E$4:$E$502,_xlfn.AGGREGATE(15,3,(Measurements!$C$4:$C$502=Measurements!$I$3)/(Measurements!$C$4:$C$502=Measurements!$I$3)*(ROW(Measurements!$C$4:$C$502)-ROW(Measurements!$C$3)),ROWS(Measurements!$L$4:$L290))), "")</f>
        <v/>
      </c>
      <c r="Y290" t="str">
        <f t="shared" si="84"/>
        <v/>
      </c>
      <c r="Z290" t="str">
        <f t="shared" si="85"/>
        <v/>
      </c>
      <c r="AA290" t="str">
        <f>IF(ROWS(Measurements!$L$4:$L290)&lt;=Measurements!$I$4, INDEX(Measurements!$F$4:$F$502,_xlfn.AGGREGATE(15,3,(Measurements!$C$4:$C$502=Measurements!$I$3)/(Measurements!$C$4:$C$502=Measurements!$I$3)*(ROW(Measurements!$C$4:$C$502)-ROW(Measurements!$C$3)),ROWS(Measurements!$L$4:$L290))), "")</f>
        <v/>
      </c>
      <c r="AB290" t="str">
        <f t="shared" si="86"/>
        <v/>
      </c>
      <c r="AC290" t="str">
        <f t="shared" si="87"/>
        <v/>
      </c>
      <c r="AD290" t="str">
        <f>IF(ROWS(Measurements!$L$4:L290)&lt;=Measurements!$I$4, INDEX(Measurements!$G$4:$G$502,_xlfn.AGGREGATE(15,3,(Measurements!$C$4:$C$502=Measurements!$I$3)/(Measurements!$C$4:$C$502=Measurements!$I$3)*(ROW(Measurements!$C$4:$C$502)-ROW(Measurements!$C$3)),ROWS(Measurements!$L$4:L290))), "")</f>
        <v/>
      </c>
      <c r="AE290" t="str">
        <f t="shared" si="88"/>
        <v/>
      </c>
      <c r="AF290" t="str">
        <f t="shared" si="89"/>
        <v/>
      </c>
    </row>
    <row r="291" spans="1:32" x14ac:dyDescent="0.2">
      <c r="A291" s="2" t="str">
        <f>IF(ROWS(Measurements!A$4:$L291)&lt;=Measurements!$J$4, INDEX(Measurements!$A$4:$A$502,_xlfn.AGGREGATE(15,3,(Measurements!$C$4:$C$502=Measurements!$J$3)/(Measurements!$C$4:$C$502=Measurements!$J$3)*(ROW(Measurements!$C$4:$C$502)-ROW(Measurements!$C$3)),ROWS(Measurements!A$4:$L291))), "")</f>
        <v/>
      </c>
      <c r="B291" t="str">
        <f>IF(ROWS(Measurements!A$4:$L291)&lt;=Measurements!$J$4, INDEX(Measurements!$E$4:$E$502,_xlfn.AGGREGATE(15,3,(Measurements!$C$4:$C$502=Measurements!$J$3)/(Measurements!$C$4:$C$502=Measurements!$J$3)*(ROW(Measurements!$C$4:$C$502)-ROW(Measurements!$C$3)),ROWS(Measurements!A$4:$L291))), "")</f>
        <v/>
      </c>
      <c r="C291" t="str">
        <f t="shared" si="72"/>
        <v/>
      </c>
      <c r="D291" t="str">
        <f t="shared" si="73"/>
        <v/>
      </c>
      <c r="E291" t="str">
        <f>IF(ROWS(Measurements!A$4:$L291)&lt;=Measurements!$J$4, INDEX(Measurements!$F$4:$F$502,_xlfn.AGGREGATE(15,3,(Measurements!$C$4:$C$502=Measurements!$J$3)/(Measurements!$C$4:$C$502=Measurements!$J$3)*(ROW(Measurements!$C$4:$C$502)-ROW(Measurements!$C$3)),ROWS(Measurements!A$4:$L291))), "")</f>
        <v/>
      </c>
      <c r="F291" t="str">
        <f t="shared" si="74"/>
        <v/>
      </c>
      <c r="G291" t="str">
        <f t="shared" si="75"/>
        <v/>
      </c>
      <c r="H291" t="str">
        <f>IF(ROWS(Measurements!A$4:$L291)&lt;=Measurements!$J$4, INDEX(Measurements!$G$4:$G$502,_xlfn.AGGREGATE(15,3,(Measurements!$C$4:$C$502=Measurements!$J$3)/(Measurements!$C$4:$C$502=Measurements!$J$3)*(ROW(Measurements!$C$4:$C$502)-ROW(Measurements!$C$3)),ROWS(Measurements!A$4:$L291))), "")</f>
        <v/>
      </c>
      <c r="I291" t="str">
        <f t="shared" si="76"/>
        <v/>
      </c>
      <c r="J291" t="str">
        <f t="shared" si="77"/>
        <v/>
      </c>
      <c r="L291" s="2" t="str">
        <f>IF(ROWS(Measurements!$L$4:L291)&lt;=Measurements!$K$4, INDEX(Measurements!$A$4:$A$502,_xlfn.AGGREGATE(15,3,(Measurements!$C$4:$C$502=Measurements!$K$3)/(Measurements!$C$4:$C$502=Measurements!$K$3)*(ROW(Measurements!$C$4:$C$502)-ROW(Measurements!$C$3)),ROWS(Measurements!$L$4:L291))), "")</f>
        <v/>
      </c>
      <c r="M291" t="str">
        <f>IF(ROWS(Measurements!$L$4:L291)&lt;=Measurements!$K$4, INDEX(Measurements!$E$4:$E$502,_xlfn.AGGREGATE(15,3,(Measurements!$C$4:$C$502=Measurements!$K$3)/(Measurements!$C$4:$C$502=Measurements!$K$3)*(ROW(Measurements!$C$4:$C$502)-ROW(Measurements!$C$3)),ROWS(Measurements!$L$4:L291))), "")</f>
        <v/>
      </c>
      <c r="N291" t="str">
        <f t="shared" si="78"/>
        <v/>
      </c>
      <c r="O291" t="str">
        <f t="shared" si="79"/>
        <v/>
      </c>
      <c r="P291" t="str">
        <f>IF(ROWS(Measurements!$L$4:L291)&lt;=Measurements!$K$4, INDEX(Measurements!$F$4:$F$502,_xlfn.AGGREGATE(15,3,(Measurements!$C$4:$C$502=Measurements!$K$3)/(Measurements!$C$4:$C$502=Measurements!$K$3)*(ROW(Measurements!$C$4:$C$502)-ROW(Measurements!$C$3)),ROWS(Measurements!$L$4:L291))), "")</f>
        <v/>
      </c>
      <c r="Q291" t="str">
        <f t="shared" si="80"/>
        <v/>
      </c>
      <c r="R291" t="str">
        <f t="shared" si="81"/>
        <v/>
      </c>
      <c r="S291" t="str">
        <f>IF(ROWS(Measurements!$L$4:L291)&lt;=Measurements!$K$4, INDEX(Measurements!$G$4:$G$502,_xlfn.AGGREGATE(15,3,(Measurements!$C$4:$C$502=Measurements!$K$3)/(Measurements!$C$4:$C$502=Measurements!$K$3)*(ROW(Measurements!$C$4:$C$502)-ROW(Measurements!$C$3)),ROWS(Measurements!$L$4:L291))), "")</f>
        <v/>
      </c>
      <c r="T291" t="str">
        <f t="shared" si="82"/>
        <v/>
      </c>
      <c r="U291" t="str">
        <f t="shared" si="83"/>
        <v/>
      </c>
      <c r="W291" s="2" t="str">
        <f>IF(ROWS(Measurements!$L$4:$L291)&lt;=Measurements!$I$4, INDEX(Measurements!$A$4:$A$502,_xlfn.AGGREGATE(15,3,(Measurements!$C$4:$C$502=Measurements!$I$3)/(Measurements!$C$4:$C$502=Measurements!$I$3)*(ROW(Measurements!$C$4:$C$502)-ROW(Measurements!$C$3)),ROWS(Measurements!$L$4:$L291))), "")</f>
        <v/>
      </c>
      <c r="X291" t="str">
        <f>IF(ROWS(Measurements!$L$4:$L291)&lt;=Measurements!$I$4, INDEX(Measurements!$E$4:$E$502,_xlfn.AGGREGATE(15,3,(Measurements!$C$4:$C$502=Measurements!$I$3)/(Measurements!$C$4:$C$502=Measurements!$I$3)*(ROW(Measurements!$C$4:$C$502)-ROW(Measurements!$C$3)),ROWS(Measurements!$L$4:$L291))), "")</f>
        <v/>
      </c>
      <c r="Y291" t="str">
        <f t="shared" si="84"/>
        <v/>
      </c>
      <c r="Z291" t="str">
        <f t="shared" si="85"/>
        <v/>
      </c>
      <c r="AA291" t="str">
        <f>IF(ROWS(Measurements!$L$4:$L291)&lt;=Measurements!$I$4, INDEX(Measurements!$F$4:$F$502,_xlfn.AGGREGATE(15,3,(Measurements!$C$4:$C$502=Measurements!$I$3)/(Measurements!$C$4:$C$502=Measurements!$I$3)*(ROW(Measurements!$C$4:$C$502)-ROW(Measurements!$C$3)),ROWS(Measurements!$L$4:$L291))), "")</f>
        <v/>
      </c>
      <c r="AB291" t="str">
        <f t="shared" si="86"/>
        <v/>
      </c>
      <c r="AC291" t="str">
        <f t="shared" si="87"/>
        <v/>
      </c>
      <c r="AD291" t="str">
        <f>IF(ROWS(Measurements!$L$4:L291)&lt;=Measurements!$I$4, INDEX(Measurements!$G$4:$G$502,_xlfn.AGGREGATE(15,3,(Measurements!$C$4:$C$502=Measurements!$I$3)/(Measurements!$C$4:$C$502=Measurements!$I$3)*(ROW(Measurements!$C$4:$C$502)-ROW(Measurements!$C$3)),ROWS(Measurements!$L$4:L291))), "")</f>
        <v/>
      </c>
      <c r="AE291" t="str">
        <f t="shared" si="88"/>
        <v/>
      </c>
      <c r="AF291" t="str">
        <f t="shared" si="89"/>
        <v/>
      </c>
    </row>
    <row r="292" spans="1:32" x14ac:dyDescent="0.2">
      <c r="A292" s="2" t="str">
        <f>IF(ROWS(Measurements!A$4:$L292)&lt;=Measurements!$J$4, INDEX(Measurements!$A$4:$A$502,_xlfn.AGGREGATE(15,3,(Measurements!$C$4:$C$502=Measurements!$J$3)/(Measurements!$C$4:$C$502=Measurements!$J$3)*(ROW(Measurements!$C$4:$C$502)-ROW(Measurements!$C$3)),ROWS(Measurements!A$4:$L292))), "")</f>
        <v/>
      </c>
      <c r="B292" t="str">
        <f>IF(ROWS(Measurements!A$4:$L292)&lt;=Measurements!$J$4, INDEX(Measurements!$E$4:$E$502,_xlfn.AGGREGATE(15,3,(Measurements!$C$4:$C$502=Measurements!$J$3)/(Measurements!$C$4:$C$502=Measurements!$J$3)*(ROW(Measurements!$C$4:$C$502)-ROW(Measurements!$C$3)),ROWS(Measurements!A$4:$L292))), "")</f>
        <v/>
      </c>
      <c r="C292" t="str">
        <f t="shared" si="72"/>
        <v/>
      </c>
      <c r="D292" t="str">
        <f t="shared" si="73"/>
        <v/>
      </c>
      <c r="E292" t="str">
        <f>IF(ROWS(Measurements!A$4:$L292)&lt;=Measurements!$J$4, INDEX(Measurements!$F$4:$F$502,_xlfn.AGGREGATE(15,3,(Measurements!$C$4:$C$502=Measurements!$J$3)/(Measurements!$C$4:$C$502=Measurements!$J$3)*(ROW(Measurements!$C$4:$C$502)-ROW(Measurements!$C$3)),ROWS(Measurements!A$4:$L292))), "")</f>
        <v/>
      </c>
      <c r="F292" t="str">
        <f t="shared" si="74"/>
        <v/>
      </c>
      <c r="G292" t="str">
        <f t="shared" si="75"/>
        <v/>
      </c>
      <c r="H292" t="str">
        <f>IF(ROWS(Measurements!A$4:$L292)&lt;=Measurements!$J$4, INDEX(Measurements!$G$4:$G$502,_xlfn.AGGREGATE(15,3,(Measurements!$C$4:$C$502=Measurements!$J$3)/(Measurements!$C$4:$C$502=Measurements!$J$3)*(ROW(Measurements!$C$4:$C$502)-ROW(Measurements!$C$3)),ROWS(Measurements!A$4:$L292))), "")</f>
        <v/>
      </c>
      <c r="I292" t="str">
        <f t="shared" si="76"/>
        <v/>
      </c>
      <c r="J292" t="str">
        <f t="shared" si="77"/>
        <v/>
      </c>
      <c r="L292" s="2" t="str">
        <f>IF(ROWS(Measurements!$L$4:L292)&lt;=Measurements!$K$4, INDEX(Measurements!$A$4:$A$502,_xlfn.AGGREGATE(15,3,(Measurements!$C$4:$C$502=Measurements!$K$3)/(Measurements!$C$4:$C$502=Measurements!$K$3)*(ROW(Measurements!$C$4:$C$502)-ROW(Measurements!$C$3)),ROWS(Measurements!$L$4:L292))), "")</f>
        <v/>
      </c>
      <c r="M292" t="str">
        <f>IF(ROWS(Measurements!$L$4:L292)&lt;=Measurements!$K$4, INDEX(Measurements!$E$4:$E$502,_xlfn.AGGREGATE(15,3,(Measurements!$C$4:$C$502=Measurements!$K$3)/(Measurements!$C$4:$C$502=Measurements!$K$3)*(ROW(Measurements!$C$4:$C$502)-ROW(Measurements!$C$3)),ROWS(Measurements!$L$4:L292))), "")</f>
        <v/>
      </c>
      <c r="N292" t="str">
        <f t="shared" si="78"/>
        <v/>
      </c>
      <c r="O292" t="str">
        <f t="shared" si="79"/>
        <v/>
      </c>
      <c r="P292" t="str">
        <f>IF(ROWS(Measurements!$L$4:L292)&lt;=Measurements!$K$4, INDEX(Measurements!$F$4:$F$502,_xlfn.AGGREGATE(15,3,(Measurements!$C$4:$C$502=Measurements!$K$3)/(Measurements!$C$4:$C$502=Measurements!$K$3)*(ROW(Measurements!$C$4:$C$502)-ROW(Measurements!$C$3)),ROWS(Measurements!$L$4:L292))), "")</f>
        <v/>
      </c>
      <c r="Q292" t="str">
        <f t="shared" si="80"/>
        <v/>
      </c>
      <c r="R292" t="str">
        <f t="shared" si="81"/>
        <v/>
      </c>
      <c r="S292" t="str">
        <f>IF(ROWS(Measurements!$L$4:L292)&lt;=Measurements!$K$4, INDEX(Measurements!$G$4:$G$502,_xlfn.AGGREGATE(15,3,(Measurements!$C$4:$C$502=Measurements!$K$3)/(Measurements!$C$4:$C$502=Measurements!$K$3)*(ROW(Measurements!$C$4:$C$502)-ROW(Measurements!$C$3)),ROWS(Measurements!$L$4:L292))), "")</f>
        <v/>
      </c>
      <c r="T292" t="str">
        <f t="shared" si="82"/>
        <v/>
      </c>
      <c r="U292" t="str">
        <f t="shared" si="83"/>
        <v/>
      </c>
      <c r="W292" s="2" t="str">
        <f>IF(ROWS(Measurements!$L$4:$L292)&lt;=Measurements!$I$4, INDEX(Measurements!$A$4:$A$502,_xlfn.AGGREGATE(15,3,(Measurements!$C$4:$C$502=Measurements!$I$3)/(Measurements!$C$4:$C$502=Measurements!$I$3)*(ROW(Measurements!$C$4:$C$502)-ROW(Measurements!$C$3)),ROWS(Measurements!$L$4:$L292))), "")</f>
        <v/>
      </c>
      <c r="X292" t="str">
        <f>IF(ROWS(Measurements!$L$4:$L292)&lt;=Measurements!$I$4, INDEX(Measurements!$E$4:$E$502,_xlfn.AGGREGATE(15,3,(Measurements!$C$4:$C$502=Measurements!$I$3)/(Measurements!$C$4:$C$502=Measurements!$I$3)*(ROW(Measurements!$C$4:$C$502)-ROW(Measurements!$C$3)),ROWS(Measurements!$L$4:$L292))), "")</f>
        <v/>
      </c>
      <c r="Y292" t="str">
        <f t="shared" si="84"/>
        <v/>
      </c>
      <c r="Z292" t="str">
        <f t="shared" si="85"/>
        <v/>
      </c>
      <c r="AA292" t="str">
        <f>IF(ROWS(Measurements!$L$4:$L292)&lt;=Measurements!$I$4, INDEX(Measurements!$F$4:$F$502,_xlfn.AGGREGATE(15,3,(Measurements!$C$4:$C$502=Measurements!$I$3)/(Measurements!$C$4:$C$502=Measurements!$I$3)*(ROW(Measurements!$C$4:$C$502)-ROW(Measurements!$C$3)),ROWS(Measurements!$L$4:$L292))), "")</f>
        <v/>
      </c>
      <c r="AB292" t="str">
        <f t="shared" si="86"/>
        <v/>
      </c>
      <c r="AC292" t="str">
        <f t="shared" si="87"/>
        <v/>
      </c>
      <c r="AD292" t="str">
        <f>IF(ROWS(Measurements!$L$4:L292)&lt;=Measurements!$I$4, INDEX(Measurements!$G$4:$G$502,_xlfn.AGGREGATE(15,3,(Measurements!$C$4:$C$502=Measurements!$I$3)/(Measurements!$C$4:$C$502=Measurements!$I$3)*(ROW(Measurements!$C$4:$C$502)-ROW(Measurements!$C$3)),ROWS(Measurements!$L$4:L292))), "")</f>
        <v/>
      </c>
      <c r="AE292" t="str">
        <f t="shared" si="88"/>
        <v/>
      </c>
      <c r="AF292" t="str">
        <f t="shared" si="89"/>
        <v/>
      </c>
    </row>
    <row r="293" spans="1:32" x14ac:dyDescent="0.2">
      <c r="A293" s="2" t="str">
        <f>IF(ROWS(Measurements!A$4:$L293)&lt;=Measurements!$J$4, INDEX(Measurements!$A$4:$A$502,_xlfn.AGGREGATE(15,3,(Measurements!$C$4:$C$502=Measurements!$J$3)/(Measurements!$C$4:$C$502=Measurements!$J$3)*(ROW(Measurements!$C$4:$C$502)-ROW(Measurements!$C$3)),ROWS(Measurements!A$4:$L293))), "")</f>
        <v/>
      </c>
      <c r="B293" t="str">
        <f>IF(ROWS(Measurements!A$4:$L293)&lt;=Measurements!$J$4, INDEX(Measurements!$E$4:$E$502,_xlfn.AGGREGATE(15,3,(Measurements!$C$4:$C$502=Measurements!$J$3)/(Measurements!$C$4:$C$502=Measurements!$J$3)*(ROW(Measurements!$C$4:$C$502)-ROW(Measurements!$C$3)),ROWS(Measurements!A$4:$L293))), "")</f>
        <v/>
      </c>
      <c r="C293" t="str">
        <f t="shared" si="72"/>
        <v/>
      </c>
      <c r="D293" t="str">
        <f t="shared" si="73"/>
        <v/>
      </c>
      <c r="E293" t="str">
        <f>IF(ROWS(Measurements!A$4:$L293)&lt;=Measurements!$J$4, INDEX(Measurements!$F$4:$F$502,_xlfn.AGGREGATE(15,3,(Measurements!$C$4:$C$502=Measurements!$J$3)/(Measurements!$C$4:$C$502=Measurements!$J$3)*(ROW(Measurements!$C$4:$C$502)-ROW(Measurements!$C$3)),ROWS(Measurements!A$4:$L293))), "")</f>
        <v/>
      </c>
      <c r="F293" t="str">
        <f t="shared" si="74"/>
        <v/>
      </c>
      <c r="G293" t="str">
        <f t="shared" si="75"/>
        <v/>
      </c>
      <c r="H293" t="str">
        <f>IF(ROWS(Measurements!A$4:$L293)&lt;=Measurements!$J$4, INDEX(Measurements!$G$4:$G$502,_xlfn.AGGREGATE(15,3,(Measurements!$C$4:$C$502=Measurements!$J$3)/(Measurements!$C$4:$C$502=Measurements!$J$3)*(ROW(Measurements!$C$4:$C$502)-ROW(Measurements!$C$3)),ROWS(Measurements!A$4:$L293))), "")</f>
        <v/>
      </c>
      <c r="I293" t="str">
        <f t="shared" si="76"/>
        <v/>
      </c>
      <c r="J293" t="str">
        <f t="shared" si="77"/>
        <v/>
      </c>
      <c r="L293" s="2" t="str">
        <f>IF(ROWS(Measurements!$L$4:L293)&lt;=Measurements!$K$4, INDEX(Measurements!$A$4:$A$502,_xlfn.AGGREGATE(15,3,(Measurements!$C$4:$C$502=Measurements!$K$3)/(Measurements!$C$4:$C$502=Measurements!$K$3)*(ROW(Measurements!$C$4:$C$502)-ROW(Measurements!$C$3)),ROWS(Measurements!$L$4:L293))), "")</f>
        <v/>
      </c>
      <c r="M293" t="str">
        <f>IF(ROWS(Measurements!$L$4:L293)&lt;=Measurements!$K$4, INDEX(Measurements!$E$4:$E$502,_xlfn.AGGREGATE(15,3,(Measurements!$C$4:$C$502=Measurements!$K$3)/(Measurements!$C$4:$C$502=Measurements!$K$3)*(ROW(Measurements!$C$4:$C$502)-ROW(Measurements!$C$3)),ROWS(Measurements!$L$4:L293))), "")</f>
        <v/>
      </c>
      <c r="N293" t="str">
        <f t="shared" si="78"/>
        <v/>
      </c>
      <c r="O293" t="str">
        <f t="shared" si="79"/>
        <v/>
      </c>
      <c r="P293" t="str">
        <f>IF(ROWS(Measurements!$L$4:L293)&lt;=Measurements!$K$4, INDEX(Measurements!$F$4:$F$502,_xlfn.AGGREGATE(15,3,(Measurements!$C$4:$C$502=Measurements!$K$3)/(Measurements!$C$4:$C$502=Measurements!$K$3)*(ROW(Measurements!$C$4:$C$502)-ROW(Measurements!$C$3)),ROWS(Measurements!$L$4:L293))), "")</f>
        <v/>
      </c>
      <c r="Q293" t="str">
        <f t="shared" si="80"/>
        <v/>
      </c>
      <c r="R293" t="str">
        <f t="shared" si="81"/>
        <v/>
      </c>
      <c r="S293" t="str">
        <f>IF(ROWS(Measurements!$L$4:L293)&lt;=Measurements!$K$4, INDEX(Measurements!$G$4:$G$502,_xlfn.AGGREGATE(15,3,(Measurements!$C$4:$C$502=Measurements!$K$3)/(Measurements!$C$4:$C$502=Measurements!$K$3)*(ROW(Measurements!$C$4:$C$502)-ROW(Measurements!$C$3)),ROWS(Measurements!$L$4:L293))), "")</f>
        <v/>
      </c>
      <c r="T293" t="str">
        <f t="shared" si="82"/>
        <v/>
      </c>
      <c r="U293" t="str">
        <f t="shared" si="83"/>
        <v/>
      </c>
      <c r="W293" s="2" t="str">
        <f>IF(ROWS(Measurements!$L$4:$L293)&lt;=Measurements!$I$4, INDEX(Measurements!$A$4:$A$502,_xlfn.AGGREGATE(15,3,(Measurements!$C$4:$C$502=Measurements!$I$3)/(Measurements!$C$4:$C$502=Measurements!$I$3)*(ROW(Measurements!$C$4:$C$502)-ROW(Measurements!$C$3)),ROWS(Measurements!$L$4:$L293))), "")</f>
        <v/>
      </c>
      <c r="X293" t="str">
        <f>IF(ROWS(Measurements!$L$4:$L293)&lt;=Measurements!$I$4, INDEX(Measurements!$E$4:$E$502,_xlfn.AGGREGATE(15,3,(Measurements!$C$4:$C$502=Measurements!$I$3)/(Measurements!$C$4:$C$502=Measurements!$I$3)*(ROW(Measurements!$C$4:$C$502)-ROW(Measurements!$C$3)),ROWS(Measurements!$L$4:$L293))), "")</f>
        <v/>
      </c>
      <c r="Y293" t="str">
        <f t="shared" si="84"/>
        <v/>
      </c>
      <c r="Z293" t="str">
        <f t="shared" si="85"/>
        <v/>
      </c>
      <c r="AA293" t="str">
        <f>IF(ROWS(Measurements!$L$4:$L293)&lt;=Measurements!$I$4, INDEX(Measurements!$F$4:$F$502,_xlfn.AGGREGATE(15,3,(Measurements!$C$4:$C$502=Measurements!$I$3)/(Measurements!$C$4:$C$502=Measurements!$I$3)*(ROW(Measurements!$C$4:$C$502)-ROW(Measurements!$C$3)),ROWS(Measurements!$L$4:$L293))), "")</f>
        <v/>
      </c>
      <c r="AB293" t="str">
        <f t="shared" si="86"/>
        <v/>
      </c>
      <c r="AC293" t="str">
        <f t="shared" si="87"/>
        <v/>
      </c>
      <c r="AD293" t="str">
        <f>IF(ROWS(Measurements!$L$4:L293)&lt;=Measurements!$I$4, INDEX(Measurements!$G$4:$G$502,_xlfn.AGGREGATE(15,3,(Measurements!$C$4:$C$502=Measurements!$I$3)/(Measurements!$C$4:$C$502=Measurements!$I$3)*(ROW(Measurements!$C$4:$C$502)-ROW(Measurements!$C$3)),ROWS(Measurements!$L$4:L293))), "")</f>
        <v/>
      </c>
      <c r="AE293" t="str">
        <f t="shared" si="88"/>
        <v/>
      </c>
      <c r="AF293" t="str">
        <f t="shared" si="89"/>
        <v/>
      </c>
    </row>
    <row r="294" spans="1:32" x14ac:dyDescent="0.2">
      <c r="A294" s="2" t="str">
        <f>IF(ROWS(Measurements!A$4:$L294)&lt;=Measurements!$J$4, INDEX(Measurements!$A$4:$A$502,_xlfn.AGGREGATE(15,3,(Measurements!$C$4:$C$502=Measurements!$J$3)/(Measurements!$C$4:$C$502=Measurements!$J$3)*(ROW(Measurements!$C$4:$C$502)-ROW(Measurements!$C$3)),ROWS(Measurements!A$4:$L294))), "")</f>
        <v/>
      </c>
      <c r="B294" t="str">
        <f>IF(ROWS(Measurements!A$4:$L294)&lt;=Measurements!$J$4, INDEX(Measurements!$E$4:$E$502,_xlfn.AGGREGATE(15,3,(Measurements!$C$4:$C$502=Measurements!$J$3)/(Measurements!$C$4:$C$502=Measurements!$J$3)*(ROW(Measurements!$C$4:$C$502)-ROW(Measurements!$C$3)),ROWS(Measurements!A$4:$L294))), "")</f>
        <v/>
      </c>
      <c r="C294" t="str">
        <f t="shared" si="72"/>
        <v/>
      </c>
      <c r="D294" t="str">
        <f t="shared" si="73"/>
        <v/>
      </c>
      <c r="E294" t="str">
        <f>IF(ROWS(Measurements!A$4:$L294)&lt;=Measurements!$J$4, INDEX(Measurements!$F$4:$F$502,_xlfn.AGGREGATE(15,3,(Measurements!$C$4:$C$502=Measurements!$J$3)/(Measurements!$C$4:$C$502=Measurements!$J$3)*(ROW(Measurements!$C$4:$C$502)-ROW(Measurements!$C$3)),ROWS(Measurements!A$4:$L294))), "")</f>
        <v/>
      </c>
      <c r="F294" t="str">
        <f t="shared" si="74"/>
        <v/>
      </c>
      <c r="G294" t="str">
        <f t="shared" si="75"/>
        <v/>
      </c>
      <c r="H294" t="str">
        <f>IF(ROWS(Measurements!A$4:$L294)&lt;=Measurements!$J$4, INDEX(Measurements!$G$4:$G$502,_xlfn.AGGREGATE(15,3,(Measurements!$C$4:$C$502=Measurements!$J$3)/(Measurements!$C$4:$C$502=Measurements!$J$3)*(ROW(Measurements!$C$4:$C$502)-ROW(Measurements!$C$3)),ROWS(Measurements!A$4:$L294))), "")</f>
        <v/>
      </c>
      <c r="I294" t="str">
        <f t="shared" si="76"/>
        <v/>
      </c>
      <c r="J294" t="str">
        <f t="shared" si="77"/>
        <v/>
      </c>
      <c r="L294" s="2" t="str">
        <f>IF(ROWS(Measurements!$L$4:L294)&lt;=Measurements!$K$4, INDEX(Measurements!$A$4:$A$502,_xlfn.AGGREGATE(15,3,(Measurements!$C$4:$C$502=Measurements!$K$3)/(Measurements!$C$4:$C$502=Measurements!$K$3)*(ROW(Measurements!$C$4:$C$502)-ROW(Measurements!$C$3)),ROWS(Measurements!$L$4:L294))), "")</f>
        <v/>
      </c>
      <c r="M294" t="str">
        <f>IF(ROWS(Measurements!$L$4:L294)&lt;=Measurements!$K$4, INDEX(Measurements!$E$4:$E$502,_xlfn.AGGREGATE(15,3,(Measurements!$C$4:$C$502=Measurements!$K$3)/(Measurements!$C$4:$C$502=Measurements!$K$3)*(ROW(Measurements!$C$4:$C$502)-ROW(Measurements!$C$3)),ROWS(Measurements!$L$4:L294))), "")</f>
        <v/>
      </c>
      <c r="N294" t="str">
        <f t="shared" si="78"/>
        <v/>
      </c>
      <c r="O294" t="str">
        <f t="shared" si="79"/>
        <v/>
      </c>
      <c r="P294" t="str">
        <f>IF(ROWS(Measurements!$L$4:L294)&lt;=Measurements!$K$4, INDEX(Measurements!$F$4:$F$502,_xlfn.AGGREGATE(15,3,(Measurements!$C$4:$C$502=Measurements!$K$3)/(Measurements!$C$4:$C$502=Measurements!$K$3)*(ROW(Measurements!$C$4:$C$502)-ROW(Measurements!$C$3)),ROWS(Measurements!$L$4:L294))), "")</f>
        <v/>
      </c>
      <c r="Q294" t="str">
        <f t="shared" si="80"/>
        <v/>
      </c>
      <c r="R294" t="str">
        <f t="shared" si="81"/>
        <v/>
      </c>
      <c r="S294" t="str">
        <f>IF(ROWS(Measurements!$L$4:L294)&lt;=Measurements!$K$4, INDEX(Measurements!$G$4:$G$502,_xlfn.AGGREGATE(15,3,(Measurements!$C$4:$C$502=Measurements!$K$3)/(Measurements!$C$4:$C$502=Measurements!$K$3)*(ROW(Measurements!$C$4:$C$502)-ROW(Measurements!$C$3)),ROWS(Measurements!$L$4:L294))), "")</f>
        <v/>
      </c>
      <c r="T294" t="str">
        <f t="shared" si="82"/>
        <v/>
      </c>
      <c r="U294" t="str">
        <f t="shared" si="83"/>
        <v/>
      </c>
      <c r="W294" s="2" t="str">
        <f>IF(ROWS(Measurements!$L$4:$L294)&lt;=Measurements!$I$4, INDEX(Measurements!$A$4:$A$502,_xlfn.AGGREGATE(15,3,(Measurements!$C$4:$C$502=Measurements!$I$3)/(Measurements!$C$4:$C$502=Measurements!$I$3)*(ROW(Measurements!$C$4:$C$502)-ROW(Measurements!$C$3)),ROWS(Measurements!$L$4:$L294))), "")</f>
        <v/>
      </c>
      <c r="X294" t="str">
        <f>IF(ROWS(Measurements!$L$4:$L294)&lt;=Measurements!$I$4, INDEX(Measurements!$E$4:$E$502,_xlfn.AGGREGATE(15,3,(Measurements!$C$4:$C$502=Measurements!$I$3)/(Measurements!$C$4:$C$502=Measurements!$I$3)*(ROW(Measurements!$C$4:$C$502)-ROW(Measurements!$C$3)),ROWS(Measurements!$L$4:$L294))), "")</f>
        <v/>
      </c>
      <c r="Y294" t="str">
        <f t="shared" si="84"/>
        <v/>
      </c>
      <c r="Z294" t="str">
        <f t="shared" si="85"/>
        <v/>
      </c>
      <c r="AA294" t="str">
        <f>IF(ROWS(Measurements!$L$4:$L294)&lt;=Measurements!$I$4, INDEX(Measurements!$F$4:$F$502,_xlfn.AGGREGATE(15,3,(Measurements!$C$4:$C$502=Measurements!$I$3)/(Measurements!$C$4:$C$502=Measurements!$I$3)*(ROW(Measurements!$C$4:$C$502)-ROW(Measurements!$C$3)),ROWS(Measurements!$L$4:$L294))), "")</f>
        <v/>
      </c>
      <c r="AB294" t="str">
        <f t="shared" si="86"/>
        <v/>
      </c>
      <c r="AC294" t="str">
        <f t="shared" si="87"/>
        <v/>
      </c>
      <c r="AD294" t="str">
        <f>IF(ROWS(Measurements!$L$4:L294)&lt;=Measurements!$I$4, INDEX(Measurements!$G$4:$G$502,_xlfn.AGGREGATE(15,3,(Measurements!$C$4:$C$502=Measurements!$I$3)/(Measurements!$C$4:$C$502=Measurements!$I$3)*(ROW(Measurements!$C$4:$C$502)-ROW(Measurements!$C$3)),ROWS(Measurements!$L$4:L294))), "")</f>
        <v/>
      </c>
      <c r="AE294" t="str">
        <f t="shared" si="88"/>
        <v/>
      </c>
      <c r="AF294" t="str">
        <f t="shared" si="89"/>
        <v/>
      </c>
    </row>
    <row r="295" spans="1:32" x14ac:dyDescent="0.2">
      <c r="A295" s="2" t="str">
        <f>IF(ROWS(Measurements!A$4:$L295)&lt;=Measurements!$J$4, INDEX(Measurements!$A$4:$A$502,_xlfn.AGGREGATE(15,3,(Measurements!$C$4:$C$502=Measurements!$J$3)/(Measurements!$C$4:$C$502=Measurements!$J$3)*(ROW(Measurements!$C$4:$C$502)-ROW(Measurements!$C$3)),ROWS(Measurements!A$4:$L295))), "")</f>
        <v/>
      </c>
      <c r="B295" t="str">
        <f>IF(ROWS(Measurements!A$4:$L295)&lt;=Measurements!$J$4, INDEX(Measurements!$E$4:$E$502,_xlfn.AGGREGATE(15,3,(Measurements!$C$4:$C$502=Measurements!$J$3)/(Measurements!$C$4:$C$502=Measurements!$J$3)*(ROW(Measurements!$C$4:$C$502)-ROW(Measurements!$C$3)),ROWS(Measurements!A$4:$L295))), "")</f>
        <v/>
      </c>
      <c r="C295" t="str">
        <f t="shared" si="72"/>
        <v/>
      </c>
      <c r="D295" t="str">
        <f t="shared" si="73"/>
        <v/>
      </c>
      <c r="E295" t="str">
        <f>IF(ROWS(Measurements!A$4:$L295)&lt;=Measurements!$J$4, INDEX(Measurements!$F$4:$F$502,_xlfn.AGGREGATE(15,3,(Measurements!$C$4:$C$502=Measurements!$J$3)/(Measurements!$C$4:$C$502=Measurements!$J$3)*(ROW(Measurements!$C$4:$C$502)-ROW(Measurements!$C$3)),ROWS(Measurements!A$4:$L295))), "")</f>
        <v/>
      </c>
      <c r="F295" t="str">
        <f t="shared" si="74"/>
        <v/>
      </c>
      <c r="G295" t="str">
        <f t="shared" si="75"/>
        <v/>
      </c>
      <c r="H295" t="str">
        <f>IF(ROWS(Measurements!A$4:$L295)&lt;=Measurements!$J$4, INDEX(Measurements!$G$4:$G$502,_xlfn.AGGREGATE(15,3,(Measurements!$C$4:$C$502=Measurements!$J$3)/(Measurements!$C$4:$C$502=Measurements!$J$3)*(ROW(Measurements!$C$4:$C$502)-ROW(Measurements!$C$3)),ROWS(Measurements!A$4:$L295))), "")</f>
        <v/>
      </c>
      <c r="I295" t="str">
        <f t="shared" si="76"/>
        <v/>
      </c>
      <c r="J295" t="str">
        <f t="shared" si="77"/>
        <v/>
      </c>
      <c r="L295" s="2" t="str">
        <f>IF(ROWS(Measurements!$L$4:L295)&lt;=Measurements!$K$4, INDEX(Measurements!$A$4:$A$502,_xlfn.AGGREGATE(15,3,(Measurements!$C$4:$C$502=Measurements!$K$3)/(Measurements!$C$4:$C$502=Measurements!$K$3)*(ROW(Measurements!$C$4:$C$502)-ROW(Measurements!$C$3)),ROWS(Measurements!$L$4:L295))), "")</f>
        <v/>
      </c>
      <c r="M295" t="str">
        <f>IF(ROWS(Measurements!$L$4:L295)&lt;=Measurements!$K$4, INDEX(Measurements!$E$4:$E$502,_xlfn.AGGREGATE(15,3,(Measurements!$C$4:$C$502=Measurements!$K$3)/(Measurements!$C$4:$C$502=Measurements!$K$3)*(ROW(Measurements!$C$4:$C$502)-ROW(Measurements!$C$3)),ROWS(Measurements!$L$4:L295))), "")</f>
        <v/>
      </c>
      <c r="N295" t="str">
        <f t="shared" si="78"/>
        <v/>
      </c>
      <c r="O295" t="str">
        <f t="shared" si="79"/>
        <v/>
      </c>
      <c r="P295" t="str">
        <f>IF(ROWS(Measurements!$L$4:L295)&lt;=Measurements!$K$4, INDEX(Measurements!$F$4:$F$502,_xlfn.AGGREGATE(15,3,(Measurements!$C$4:$C$502=Measurements!$K$3)/(Measurements!$C$4:$C$502=Measurements!$K$3)*(ROW(Measurements!$C$4:$C$502)-ROW(Measurements!$C$3)),ROWS(Measurements!$L$4:L295))), "")</f>
        <v/>
      </c>
      <c r="Q295" t="str">
        <f t="shared" si="80"/>
        <v/>
      </c>
      <c r="R295" t="str">
        <f t="shared" si="81"/>
        <v/>
      </c>
      <c r="S295" t="str">
        <f>IF(ROWS(Measurements!$L$4:L295)&lt;=Measurements!$K$4, INDEX(Measurements!$G$4:$G$502,_xlfn.AGGREGATE(15,3,(Measurements!$C$4:$C$502=Measurements!$K$3)/(Measurements!$C$4:$C$502=Measurements!$K$3)*(ROW(Measurements!$C$4:$C$502)-ROW(Measurements!$C$3)),ROWS(Measurements!$L$4:L295))), "")</f>
        <v/>
      </c>
      <c r="T295" t="str">
        <f t="shared" si="82"/>
        <v/>
      </c>
      <c r="U295" t="str">
        <f t="shared" si="83"/>
        <v/>
      </c>
      <c r="W295" s="2" t="str">
        <f>IF(ROWS(Measurements!$L$4:$L295)&lt;=Measurements!$I$4, INDEX(Measurements!$A$4:$A$502,_xlfn.AGGREGATE(15,3,(Measurements!$C$4:$C$502=Measurements!$I$3)/(Measurements!$C$4:$C$502=Measurements!$I$3)*(ROW(Measurements!$C$4:$C$502)-ROW(Measurements!$C$3)),ROWS(Measurements!$L$4:$L295))), "")</f>
        <v/>
      </c>
      <c r="X295" t="str">
        <f>IF(ROWS(Measurements!$L$4:$L295)&lt;=Measurements!$I$4, INDEX(Measurements!$E$4:$E$502,_xlfn.AGGREGATE(15,3,(Measurements!$C$4:$C$502=Measurements!$I$3)/(Measurements!$C$4:$C$502=Measurements!$I$3)*(ROW(Measurements!$C$4:$C$502)-ROW(Measurements!$C$3)),ROWS(Measurements!$L$4:$L295))), "")</f>
        <v/>
      </c>
      <c r="Y295" t="str">
        <f t="shared" si="84"/>
        <v/>
      </c>
      <c r="Z295" t="str">
        <f t="shared" si="85"/>
        <v/>
      </c>
      <c r="AA295" t="str">
        <f>IF(ROWS(Measurements!$L$4:$L295)&lt;=Measurements!$I$4, INDEX(Measurements!$F$4:$F$502,_xlfn.AGGREGATE(15,3,(Measurements!$C$4:$C$502=Measurements!$I$3)/(Measurements!$C$4:$C$502=Measurements!$I$3)*(ROW(Measurements!$C$4:$C$502)-ROW(Measurements!$C$3)),ROWS(Measurements!$L$4:$L295))), "")</f>
        <v/>
      </c>
      <c r="AB295" t="str">
        <f t="shared" si="86"/>
        <v/>
      </c>
      <c r="AC295" t="str">
        <f t="shared" si="87"/>
        <v/>
      </c>
      <c r="AD295" t="str">
        <f>IF(ROWS(Measurements!$L$4:L295)&lt;=Measurements!$I$4, INDEX(Measurements!$G$4:$G$502,_xlfn.AGGREGATE(15,3,(Measurements!$C$4:$C$502=Measurements!$I$3)/(Measurements!$C$4:$C$502=Measurements!$I$3)*(ROW(Measurements!$C$4:$C$502)-ROW(Measurements!$C$3)),ROWS(Measurements!$L$4:L295))), "")</f>
        <v/>
      </c>
      <c r="AE295" t="str">
        <f t="shared" si="88"/>
        <v/>
      </c>
      <c r="AF295" t="str">
        <f t="shared" si="89"/>
        <v/>
      </c>
    </row>
    <row r="296" spans="1:32" x14ac:dyDescent="0.2">
      <c r="A296" s="2" t="str">
        <f>IF(ROWS(Measurements!A$4:$L296)&lt;=Measurements!$J$4, INDEX(Measurements!$A$4:$A$502,_xlfn.AGGREGATE(15,3,(Measurements!$C$4:$C$502=Measurements!$J$3)/(Measurements!$C$4:$C$502=Measurements!$J$3)*(ROW(Measurements!$C$4:$C$502)-ROW(Measurements!$C$3)),ROWS(Measurements!A$4:$L296))), "")</f>
        <v/>
      </c>
      <c r="B296" t="str">
        <f>IF(ROWS(Measurements!A$4:$L296)&lt;=Measurements!$J$4, INDEX(Measurements!$E$4:$E$502,_xlfn.AGGREGATE(15,3,(Measurements!$C$4:$C$502=Measurements!$J$3)/(Measurements!$C$4:$C$502=Measurements!$J$3)*(ROW(Measurements!$C$4:$C$502)-ROW(Measurements!$C$3)),ROWS(Measurements!A$4:$L296))), "")</f>
        <v/>
      </c>
      <c r="C296" t="str">
        <f t="shared" si="72"/>
        <v/>
      </c>
      <c r="D296" t="str">
        <f t="shared" si="73"/>
        <v/>
      </c>
      <c r="E296" t="str">
        <f>IF(ROWS(Measurements!A$4:$L296)&lt;=Measurements!$J$4, INDEX(Measurements!$F$4:$F$502,_xlfn.AGGREGATE(15,3,(Measurements!$C$4:$C$502=Measurements!$J$3)/(Measurements!$C$4:$C$502=Measurements!$J$3)*(ROW(Measurements!$C$4:$C$502)-ROW(Measurements!$C$3)),ROWS(Measurements!A$4:$L296))), "")</f>
        <v/>
      </c>
      <c r="F296" t="str">
        <f t="shared" si="74"/>
        <v/>
      </c>
      <c r="G296" t="str">
        <f t="shared" si="75"/>
        <v/>
      </c>
      <c r="H296" t="str">
        <f>IF(ROWS(Measurements!A$4:$L296)&lt;=Measurements!$J$4, INDEX(Measurements!$G$4:$G$502,_xlfn.AGGREGATE(15,3,(Measurements!$C$4:$C$502=Measurements!$J$3)/(Measurements!$C$4:$C$502=Measurements!$J$3)*(ROW(Measurements!$C$4:$C$502)-ROW(Measurements!$C$3)),ROWS(Measurements!A$4:$L296))), "")</f>
        <v/>
      </c>
      <c r="I296" t="str">
        <f t="shared" si="76"/>
        <v/>
      </c>
      <c r="J296" t="str">
        <f t="shared" si="77"/>
        <v/>
      </c>
      <c r="L296" s="2" t="str">
        <f>IF(ROWS(Measurements!$L$4:L296)&lt;=Measurements!$K$4, INDEX(Measurements!$A$4:$A$502,_xlfn.AGGREGATE(15,3,(Measurements!$C$4:$C$502=Measurements!$K$3)/(Measurements!$C$4:$C$502=Measurements!$K$3)*(ROW(Measurements!$C$4:$C$502)-ROW(Measurements!$C$3)),ROWS(Measurements!$L$4:L296))), "")</f>
        <v/>
      </c>
      <c r="M296" t="str">
        <f>IF(ROWS(Measurements!$L$4:L296)&lt;=Measurements!$K$4, INDEX(Measurements!$E$4:$E$502,_xlfn.AGGREGATE(15,3,(Measurements!$C$4:$C$502=Measurements!$K$3)/(Measurements!$C$4:$C$502=Measurements!$K$3)*(ROW(Measurements!$C$4:$C$502)-ROW(Measurements!$C$3)),ROWS(Measurements!$L$4:L296))), "")</f>
        <v/>
      </c>
      <c r="N296" t="str">
        <f t="shared" si="78"/>
        <v/>
      </c>
      <c r="O296" t="str">
        <f t="shared" si="79"/>
        <v/>
      </c>
      <c r="P296" t="str">
        <f>IF(ROWS(Measurements!$L$4:L296)&lt;=Measurements!$K$4, INDEX(Measurements!$F$4:$F$502,_xlfn.AGGREGATE(15,3,(Measurements!$C$4:$C$502=Measurements!$K$3)/(Measurements!$C$4:$C$502=Measurements!$K$3)*(ROW(Measurements!$C$4:$C$502)-ROW(Measurements!$C$3)),ROWS(Measurements!$L$4:L296))), "")</f>
        <v/>
      </c>
      <c r="Q296" t="str">
        <f t="shared" si="80"/>
        <v/>
      </c>
      <c r="R296" t="str">
        <f t="shared" si="81"/>
        <v/>
      </c>
      <c r="S296" t="str">
        <f>IF(ROWS(Measurements!$L$4:L296)&lt;=Measurements!$K$4, INDEX(Measurements!$G$4:$G$502,_xlfn.AGGREGATE(15,3,(Measurements!$C$4:$C$502=Measurements!$K$3)/(Measurements!$C$4:$C$502=Measurements!$K$3)*(ROW(Measurements!$C$4:$C$502)-ROW(Measurements!$C$3)),ROWS(Measurements!$L$4:L296))), "")</f>
        <v/>
      </c>
      <c r="T296" t="str">
        <f t="shared" si="82"/>
        <v/>
      </c>
      <c r="U296" t="str">
        <f t="shared" si="83"/>
        <v/>
      </c>
      <c r="W296" s="2" t="str">
        <f>IF(ROWS(Measurements!$L$4:$L296)&lt;=Measurements!$I$4, INDEX(Measurements!$A$4:$A$502,_xlfn.AGGREGATE(15,3,(Measurements!$C$4:$C$502=Measurements!$I$3)/(Measurements!$C$4:$C$502=Measurements!$I$3)*(ROW(Measurements!$C$4:$C$502)-ROW(Measurements!$C$3)),ROWS(Measurements!$L$4:$L296))), "")</f>
        <v/>
      </c>
      <c r="X296" t="str">
        <f>IF(ROWS(Measurements!$L$4:$L296)&lt;=Measurements!$I$4, INDEX(Measurements!$E$4:$E$502,_xlfn.AGGREGATE(15,3,(Measurements!$C$4:$C$502=Measurements!$I$3)/(Measurements!$C$4:$C$502=Measurements!$I$3)*(ROW(Measurements!$C$4:$C$502)-ROW(Measurements!$C$3)),ROWS(Measurements!$L$4:$L296))), "")</f>
        <v/>
      </c>
      <c r="Y296" t="str">
        <f t="shared" si="84"/>
        <v/>
      </c>
      <c r="Z296" t="str">
        <f t="shared" si="85"/>
        <v/>
      </c>
      <c r="AA296" t="str">
        <f>IF(ROWS(Measurements!$L$4:$L296)&lt;=Measurements!$I$4, INDEX(Measurements!$F$4:$F$502,_xlfn.AGGREGATE(15,3,(Measurements!$C$4:$C$502=Measurements!$I$3)/(Measurements!$C$4:$C$502=Measurements!$I$3)*(ROW(Measurements!$C$4:$C$502)-ROW(Measurements!$C$3)),ROWS(Measurements!$L$4:$L296))), "")</f>
        <v/>
      </c>
      <c r="AB296" t="str">
        <f t="shared" si="86"/>
        <v/>
      </c>
      <c r="AC296" t="str">
        <f t="shared" si="87"/>
        <v/>
      </c>
      <c r="AD296" t="str">
        <f>IF(ROWS(Measurements!$L$4:L296)&lt;=Measurements!$I$4, INDEX(Measurements!$G$4:$G$502,_xlfn.AGGREGATE(15,3,(Measurements!$C$4:$C$502=Measurements!$I$3)/(Measurements!$C$4:$C$502=Measurements!$I$3)*(ROW(Measurements!$C$4:$C$502)-ROW(Measurements!$C$3)),ROWS(Measurements!$L$4:L296))), "")</f>
        <v/>
      </c>
      <c r="AE296" t="str">
        <f t="shared" si="88"/>
        <v/>
      </c>
      <c r="AF296" t="str">
        <f t="shared" si="89"/>
        <v/>
      </c>
    </row>
    <row r="297" spans="1:32" x14ac:dyDescent="0.2">
      <c r="A297" s="2" t="str">
        <f>IF(ROWS(Measurements!A$4:$L297)&lt;=Measurements!$J$4, INDEX(Measurements!$A$4:$A$502,_xlfn.AGGREGATE(15,3,(Measurements!$C$4:$C$502=Measurements!$J$3)/(Measurements!$C$4:$C$502=Measurements!$J$3)*(ROW(Measurements!$C$4:$C$502)-ROW(Measurements!$C$3)),ROWS(Measurements!A$4:$L297))), "")</f>
        <v/>
      </c>
      <c r="B297" t="str">
        <f>IF(ROWS(Measurements!A$4:$L297)&lt;=Measurements!$J$4, INDEX(Measurements!$E$4:$E$502,_xlfn.AGGREGATE(15,3,(Measurements!$C$4:$C$502=Measurements!$J$3)/(Measurements!$C$4:$C$502=Measurements!$J$3)*(ROW(Measurements!$C$4:$C$502)-ROW(Measurements!$C$3)),ROWS(Measurements!A$4:$L297))), "")</f>
        <v/>
      </c>
      <c r="C297" t="str">
        <f t="shared" si="72"/>
        <v/>
      </c>
      <c r="D297" t="str">
        <f t="shared" si="73"/>
        <v/>
      </c>
      <c r="E297" t="str">
        <f>IF(ROWS(Measurements!A$4:$L297)&lt;=Measurements!$J$4, INDEX(Measurements!$F$4:$F$502,_xlfn.AGGREGATE(15,3,(Measurements!$C$4:$C$502=Measurements!$J$3)/(Measurements!$C$4:$C$502=Measurements!$J$3)*(ROW(Measurements!$C$4:$C$502)-ROW(Measurements!$C$3)),ROWS(Measurements!A$4:$L297))), "")</f>
        <v/>
      </c>
      <c r="F297" t="str">
        <f t="shared" si="74"/>
        <v/>
      </c>
      <c r="G297" t="str">
        <f t="shared" si="75"/>
        <v/>
      </c>
      <c r="H297" t="str">
        <f>IF(ROWS(Measurements!A$4:$L297)&lt;=Measurements!$J$4, INDEX(Measurements!$G$4:$G$502,_xlfn.AGGREGATE(15,3,(Measurements!$C$4:$C$502=Measurements!$J$3)/(Measurements!$C$4:$C$502=Measurements!$J$3)*(ROW(Measurements!$C$4:$C$502)-ROW(Measurements!$C$3)),ROWS(Measurements!A$4:$L297))), "")</f>
        <v/>
      </c>
      <c r="I297" t="str">
        <f t="shared" si="76"/>
        <v/>
      </c>
      <c r="J297" t="str">
        <f t="shared" si="77"/>
        <v/>
      </c>
      <c r="L297" s="2" t="str">
        <f>IF(ROWS(Measurements!$L$4:L297)&lt;=Measurements!$K$4, INDEX(Measurements!$A$4:$A$502,_xlfn.AGGREGATE(15,3,(Measurements!$C$4:$C$502=Measurements!$K$3)/(Measurements!$C$4:$C$502=Measurements!$K$3)*(ROW(Measurements!$C$4:$C$502)-ROW(Measurements!$C$3)),ROWS(Measurements!$L$4:L297))), "")</f>
        <v/>
      </c>
      <c r="M297" t="str">
        <f>IF(ROWS(Measurements!$L$4:L297)&lt;=Measurements!$K$4, INDEX(Measurements!$E$4:$E$502,_xlfn.AGGREGATE(15,3,(Measurements!$C$4:$C$502=Measurements!$K$3)/(Measurements!$C$4:$C$502=Measurements!$K$3)*(ROW(Measurements!$C$4:$C$502)-ROW(Measurements!$C$3)),ROWS(Measurements!$L$4:L297))), "")</f>
        <v/>
      </c>
      <c r="N297" t="str">
        <f t="shared" si="78"/>
        <v/>
      </c>
      <c r="O297" t="str">
        <f t="shared" si="79"/>
        <v/>
      </c>
      <c r="P297" t="str">
        <f>IF(ROWS(Measurements!$L$4:L297)&lt;=Measurements!$K$4, INDEX(Measurements!$F$4:$F$502,_xlfn.AGGREGATE(15,3,(Measurements!$C$4:$C$502=Measurements!$K$3)/(Measurements!$C$4:$C$502=Measurements!$K$3)*(ROW(Measurements!$C$4:$C$502)-ROW(Measurements!$C$3)),ROWS(Measurements!$L$4:L297))), "")</f>
        <v/>
      </c>
      <c r="Q297" t="str">
        <f t="shared" si="80"/>
        <v/>
      </c>
      <c r="R297" t="str">
        <f t="shared" si="81"/>
        <v/>
      </c>
      <c r="S297" t="str">
        <f>IF(ROWS(Measurements!$L$4:L297)&lt;=Measurements!$K$4, INDEX(Measurements!$G$4:$G$502,_xlfn.AGGREGATE(15,3,(Measurements!$C$4:$C$502=Measurements!$K$3)/(Measurements!$C$4:$C$502=Measurements!$K$3)*(ROW(Measurements!$C$4:$C$502)-ROW(Measurements!$C$3)),ROWS(Measurements!$L$4:L297))), "")</f>
        <v/>
      </c>
      <c r="T297" t="str">
        <f t="shared" si="82"/>
        <v/>
      </c>
      <c r="U297" t="str">
        <f t="shared" si="83"/>
        <v/>
      </c>
      <c r="W297" s="2" t="str">
        <f>IF(ROWS(Measurements!$L$4:$L297)&lt;=Measurements!$I$4, INDEX(Measurements!$A$4:$A$502,_xlfn.AGGREGATE(15,3,(Measurements!$C$4:$C$502=Measurements!$I$3)/(Measurements!$C$4:$C$502=Measurements!$I$3)*(ROW(Measurements!$C$4:$C$502)-ROW(Measurements!$C$3)),ROWS(Measurements!$L$4:$L297))), "")</f>
        <v/>
      </c>
      <c r="X297" t="str">
        <f>IF(ROWS(Measurements!$L$4:$L297)&lt;=Measurements!$I$4, INDEX(Measurements!$E$4:$E$502,_xlfn.AGGREGATE(15,3,(Measurements!$C$4:$C$502=Measurements!$I$3)/(Measurements!$C$4:$C$502=Measurements!$I$3)*(ROW(Measurements!$C$4:$C$502)-ROW(Measurements!$C$3)),ROWS(Measurements!$L$4:$L297))), "")</f>
        <v/>
      </c>
      <c r="Y297" t="str">
        <f t="shared" si="84"/>
        <v/>
      </c>
      <c r="Z297" t="str">
        <f t="shared" si="85"/>
        <v/>
      </c>
      <c r="AA297" t="str">
        <f>IF(ROWS(Measurements!$L$4:$L297)&lt;=Measurements!$I$4, INDEX(Measurements!$F$4:$F$502,_xlfn.AGGREGATE(15,3,(Measurements!$C$4:$C$502=Measurements!$I$3)/(Measurements!$C$4:$C$502=Measurements!$I$3)*(ROW(Measurements!$C$4:$C$502)-ROW(Measurements!$C$3)),ROWS(Measurements!$L$4:$L297))), "")</f>
        <v/>
      </c>
      <c r="AB297" t="str">
        <f t="shared" si="86"/>
        <v/>
      </c>
      <c r="AC297" t="str">
        <f t="shared" si="87"/>
        <v/>
      </c>
      <c r="AD297" t="str">
        <f>IF(ROWS(Measurements!$L$4:L297)&lt;=Measurements!$I$4, INDEX(Measurements!$G$4:$G$502,_xlfn.AGGREGATE(15,3,(Measurements!$C$4:$C$502=Measurements!$I$3)/(Measurements!$C$4:$C$502=Measurements!$I$3)*(ROW(Measurements!$C$4:$C$502)-ROW(Measurements!$C$3)),ROWS(Measurements!$L$4:L297))), "")</f>
        <v/>
      </c>
      <c r="AE297" t="str">
        <f t="shared" si="88"/>
        <v/>
      </c>
      <c r="AF297" t="str">
        <f t="shared" si="89"/>
        <v/>
      </c>
    </row>
    <row r="298" spans="1:32" x14ac:dyDescent="0.2">
      <c r="A298" s="2" t="str">
        <f>IF(ROWS(Measurements!A$4:$L298)&lt;=Measurements!$J$4, INDEX(Measurements!$A$4:$A$502,_xlfn.AGGREGATE(15,3,(Measurements!$C$4:$C$502=Measurements!$J$3)/(Measurements!$C$4:$C$502=Measurements!$J$3)*(ROW(Measurements!$C$4:$C$502)-ROW(Measurements!$C$3)),ROWS(Measurements!A$4:$L298))), "")</f>
        <v/>
      </c>
      <c r="B298" t="str">
        <f>IF(ROWS(Measurements!A$4:$L298)&lt;=Measurements!$J$4, INDEX(Measurements!$E$4:$E$502,_xlfn.AGGREGATE(15,3,(Measurements!$C$4:$C$502=Measurements!$J$3)/(Measurements!$C$4:$C$502=Measurements!$J$3)*(ROW(Measurements!$C$4:$C$502)-ROW(Measurements!$C$3)),ROWS(Measurements!A$4:$L298))), "")</f>
        <v/>
      </c>
      <c r="C298" t="str">
        <f t="shared" si="72"/>
        <v/>
      </c>
      <c r="D298" t="str">
        <f t="shared" si="73"/>
        <v/>
      </c>
      <c r="E298" t="str">
        <f>IF(ROWS(Measurements!A$4:$L298)&lt;=Measurements!$J$4, INDEX(Measurements!$F$4:$F$502,_xlfn.AGGREGATE(15,3,(Measurements!$C$4:$C$502=Measurements!$J$3)/(Measurements!$C$4:$C$502=Measurements!$J$3)*(ROW(Measurements!$C$4:$C$502)-ROW(Measurements!$C$3)),ROWS(Measurements!A$4:$L298))), "")</f>
        <v/>
      </c>
      <c r="F298" t="str">
        <f t="shared" si="74"/>
        <v/>
      </c>
      <c r="G298" t="str">
        <f t="shared" si="75"/>
        <v/>
      </c>
      <c r="H298" t="str">
        <f>IF(ROWS(Measurements!A$4:$L298)&lt;=Measurements!$J$4, INDEX(Measurements!$G$4:$G$502,_xlfn.AGGREGATE(15,3,(Measurements!$C$4:$C$502=Measurements!$J$3)/(Measurements!$C$4:$C$502=Measurements!$J$3)*(ROW(Measurements!$C$4:$C$502)-ROW(Measurements!$C$3)),ROWS(Measurements!A$4:$L298))), "")</f>
        <v/>
      </c>
      <c r="I298" t="str">
        <f t="shared" si="76"/>
        <v/>
      </c>
      <c r="J298" t="str">
        <f t="shared" si="77"/>
        <v/>
      </c>
      <c r="L298" s="2" t="str">
        <f>IF(ROWS(Measurements!$L$4:L298)&lt;=Measurements!$K$4, INDEX(Measurements!$A$4:$A$502,_xlfn.AGGREGATE(15,3,(Measurements!$C$4:$C$502=Measurements!$K$3)/(Measurements!$C$4:$C$502=Measurements!$K$3)*(ROW(Measurements!$C$4:$C$502)-ROW(Measurements!$C$3)),ROWS(Measurements!$L$4:L298))), "")</f>
        <v/>
      </c>
      <c r="M298" t="str">
        <f>IF(ROWS(Measurements!$L$4:L298)&lt;=Measurements!$K$4, INDEX(Measurements!$E$4:$E$502,_xlfn.AGGREGATE(15,3,(Measurements!$C$4:$C$502=Measurements!$K$3)/(Measurements!$C$4:$C$502=Measurements!$K$3)*(ROW(Measurements!$C$4:$C$502)-ROW(Measurements!$C$3)),ROWS(Measurements!$L$4:L298))), "")</f>
        <v/>
      </c>
      <c r="N298" t="str">
        <f t="shared" si="78"/>
        <v/>
      </c>
      <c r="O298" t="str">
        <f t="shared" si="79"/>
        <v/>
      </c>
      <c r="P298" t="str">
        <f>IF(ROWS(Measurements!$L$4:L298)&lt;=Measurements!$K$4, INDEX(Measurements!$F$4:$F$502,_xlfn.AGGREGATE(15,3,(Measurements!$C$4:$C$502=Measurements!$K$3)/(Measurements!$C$4:$C$502=Measurements!$K$3)*(ROW(Measurements!$C$4:$C$502)-ROW(Measurements!$C$3)),ROWS(Measurements!$L$4:L298))), "")</f>
        <v/>
      </c>
      <c r="Q298" t="str">
        <f t="shared" si="80"/>
        <v/>
      </c>
      <c r="R298" t="str">
        <f t="shared" si="81"/>
        <v/>
      </c>
      <c r="S298" t="str">
        <f>IF(ROWS(Measurements!$L$4:L298)&lt;=Measurements!$K$4, INDEX(Measurements!$G$4:$G$502,_xlfn.AGGREGATE(15,3,(Measurements!$C$4:$C$502=Measurements!$K$3)/(Measurements!$C$4:$C$502=Measurements!$K$3)*(ROW(Measurements!$C$4:$C$502)-ROW(Measurements!$C$3)),ROWS(Measurements!$L$4:L298))), "")</f>
        <v/>
      </c>
      <c r="T298" t="str">
        <f t="shared" si="82"/>
        <v/>
      </c>
      <c r="U298" t="str">
        <f t="shared" si="83"/>
        <v/>
      </c>
      <c r="W298" s="2" t="str">
        <f>IF(ROWS(Measurements!$L$4:$L298)&lt;=Measurements!$I$4, INDEX(Measurements!$A$4:$A$502,_xlfn.AGGREGATE(15,3,(Measurements!$C$4:$C$502=Measurements!$I$3)/(Measurements!$C$4:$C$502=Measurements!$I$3)*(ROW(Measurements!$C$4:$C$502)-ROW(Measurements!$C$3)),ROWS(Measurements!$L$4:$L298))), "")</f>
        <v/>
      </c>
      <c r="X298" t="str">
        <f>IF(ROWS(Measurements!$L$4:$L298)&lt;=Measurements!$I$4, INDEX(Measurements!$E$4:$E$502,_xlfn.AGGREGATE(15,3,(Measurements!$C$4:$C$502=Measurements!$I$3)/(Measurements!$C$4:$C$502=Measurements!$I$3)*(ROW(Measurements!$C$4:$C$502)-ROW(Measurements!$C$3)),ROWS(Measurements!$L$4:$L298))), "")</f>
        <v/>
      </c>
      <c r="Y298" t="str">
        <f t="shared" si="84"/>
        <v/>
      </c>
      <c r="Z298" t="str">
        <f t="shared" si="85"/>
        <v/>
      </c>
      <c r="AA298" t="str">
        <f>IF(ROWS(Measurements!$L$4:$L298)&lt;=Measurements!$I$4, INDEX(Measurements!$F$4:$F$502,_xlfn.AGGREGATE(15,3,(Measurements!$C$4:$C$502=Measurements!$I$3)/(Measurements!$C$4:$C$502=Measurements!$I$3)*(ROW(Measurements!$C$4:$C$502)-ROW(Measurements!$C$3)),ROWS(Measurements!$L$4:$L298))), "")</f>
        <v/>
      </c>
      <c r="AB298" t="str">
        <f t="shared" si="86"/>
        <v/>
      </c>
      <c r="AC298" t="str">
        <f t="shared" si="87"/>
        <v/>
      </c>
      <c r="AD298" t="str">
        <f>IF(ROWS(Measurements!$L$4:L298)&lt;=Measurements!$I$4, INDEX(Measurements!$G$4:$G$502,_xlfn.AGGREGATE(15,3,(Measurements!$C$4:$C$502=Measurements!$I$3)/(Measurements!$C$4:$C$502=Measurements!$I$3)*(ROW(Measurements!$C$4:$C$502)-ROW(Measurements!$C$3)),ROWS(Measurements!$L$4:L298))), "")</f>
        <v/>
      </c>
      <c r="AE298" t="str">
        <f t="shared" si="88"/>
        <v/>
      </c>
      <c r="AF298" t="str">
        <f t="shared" si="89"/>
        <v/>
      </c>
    </row>
    <row r="299" spans="1:32" x14ac:dyDescent="0.2">
      <c r="A299" s="2" t="str">
        <f>IF(ROWS(Measurements!A$4:$L299)&lt;=Measurements!$J$4, INDEX(Measurements!$A$4:$A$502,_xlfn.AGGREGATE(15,3,(Measurements!$C$4:$C$502=Measurements!$J$3)/(Measurements!$C$4:$C$502=Measurements!$J$3)*(ROW(Measurements!$C$4:$C$502)-ROW(Measurements!$C$3)),ROWS(Measurements!A$4:$L299))), "")</f>
        <v/>
      </c>
      <c r="B299" t="str">
        <f>IF(ROWS(Measurements!A$4:$L299)&lt;=Measurements!$J$4, INDEX(Measurements!$E$4:$E$502,_xlfn.AGGREGATE(15,3,(Measurements!$C$4:$C$502=Measurements!$J$3)/(Measurements!$C$4:$C$502=Measurements!$J$3)*(ROW(Measurements!$C$4:$C$502)-ROW(Measurements!$C$3)),ROWS(Measurements!A$4:$L299))), "")</f>
        <v/>
      </c>
      <c r="C299" t="str">
        <f t="shared" si="72"/>
        <v/>
      </c>
      <c r="D299" t="str">
        <f t="shared" si="73"/>
        <v/>
      </c>
      <c r="E299" t="str">
        <f>IF(ROWS(Measurements!A$4:$L299)&lt;=Measurements!$J$4, INDEX(Measurements!$F$4:$F$502,_xlfn.AGGREGATE(15,3,(Measurements!$C$4:$C$502=Measurements!$J$3)/(Measurements!$C$4:$C$502=Measurements!$J$3)*(ROW(Measurements!$C$4:$C$502)-ROW(Measurements!$C$3)),ROWS(Measurements!A$4:$L299))), "")</f>
        <v/>
      </c>
      <c r="F299" t="str">
        <f t="shared" si="74"/>
        <v/>
      </c>
      <c r="G299" t="str">
        <f t="shared" si="75"/>
        <v/>
      </c>
      <c r="H299" t="str">
        <f>IF(ROWS(Measurements!A$4:$L299)&lt;=Measurements!$J$4, INDEX(Measurements!$G$4:$G$502,_xlfn.AGGREGATE(15,3,(Measurements!$C$4:$C$502=Measurements!$J$3)/(Measurements!$C$4:$C$502=Measurements!$J$3)*(ROW(Measurements!$C$4:$C$502)-ROW(Measurements!$C$3)),ROWS(Measurements!A$4:$L299))), "")</f>
        <v/>
      </c>
      <c r="I299" t="str">
        <f t="shared" si="76"/>
        <v/>
      </c>
      <c r="J299" t="str">
        <f t="shared" si="77"/>
        <v/>
      </c>
      <c r="L299" s="2" t="str">
        <f>IF(ROWS(Measurements!$L$4:L299)&lt;=Measurements!$K$4, INDEX(Measurements!$A$4:$A$502,_xlfn.AGGREGATE(15,3,(Measurements!$C$4:$C$502=Measurements!$K$3)/(Measurements!$C$4:$C$502=Measurements!$K$3)*(ROW(Measurements!$C$4:$C$502)-ROW(Measurements!$C$3)),ROWS(Measurements!$L$4:L299))), "")</f>
        <v/>
      </c>
      <c r="M299" t="str">
        <f>IF(ROWS(Measurements!$L$4:L299)&lt;=Measurements!$K$4, INDEX(Measurements!$E$4:$E$502,_xlfn.AGGREGATE(15,3,(Measurements!$C$4:$C$502=Measurements!$K$3)/(Measurements!$C$4:$C$502=Measurements!$K$3)*(ROW(Measurements!$C$4:$C$502)-ROW(Measurements!$C$3)),ROWS(Measurements!$L$4:L299))), "")</f>
        <v/>
      </c>
      <c r="N299" t="str">
        <f t="shared" si="78"/>
        <v/>
      </c>
      <c r="O299" t="str">
        <f t="shared" si="79"/>
        <v/>
      </c>
      <c r="P299" t="str">
        <f>IF(ROWS(Measurements!$L$4:L299)&lt;=Measurements!$K$4, INDEX(Measurements!$F$4:$F$502,_xlfn.AGGREGATE(15,3,(Measurements!$C$4:$C$502=Measurements!$K$3)/(Measurements!$C$4:$C$502=Measurements!$K$3)*(ROW(Measurements!$C$4:$C$502)-ROW(Measurements!$C$3)),ROWS(Measurements!$L$4:L299))), "")</f>
        <v/>
      </c>
      <c r="Q299" t="str">
        <f t="shared" si="80"/>
        <v/>
      </c>
      <c r="R299" t="str">
        <f t="shared" si="81"/>
        <v/>
      </c>
      <c r="S299" t="str">
        <f>IF(ROWS(Measurements!$L$4:L299)&lt;=Measurements!$K$4, INDEX(Measurements!$G$4:$G$502,_xlfn.AGGREGATE(15,3,(Measurements!$C$4:$C$502=Measurements!$K$3)/(Measurements!$C$4:$C$502=Measurements!$K$3)*(ROW(Measurements!$C$4:$C$502)-ROW(Measurements!$C$3)),ROWS(Measurements!$L$4:L299))), "")</f>
        <v/>
      </c>
      <c r="T299" t="str">
        <f t="shared" si="82"/>
        <v/>
      </c>
      <c r="U299" t="str">
        <f t="shared" si="83"/>
        <v/>
      </c>
      <c r="W299" s="2" t="str">
        <f>IF(ROWS(Measurements!$L$4:$L299)&lt;=Measurements!$I$4, INDEX(Measurements!$A$4:$A$502,_xlfn.AGGREGATE(15,3,(Measurements!$C$4:$C$502=Measurements!$I$3)/(Measurements!$C$4:$C$502=Measurements!$I$3)*(ROW(Measurements!$C$4:$C$502)-ROW(Measurements!$C$3)),ROWS(Measurements!$L$4:$L299))), "")</f>
        <v/>
      </c>
      <c r="X299" t="str">
        <f>IF(ROWS(Measurements!$L$4:$L299)&lt;=Measurements!$I$4, INDEX(Measurements!$E$4:$E$502,_xlfn.AGGREGATE(15,3,(Measurements!$C$4:$C$502=Measurements!$I$3)/(Measurements!$C$4:$C$502=Measurements!$I$3)*(ROW(Measurements!$C$4:$C$502)-ROW(Measurements!$C$3)),ROWS(Measurements!$L$4:$L299))), "")</f>
        <v/>
      </c>
      <c r="Y299" t="str">
        <f t="shared" si="84"/>
        <v/>
      </c>
      <c r="Z299" t="str">
        <f t="shared" si="85"/>
        <v/>
      </c>
      <c r="AA299" t="str">
        <f>IF(ROWS(Measurements!$L$4:$L299)&lt;=Measurements!$I$4, INDEX(Measurements!$F$4:$F$502,_xlfn.AGGREGATE(15,3,(Measurements!$C$4:$C$502=Measurements!$I$3)/(Measurements!$C$4:$C$502=Measurements!$I$3)*(ROW(Measurements!$C$4:$C$502)-ROW(Measurements!$C$3)),ROWS(Measurements!$L$4:$L299))), "")</f>
        <v/>
      </c>
      <c r="AB299" t="str">
        <f t="shared" si="86"/>
        <v/>
      </c>
      <c r="AC299" t="str">
        <f t="shared" si="87"/>
        <v/>
      </c>
      <c r="AD299" t="str">
        <f>IF(ROWS(Measurements!$L$4:L299)&lt;=Measurements!$I$4, INDEX(Measurements!$G$4:$G$502,_xlfn.AGGREGATE(15,3,(Measurements!$C$4:$C$502=Measurements!$I$3)/(Measurements!$C$4:$C$502=Measurements!$I$3)*(ROW(Measurements!$C$4:$C$502)-ROW(Measurements!$C$3)),ROWS(Measurements!$L$4:L299))), "")</f>
        <v/>
      </c>
      <c r="AE299" t="str">
        <f t="shared" si="88"/>
        <v/>
      </c>
      <c r="AF299" t="str">
        <f t="shared" si="89"/>
        <v/>
      </c>
    </row>
    <row r="300" spans="1:32" x14ac:dyDescent="0.2">
      <c r="A300" s="2" t="str">
        <f>IF(ROWS(Measurements!A$4:$L300)&lt;=Measurements!$J$4, INDEX(Measurements!$A$4:$A$502,_xlfn.AGGREGATE(15,3,(Measurements!$C$4:$C$502=Measurements!$J$3)/(Measurements!$C$4:$C$502=Measurements!$J$3)*(ROW(Measurements!$C$4:$C$502)-ROW(Measurements!$C$3)),ROWS(Measurements!A$4:$L300))), "")</f>
        <v/>
      </c>
      <c r="B300" t="str">
        <f>IF(ROWS(Measurements!A$4:$L300)&lt;=Measurements!$J$4, INDEX(Measurements!$E$4:$E$502,_xlfn.AGGREGATE(15,3,(Measurements!$C$4:$C$502=Measurements!$J$3)/(Measurements!$C$4:$C$502=Measurements!$J$3)*(ROW(Measurements!$C$4:$C$502)-ROW(Measurements!$C$3)),ROWS(Measurements!A$4:$L300))), "")</f>
        <v/>
      </c>
      <c r="C300" t="str">
        <f t="shared" si="72"/>
        <v/>
      </c>
      <c r="D300" t="str">
        <f t="shared" si="73"/>
        <v/>
      </c>
      <c r="E300" t="str">
        <f>IF(ROWS(Measurements!A$4:$L300)&lt;=Measurements!$J$4, INDEX(Measurements!$F$4:$F$502,_xlfn.AGGREGATE(15,3,(Measurements!$C$4:$C$502=Measurements!$J$3)/(Measurements!$C$4:$C$502=Measurements!$J$3)*(ROW(Measurements!$C$4:$C$502)-ROW(Measurements!$C$3)),ROWS(Measurements!A$4:$L300))), "")</f>
        <v/>
      </c>
      <c r="F300" t="str">
        <f t="shared" si="74"/>
        <v/>
      </c>
      <c r="G300" t="str">
        <f t="shared" si="75"/>
        <v/>
      </c>
      <c r="H300" t="str">
        <f>IF(ROWS(Measurements!A$4:$L300)&lt;=Measurements!$J$4, INDEX(Measurements!$G$4:$G$502,_xlfn.AGGREGATE(15,3,(Measurements!$C$4:$C$502=Measurements!$J$3)/(Measurements!$C$4:$C$502=Measurements!$J$3)*(ROW(Measurements!$C$4:$C$502)-ROW(Measurements!$C$3)),ROWS(Measurements!A$4:$L300))), "")</f>
        <v/>
      </c>
      <c r="I300" t="str">
        <f t="shared" si="76"/>
        <v/>
      </c>
      <c r="J300" t="str">
        <f t="shared" si="77"/>
        <v/>
      </c>
      <c r="L300" s="2" t="str">
        <f>IF(ROWS(Measurements!$L$4:L300)&lt;=Measurements!$K$4, INDEX(Measurements!$A$4:$A$502,_xlfn.AGGREGATE(15,3,(Measurements!$C$4:$C$502=Measurements!$K$3)/(Measurements!$C$4:$C$502=Measurements!$K$3)*(ROW(Measurements!$C$4:$C$502)-ROW(Measurements!$C$3)),ROWS(Measurements!$L$4:L300))), "")</f>
        <v/>
      </c>
      <c r="M300" t="str">
        <f>IF(ROWS(Measurements!$L$4:L300)&lt;=Measurements!$K$4, INDEX(Measurements!$E$4:$E$502,_xlfn.AGGREGATE(15,3,(Measurements!$C$4:$C$502=Measurements!$K$3)/(Measurements!$C$4:$C$502=Measurements!$K$3)*(ROW(Measurements!$C$4:$C$502)-ROW(Measurements!$C$3)),ROWS(Measurements!$L$4:L300))), "")</f>
        <v/>
      </c>
      <c r="N300" t="str">
        <f t="shared" si="78"/>
        <v/>
      </c>
      <c r="O300" t="str">
        <f t="shared" si="79"/>
        <v/>
      </c>
      <c r="P300" t="str">
        <f>IF(ROWS(Measurements!$L$4:L300)&lt;=Measurements!$K$4, INDEX(Measurements!$F$4:$F$502,_xlfn.AGGREGATE(15,3,(Measurements!$C$4:$C$502=Measurements!$K$3)/(Measurements!$C$4:$C$502=Measurements!$K$3)*(ROW(Measurements!$C$4:$C$502)-ROW(Measurements!$C$3)),ROWS(Measurements!$L$4:L300))), "")</f>
        <v/>
      </c>
      <c r="Q300" t="str">
        <f t="shared" si="80"/>
        <v/>
      </c>
      <c r="R300" t="str">
        <f t="shared" si="81"/>
        <v/>
      </c>
      <c r="S300" t="str">
        <f>IF(ROWS(Measurements!$L$4:L300)&lt;=Measurements!$K$4, INDEX(Measurements!$G$4:$G$502,_xlfn.AGGREGATE(15,3,(Measurements!$C$4:$C$502=Measurements!$K$3)/(Measurements!$C$4:$C$502=Measurements!$K$3)*(ROW(Measurements!$C$4:$C$502)-ROW(Measurements!$C$3)),ROWS(Measurements!$L$4:L300))), "")</f>
        <v/>
      </c>
      <c r="T300" t="str">
        <f t="shared" si="82"/>
        <v/>
      </c>
      <c r="U300" t="str">
        <f t="shared" si="83"/>
        <v/>
      </c>
      <c r="W300" s="2" t="str">
        <f>IF(ROWS(Measurements!$L$4:$L300)&lt;=Measurements!$I$4, INDEX(Measurements!$A$4:$A$502,_xlfn.AGGREGATE(15,3,(Measurements!$C$4:$C$502=Measurements!$I$3)/(Measurements!$C$4:$C$502=Measurements!$I$3)*(ROW(Measurements!$C$4:$C$502)-ROW(Measurements!$C$3)),ROWS(Measurements!$L$4:$L300))), "")</f>
        <v/>
      </c>
      <c r="X300" t="str">
        <f>IF(ROWS(Measurements!$L$4:$L300)&lt;=Measurements!$I$4, INDEX(Measurements!$E$4:$E$502,_xlfn.AGGREGATE(15,3,(Measurements!$C$4:$C$502=Measurements!$I$3)/(Measurements!$C$4:$C$502=Measurements!$I$3)*(ROW(Measurements!$C$4:$C$502)-ROW(Measurements!$C$3)),ROWS(Measurements!$L$4:$L300))), "")</f>
        <v/>
      </c>
      <c r="Y300" t="str">
        <f t="shared" si="84"/>
        <v/>
      </c>
      <c r="Z300" t="str">
        <f t="shared" si="85"/>
        <v/>
      </c>
      <c r="AA300" t="str">
        <f>IF(ROWS(Measurements!$L$4:$L300)&lt;=Measurements!$I$4, INDEX(Measurements!$F$4:$F$502,_xlfn.AGGREGATE(15,3,(Measurements!$C$4:$C$502=Measurements!$I$3)/(Measurements!$C$4:$C$502=Measurements!$I$3)*(ROW(Measurements!$C$4:$C$502)-ROW(Measurements!$C$3)),ROWS(Measurements!$L$4:$L300))), "")</f>
        <v/>
      </c>
      <c r="AB300" t="str">
        <f t="shared" si="86"/>
        <v/>
      </c>
      <c r="AC300" t="str">
        <f t="shared" si="87"/>
        <v/>
      </c>
      <c r="AD300" t="str">
        <f>IF(ROWS(Measurements!$L$4:L300)&lt;=Measurements!$I$4, INDEX(Measurements!$G$4:$G$502,_xlfn.AGGREGATE(15,3,(Measurements!$C$4:$C$502=Measurements!$I$3)/(Measurements!$C$4:$C$502=Measurements!$I$3)*(ROW(Measurements!$C$4:$C$502)-ROW(Measurements!$C$3)),ROWS(Measurements!$L$4:L300))), "")</f>
        <v/>
      </c>
      <c r="AE300" t="str">
        <f t="shared" si="88"/>
        <v/>
      </c>
      <c r="AF300" t="str">
        <f t="shared" si="89"/>
        <v/>
      </c>
    </row>
    <row r="301" spans="1:32" x14ac:dyDescent="0.2">
      <c r="A301" s="2" t="str">
        <f>IF(ROWS(Measurements!A$4:$L301)&lt;=Measurements!$J$4, INDEX(Measurements!$A$4:$A$502,_xlfn.AGGREGATE(15,3,(Measurements!$C$4:$C$502=Measurements!$J$3)/(Measurements!$C$4:$C$502=Measurements!$J$3)*(ROW(Measurements!$C$4:$C$502)-ROW(Measurements!$C$3)),ROWS(Measurements!A$4:$L301))), "")</f>
        <v/>
      </c>
      <c r="B301" t="str">
        <f>IF(ROWS(Measurements!A$4:$L301)&lt;=Measurements!$J$4, INDEX(Measurements!$E$4:$E$502,_xlfn.AGGREGATE(15,3,(Measurements!$C$4:$C$502=Measurements!$J$3)/(Measurements!$C$4:$C$502=Measurements!$J$3)*(ROW(Measurements!$C$4:$C$502)-ROW(Measurements!$C$3)),ROWS(Measurements!A$4:$L301))), "")</f>
        <v/>
      </c>
      <c r="C301" t="str">
        <f t="shared" si="72"/>
        <v/>
      </c>
      <c r="D301" t="str">
        <f t="shared" si="73"/>
        <v/>
      </c>
      <c r="E301" t="str">
        <f>IF(ROWS(Measurements!A$4:$L301)&lt;=Measurements!$J$4, INDEX(Measurements!$F$4:$F$502,_xlfn.AGGREGATE(15,3,(Measurements!$C$4:$C$502=Measurements!$J$3)/(Measurements!$C$4:$C$502=Measurements!$J$3)*(ROW(Measurements!$C$4:$C$502)-ROW(Measurements!$C$3)),ROWS(Measurements!A$4:$L301))), "")</f>
        <v/>
      </c>
      <c r="F301" t="str">
        <f t="shared" si="74"/>
        <v/>
      </c>
      <c r="G301" t="str">
        <f t="shared" si="75"/>
        <v/>
      </c>
      <c r="H301" t="str">
        <f>IF(ROWS(Measurements!A$4:$L301)&lt;=Measurements!$J$4, INDEX(Measurements!$G$4:$G$502,_xlfn.AGGREGATE(15,3,(Measurements!$C$4:$C$502=Measurements!$J$3)/(Measurements!$C$4:$C$502=Measurements!$J$3)*(ROW(Measurements!$C$4:$C$502)-ROW(Measurements!$C$3)),ROWS(Measurements!A$4:$L301))), "")</f>
        <v/>
      </c>
      <c r="I301" t="str">
        <f t="shared" si="76"/>
        <v/>
      </c>
      <c r="J301" t="str">
        <f t="shared" si="77"/>
        <v/>
      </c>
      <c r="L301" s="2" t="str">
        <f>IF(ROWS(Measurements!$L$4:L301)&lt;=Measurements!$K$4, INDEX(Measurements!$A$4:$A$502,_xlfn.AGGREGATE(15,3,(Measurements!$C$4:$C$502=Measurements!$K$3)/(Measurements!$C$4:$C$502=Measurements!$K$3)*(ROW(Measurements!$C$4:$C$502)-ROW(Measurements!$C$3)),ROWS(Measurements!$L$4:L301))), "")</f>
        <v/>
      </c>
      <c r="M301" t="str">
        <f>IF(ROWS(Measurements!$L$4:L301)&lt;=Measurements!$K$4, INDEX(Measurements!$E$4:$E$502,_xlfn.AGGREGATE(15,3,(Measurements!$C$4:$C$502=Measurements!$K$3)/(Measurements!$C$4:$C$502=Measurements!$K$3)*(ROW(Measurements!$C$4:$C$502)-ROW(Measurements!$C$3)),ROWS(Measurements!$L$4:L301))), "")</f>
        <v/>
      </c>
      <c r="N301" t="str">
        <f t="shared" si="78"/>
        <v/>
      </c>
      <c r="O301" t="str">
        <f t="shared" si="79"/>
        <v/>
      </c>
      <c r="P301" t="str">
        <f>IF(ROWS(Measurements!$L$4:L301)&lt;=Measurements!$K$4, INDEX(Measurements!$F$4:$F$502,_xlfn.AGGREGATE(15,3,(Measurements!$C$4:$C$502=Measurements!$K$3)/(Measurements!$C$4:$C$502=Measurements!$K$3)*(ROW(Measurements!$C$4:$C$502)-ROW(Measurements!$C$3)),ROWS(Measurements!$L$4:L301))), "")</f>
        <v/>
      </c>
      <c r="Q301" t="str">
        <f t="shared" si="80"/>
        <v/>
      </c>
      <c r="R301" t="str">
        <f t="shared" si="81"/>
        <v/>
      </c>
      <c r="S301" t="str">
        <f>IF(ROWS(Measurements!$L$4:L301)&lt;=Measurements!$K$4, INDEX(Measurements!$G$4:$G$502,_xlfn.AGGREGATE(15,3,(Measurements!$C$4:$C$502=Measurements!$K$3)/(Measurements!$C$4:$C$502=Measurements!$K$3)*(ROW(Measurements!$C$4:$C$502)-ROW(Measurements!$C$3)),ROWS(Measurements!$L$4:L301))), "")</f>
        <v/>
      </c>
      <c r="T301" t="str">
        <f t="shared" si="82"/>
        <v/>
      </c>
      <c r="U301" t="str">
        <f t="shared" si="83"/>
        <v/>
      </c>
      <c r="W301" s="2" t="str">
        <f>IF(ROWS(Measurements!$L$4:$L301)&lt;=Measurements!$I$4, INDEX(Measurements!$A$4:$A$502,_xlfn.AGGREGATE(15,3,(Measurements!$C$4:$C$502=Measurements!$I$3)/(Measurements!$C$4:$C$502=Measurements!$I$3)*(ROW(Measurements!$C$4:$C$502)-ROW(Measurements!$C$3)),ROWS(Measurements!$L$4:$L301))), "")</f>
        <v/>
      </c>
      <c r="X301" t="str">
        <f>IF(ROWS(Measurements!$L$4:$L301)&lt;=Measurements!$I$4, INDEX(Measurements!$E$4:$E$502,_xlfn.AGGREGATE(15,3,(Measurements!$C$4:$C$502=Measurements!$I$3)/(Measurements!$C$4:$C$502=Measurements!$I$3)*(ROW(Measurements!$C$4:$C$502)-ROW(Measurements!$C$3)),ROWS(Measurements!$L$4:$L301))), "")</f>
        <v/>
      </c>
      <c r="Y301" t="str">
        <f t="shared" si="84"/>
        <v/>
      </c>
      <c r="Z301" t="str">
        <f t="shared" si="85"/>
        <v/>
      </c>
      <c r="AA301" t="str">
        <f>IF(ROWS(Measurements!$L$4:$L301)&lt;=Measurements!$I$4, INDEX(Measurements!$F$4:$F$502,_xlfn.AGGREGATE(15,3,(Measurements!$C$4:$C$502=Measurements!$I$3)/(Measurements!$C$4:$C$502=Measurements!$I$3)*(ROW(Measurements!$C$4:$C$502)-ROW(Measurements!$C$3)),ROWS(Measurements!$L$4:$L301))), "")</f>
        <v/>
      </c>
      <c r="AB301" t="str">
        <f t="shared" si="86"/>
        <v/>
      </c>
      <c r="AC301" t="str">
        <f t="shared" si="87"/>
        <v/>
      </c>
      <c r="AD301" t="str">
        <f>IF(ROWS(Measurements!$L$4:L301)&lt;=Measurements!$I$4, INDEX(Measurements!$G$4:$G$502,_xlfn.AGGREGATE(15,3,(Measurements!$C$4:$C$502=Measurements!$I$3)/(Measurements!$C$4:$C$502=Measurements!$I$3)*(ROW(Measurements!$C$4:$C$502)-ROW(Measurements!$C$3)),ROWS(Measurements!$L$4:L301))), "")</f>
        <v/>
      </c>
      <c r="AE301" t="str">
        <f t="shared" si="88"/>
        <v/>
      </c>
      <c r="AF301" t="str">
        <f t="shared" si="89"/>
        <v/>
      </c>
    </row>
    <row r="302" spans="1:32" x14ac:dyDescent="0.2">
      <c r="A302" s="2" t="str">
        <f>IF(ROWS(Measurements!A$4:$L302)&lt;=Measurements!$J$4, INDEX(Measurements!$A$4:$A$502,_xlfn.AGGREGATE(15,3,(Measurements!$C$4:$C$502=Measurements!$J$3)/(Measurements!$C$4:$C$502=Measurements!$J$3)*(ROW(Measurements!$C$4:$C$502)-ROW(Measurements!$C$3)),ROWS(Measurements!A$4:$L302))), "")</f>
        <v/>
      </c>
      <c r="B302" t="str">
        <f>IF(ROWS(Measurements!A$4:$L302)&lt;=Measurements!$J$4, INDEX(Measurements!$E$4:$E$502,_xlfn.AGGREGATE(15,3,(Measurements!$C$4:$C$502=Measurements!$J$3)/(Measurements!$C$4:$C$502=Measurements!$J$3)*(ROW(Measurements!$C$4:$C$502)-ROW(Measurements!$C$3)),ROWS(Measurements!A$4:$L302))), "")</f>
        <v/>
      </c>
      <c r="C302" t="str">
        <f t="shared" si="72"/>
        <v/>
      </c>
      <c r="D302" t="str">
        <f t="shared" si="73"/>
        <v/>
      </c>
      <c r="E302" t="str">
        <f>IF(ROWS(Measurements!A$4:$L302)&lt;=Measurements!$J$4, INDEX(Measurements!$F$4:$F$502,_xlfn.AGGREGATE(15,3,(Measurements!$C$4:$C$502=Measurements!$J$3)/(Measurements!$C$4:$C$502=Measurements!$J$3)*(ROW(Measurements!$C$4:$C$502)-ROW(Measurements!$C$3)),ROWS(Measurements!A$4:$L302))), "")</f>
        <v/>
      </c>
      <c r="F302" t="str">
        <f t="shared" si="74"/>
        <v/>
      </c>
      <c r="G302" t="str">
        <f t="shared" si="75"/>
        <v/>
      </c>
      <c r="H302" t="str">
        <f>IF(ROWS(Measurements!A$4:$L302)&lt;=Measurements!$J$4, INDEX(Measurements!$G$4:$G$502,_xlfn.AGGREGATE(15,3,(Measurements!$C$4:$C$502=Measurements!$J$3)/(Measurements!$C$4:$C$502=Measurements!$J$3)*(ROW(Measurements!$C$4:$C$502)-ROW(Measurements!$C$3)),ROWS(Measurements!A$4:$L302))), "")</f>
        <v/>
      </c>
      <c r="I302" t="str">
        <f t="shared" si="76"/>
        <v/>
      </c>
      <c r="J302" t="str">
        <f t="shared" si="77"/>
        <v/>
      </c>
      <c r="L302" s="2" t="str">
        <f>IF(ROWS(Measurements!$L$4:L302)&lt;=Measurements!$K$4, INDEX(Measurements!$A$4:$A$502,_xlfn.AGGREGATE(15,3,(Measurements!$C$4:$C$502=Measurements!$K$3)/(Measurements!$C$4:$C$502=Measurements!$K$3)*(ROW(Measurements!$C$4:$C$502)-ROW(Measurements!$C$3)),ROWS(Measurements!$L$4:L302))), "")</f>
        <v/>
      </c>
      <c r="M302" t="str">
        <f>IF(ROWS(Measurements!$L$4:L302)&lt;=Measurements!$K$4, INDEX(Measurements!$E$4:$E$502,_xlfn.AGGREGATE(15,3,(Measurements!$C$4:$C$502=Measurements!$K$3)/(Measurements!$C$4:$C$502=Measurements!$K$3)*(ROW(Measurements!$C$4:$C$502)-ROW(Measurements!$C$3)),ROWS(Measurements!$L$4:L302))), "")</f>
        <v/>
      </c>
      <c r="N302" t="str">
        <f t="shared" si="78"/>
        <v/>
      </c>
      <c r="O302" t="str">
        <f t="shared" si="79"/>
        <v/>
      </c>
      <c r="P302" t="str">
        <f>IF(ROWS(Measurements!$L$4:L302)&lt;=Measurements!$K$4, INDEX(Measurements!$F$4:$F$502,_xlfn.AGGREGATE(15,3,(Measurements!$C$4:$C$502=Measurements!$K$3)/(Measurements!$C$4:$C$502=Measurements!$K$3)*(ROW(Measurements!$C$4:$C$502)-ROW(Measurements!$C$3)),ROWS(Measurements!$L$4:L302))), "")</f>
        <v/>
      </c>
      <c r="Q302" t="str">
        <f t="shared" si="80"/>
        <v/>
      </c>
      <c r="R302" t="str">
        <f t="shared" si="81"/>
        <v/>
      </c>
      <c r="S302" t="str">
        <f>IF(ROWS(Measurements!$L$4:L302)&lt;=Measurements!$K$4, INDEX(Measurements!$G$4:$G$502,_xlfn.AGGREGATE(15,3,(Measurements!$C$4:$C$502=Measurements!$K$3)/(Measurements!$C$4:$C$502=Measurements!$K$3)*(ROW(Measurements!$C$4:$C$502)-ROW(Measurements!$C$3)),ROWS(Measurements!$L$4:L302))), "")</f>
        <v/>
      </c>
      <c r="T302" t="str">
        <f t="shared" si="82"/>
        <v/>
      </c>
      <c r="U302" t="str">
        <f t="shared" si="83"/>
        <v/>
      </c>
      <c r="W302" s="2" t="str">
        <f>IF(ROWS(Measurements!$L$4:$L302)&lt;=Measurements!$I$4, INDEX(Measurements!$A$4:$A$502,_xlfn.AGGREGATE(15,3,(Measurements!$C$4:$C$502=Measurements!$I$3)/(Measurements!$C$4:$C$502=Measurements!$I$3)*(ROW(Measurements!$C$4:$C$502)-ROW(Measurements!$C$3)),ROWS(Measurements!$L$4:$L302))), "")</f>
        <v/>
      </c>
      <c r="X302" t="str">
        <f>IF(ROWS(Measurements!$L$4:$L302)&lt;=Measurements!$I$4, INDEX(Measurements!$E$4:$E$502,_xlfn.AGGREGATE(15,3,(Measurements!$C$4:$C$502=Measurements!$I$3)/(Measurements!$C$4:$C$502=Measurements!$I$3)*(ROW(Measurements!$C$4:$C$502)-ROW(Measurements!$C$3)),ROWS(Measurements!$L$4:$L302))), "")</f>
        <v/>
      </c>
      <c r="Y302" t="str">
        <f t="shared" si="84"/>
        <v/>
      </c>
      <c r="Z302" t="str">
        <f t="shared" si="85"/>
        <v/>
      </c>
      <c r="AA302" t="str">
        <f>IF(ROWS(Measurements!$L$4:$L302)&lt;=Measurements!$I$4, INDEX(Measurements!$F$4:$F$502,_xlfn.AGGREGATE(15,3,(Measurements!$C$4:$C$502=Measurements!$I$3)/(Measurements!$C$4:$C$502=Measurements!$I$3)*(ROW(Measurements!$C$4:$C$502)-ROW(Measurements!$C$3)),ROWS(Measurements!$L$4:$L302))), "")</f>
        <v/>
      </c>
      <c r="AB302" t="str">
        <f t="shared" si="86"/>
        <v/>
      </c>
      <c r="AC302" t="str">
        <f t="shared" si="87"/>
        <v/>
      </c>
      <c r="AD302" t="str">
        <f>IF(ROWS(Measurements!$L$4:L302)&lt;=Measurements!$I$4, INDEX(Measurements!$G$4:$G$502,_xlfn.AGGREGATE(15,3,(Measurements!$C$4:$C$502=Measurements!$I$3)/(Measurements!$C$4:$C$502=Measurements!$I$3)*(ROW(Measurements!$C$4:$C$502)-ROW(Measurements!$C$3)),ROWS(Measurements!$L$4:L302))), "")</f>
        <v/>
      </c>
      <c r="AE302" t="str">
        <f t="shared" si="88"/>
        <v/>
      </c>
      <c r="AF302" t="str">
        <f t="shared" si="89"/>
        <v/>
      </c>
    </row>
    <row r="303" spans="1:32" x14ac:dyDescent="0.2">
      <c r="A303" s="2" t="str">
        <f>IF(ROWS(Measurements!A$4:$L303)&lt;=Measurements!$J$4, INDEX(Measurements!$A$4:$A$502,_xlfn.AGGREGATE(15,3,(Measurements!$C$4:$C$502=Measurements!$J$3)/(Measurements!$C$4:$C$502=Measurements!$J$3)*(ROW(Measurements!$C$4:$C$502)-ROW(Measurements!$C$3)),ROWS(Measurements!A$4:$L303))), "")</f>
        <v/>
      </c>
      <c r="B303" t="str">
        <f>IF(ROWS(Measurements!A$4:$L303)&lt;=Measurements!$J$4, INDEX(Measurements!$E$4:$E$502,_xlfn.AGGREGATE(15,3,(Measurements!$C$4:$C$502=Measurements!$J$3)/(Measurements!$C$4:$C$502=Measurements!$J$3)*(ROW(Measurements!$C$4:$C$502)-ROW(Measurements!$C$3)),ROWS(Measurements!A$4:$L303))), "")</f>
        <v/>
      </c>
      <c r="C303" t="str">
        <f t="shared" si="72"/>
        <v/>
      </c>
      <c r="D303" t="str">
        <f t="shared" si="73"/>
        <v/>
      </c>
      <c r="E303" t="str">
        <f>IF(ROWS(Measurements!A$4:$L303)&lt;=Measurements!$J$4, INDEX(Measurements!$F$4:$F$502,_xlfn.AGGREGATE(15,3,(Measurements!$C$4:$C$502=Measurements!$J$3)/(Measurements!$C$4:$C$502=Measurements!$J$3)*(ROW(Measurements!$C$4:$C$502)-ROW(Measurements!$C$3)),ROWS(Measurements!A$4:$L303))), "")</f>
        <v/>
      </c>
      <c r="F303" t="str">
        <f t="shared" si="74"/>
        <v/>
      </c>
      <c r="G303" t="str">
        <f t="shared" si="75"/>
        <v/>
      </c>
      <c r="H303" t="str">
        <f>IF(ROWS(Measurements!A$4:$L303)&lt;=Measurements!$J$4, INDEX(Measurements!$G$4:$G$502,_xlfn.AGGREGATE(15,3,(Measurements!$C$4:$C$502=Measurements!$J$3)/(Measurements!$C$4:$C$502=Measurements!$J$3)*(ROW(Measurements!$C$4:$C$502)-ROW(Measurements!$C$3)),ROWS(Measurements!A$4:$L303))), "")</f>
        <v/>
      </c>
      <c r="I303" t="str">
        <f t="shared" si="76"/>
        <v/>
      </c>
      <c r="J303" t="str">
        <f t="shared" si="77"/>
        <v/>
      </c>
      <c r="L303" s="2" t="str">
        <f>IF(ROWS(Measurements!$L$4:L303)&lt;=Measurements!$K$4, INDEX(Measurements!$A$4:$A$502,_xlfn.AGGREGATE(15,3,(Measurements!$C$4:$C$502=Measurements!$K$3)/(Measurements!$C$4:$C$502=Measurements!$K$3)*(ROW(Measurements!$C$4:$C$502)-ROW(Measurements!$C$3)),ROWS(Measurements!$L$4:L303))), "")</f>
        <v/>
      </c>
      <c r="M303" t="str">
        <f>IF(ROWS(Measurements!$L$4:L303)&lt;=Measurements!$K$4, INDEX(Measurements!$E$4:$E$502,_xlfn.AGGREGATE(15,3,(Measurements!$C$4:$C$502=Measurements!$K$3)/(Measurements!$C$4:$C$502=Measurements!$K$3)*(ROW(Measurements!$C$4:$C$502)-ROW(Measurements!$C$3)),ROWS(Measurements!$L$4:L303))), "")</f>
        <v/>
      </c>
      <c r="N303" t="str">
        <f t="shared" si="78"/>
        <v/>
      </c>
      <c r="O303" t="str">
        <f t="shared" si="79"/>
        <v/>
      </c>
      <c r="P303" t="str">
        <f>IF(ROWS(Measurements!$L$4:L303)&lt;=Measurements!$K$4, INDEX(Measurements!$F$4:$F$502,_xlfn.AGGREGATE(15,3,(Measurements!$C$4:$C$502=Measurements!$K$3)/(Measurements!$C$4:$C$502=Measurements!$K$3)*(ROW(Measurements!$C$4:$C$502)-ROW(Measurements!$C$3)),ROWS(Measurements!$L$4:L303))), "")</f>
        <v/>
      </c>
      <c r="Q303" t="str">
        <f t="shared" si="80"/>
        <v/>
      </c>
      <c r="R303" t="str">
        <f t="shared" si="81"/>
        <v/>
      </c>
      <c r="S303" t="str">
        <f>IF(ROWS(Measurements!$L$4:L303)&lt;=Measurements!$K$4, INDEX(Measurements!$G$4:$G$502,_xlfn.AGGREGATE(15,3,(Measurements!$C$4:$C$502=Measurements!$K$3)/(Measurements!$C$4:$C$502=Measurements!$K$3)*(ROW(Measurements!$C$4:$C$502)-ROW(Measurements!$C$3)),ROWS(Measurements!$L$4:L303))), "")</f>
        <v/>
      </c>
      <c r="T303" t="str">
        <f t="shared" si="82"/>
        <v/>
      </c>
      <c r="U303" t="str">
        <f t="shared" si="83"/>
        <v/>
      </c>
      <c r="W303" s="2" t="str">
        <f>IF(ROWS(Measurements!$L$4:$L303)&lt;=Measurements!$I$4, INDEX(Measurements!$A$4:$A$502,_xlfn.AGGREGATE(15,3,(Measurements!$C$4:$C$502=Measurements!$I$3)/(Measurements!$C$4:$C$502=Measurements!$I$3)*(ROW(Measurements!$C$4:$C$502)-ROW(Measurements!$C$3)),ROWS(Measurements!$L$4:$L303))), "")</f>
        <v/>
      </c>
      <c r="X303" t="str">
        <f>IF(ROWS(Measurements!$L$4:$L303)&lt;=Measurements!$I$4, INDEX(Measurements!$E$4:$E$502,_xlfn.AGGREGATE(15,3,(Measurements!$C$4:$C$502=Measurements!$I$3)/(Measurements!$C$4:$C$502=Measurements!$I$3)*(ROW(Measurements!$C$4:$C$502)-ROW(Measurements!$C$3)),ROWS(Measurements!$L$4:$L303))), "")</f>
        <v/>
      </c>
      <c r="Y303" t="str">
        <f t="shared" si="84"/>
        <v/>
      </c>
      <c r="Z303" t="str">
        <f t="shared" si="85"/>
        <v/>
      </c>
      <c r="AA303" t="str">
        <f>IF(ROWS(Measurements!$L$4:$L303)&lt;=Measurements!$I$4, INDEX(Measurements!$F$4:$F$502,_xlfn.AGGREGATE(15,3,(Measurements!$C$4:$C$502=Measurements!$I$3)/(Measurements!$C$4:$C$502=Measurements!$I$3)*(ROW(Measurements!$C$4:$C$502)-ROW(Measurements!$C$3)),ROWS(Measurements!$L$4:$L303))), "")</f>
        <v/>
      </c>
      <c r="AB303" t="str">
        <f t="shared" si="86"/>
        <v/>
      </c>
      <c r="AC303" t="str">
        <f t="shared" si="87"/>
        <v/>
      </c>
      <c r="AD303" t="str">
        <f>IF(ROWS(Measurements!$L$4:L303)&lt;=Measurements!$I$4, INDEX(Measurements!$G$4:$G$502,_xlfn.AGGREGATE(15,3,(Measurements!$C$4:$C$502=Measurements!$I$3)/(Measurements!$C$4:$C$502=Measurements!$I$3)*(ROW(Measurements!$C$4:$C$502)-ROW(Measurements!$C$3)),ROWS(Measurements!$L$4:L303))), "")</f>
        <v/>
      </c>
      <c r="AE303" t="str">
        <f t="shared" si="88"/>
        <v/>
      </c>
      <c r="AF303" t="str">
        <f t="shared" si="89"/>
        <v/>
      </c>
    </row>
    <row r="304" spans="1:32" x14ac:dyDescent="0.2">
      <c r="A304" s="2" t="str">
        <f>IF(ROWS(Measurements!A$4:$L304)&lt;=Measurements!$J$4, INDEX(Measurements!$A$4:$A$502,_xlfn.AGGREGATE(15,3,(Measurements!$C$4:$C$502=Measurements!$J$3)/(Measurements!$C$4:$C$502=Measurements!$J$3)*(ROW(Measurements!$C$4:$C$502)-ROW(Measurements!$C$3)),ROWS(Measurements!A$4:$L304))), "")</f>
        <v/>
      </c>
      <c r="B304" t="str">
        <f>IF(ROWS(Measurements!A$4:$L304)&lt;=Measurements!$J$4, INDEX(Measurements!$E$4:$E$502,_xlfn.AGGREGATE(15,3,(Measurements!$C$4:$C$502=Measurements!$J$3)/(Measurements!$C$4:$C$502=Measurements!$J$3)*(ROW(Measurements!$C$4:$C$502)-ROW(Measurements!$C$3)),ROWS(Measurements!A$4:$L304))), "")</f>
        <v/>
      </c>
      <c r="C304" t="str">
        <f t="shared" si="72"/>
        <v/>
      </c>
      <c r="D304" t="str">
        <f t="shared" si="73"/>
        <v/>
      </c>
      <c r="E304" t="str">
        <f>IF(ROWS(Measurements!A$4:$L304)&lt;=Measurements!$J$4, INDEX(Measurements!$F$4:$F$502,_xlfn.AGGREGATE(15,3,(Measurements!$C$4:$C$502=Measurements!$J$3)/(Measurements!$C$4:$C$502=Measurements!$J$3)*(ROW(Measurements!$C$4:$C$502)-ROW(Measurements!$C$3)),ROWS(Measurements!A$4:$L304))), "")</f>
        <v/>
      </c>
      <c r="F304" t="str">
        <f t="shared" si="74"/>
        <v/>
      </c>
      <c r="G304" t="str">
        <f t="shared" si="75"/>
        <v/>
      </c>
      <c r="H304" t="str">
        <f>IF(ROWS(Measurements!A$4:$L304)&lt;=Measurements!$J$4, INDEX(Measurements!$G$4:$G$502,_xlfn.AGGREGATE(15,3,(Measurements!$C$4:$C$502=Measurements!$J$3)/(Measurements!$C$4:$C$502=Measurements!$J$3)*(ROW(Measurements!$C$4:$C$502)-ROW(Measurements!$C$3)),ROWS(Measurements!A$4:$L304))), "")</f>
        <v/>
      </c>
      <c r="I304" t="str">
        <f t="shared" si="76"/>
        <v/>
      </c>
      <c r="J304" t="str">
        <f t="shared" si="77"/>
        <v/>
      </c>
      <c r="L304" s="2" t="str">
        <f>IF(ROWS(Measurements!$L$4:L304)&lt;=Measurements!$K$4, INDEX(Measurements!$A$4:$A$502,_xlfn.AGGREGATE(15,3,(Measurements!$C$4:$C$502=Measurements!$K$3)/(Measurements!$C$4:$C$502=Measurements!$K$3)*(ROW(Measurements!$C$4:$C$502)-ROW(Measurements!$C$3)),ROWS(Measurements!$L$4:L304))), "")</f>
        <v/>
      </c>
      <c r="M304" t="str">
        <f>IF(ROWS(Measurements!$L$4:L304)&lt;=Measurements!$K$4, INDEX(Measurements!$E$4:$E$502,_xlfn.AGGREGATE(15,3,(Measurements!$C$4:$C$502=Measurements!$K$3)/(Measurements!$C$4:$C$502=Measurements!$K$3)*(ROW(Measurements!$C$4:$C$502)-ROW(Measurements!$C$3)),ROWS(Measurements!$L$4:L304))), "")</f>
        <v/>
      </c>
      <c r="N304" t="str">
        <f t="shared" si="78"/>
        <v/>
      </c>
      <c r="O304" t="str">
        <f t="shared" si="79"/>
        <v/>
      </c>
      <c r="P304" t="str">
        <f>IF(ROWS(Measurements!$L$4:L304)&lt;=Measurements!$K$4, INDEX(Measurements!$F$4:$F$502,_xlfn.AGGREGATE(15,3,(Measurements!$C$4:$C$502=Measurements!$K$3)/(Measurements!$C$4:$C$502=Measurements!$K$3)*(ROW(Measurements!$C$4:$C$502)-ROW(Measurements!$C$3)),ROWS(Measurements!$L$4:L304))), "")</f>
        <v/>
      </c>
      <c r="Q304" t="str">
        <f t="shared" si="80"/>
        <v/>
      </c>
      <c r="R304" t="str">
        <f t="shared" si="81"/>
        <v/>
      </c>
      <c r="S304" t="str">
        <f>IF(ROWS(Measurements!$L$4:L304)&lt;=Measurements!$K$4, INDEX(Measurements!$G$4:$G$502,_xlfn.AGGREGATE(15,3,(Measurements!$C$4:$C$502=Measurements!$K$3)/(Measurements!$C$4:$C$502=Measurements!$K$3)*(ROW(Measurements!$C$4:$C$502)-ROW(Measurements!$C$3)),ROWS(Measurements!$L$4:L304))), "")</f>
        <v/>
      </c>
      <c r="T304" t="str">
        <f t="shared" si="82"/>
        <v/>
      </c>
      <c r="U304" t="str">
        <f t="shared" si="83"/>
        <v/>
      </c>
      <c r="W304" s="2" t="str">
        <f>IF(ROWS(Measurements!$L$4:$L304)&lt;=Measurements!$I$4, INDEX(Measurements!$A$4:$A$502,_xlfn.AGGREGATE(15,3,(Measurements!$C$4:$C$502=Measurements!$I$3)/(Measurements!$C$4:$C$502=Measurements!$I$3)*(ROW(Measurements!$C$4:$C$502)-ROW(Measurements!$C$3)),ROWS(Measurements!$L$4:$L304))), "")</f>
        <v/>
      </c>
      <c r="X304" t="str">
        <f>IF(ROWS(Measurements!$L$4:$L304)&lt;=Measurements!$I$4, INDEX(Measurements!$E$4:$E$502,_xlfn.AGGREGATE(15,3,(Measurements!$C$4:$C$502=Measurements!$I$3)/(Measurements!$C$4:$C$502=Measurements!$I$3)*(ROW(Measurements!$C$4:$C$502)-ROW(Measurements!$C$3)),ROWS(Measurements!$L$4:$L304))), "")</f>
        <v/>
      </c>
      <c r="Y304" t="str">
        <f t="shared" si="84"/>
        <v/>
      </c>
      <c r="Z304" t="str">
        <f t="shared" si="85"/>
        <v/>
      </c>
      <c r="AA304" t="str">
        <f>IF(ROWS(Measurements!$L$4:$L304)&lt;=Measurements!$I$4, INDEX(Measurements!$F$4:$F$502,_xlfn.AGGREGATE(15,3,(Measurements!$C$4:$C$502=Measurements!$I$3)/(Measurements!$C$4:$C$502=Measurements!$I$3)*(ROW(Measurements!$C$4:$C$502)-ROW(Measurements!$C$3)),ROWS(Measurements!$L$4:$L304))), "")</f>
        <v/>
      </c>
      <c r="AB304" t="str">
        <f t="shared" si="86"/>
        <v/>
      </c>
      <c r="AC304" t="str">
        <f t="shared" si="87"/>
        <v/>
      </c>
      <c r="AD304" t="str">
        <f>IF(ROWS(Measurements!$L$4:L304)&lt;=Measurements!$I$4, INDEX(Measurements!$G$4:$G$502,_xlfn.AGGREGATE(15,3,(Measurements!$C$4:$C$502=Measurements!$I$3)/(Measurements!$C$4:$C$502=Measurements!$I$3)*(ROW(Measurements!$C$4:$C$502)-ROW(Measurements!$C$3)),ROWS(Measurements!$L$4:L304))), "")</f>
        <v/>
      </c>
      <c r="AE304" t="str">
        <f t="shared" si="88"/>
        <v/>
      </c>
      <c r="AF304" t="str">
        <f t="shared" si="89"/>
        <v/>
      </c>
    </row>
    <row r="305" spans="1:32" x14ac:dyDescent="0.2">
      <c r="A305" s="2" t="str">
        <f>IF(ROWS(Measurements!A$4:$L305)&lt;=Measurements!$J$4, INDEX(Measurements!$A$4:$A$502,_xlfn.AGGREGATE(15,3,(Measurements!$C$4:$C$502=Measurements!$J$3)/(Measurements!$C$4:$C$502=Measurements!$J$3)*(ROW(Measurements!$C$4:$C$502)-ROW(Measurements!$C$3)),ROWS(Measurements!A$4:$L305))), "")</f>
        <v/>
      </c>
      <c r="B305" t="str">
        <f>IF(ROWS(Measurements!A$4:$L305)&lt;=Measurements!$J$4, INDEX(Measurements!$E$4:$E$502,_xlfn.AGGREGATE(15,3,(Measurements!$C$4:$C$502=Measurements!$J$3)/(Measurements!$C$4:$C$502=Measurements!$J$3)*(ROW(Measurements!$C$4:$C$502)-ROW(Measurements!$C$3)),ROWS(Measurements!A$4:$L305))), "")</f>
        <v/>
      </c>
      <c r="C305" t="str">
        <f t="shared" si="72"/>
        <v/>
      </c>
      <c r="D305" t="str">
        <f t="shared" si="73"/>
        <v/>
      </c>
      <c r="E305" t="str">
        <f>IF(ROWS(Measurements!A$4:$L305)&lt;=Measurements!$J$4, INDEX(Measurements!$F$4:$F$502,_xlfn.AGGREGATE(15,3,(Measurements!$C$4:$C$502=Measurements!$J$3)/(Measurements!$C$4:$C$502=Measurements!$J$3)*(ROW(Measurements!$C$4:$C$502)-ROW(Measurements!$C$3)),ROWS(Measurements!A$4:$L305))), "")</f>
        <v/>
      </c>
      <c r="F305" t="str">
        <f t="shared" si="74"/>
        <v/>
      </c>
      <c r="G305" t="str">
        <f t="shared" si="75"/>
        <v/>
      </c>
      <c r="H305" t="str">
        <f>IF(ROWS(Measurements!A$4:$L305)&lt;=Measurements!$J$4, INDEX(Measurements!$G$4:$G$502,_xlfn.AGGREGATE(15,3,(Measurements!$C$4:$C$502=Measurements!$J$3)/(Measurements!$C$4:$C$502=Measurements!$J$3)*(ROW(Measurements!$C$4:$C$502)-ROW(Measurements!$C$3)),ROWS(Measurements!A$4:$L305))), "")</f>
        <v/>
      </c>
      <c r="I305" t="str">
        <f t="shared" si="76"/>
        <v/>
      </c>
      <c r="J305" t="str">
        <f t="shared" si="77"/>
        <v/>
      </c>
      <c r="L305" s="2" t="str">
        <f>IF(ROWS(Measurements!$L$4:L305)&lt;=Measurements!$K$4, INDEX(Measurements!$A$4:$A$502,_xlfn.AGGREGATE(15,3,(Measurements!$C$4:$C$502=Measurements!$K$3)/(Measurements!$C$4:$C$502=Measurements!$K$3)*(ROW(Measurements!$C$4:$C$502)-ROW(Measurements!$C$3)),ROWS(Measurements!$L$4:L305))), "")</f>
        <v/>
      </c>
      <c r="M305" t="str">
        <f>IF(ROWS(Measurements!$L$4:L305)&lt;=Measurements!$K$4, INDEX(Measurements!$E$4:$E$502,_xlfn.AGGREGATE(15,3,(Measurements!$C$4:$C$502=Measurements!$K$3)/(Measurements!$C$4:$C$502=Measurements!$K$3)*(ROW(Measurements!$C$4:$C$502)-ROW(Measurements!$C$3)),ROWS(Measurements!$L$4:L305))), "")</f>
        <v/>
      </c>
      <c r="N305" t="str">
        <f t="shared" si="78"/>
        <v/>
      </c>
      <c r="O305" t="str">
        <f t="shared" si="79"/>
        <v/>
      </c>
      <c r="P305" t="str">
        <f>IF(ROWS(Measurements!$L$4:L305)&lt;=Measurements!$K$4, INDEX(Measurements!$F$4:$F$502,_xlfn.AGGREGATE(15,3,(Measurements!$C$4:$C$502=Measurements!$K$3)/(Measurements!$C$4:$C$502=Measurements!$K$3)*(ROW(Measurements!$C$4:$C$502)-ROW(Measurements!$C$3)),ROWS(Measurements!$L$4:L305))), "")</f>
        <v/>
      </c>
      <c r="Q305" t="str">
        <f t="shared" si="80"/>
        <v/>
      </c>
      <c r="R305" t="str">
        <f t="shared" si="81"/>
        <v/>
      </c>
      <c r="S305" t="str">
        <f>IF(ROWS(Measurements!$L$4:L305)&lt;=Measurements!$K$4, INDEX(Measurements!$G$4:$G$502,_xlfn.AGGREGATE(15,3,(Measurements!$C$4:$C$502=Measurements!$K$3)/(Measurements!$C$4:$C$502=Measurements!$K$3)*(ROW(Measurements!$C$4:$C$502)-ROW(Measurements!$C$3)),ROWS(Measurements!$L$4:L305))), "")</f>
        <v/>
      </c>
      <c r="T305" t="str">
        <f t="shared" si="82"/>
        <v/>
      </c>
      <c r="U305" t="str">
        <f t="shared" si="83"/>
        <v/>
      </c>
      <c r="W305" s="2" t="str">
        <f>IF(ROWS(Measurements!$L$4:$L305)&lt;=Measurements!$I$4, INDEX(Measurements!$A$4:$A$502,_xlfn.AGGREGATE(15,3,(Measurements!$C$4:$C$502=Measurements!$I$3)/(Measurements!$C$4:$C$502=Measurements!$I$3)*(ROW(Measurements!$C$4:$C$502)-ROW(Measurements!$C$3)),ROWS(Measurements!$L$4:$L305))), "")</f>
        <v/>
      </c>
      <c r="X305" t="str">
        <f>IF(ROWS(Measurements!$L$4:$L305)&lt;=Measurements!$I$4, INDEX(Measurements!$E$4:$E$502,_xlfn.AGGREGATE(15,3,(Measurements!$C$4:$C$502=Measurements!$I$3)/(Measurements!$C$4:$C$502=Measurements!$I$3)*(ROW(Measurements!$C$4:$C$502)-ROW(Measurements!$C$3)),ROWS(Measurements!$L$4:$L305))), "")</f>
        <v/>
      </c>
      <c r="Y305" t="str">
        <f t="shared" si="84"/>
        <v/>
      </c>
      <c r="Z305" t="str">
        <f t="shared" si="85"/>
        <v/>
      </c>
      <c r="AA305" t="str">
        <f>IF(ROWS(Measurements!$L$4:$L305)&lt;=Measurements!$I$4, INDEX(Measurements!$F$4:$F$502,_xlfn.AGGREGATE(15,3,(Measurements!$C$4:$C$502=Measurements!$I$3)/(Measurements!$C$4:$C$502=Measurements!$I$3)*(ROW(Measurements!$C$4:$C$502)-ROW(Measurements!$C$3)),ROWS(Measurements!$L$4:$L305))), "")</f>
        <v/>
      </c>
      <c r="AB305" t="str">
        <f t="shared" si="86"/>
        <v/>
      </c>
      <c r="AC305" t="str">
        <f t="shared" si="87"/>
        <v/>
      </c>
      <c r="AD305" t="str">
        <f>IF(ROWS(Measurements!$L$4:L305)&lt;=Measurements!$I$4, INDEX(Measurements!$G$4:$G$502,_xlfn.AGGREGATE(15,3,(Measurements!$C$4:$C$502=Measurements!$I$3)/(Measurements!$C$4:$C$502=Measurements!$I$3)*(ROW(Measurements!$C$4:$C$502)-ROW(Measurements!$C$3)),ROWS(Measurements!$L$4:L305))), "")</f>
        <v/>
      </c>
      <c r="AE305" t="str">
        <f t="shared" si="88"/>
        <v/>
      </c>
      <c r="AF305" t="str">
        <f t="shared" si="89"/>
        <v/>
      </c>
    </row>
    <row r="306" spans="1:32" x14ac:dyDescent="0.2">
      <c r="A306" s="2" t="str">
        <f>IF(ROWS(Measurements!A$4:$L306)&lt;=Measurements!$J$4, INDEX(Measurements!$A$4:$A$502,_xlfn.AGGREGATE(15,3,(Measurements!$C$4:$C$502=Measurements!$J$3)/(Measurements!$C$4:$C$502=Measurements!$J$3)*(ROW(Measurements!$C$4:$C$502)-ROW(Measurements!$C$3)),ROWS(Measurements!A$4:$L306))), "")</f>
        <v/>
      </c>
      <c r="B306" t="str">
        <f>IF(ROWS(Measurements!A$4:$L306)&lt;=Measurements!$J$4, INDEX(Measurements!$E$4:$E$502,_xlfn.AGGREGATE(15,3,(Measurements!$C$4:$C$502=Measurements!$J$3)/(Measurements!$C$4:$C$502=Measurements!$J$3)*(ROW(Measurements!$C$4:$C$502)-ROW(Measurements!$C$3)),ROWS(Measurements!A$4:$L306))), "")</f>
        <v/>
      </c>
      <c r="C306" t="str">
        <f t="shared" si="72"/>
        <v/>
      </c>
      <c r="D306" t="str">
        <f t="shared" si="73"/>
        <v/>
      </c>
      <c r="E306" t="str">
        <f>IF(ROWS(Measurements!A$4:$L306)&lt;=Measurements!$J$4, INDEX(Measurements!$F$4:$F$502,_xlfn.AGGREGATE(15,3,(Measurements!$C$4:$C$502=Measurements!$J$3)/(Measurements!$C$4:$C$502=Measurements!$J$3)*(ROW(Measurements!$C$4:$C$502)-ROW(Measurements!$C$3)),ROWS(Measurements!A$4:$L306))), "")</f>
        <v/>
      </c>
      <c r="F306" t="str">
        <f t="shared" si="74"/>
        <v/>
      </c>
      <c r="G306" t="str">
        <f t="shared" si="75"/>
        <v/>
      </c>
      <c r="H306" t="str">
        <f>IF(ROWS(Measurements!A$4:$L306)&lt;=Measurements!$J$4, INDEX(Measurements!$G$4:$G$502,_xlfn.AGGREGATE(15,3,(Measurements!$C$4:$C$502=Measurements!$J$3)/(Measurements!$C$4:$C$502=Measurements!$J$3)*(ROW(Measurements!$C$4:$C$502)-ROW(Measurements!$C$3)),ROWS(Measurements!A$4:$L306))), "")</f>
        <v/>
      </c>
      <c r="I306" t="str">
        <f t="shared" si="76"/>
        <v/>
      </c>
      <c r="J306" t="str">
        <f t="shared" si="77"/>
        <v/>
      </c>
      <c r="L306" s="2" t="str">
        <f>IF(ROWS(Measurements!$L$4:L306)&lt;=Measurements!$K$4, INDEX(Measurements!$A$4:$A$502,_xlfn.AGGREGATE(15,3,(Measurements!$C$4:$C$502=Measurements!$K$3)/(Measurements!$C$4:$C$502=Measurements!$K$3)*(ROW(Measurements!$C$4:$C$502)-ROW(Measurements!$C$3)),ROWS(Measurements!$L$4:L306))), "")</f>
        <v/>
      </c>
      <c r="M306" t="str">
        <f>IF(ROWS(Measurements!$L$4:L306)&lt;=Measurements!$K$4, INDEX(Measurements!$E$4:$E$502,_xlfn.AGGREGATE(15,3,(Measurements!$C$4:$C$502=Measurements!$K$3)/(Measurements!$C$4:$C$502=Measurements!$K$3)*(ROW(Measurements!$C$4:$C$502)-ROW(Measurements!$C$3)),ROWS(Measurements!$L$4:L306))), "")</f>
        <v/>
      </c>
      <c r="N306" t="str">
        <f t="shared" si="78"/>
        <v/>
      </c>
      <c r="O306" t="str">
        <f t="shared" si="79"/>
        <v/>
      </c>
      <c r="P306" t="str">
        <f>IF(ROWS(Measurements!$L$4:L306)&lt;=Measurements!$K$4, INDEX(Measurements!$F$4:$F$502,_xlfn.AGGREGATE(15,3,(Measurements!$C$4:$C$502=Measurements!$K$3)/(Measurements!$C$4:$C$502=Measurements!$K$3)*(ROW(Measurements!$C$4:$C$502)-ROW(Measurements!$C$3)),ROWS(Measurements!$L$4:L306))), "")</f>
        <v/>
      </c>
      <c r="Q306" t="str">
        <f t="shared" si="80"/>
        <v/>
      </c>
      <c r="R306" t="str">
        <f t="shared" si="81"/>
        <v/>
      </c>
      <c r="S306" t="str">
        <f>IF(ROWS(Measurements!$L$4:L306)&lt;=Measurements!$K$4, INDEX(Measurements!$G$4:$G$502,_xlfn.AGGREGATE(15,3,(Measurements!$C$4:$C$502=Measurements!$K$3)/(Measurements!$C$4:$C$502=Measurements!$K$3)*(ROW(Measurements!$C$4:$C$502)-ROW(Measurements!$C$3)),ROWS(Measurements!$L$4:L306))), "")</f>
        <v/>
      </c>
      <c r="T306" t="str">
        <f t="shared" si="82"/>
        <v/>
      </c>
      <c r="U306" t="str">
        <f t="shared" si="83"/>
        <v/>
      </c>
      <c r="W306" s="2" t="str">
        <f>IF(ROWS(Measurements!$L$4:$L306)&lt;=Measurements!$I$4, INDEX(Measurements!$A$4:$A$502,_xlfn.AGGREGATE(15,3,(Measurements!$C$4:$C$502=Measurements!$I$3)/(Measurements!$C$4:$C$502=Measurements!$I$3)*(ROW(Measurements!$C$4:$C$502)-ROW(Measurements!$C$3)),ROWS(Measurements!$L$4:$L306))), "")</f>
        <v/>
      </c>
      <c r="X306" t="str">
        <f>IF(ROWS(Measurements!$L$4:$L306)&lt;=Measurements!$I$4, INDEX(Measurements!$E$4:$E$502,_xlfn.AGGREGATE(15,3,(Measurements!$C$4:$C$502=Measurements!$I$3)/(Measurements!$C$4:$C$502=Measurements!$I$3)*(ROW(Measurements!$C$4:$C$502)-ROW(Measurements!$C$3)),ROWS(Measurements!$L$4:$L306))), "")</f>
        <v/>
      </c>
      <c r="Y306" t="str">
        <f t="shared" si="84"/>
        <v/>
      </c>
      <c r="Z306" t="str">
        <f t="shared" si="85"/>
        <v/>
      </c>
      <c r="AA306" t="str">
        <f>IF(ROWS(Measurements!$L$4:$L306)&lt;=Measurements!$I$4, INDEX(Measurements!$F$4:$F$502,_xlfn.AGGREGATE(15,3,(Measurements!$C$4:$C$502=Measurements!$I$3)/(Measurements!$C$4:$C$502=Measurements!$I$3)*(ROW(Measurements!$C$4:$C$502)-ROW(Measurements!$C$3)),ROWS(Measurements!$L$4:$L306))), "")</f>
        <v/>
      </c>
      <c r="AB306" t="str">
        <f t="shared" si="86"/>
        <v/>
      </c>
      <c r="AC306" t="str">
        <f t="shared" si="87"/>
        <v/>
      </c>
      <c r="AD306" t="str">
        <f>IF(ROWS(Measurements!$L$4:L306)&lt;=Measurements!$I$4, INDEX(Measurements!$G$4:$G$502,_xlfn.AGGREGATE(15,3,(Measurements!$C$4:$C$502=Measurements!$I$3)/(Measurements!$C$4:$C$502=Measurements!$I$3)*(ROW(Measurements!$C$4:$C$502)-ROW(Measurements!$C$3)),ROWS(Measurements!$L$4:L306))), "")</f>
        <v/>
      </c>
      <c r="AE306" t="str">
        <f t="shared" si="88"/>
        <v/>
      </c>
      <c r="AF306" t="str">
        <f t="shared" si="89"/>
        <v/>
      </c>
    </row>
    <row r="307" spans="1:32" x14ac:dyDescent="0.2">
      <c r="A307" s="2" t="str">
        <f>IF(ROWS(Measurements!A$4:$L307)&lt;=Measurements!$J$4, INDEX(Measurements!$A$4:$A$502,_xlfn.AGGREGATE(15,3,(Measurements!$C$4:$C$502=Measurements!$J$3)/(Measurements!$C$4:$C$502=Measurements!$J$3)*(ROW(Measurements!$C$4:$C$502)-ROW(Measurements!$C$3)),ROWS(Measurements!A$4:$L307))), "")</f>
        <v/>
      </c>
      <c r="B307" t="str">
        <f>IF(ROWS(Measurements!A$4:$L307)&lt;=Measurements!$J$4, INDEX(Measurements!$E$4:$E$502,_xlfn.AGGREGATE(15,3,(Measurements!$C$4:$C$502=Measurements!$J$3)/(Measurements!$C$4:$C$502=Measurements!$J$3)*(ROW(Measurements!$C$4:$C$502)-ROW(Measurements!$C$3)),ROWS(Measurements!A$4:$L307))), "")</f>
        <v/>
      </c>
      <c r="C307" t="str">
        <f t="shared" si="72"/>
        <v/>
      </c>
      <c r="D307" t="str">
        <f t="shared" si="73"/>
        <v/>
      </c>
      <c r="E307" t="str">
        <f>IF(ROWS(Measurements!A$4:$L307)&lt;=Measurements!$J$4, INDEX(Measurements!$F$4:$F$502,_xlfn.AGGREGATE(15,3,(Measurements!$C$4:$C$502=Measurements!$J$3)/(Measurements!$C$4:$C$502=Measurements!$J$3)*(ROW(Measurements!$C$4:$C$502)-ROW(Measurements!$C$3)),ROWS(Measurements!A$4:$L307))), "")</f>
        <v/>
      </c>
      <c r="F307" t="str">
        <f t="shared" si="74"/>
        <v/>
      </c>
      <c r="G307" t="str">
        <f t="shared" si="75"/>
        <v/>
      </c>
      <c r="H307" t="str">
        <f>IF(ROWS(Measurements!A$4:$L307)&lt;=Measurements!$J$4, INDEX(Measurements!$G$4:$G$502,_xlfn.AGGREGATE(15,3,(Measurements!$C$4:$C$502=Measurements!$J$3)/(Measurements!$C$4:$C$502=Measurements!$J$3)*(ROW(Measurements!$C$4:$C$502)-ROW(Measurements!$C$3)),ROWS(Measurements!A$4:$L307))), "")</f>
        <v/>
      </c>
      <c r="I307" t="str">
        <f t="shared" si="76"/>
        <v/>
      </c>
      <c r="J307" t="str">
        <f t="shared" si="77"/>
        <v/>
      </c>
      <c r="L307" s="2" t="str">
        <f>IF(ROWS(Measurements!$L$4:L307)&lt;=Measurements!$K$4, INDEX(Measurements!$A$4:$A$502,_xlfn.AGGREGATE(15,3,(Measurements!$C$4:$C$502=Measurements!$K$3)/(Measurements!$C$4:$C$502=Measurements!$K$3)*(ROW(Measurements!$C$4:$C$502)-ROW(Measurements!$C$3)),ROWS(Measurements!$L$4:L307))), "")</f>
        <v/>
      </c>
      <c r="M307" t="str">
        <f>IF(ROWS(Measurements!$L$4:L307)&lt;=Measurements!$K$4, INDEX(Measurements!$E$4:$E$502,_xlfn.AGGREGATE(15,3,(Measurements!$C$4:$C$502=Measurements!$K$3)/(Measurements!$C$4:$C$502=Measurements!$K$3)*(ROW(Measurements!$C$4:$C$502)-ROW(Measurements!$C$3)),ROWS(Measurements!$L$4:L307))), "")</f>
        <v/>
      </c>
      <c r="N307" t="str">
        <f t="shared" si="78"/>
        <v/>
      </c>
      <c r="O307" t="str">
        <f t="shared" si="79"/>
        <v/>
      </c>
      <c r="P307" t="str">
        <f>IF(ROWS(Measurements!$L$4:L307)&lt;=Measurements!$K$4, INDEX(Measurements!$F$4:$F$502,_xlfn.AGGREGATE(15,3,(Measurements!$C$4:$C$502=Measurements!$K$3)/(Measurements!$C$4:$C$502=Measurements!$K$3)*(ROW(Measurements!$C$4:$C$502)-ROW(Measurements!$C$3)),ROWS(Measurements!$L$4:L307))), "")</f>
        <v/>
      </c>
      <c r="Q307" t="str">
        <f t="shared" si="80"/>
        <v/>
      </c>
      <c r="R307" t="str">
        <f t="shared" si="81"/>
        <v/>
      </c>
      <c r="S307" t="str">
        <f>IF(ROWS(Measurements!$L$4:L307)&lt;=Measurements!$K$4, INDEX(Measurements!$G$4:$G$502,_xlfn.AGGREGATE(15,3,(Measurements!$C$4:$C$502=Measurements!$K$3)/(Measurements!$C$4:$C$502=Measurements!$K$3)*(ROW(Measurements!$C$4:$C$502)-ROW(Measurements!$C$3)),ROWS(Measurements!$L$4:L307))), "")</f>
        <v/>
      </c>
      <c r="T307" t="str">
        <f t="shared" si="82"/>
        <v/>
      </c>
      <c r="U307" t="str">
        <f t="shared" si="83"/>
        <v/>
      </c>
      <c r="W307" s="2" t="str">
        <f>IF(ROWS(Measurements!$L$4:$L307)&lt;=Measurements!$I$4, INDEX(Measurements!$A$4:$A$502,_xlfn.AGGREGATE(15,3,(Measurements!$C$4:$C$502=Measurements!$I$3)/(Measurements!$C$4:$C$502=Measurements!$I$3)*(ROW(Measurements!$C$4:$C$502)-ROW(Measurements!$C$3)),ROWS(Measurements!$L$4:$L307))), "")</f>
        <v/>
      </c>
      <c r="X307" t="str">
        <f>IF(ROWS(Measurements!$L$4:$L307)&lt;=Measurements!$I$4, INDEX(Measurements!$E$4:$E$502,_xlfn.AGGREGATE(15,3,(Measurements!$C$4:$C$502=Measurements!$I$3)/(Measurements!$C$4:$C$502=Measurements!$I$3)*(ROW(Measurements!$C$4:$C$502)-ROW(Measurements!$C$3)),ROWS(Measurements!$L$4:$L307))), "")</f>
        <v/>
      </c>
      <c r="Y307" t="str">
        <f t="shared" si="84"/>
        <v/>
      </c>
      <c r="Z307" t="str">
        <f t="shared" si="85"/>
        <v/>
      </c>
      <c r="AA307" t="str">
        <f>IF(ROWS(Measurements!$L$4:$L307)&lt;=Measurements!$I$4, INDEX(Measurements!$F$4:$F$502,_xlfn.AGGREGATE(15,3,(Measurements!$C$4:$C$502=Measurements!$I$3)/(Measurements!$C$4:$C$502=Measurements!$I$3)*(ROW(Measurements!$C$4:$C$502)-ROW(Measurements!$C$3)),ROWS(Measurements!$L$4:$L307))), "")</f>
        <v/>
      </c>
      <c r="AB307" t="str">
        <f t="shared" si="86"/>
        <v/>
      </c>
      <c r="AC307" t="str">
        <f t="shared" si="87"/>
        <v/>
      </c>
      <c r="AD307" t="str">
        <f>IF(ROWS(Measurements!$L$4:L307)&lt;=Measurements!$I$4, INDEX(Measurements!$G$4:$G$502,_xlfn.AGGREGATE(15,3,(Measurements!$C$4:$C$502=Measurements!$I$3)/(Measurements!$C$4:$C$502=Measurements!$I$3)*(ROW(Measurements!$C$4:$C$502)-ROW(Measurements!$C$3)),ROWS(Measurements!$L$4:L307))), "")</f>
        <v/>
      </c>
      <c r="AE307" t="str">
        <f t="shared" si="88"/>
        <v/>
      </c>
      <c r="AF307" t="str">
        <f t="shared" si="89"/>
        <v/>
      </c>
    </row>
    <row r="308" spans="1:32" x14ac:dyDescent="0.2">
      <c r="A308" s="2" t="str">
        <f>IF(ROWS(Measurements!A$4:$L308)&lt;=Measurements!$J$4, INDEX(Measurements!$A$4:$A$502,_xlfn.AGGREGATE(15,3,(Measurements!$C$4:$C$502=Measurements!$J$3)/(Measurements!$C$4:$C$502=Measurements!$J$3)*(ROW(Measurements!$C$4:$C$502)-ROW(Measurements!$C$3)),ROWS(Measurements!A$4:$L308))), "")</f>
        <v/>
      </c>
      <c r="B308" t="str">
        <f>IF(ROWS(Measurements!A$4:$L308)&lt;=Measurements!$J$4, INDEX(Measurements!$E$4:$E$502,_xlfn.AGGREGATE(15,3,(Measurements!$C$4:$C$502=Measurements!$J$3)/(Measurements!$C$4:$C$502=Measurements!$J$3)*(ROW(Measurements!$C$4:$C$502)-ROW(Measurements!$C$3)),ROWS(Measurements!A$4:$L308))), "")</f>
        <v/>
      </c>
      <c r="C308" t="str">
        <f t="shared" si="72"/>
        <v/>
      </c>
      <c r="D308" t="str">
        <f t="shared" si="73"/>
        <v/>
      </c>
      <c r="E308" t="str">
        <f>IF(ROWS(Measurements!A$4:$L308)&lt;=Measurements!$J$4, INDEX(Measurements!$F$4:$F$502,_xlfn.AGGREGATE(15,3,(Measurements!$C$4:$C$502=Measurements!$J$3)/(Measurements!$C$4:$C$502=Measurements!$J$3)*(ROW(Measurements!$C$4:$C$502)-ROW(Measurements!$C$3)),ROWS(Measurements!A$4:$L308))), "")</f>
        <v/>
      </c>
      <c r="F308" t="str">
        <f t="shared" si="74"/>
        <v/>
      </c>
      <c r="G308" t="str">
        <f t="shared" si="75"/>
        <v/>
      </c>
      <c r="H308" t="str">
        <f>IF(ROWS(Measurements!A$4:$L308)&lt;=Measurements!$J$4, INDEX(Measurements!$G$4:$G$502,_xlfn.AGGREGATE(15,3,(Measurements!$C$4:$C$502=Measurements!$J$3)/(Measurements!$C$4:$C$502=Measurements!$J$3)*(ROW(Measurements!$C$4:$C$502)-ROW(Measurements!$C$3)),ROWS(Measurements!A$4:$L308))), "")</f>
        <v/>
      </c>
      <c r="I308" t="str">
        <f t="shared" si="76"/>
        <v/>
      </c>
      <c r="J308" t="str">
        <f t="shared" si="77"/>
        <v/>
      </c>
      <c r="L308" s="2" t="str">
        <f>IF(ROWS(Measurements!$L$4:L308)&lt;=Measurements!$K$4, INDEX(Measurements!$A$4:$A$502,_xlfn.AGGREGATE(15,3,(Measurements!$C$4:$C$502=Measurements!$K$3)/(Measurements!$C$4:$C$502=Measurements!$K$3)*(ROW(Measurements!$C$4:$C$502)-ROW(Measurements!$C$3)),ROWS(Measurements!$L$4:L308))), "")</f>
        <v/>
      </c>
      <c r="M308" t="str">
        <f>IF(ROWS(Measurements!$L$4:L308)&lt;=Measurements!$K$4, INDEX(Measurements!$E$4:$E$502,_xlfn.AGGREGATE(15,3,(Measurements!$C$4:$C$502=Measurements!$K$3)/(Measurements!$C$4:$C$502=Measurements!$K$3)*(ROW(Measurements!$C$4:$C$502)-ROW(Measurements!$C$3)),ROWS(Measurements!$L$4:L308))), "")</f>
        <v/>
      </c>
      <c r="N308" t="str">
        <f t="shared" si="78"/>
        <v/>
      </c>
      <c r="O308" t="str">
        <f t="shared" si="79"/>
        <v/>
      </c>
      <c r="P308" t="str">
        <f>IF(ROWS(Measurements!$L$4:L308)&lt;=Measurements!$K$4, INDEX(Measurements!$F$4:$F$502,_xlfn.AGGREGATE(15,3,(Measurements!$C$4:$C$502=Measurements!$K$3)/(Measurements!$C$4:$C$502=Measurements!$K$3)*(ROW(Measurements!$C$4:$C$502)-ROW(Measurements!$C$3)),ROWS(Measurements!$L$4:L308))), "")</f>
        <v/>
      </c>
      <c r="Q308" t="str">
        <f t="shared" si="80"/>
        <v/>
      </c>
      <c r="R308" t="str">
        <f t="shared" si="81"/>
        <v/>
      </c>
      <c r="S308" t="str">
        <f>IF(ROWS(Measurements!$L$4:L308)&lt;=Measurements!$K$4, INDEX(Measurements!$G$4:$G$502,_xlfn.AGGREGATE(15,3,(Measurements!$C$4:$C$502=Measurements!$K$3)/(Measurements!$C$4:$C$502=Measurements!$K$3)*(ROW(Measurements!$C$4:$C$502)-ROW(Measurements!$C$3)),ROWS(Measurements!$L$4:L308))), "")</f>
        <v/>
      </c>
      <c r="T308" t="str">
        <f t="shared" si="82"/>
        <v/>
      </c>
      <c r="U308" t="str">
        <f t="shared" si="83"/>
        <v/>
      </c>
      <c r="W308" s="2" t="str">
        <f>IF(ROWS(Measurements!$L$4:$L308)&lt;=Measurements!$I$4, INDEX(Measurements!$A$4:$A$502,_xlfn.AGGREGATE(15,3,(Measurements!$C$4:$C$502=Measurements!$I$3)/(Measurements!$C$4:$C$502=Measurements!$I$3)*(ROW(Measurements!$C$4:$C$502)-ROW(Measurements!$C$3)),ROWS(Measurements!$L$4:$L308))), "")</f>
        <v/>
      </c>
      <c r="X308" t="str">
        <f>IF(ROWS(Measurements!$L$4:$L308)&lt;=Measurements!$I$4, INDEX(Measurements!$E$4:$E$502,_xlfn.AGGREGATE(15,3,(Measurements!$C$4:$C$502=Measurements!$I$3)/(Measurements!$C$4:$C$502=Measurements!$I$3)*(ROW(Measurements!$C$4:$C$502)-ROW(Measurements!$C$3)),ROWS(Measurements!$L$4:$L308))), "")</f>
        <v/>
      </c>
      <c r="Y308" t="str">
        <f t="shared" si="84"/>
        <v/>
      </c>
      <c r="Z308" t="str">
        <f t="shared" si="85"/>
        <v/>
      </c>
      <c r="AA308" t="str">
        <f>IF(ROWS(Measurements!$L$4:$L308)&lt;=Measurements!$I$4, INDEX(Measurements!$F$4:$F$502,_xlfn.AGGREGATE(15,3,(Measurements!$C$4:$C$502=Measurements!$I$3)/(Measurements!$C$4:$C$502=Measurements!$I$3)*(ROW(Measurements!$C$4:$C$502)-ROW(Measurements!$C$3)),ROWS(Measurements!$L$4:$L308))), "")</f>
        <v/>
      </c>
      <c r="AB308" t="str">
        <f t="shared" si="86"/>
        <v/>
      </c>
      <c r="AC308" t="str">
        <f t="shared" si="87"/>
        <v/>
      </c>
      <c r="AD308" t="str">
        <f>IF(ROWS(Measurements!$L$4:L308)&lt;=Measurements!$I$4, INDEX(Measurements!$G$4:$G$502,_xlfn.AGGREGATE(15,3,(Measurements!$C$4:$C$502=Measurements!$I$3)/(Measurements!$C$4:$C$502=Measurements!$I$3)*(ROW(Measurements!$C$4:$C$502)-ROW(Measurements!$C$3)),ROWS(Measurements!$L$4:L308))), "")</f>
        <v/>
      </c>
      <c r="AE308" t="str">
        <f t="shared" si="88"/>
        <v/>
      </c>
      <c r="AF308" t="str">
        <f t="shared" si="89"/>
        <v/>
      </c>
    </row>
    <row r="309" spans="1:32" x14ac:dyDescent="0.2">
      <c r="A309" s="2" t="str">
        <f>IF(ROWS(Measurements!A$4:$L309)&lt;=Measurements!$J$4, INDEX(Measurements!$A$4:$A$502,_xlfn.AGGREGATE(15,3,(Measurements!$C$4:$C$502=Measurements!$J$3)/(Measurements!$C$4:$C$502=Measurements!$J$3)*(ROW(Measurements!$C$4:$C$502)-ROW(Measurements!$C$3)),ROWS(Measurements!A$4:$L309))), "")</f>
        <v/>
      </c>
      <c r="B309" t="str">
        <f>IF(ROWS(Measurements!A$4:$L309)&lt;=Measurements!$J$4, INDEX(Measurements!$E$4:$E$502,_xlfn.AGGREGATE(15,3,(Measurements!$C$4:$C$502=Measurements!$J$3)/(Measurements!$C$4:$C$502=Measurements!$J$3)*(ROW(Measurements!$C$4:$C$502)-ROW(Measurements!$C$3)),ROWS(Measurements!A$4:$L309))), "")</f>
        <v/>
      </c>
      <c r="C309" t="str">
        <f t="shared" si="72"/>
        <v/>
      </c>
      <c r="D309" t="str">
        <f t="shared" si="73"/>
        <v/>
      </c>
      <c r="E309" t="str">
        <f>IF(ROWS(Measurements!A$4:$L309)&lt;=Measurements!$J$4, INDEX(Measurements!$F$4:$F$502,_xlfn.AGGREGATE(15,3,(Measurements!$C$4:$C$502=Measurements!$J$3)/(Measurements!$C$4:$C$502=Measurements!$J$3)*(ROW(Measurements!$C$4:$C$502)-ROW(Measurements!$C$3)),ROWS(Measurements!A$4:$L309))), "")</f>
        <v/>
      </c>
      <c r="F309" t="str">
        <f t="shared" si="74"/>
        <v/>
      </c>
      <c r="G309" t="str">
        <f t="shared" si="75"/>
        <v/>
      </c>
      <c r="H309" t="str">
        <f>IF(ROWS(Measurements!A$4:$L309)&lt;=Measurements!$J$4, INDEX(Measurements!$G$4:$G$502,_xlfn.AGGREGATE(15,3,(Measurements!$C$4:$C$502=Measurements!$J$3)/(Measurements!$C$4:$C$502=Measurements!$J$3)*(ROW(Measurements!$C$4:$C$502)-ROW(Measurements!$C$3)),ROWS(Measurements!A$4:$L309))), "")</f>
        <v/>
      </c>
      <c r="I309" t="str">
        <f t="shared" si="76"/>
        <v/>
      </c>
      <c r="J309" t="str">
        <f t="shared" si="77"/>
        <v/>
      </c>
      <c r="L309" s="2" t="str">
        <f>IF(ROWS(Measurements!$L$4:L309)&lt;=Measurements!$K$4, INDEX(Measurements!$A$4:$A$502,_xlfn.AGGREGATE(15,3,(Measurements!$C$4:$C$502=Measurements!$K$3)/(Measurements!$C$4:$C$502=Measurements!$K$3)*(ROW(Measurements!$C$4:$C$502)-ROW(Measurements!$C$3)),ROWS(Measurements!$L$4:L309))), "")</f>
        <v/>
      </c>
      <c r="M309" t="str">
        <f>IF(ROWS(Measurements!$L$4:L309)&lt;=Measurements!$K$4, INDEX(Measurements!$E$4:$E$502,_xlfn.AGGREGATE(15,3,(Measurements!$C$4:$C$502=Measurements!$K$3)/(Measurements!$C$4:$C$502=Measurements!$K$3)*(ROW(Measurements!$C$4:$C$502)-ROW(Measurements!$C$3)),ROWS(Measurements!$L$4:L309))), "")</f>
        <v/>
      </c>
      <c r="N309" t="str">
        <f t="shared" si="78"/>
        <v/>
      </c>
      <c r="O309" t="str">
        <f t="shared" si="79"/>
        <v/>
      </c>
      <c r="P309" t="str">
        <f>IF(ROWS(Measurements!$L$4:L309)&lt;=Measurements!$K$4, INDEX(Measurements!$F$4:$F$502,_xlfn.AGGREGATE(15,3,(Measurements!$C$4:$C$502=Measurements!$K$3)/(Measurements!$C$4:$C$502=Measurements!$K$3)*(ROW(Measurements!$C$4:$C$502)-ROW(Measurements!$C$3)),ROWS(Measurements!$L$4:L309))), "")</f>
        <v/>
      </c>
      <c r="Q309" t="str">
        <f t="shared" si="80"/>
        <v/>
      </c>
      <c r="R309" t="str">
        <f t="shared" si="81"/>
        <v/>
      </c>
      <c r="S309" t="str">
        <f>IF(ROWS(Measurements!$L$4:L309)&lt;=Measurements!$K$4, INDEX(Measurements!$G$4:$G$502,_xlfn.AGGREGATE(15,3,(Measurements!$C$4:$C$502=Measurements!$K$3)/(Measurements!$C$4:$C$502=Measurements!$K$3)*(ROW(Measurements!$C$4:$C$502)-ROW(Measurements!$C$3)),ROWS(Measurements!$L$4:L309))), "")</f>
        <v/>
      </c>
      <c r="T309" t="str">
        <f t="shared" si="82"/>
        <v/>
      </c>
      <c r="U309" t="str">
        <f t="shared" si="83"/>
        <v/>
      </c>
      <c r="W309" s="2" t="str">
        <f>IF(ROWS(Measurements!$L$4:$L309)&lt;=Measurements!$I$4, INDEX(Measurements!$A$4:$A$502,_xlfn.AGGREGATE(15,3,(Measurements!$C$4:$C$502=Measurements!$I$3)/(Measurements!$C$4:$C$502=Measurements!$I$3)*(ROW(Measurements!$C$4:$C$502)-ROW(Measurements!$C$3)),ROWS(Measurements!$L$4:$L309))), "")</f>
        <v/>
      </c>
      <c r="X309" t="str">
        <f>IF(ROWS(Measurements!$L$4:$L309)&lt;=Measurements!$I$4, INDEX(Measurements!$E$4:$E$502,_xlfn.AGGREGATE(15,3,(Measurements!$C$4:$C$502=Measurements!$I$3)/(Measurements!$C$4:$C$502=Measurements!$I$3)*(ROW(Measurements!$C$4:$C$502)-ROW(Measurements!$C$3)),ROWS(Measurements!$L$4:$L309))), "")</f>
        <v/>
      </c>
      <c r="Y309" t="str">
        <f t="shared" si="84"/>
        <v/>
      </c>
      <c r="Z309" t="str">
        <f t="shared" si="85"/>
        <v/>
      </c>
      <c r="AA309" t="str">
        <f>IF(ROWS(Measurements!$L$4:$L309)&lt;=Measurements!$I$4, INDEX(Measurements!$F$4:$F$502,_xlfn.AGGREGATE(15,3,(Measurements!$C$4:$C$502=Measurements!$I$3)/(Measurements!$C$4:$C$502=Measurements!$I$3)*(ROW(Measurements!$C$4:$C$502)-ROW(Measurements!$C$3)),ROWS(Measurements!$L$4:$L309))), "")</f>
        <v/>
      </c>
      <c r="AB309" t="str">
        <f t="shared" si="86"/>
        <v/>
      </c>
      <c r="AC309" t="str">
        <f t="shared" si="87"/>
        <v/>
      </c>
      <c r="AD309" t="str">
        <f>IF(ROWS(Measurements!$L$4:L309)&lt;=Measurements!$I$4, INDEX(Measurements!$G$4:$G$502,_xlfn.AGGREGATE(15,3,(Measurements!$C$4:$C$502=Measurements!$I$3)/(Measurements!$C$4:$C$502=Measurements!$I$3)*(ROW(Measurements!$C$4:$C$502)-ROW(Measurements!$C$3)),ROWS(Measurements!$L$4:L309))), "")</f>
        <v/>
      </c>
      <c r="AE309" t="str">
        <f t="shared" si="88"/>
        <v/>
      </c>
      <c r="AF309" t="str">
        <f t="shared" si="89"/>
        <v/>
      </c>
    </row>
    <row r="310" spans="1:32" x14ac:dyDescent="0.2">
      <c r="A310" s="2" t="str">
        <f>IF(ROWS(Measurements!A$4:$L310)&lt;=Measurements!$J$4, INDEX(Measurements!$A$4:$A$502,_xlfn.AGGREGATE(15,3,(Measurements!$C$4:$C$502=Measurements!$J$3)/(Measurements!$C$4:$C$502=Measurements!$J$3)*(ROW(Measurements!$C$4:$C$502)-ROW(Measurements!$C$3)),ROWS(Measurements!A$4:$L310))), "")</f>
        <v/>
      </c>
      <c r="B310" t="str">
        <f>IF(ROWS(Measurements!A$4:$L310)&lt;=Measurements!$J$4, INDEX(Measurements!$E$4:$E$502,_xlfn.AGGREGATE(15,3,(Measurements!$C$4:$C$502=Measurements!$J$3)/(Measurements!$C$4:$C$502=Measurements!$J$3)*(ROW(Measurements!$C$4:$C$502)-ROW(Measurements!$C$3)),ROWS(Measurements!A$4:$L310))), "")</f>
        <v/>
      </c>
      <c r="C310" t="str">
        <f t="shared" si="72"/>
        <v/>
      </c>
      <c r="D310" t="str">
        <f t="shared" si="73"/>
        <v/>
      </c>
      <c r="E310" t="str">
        <f>IF(ROWS(Measurements!A$4:$L310)&lt;=Measurements!$J$4, INDEX(Measurements!$F$4:$F$502,_xlfn.AGGREGATE(15,3,(Measurements!$C$4:$C$502=Measurements!$J$3)/(Measurements!$C$4:$C$502=Measurements!$J$3)*(ROW(Measurements!$C$4:$C$502)-ROW(Measurements!$C$3)),ROWS(Measurements!A$4:$L310))), "")</f>
        <v/>
      </c>
      <c r="F310" t="str">
        <f t="shared" si="74"/>
        <v/>
      </c>
      <c r="G310" t="str">
        <f t="shared" si="75"/>
        <v/>
      </c>
      <c r="H310" t="str">
        <f>IF(ROWS(Measurements!A$4:$L310)&lt;=Measurements!$J$4, INDEX(Measurements!$G$4:$G$502,_xlfn.AGGREGATE(15,3,(Measurements!$C$4:$C$502=Measurements!$J$3)/(Measurements!$C$4:$C$502=Measurements!$J$3)*(ROW(Measurements!$C$4:$C$502)-ROW(Measurements!$C$3)),ROWS(Measurements!A$4:$L310))), "")</f>
        <v/>
      </c>
      <c r="I310" t="str">
        <f t="shared" si="76"/>
        <v/>
      </c>
      <c r="J310" t="str">
        <f t="shared" si="77"/>
        <v/>
      </c>
      <c r="L310" s="2" t="str">
        <f>IF(ROWS(Measurements!$L$4:L310)&lt;=Measurements!$K$4, INDEX(Measurements!$A$4:$A$502,_xlfn.AGGREGATE(15,3,(Measurements!$C$4:$C$502=Measurements!$K$3)/(Measurements!$C$4:$C$502=Measurements!$K$3)*(ROW(Measurements!$C$4:$C$502)-ROW(Measurements!$C$3)),ROWS(Measurements!$L$4:L310))), "")</f>
        <v/>
      </c>
      <c r="M310" t="str">
        <f>IF(ROWS(Measurements!$L$4:L310)&lt;=Measurements!$K$4, INDEX(Measurements!$E$4:$E$502,_xlfn.AGGREGATE(15,3,(Measurements!$C$4:$C$502=Measurements!$K$3)/(Measurements!$C$4:$C$502=Measurements!$K$3)*(ROW(Measurements!$C$4:$C$502)-ROW(Measurements!$C$3)),ROWS(Measurements!$L$4:L310))), "")</f>
        <v/>
      </c>
      <c r="N310" t="str">
        <f t="shared" si="78"/>
        <v/>
      </c>
      <c r="O310" t="str">
        <f t="shared" si="79"/>
        <v/>
      </c>
      <c r="P310" t="str">
        <f>IF(ROWS(Measurements!$L$4:L310)&lt;=Measurements!$K$4, INDEX(Measurements!$F$4:$F$502,_xlfn.AGGREGATE(15,3,(Measurements!$C$4:$C$502=Measurements!$K$3)/(Measurements!$C$4:$C$502=Measurements!$K$3)*(ROW(Measurements!$C$4:$C$502)-ROW(Measurements!$C$3)),ROWS(Measurements!$L$4:L310))), "")</f>
        <v/>
      </c>
      <c r="Q310" t="str">
        <f t="shared" si="80"/>
        <v/>
      </c>
      <c r="R310" t="str">
        <f t="shared" si="81"/>
        <v/>
      </c>
      <c r="S310" t="str">
        <f>IF(ROWS(Measurements!$L$4:L310)&lt;=Measurements!$K$4, INDEX(Measurements!$G$4:$G$502,_xlfn.AGGREGATE(15,3,(Measurements!$C$4:$C$502=Measurements!$K$3)/(Measurements!$C$4:$C$502=Measurements!$K$3)*(ROW(Measurements!$C$4:$C$502)-ROW(Measurements!$C$3)),ROWS(Measurements!$L$4:L310))), "")</f>
        <v/>
      </c>
      <c r="T310" t="str">
        <f t="shared" si="82"/>
        <v/>
      </c>
      <c r="U310" t="str">
        <f t="shared" si="83"/>
        <v/>
      </c>
      <c r="W310" s="2" t="str">
        <f>IF(ROWS(Measurements!$L$4:$L310)&lt;=Measurements!$I$4, INDEX(Measurements!$A$4:$A$502,_xlfn.AGGREGATE(15,3,(Measurements!$C$4:$C$502=Measurements!$I$3)/(Measurements!$C$4:$C$502=Measurements!$I$3)*(ROW(Measurements!$C$4:$C$502)-ROW(Measurements!$C$3)),ROWS(Measurements!$L$4:$L310))), "")</f>
        <v/>
      </c>
      <c r="X310" t="str">
        <f>IF(ROWS(Measurements!$L$4:$L310)&lt;=Measurements!$I$4, INDEX(Measurements!$E$4:$E$502,_xlfn.AGGREGATE(15,3,(Measurements!$C$4:$C$502=Measurements!$I$3)/(Measurements!$C$4:$C$502=Measurements!$I$3)*(ROW(Measurements!$C$4:$C$502)-ROW(Measurements!$C$3)),ROWS(Measurements!$L$4:$L310))), "")</f>
        <v/>
      </c>
      <c r="Y310" t="str">
        <f t="shared" si="84"/>
        <v/>
      </c>
      <c r="Z310" t="str">
        <f t="shared" si="85"/>
        <v/>
      </c>
      <c r="AA310" t="str">
        <f>IF(ROWS(Measurements!$L$4:$L310)&lt;=Measurements!$I$4, INDEX(Measurements!$F$4:$F$502,_xlfn.AGGREGATE(15,3,(Measurements!$C$4:$C$502=Measurements!$I$3)/(Measurements!$C$4:$C$502=Measurements!$I$3)*(ROW(Measurements!$C$4:$C$502)-ROW(Measurements!$C$3)),ROWS(Measurements!$L$4:$L310))), "")</f>
        <v/>
      </c>
      <c r="AB310" t="str">
        <f t="shared" si="86"/>
        <v/>
      </c>
      <c r="AC310" t="str">
        <f t="shared" si="87"/>
        <v/>
      </c>
      <c r="AD310" t="str">
        <f>IF(ROWS(Measurements!$L$4:L310)&lt;=Measurements!$I$4, INDEX(Measurements!$G$4:$G$502,_xlfn.AGGREGATE(15,3,(Measurements!$C$4:$C$502=Measurements!$I$3)/(Measurements!$C$4:$C$502=Measurements!$I$3)*(ROW(Measurements!$C$4:$C$502)-ROW(Measurements!$C$3)),ROWS(Measurements!$L$4:L310))), "")</f>
        <v/>
      </c>
      <c r="AE310" t="str">
        <f t="shared" si="88"/>
        <v/>
      </c>
      <c r="AF310" t="str">
        <f t="shared" si="89"/>
        <v/>
      </c>
    </row>
    <row r="311" spans="1:32" x14ac:dyDescent="0.2">
      <c r="A311" s="2" t="str">
        <f>IF(ROWS(Measurements!A$4:$L311)&lt;=Measurements!$J$4, INDEX(Measurements!$A$4:$A$502,_xlfn.AGGREGATE(15,3,(Measurements!$C$4:$C$502=Measurements!$J$3)/(Measurements!$C$4:$C$502=Measurements!$J$3)*(ROW(Measurements!$C$4:$C$502)-ROW(Measurements!$C$3)),ROWS(Measurements!A$4:$L311))), "")</f>
        <v/>
      </c>
      <c r="B311" t="str">
        <f>IF(ROWS(Measurements!A$4:$L311)&lt;=Measurements!$J$4, INDEX(Measurements!$E$4:$E$502,_xlfn.AGGREGATE(15,3,(Measurements!$C$4:$C$502=Measurements!$J$3)/(Measurements!$C$4:$C$502=Measurements!$J$3)*(ROW(Measurements!$C$4:$C$502)-ROW(Measurements!$C$3)),ROWS(Measurements!A$4:$L311))), "")</f>
        <v/>
      </c>
      <c r="C311" t="str">
        <f t="shared" si="72"/>
        <v/>
      </c>
      <c r="D311" t="str">
        <f t="shared" si="73"/>
        <v/>
      </c>
      <c r="E311" t="str">
        <f>IF(ROWS(Measurements!A$4:$L311)&lt;=Measurements!$J$4, INDEX(Measurements!$F$4:$F$502,_xlfn.AGGREGATE(15,3,(Measurements!$C$4:$C$502=Measurements!$J$3)/(Measurements!$C$4:$C$502=Measurements!$J$3)*(ROW(Measurements!$C$4:$C$502)-ROW(Measurements!$C$3)),ROWS(Measurements!A$4:$L311))), "")</f>
        <v/>
      </c>
      <c r="F311" t="str">
        <f t="shared" si="74"/>
        <v/>
      </c>
      <c r="G311" t="str">
        <f t="shared" si="75"/>
        <v/>
      </c>
      <c r="H311" t="str">
        <f>IF(ROWS(Measurements!A$4:$L311)&lt;=Measurements!$J$4, INDEX(Measurements!$G$4:$G$502,_xlfn.AGGREGATE(15,3,(Measurements!$C$4:$C$502=Measurements!$J$3)/(Measurements!$C$4:$C$502=Measurements!$J$3)*(ROW(Measurements!$C$4:$C$502)-ROW(Measurements!$C$3)),ROWS(Measurements!A$4:$L311))), "")</f>
        <v/>
      </c>
      <c r="I311" t="str">
        <f t="shared" si="76"/>
        <v/>
      </c>
      <c r="J311" t="str">
        <f t="shared" si="77"/>
        <v/>
      </c>
      <c r="L311" s="2" t="str">
        <f>IF(ROWS(Measurements!$L$4:L311)&lt;=Measurements!$K$4, INDEX(Measurements!$A$4:$A$502,_xlfn.AGGREGATE(15,3,(Measurements!$C$4:$C$502=Measurements!$K$3)/(Measurements!$C$4:$C$502=Measurements!$K$3)*(ROW(Measurements!$C$4:$C$502)-ROW(Measurements!$C$3)),ROWS(Measurements!$L$4:L311))), "")</f>
        <v/>
      </c>
      <c r="M311" t="str">
        <f>IF(ROWS(Measurements!$L$4:L311)&lt;=Measurements!$K$4, INDEX(Measurements!$E$4:$E$502,_xlfn.AGGREGATE(15,3,(Measurements!$C$4:$C$502=Measurements!$K$3)/(Measurements!$C$4:$C$502=Measurements!$K$3)*(ROW(Measurements!$C$4:$C$502)-ROW(Measurements!$C$3)),ROWS(Measurements!$L$4:L311))), "")</f>
        <v/>
      </c>
      <c r="N311" t="str">
        <f t="shared" si="78"/>
        <v/>
      </c>
      <c r="O311" t="str">
        <f t="shared" si="79"/>
        <v/>
      </c>
      <c r="P311" t="str">
        <f>IF(ROWS(Measurements!$L$4:L311)&lt;=Measurements!$K$4, INDEX(Measurements!$F$4:$F$502,_xlfn.AGGREGATE(15,3,(Measurements!$C$4:$C$502=Measurements!$K$3)/(Measurements!$C$4:$C$502=Measurements!$K$3)*(ROW(Measurements!$C$4:$C$502)-ROW(Measurements!$C$3)),ROWS(Measurements!$L$4:L311))), "")</f>
        <v/>
      </c>
      <c r="Q311" t="str">
        <f t="shared" si="80"/>
        <v/>
      </c>
      <c r="R311" t="str">
        <f t="shared" si="81"/>
        <v/>
      </c>
      <c r="S311" t="str">
        <f>IF(ROWS(Measurements!$L$4:L311)&lt;=Measurements!$K$4, INDEX(Measurements!$G$4:$G$502,_xlfn.AGGREGATE(15,3,(Measurements!$C$4:$C$502=Measurements!$K$3)/(Measurements!$C$4:$C$502=Measurements!$K$3)*(ROW(Measurements!$C$4:$C$502)-ROW(Measurements!$C$3)),ROWS(Measurements!$L$4:L311))), "")</f>
        <v/>
      </c>
      <c r="T311" t="str">
        <f t="shared" si="82"/>
        <v/>
      </c>
      <c r="U311" t="str">
        <f t="shared" si="83"/>
        <v/>
      </c>
      <c r="W311" s="2" t="str">
        <f>IF(ROWS(Measurements!$L$4:$L311)&lt;=Measurements!$I$4, INDEX(Measurements!$A$4:$A$502,_xlfn.AGGREGATE(15,3,(Measurements!$C$4:$C$502=Measurements!$I$3)/(Measurements!$C$4:$C$502=Measurements!$I$3)*(ROW(Measurements!$C$4:$C$502)-ROW(Measurements!$C$3)),ROWS(Measurements!$L$4:$L311))), "")</f>
        <v/>
      </c>
      <c r="X311" t="str">
        <f>IF(ROWS(Measurements!$L$4:$L311)&lt;=Measurements!$I$4, INDEX(Measurements!$E$4:$E$502,_xlfn.AGGREGATE(15,3,(Measurements!$C$4:$C$502=Measurements!$I$3)/(Measurements!$C$4:$C$502=Measurements!$I$3)*(ROW(Measurements!$C$4:$C$502)-ROW(Measurements!$C$3)),ROWS(Measurements!$L$4:$L311))), "")</f>
        <v/>
      </c>
      <c r="Y311" t="str">
        <f t="shared" si="84"/>
        <v/>
      </c>
      <c r="Z311" t="str">
        <f t="shared" si="85"/>
        <v/>
      </c>
      <c r="AA311" t="str">
        <f>IF(ROWS(Measurements!$L$4:$L311)&lt;=Measurements!$I$4, INDEX(Measurements!$F$4:$F$502,_xlfn.AGGREGATE(15,3,(Measurements!$C$4:$C$502=Measurements!$I$3)/(Measurements!$C$4:$C$502=Measurements!$I$3)*(ROW(Measurements!$C$4:$C$502)-ROW(Measurements!$C$3)),ROWS(Measurements!$L$4:$L311))), "")</f>
        <v/>
      </c>
      <c r="AB311" t="str">
        <f t="shared" si="86"/>
        <v/>
      </c>
      <c r="AC311" t="str">
        <f t="shared" si="87"/>
        <v/>
      </c>
      <c r="AD311" t="str">
        <f>IF(ROWS(Measurements!$L$4:L311)&lt;=Measurements!$I$4, INDEX(Measurements!$G$4:$G$502,_xlfn.AGGREGATE(15,3,(Measurements!$C$4:$C$502=Measurements!$I$3)/(Measurements!$C$4:$C$502=Measurements!$I$3)*(ROW(Measurements!$C$4:$C$502)-ROW(Measurements!$C$3)),ROWS(Measurements!$L$4:L311))), "")</f>
        <v/>
      </c>
      <c r="AE311" t="str">
        <f t="shared" si="88"/>
        <v/>
      </c>
      <c r="AF311" t="str">
        <f t="shared" si="89"/>
        <v/>
      </c>
    </row>
    <row r="312" spans="1:32" x14ac:dyDescent="0.2">
      <c r="A312" s="2" t="str">
        <f>IF(ROWS(Measurements!A$4:$L312)&lt;=Measurements!$J$4, INDEX(Measurements!$A$4:$A$502,_xlfn.AGGREGATE(15,3,(Measurements!$C$4:$C$502=Measurements!$J$3)/(Measurements!$C$4:$C$502=Measurements!$J$3)*(ROW(Measurements!$C$4:$C$502)-ROW(Measurements!$C$3)),ROWS(Measurements!A$4:$L312))), "")</f>
        <v/>
      </c>
      <c r="B312" t="str">
        <f>IF(ROWS(Measurements!A$4:$L312)&lt;=Measurements!$J$4, INDEX(Measurements!$E$4:$E$502,_xlfn.AGGREGATE(15,3,(Measurements!$C$4:$C$502=Measurements!$J$3)/(Measurements!$C$4:$C$502=Measurements!$J$3)*(ROW(Measurements!$C$4:$C$502)-ROW(Measurements!$C$3)),ROWS(Measurements!A$4:$L312))), "")</f>
        <v/>
      </c>
      <c r="C312" t="str">
        <f t="shared" si="72"/>
        <v/>
      </c>
      <c r="D312" t="str">
        <f t="shared" si="73"/>
        <v/>
      </c>
      <c r="E312" t="str">
        <f>IF(ROWS(Measurements!A$4:$L312)&lt;=Measurements!$J$4, INDEX(Measurements!$F$4:$F$502,_xlfn.AGGREGATE(15,3,(Measurements!$C$4:$C$502=Measurements!$J$3)/(Measurements!$C$4:$C$502=Measurements!$J$3)*(ROW(Measurements!$C$4:$C$502)-ROW(Measurements!$C$3)),ROWS(Measurements!A$4:$L312))), "")</f>
        <v/>
      </c>
      <c r="F312" t="str">
        <f t="shared" si="74"/>
        <v/>
      </c>
      <c r="G312" t="str">
        <f t="shared" si="75"/>
        <v/>
      </c>
      <c r="H312" t="str">
        <f>IF(ROWS(Measurements!A$4:$L312)&lt;=Measurements!$J$4, INDEX(Measurements!$G$4:$G$502,_xlfn.AGGREGATE(15,3,(Measurements!$C$4:$C$502=Measurements!$J$3)/(Measurements!$C$4:$C$502=Measurements!$J$3)*(ROW(Measurements!$C$4:$C$502)-ROW(Measurements!$C$3)),ROWS(Measurements!A$4:$L312))), "")</f>
        <v/>
      </c>
      <c r="I312" t="str">
        <f t="shared" si="76"/>
        <v/>
      </c>
      <c r="J312" t="str">
        <f t="shared" si="77"/>
        <v/>
      </c>
      <c r="L312" s="2" t="str">
        <f>IF(ROWS(Measurements!$L$4:L312)&lt;=Measurements!$K$4, INDEX(Measurements!$A$4:$A$502,_xlfn.AGGREGATE(15,3,(Measurements!$C$4:$C$502=Measurements!$K$3)/(Measurements!$C$4:$C$502=Measurements!$K$3)*(ROW(Measurements!$C$4:$C$502)-ROW(Measurements!$C$3)),ROWS(Measurements!$L$4:L312))), "")</f>
        <v/>
      </c>
      <c r="M312" t="str">
        <f>IF(ROWS(Measurements!$L$4:L312)&lt;=Measurements!$K$4, INDEX(Measurements!$E$4:$E$502,_xlfn.AGGREGATE(15,3,(Measurements!$C$4:$C$502=Measurements!$K$3)/(Measurements!$C$4:$C$502=Measurements!$K$3)*(ROW(Measurements!$C$4:$C$502)-ROW(Measurements!$C$3)),ROWS(Measurements!$L$4:L312))), "")</f>
        <v/>
      </c>
      <c r="N312" t="str">
        <f t="shared" si="78"/>
        <v/>
      </c>
      <c r="O312" t="str">
        <f t="shared" si="79"/>
        <v/>
      </c>
      <c r="P312" t="str">
        <f>IF(ROWS(Measurements!$L$4:L312)&lt;=Measurements!$K$4, INDEX(Measurements!$F$4:$F$502,_xlfn.AGGREGATE(15,3,(Measurements!$C$4:$C$502=Measurements!$K$3)/(Measurements!$C$4:$C$502=Measurements!$K$3)*(ROW(Measurements!$C$4:$C$502)-ROW(Measurements!$C$3)),ROWS(Measurements!$L$4:L312))), "")</f>
        <v/>
      </c>
      <c r="Q312" t="str">
        <f t="shared" si="80"/>
        <v/>
      </c>
      <c r="R312" t="str">
        <f t="shared" si="81"/>
        <v/>
      </c>
      <c r="S312" t="str">
        <f>IF(ROWS(Measurements!$L$4:L312)&lt;=Measurements!$K$4, INDEX(Measurements!$G$4:$G$502,_xlfn.AGGREGATE(15,3,(Measurements!$C$4:$C$502=Measurements!$K$3)/(Measurements!$C$4:$C$502=Measurements!$K$3)*(ROW(Measurements!$C$4:$C$502)-ROW(Measurements!$C$3)),ROWS(Measurements!$L$4:L312))), "")</f>
        <v/>
      </c>
      <c r="T312" t="str">
        <f t="shared" si="82"/>
        <v/>
      </c>
      <c r="U312" t="str">
        <f t="shared" si="83"/>
        <v/>
      </c>
      <c r="W312" s="2" t="str">
        <f>IF(ROWS(Measurements!$L$4:$L312)&lt;=Measurements!$I$4, INDEX(Measurements!$A$4:$A$502,_xlfn.AGGREGATE(15,3,(Measurements!$C$4:$C$502=Measurements!$I$3)/(Measurements!$C$4:$C$502=Measurements!$I$3)*(ROW(Measurements!$C$4:$C$502)-ROW(Measurements!$C$3)),ROWS(Measurements!$L$4:$L312))), "")</f>
        <v/>
      </c>
      <c r="X312" t="str">
        <f>IF(ROWS(Measurements!$L$4:$L312)&lt;=Measurements!$I$4, INDEX(Measurements!$E$4:$E$502,_xlfn.AGGREGATE(15,3,(Measurements!$C$4:$C$502=Measurements!$I$3)/(Measurements!$C$4:$C$502=Measurements!$I$3)*(ROW(Measurements!$C$4:$C$502)-ROW(Measurements!$C$3)),ROWS(Measurements!$L$4:$L312))), "")</f>
        <v/>
      </c>
      <c r="Y312" t="str">
        <f t="shared" si="84"/>
        <v/>
      </c>
      <c r="Z312" t="str">
        <f t="shared" si="85"/>
        <v/>
      </c>
      <c r="AA312" t="str">
        <f>IF(ROWS(Measurements!$L$4:$L312)&lt;=Measurements!$I$4, INDEX(Measurements!$F$4:$F$502,_xlfn.AGGREGATE(15,3,(Measurements!$C$4:$C$502=Measurements!$I$3)/(Measurements!$C$4:$C$502=Measurements!$I$3)*(ROW(Measurements!$C$4:$C$502)-ROW(Measurements!$C$3)),ROWS(Measurements!$L$4:$L312))), "")</f>
        <v/>
      </c>
      <c r="AB312" t="str">
        <f t="shared" si="86"/>
        <v/>
      </c>
      <c r="AC312" t="str">
        <f t="shared" si="87"/>
        <v/>
      </c>
      <c r="AD312" t="str">
        <f>IF(ROWS(Measurements!$L$4:L312)&lt;=Measurements!$I$4, INDEX(Measurements!$G$4:$G$502,_xlfn.AGGREGATE(15,3,(Measurements!$C$4:$C$502=Measurements!$I$3)/(Measurements!$C$4:$C$502=Measurements!$I$3)*(ROW(Measurements!$C$4:$C$502)-ROW(Measurements!$C$3)),ROWS(Measurements!$L$4:L312))), "")</f>
        <v/>
      </c>
      <c r="AE312" t="str">
        <f t="shared" si="88"/>
        <v/>
      </c>
      <c r="AF312" t="str">
        <f t="shared" si="89"/>
        <v/>
      </c>
    </row>
    <row r="313" spans="1:32" x14ac:dyDescent="0.2">
      <c r="A313" s="2" t="str">
        <f>IF(ROWS(Measurements!A$4:$L313)&lt;=Measurements!$J$4, INDEX(Measurements!$A$4:$A$502,_xlfn.AGGREGATE(15,3,(Measurements!$C$4:$C$502=Measurements!$J$3)/(Measurements!$C$4:$C$502=Measurements!$J$3)*(ROW(Measurements!$C$4:$C$502)-ROW(Measurements!$C$3)),ROWS(Measurements!A$4:$L313))), "")</f>
        <v/>
      </c>
      <c r="B313" t="str">
        <f>IF(ROWS(Measurements!A$4:$L313)&lt;=Measurements!$J$4, INDEX(Measurements!$E$4:$E$502,_xlfn.AGGREGATE(15,3,(Measurements!$C$4:$C$502=Measurements!$J$3)/(Measurements!$C$4:$C$502=Measurements!$J$3)*(ROW(Measurements!$C$4:$C$502)-ROW(Measurements!$C$3)),ROWS(Measurements!A$4:$L313))), "")</f>
        <v/>
      </c>
      <c r="C313" t="str">
        <f t="shared" si="72"/>
        <v/>
      </c>
      <c r="D313" t="str">
        <f t="shared" si="73"/>
        <v/>
      </c>
      <c r="E313" t="str">
        <f>IF(ROWS(Measurements!A$4:$L313)&lt;=Measurements!$J$4, INDEX(Measurements!$F$4:$F$502,_xlfn.AGGREGATE(15,3,(Measurements!$C$4:$C$502=Measurements!$J$3)/(Measurements!$C$4:$C$502=Measurements!$J$3)*(ROW(Measurements!$C$4:$C$502)-ROW(Measurements!$C$3)),ROWS(Measurements!A$4:$L313))), "")</f>
        <v/>
      </c>
      <c r="F313" t="str">
        <f t="shared" si="74"/>
        <v/>
      </c>
      <c r="G313" t="str">
        <f t="shared" si="75"/>
        <v/>
      </c>
      <c r="H313" t="str">
        <f>IF(ROWS(Measurements!A$4:$L313)&lt;=Measurements!$J$4, INDEX(Measurements!$G$4:$G$502,_xlfn.AGGREGATE(15,3,(Measurements!$C$4:$C$502=Measurements!$J$3)/(Measurements!$C$4:$C$502=Measurements!$J$3)*(ROW(Measurements!$C$4:$C$502)-ROW(Measurements!$C$3)),ROWS(Measurements!A$4:$L313))), "")</f>
        <v/>
      </c>
      <c r="I313" t="str">
        <f t="shared" si="76"/>
        <v/>
      </c>
      <c r="J313" t="str">
        <f t="shared" si="77"/>
        <v/>
      </c>
      <c r="L313" s="2" t="str">
        <f>IF(ROWS(Measurements!$L$4:L313)&lt;=Measurements!$K$4, INDEX(Measurements!$A$4:$A$502,_xlfn.AGGREGATE(15,3,(Measurements!$C$4:$C$502=Measurements!$K$3)/(Measurements!$C$4:$C$502=Measurements!$K$3)*(ROW(Measurements!$C$4:$C$502)-ROW(Measurements!$C$3)),ROWS(Measurements!$L$4:L313))), "")</f>
        <v/>
      </c>
      <c r="M313" t="str">
        <f>IF(ROWS(Measurements!$L$4:L313)&lt;=Measurements!$K$4, INDEX(Measurements!$E$4:$E$502,_xlfn.AGGREGATE(15,3,(Measurements!$C$4:$C$502=Measurements!$K$3)/(Measurements!$C$4:$C$502=Measurements!$K$3)*(ROW(Measurements!$C$4:$C$502)-ROW(Measurements!$C$3)),ROWS(Measurements!$L$4:L313))), "")</f>
        <v/>
      </c>
      <c r="N313" t="str">
        <f t="shared" si="78"/>
        <v/>
      </c>
      <c r="O313" t="str">
        <f t="shared" si="79"/>
        <v/>
      </c>
      <c r="P313" t="str">
        <f>IF(ROWS(Measurements!$L$4:L313)&lt;=Measurements!$K$4, INDEX(Measurements!$F$4:$F$502,_xlfn.AGGREGATE(15,3,(Measurements!$C$4:$C$502=Measurements!$K$3)/(Measurements!$C$4:$C$502=Measurements!$K$3)*(ROW(Measurements!$C$4:$C$502)-ROW(Measurements!$C$3)),ROWS(Measurements!$L$4:L313))), "")</f>
        <v/>
      </c>
      <c r="Q313" t="str">
        <f t="shared" si="80"/>
        <v/>
      </c>
      <c r="R313" t="str">
        <f t="shared" si="81"/>
        <v/>
      </c>
      <c r="S313" t="str">
        <f>IF(ROWS(Measurements!$L$4:L313)&lt;=Measurements!$K$4, INDEX(Measurements!$G$4:$G$502,_xlfn.AGGREGATE(15,3,(Measurements!$C$4:$C$502=Measurements!$K$3)/(Measurements!$C$4:$C$502=Measurements!$K$3)*(ROW(Measurements!$C$4:$C$502)-ROW(Measurements!$C$3)),ROWS(Measurements!$L$4:L313))), "")</f>
        <v/>
      </c>
      <c r="T313" t="str">
        <f t="shared" si="82"/>
        <v/>
      </c>
      <c r="U313" t="str">
        <f t="shared" si="83"/>
        <v/>
      </c>
      <c r="W313" s="2" t="str">
        <f>IF(ROWS(Measurements!$L$4:$L313)&lt;=Measurements!$I$4, INDEX(Measurements!$A$4:$A$502,_xlfn.AGGREGATE(15,3,(Measurements!$C$4:$C$502=Measurements!$I$3)/(Measurements!$C$4:$C$502=Measurements!$I$3)*(ROW(Measurements!$C$4:$C$502)-ROW(Measurements!$C$3)),ROWS(Measurements!$L$4:$L313))), "")</f>
        <v/>
      </c>
      <c r="X313" t="str">
        <f>IF(ROWS(Measurements!$L$4:$L313)&lt;=Measurements!$I$4, INDEX(Measurements!$E$4:$E$502,_xlfn.AGGREGATE(15,3,(Measurements!$C$4:$C$502=Measurements!$I$3)/(Measurements!$C$4:$C$502=Measurements!$I$3)*(ROW(Measurements!$C$4:$C$502)-ROW(Measurements!$C$3)),ROWS(Measurements!$L$4:$L313))), "")</f>
        <v/>
      </c>
      <c r="Y313" t="str">
        <f t="shared" si="84"/>
        <v/>
      </c>
      <c r="Z313" t="str">
        <f t="shared" si="85"/>
        <v/>
      </c>
      <c r="AA313" t="str">
        <f>IF(ROWS(Measurements!$L$4:$L313)&lt;=Measurements!$I$4, INDEX(Measurements!$F$4:$F$502,_xlfn.AGGREGATE(15,3,(Measurements!$C$4:$C$502=Measurements!$I$3)/(Measurements!$C$4:$C$502=Measurements!$I$3)*(ROW(Measurements!$C$4:$C$502)-ROW(Measurements!$C$3)),ROWS(Measurements!$L$4:$L313))), "")</f>
        <v/>
      </c>
      <c r="AB313" t="str">
        <f t="shared" si="86"/>
        <v/>
      </c>
      <c r="AC313" t="str">
        <f t="shared" si="87"/>
        <v/>
      </c>
      <c r="AD313" t="str">
        <f>IF(ROWS(Measurements!$L$4:L313)&lt;=Measurements!$I$4, INDEX(Measurements!$G$4:$G$502,_xlfn.AGGREGATE(15,3,(Measurements!$C$4:$C$502=Measurements!$I$3)/(Measurements!$C$4:$C$502=Measurements!$I$3)*(ROW(Measurements!$C$4:$C$502)-ROW(Measurements!$C$3)),ROWS(Measurements!$L$4:L313))), "")</f>
        <v/>
      </c>
      <c r="AE313" t="str">
        <f t="shared" si="88"/>
        <v/>
      </c>
      <c r="AF313" t="str">
        <f t="shared" si="89"/>
        <v/>
      </c>
    </row>
    <row r="314" spans="1:32" x14ac:dyDescent="0.2">
      <c r="A314" s="2" t="str">
        <f>IF(ROWS(Measurements!A$4:$L314)&lt;=Measurements!$J$4, INDEX(Measurements!$A$4:$A$502,_xlfn.AGGREGATE(15,3,(Measurements!$C$4:$C$502=Measurements!$J$3)/(Measurements!$C$4:$C$502=Measurements!$J$3)*(ROW(Measurements!$C$4:$C$502)-ROW(Measurements!$C$3)),ROWS(Measurements!A$4:$L314))), "")</f>
        <v/>
      </c>
      <c r="B314" t="str">
        <f>IF(ROWS(Measurements!A$4:$L314)&lt;=Measurements!$J$4, INDEX(Measurements!$E$4:$E$502,_xlfn.AGGREGATE(15,3,(Measurements!$C$4:$C$502=Measurements!$J$3)/(Measurements!$C$4:$C$502=Measurements!$J$3)*(ROW(Measurements!$C$4:$C$502)-ROW(Measurements!$C$3)),ROWS(Measurements!A$4:$L314))), "")</f>
        <v/>
      </c>
      <c r="C314" t="str">
        <f t="shared" si="72"/>
        <v/>
      </c>
      <c r="D314" t="str">
        <f t="shared" si="73"/>
        <v/>
      </c>
      <c r="E314" t="str">
        <f>IF(ROWS(Measurements!A$4:$L314)&lt;=Measurements!$J$4, INDEX(Measurements!$F$4:$F$502,_xlfn.AGGREGATE(15,3,(Measurements!$C$4:$C$502=Measurements!$J$3)/(Measurements!$C$4:$C$502=Measurements!$J$3)*(ROW(Measurements!$C$4:$C$502)-ROW(Measurements!$C$3)),ROWS(Measurements!A$4:$L314))), "")</f>
        <v/>
      </c>
      <c r="F314" t="str">
        <f t="shared" si="74"/>
        <v/>
      </c>
      <c r="G314" t="str">
        <f t="shared" si="75"/>
        <v/>
      </c>
      <c r="H314" t="str">
        <f>IF(ROWS(Measurements!A$4:$L314)&lt;=Measurements!$J$4, INDEX(Measurements!$G$4:$G$502,_xlfn.AGGREGATE(15,3,(Measurements!$C$4:$C$502=Measurements!$J$3)/(Measurements!$C$4:$C$502=Measurements!$J$3)*(ROW(Measurements!$C$4:$C$502)-ROW(Measurements!$C$3)),ROWS(Measurements!A$4:$L314))), "")</f>
        <v/>
      </c>
      <c r="I314" t="str">
        <f t="shared" si="76"/>
        <v/>
      </c>
      <c r="J314" t="str">
        <f t="shared" si="77"/>
        <v/>
      </c>
      <c r="L314" s="2" t="str">
        <f>IF(ROWS(Measurements!$L$4:L314)&lt;=Measurements!$K$4, INDEX(Measurements!$A$4:$A$502,_xlfn.AGGREGATE(15,3,(Measurements!$C$4:$C$502=Measurements!$K$3)/(Measurements!$C$4:$C$502=Measurements!$K$3)*(ROW(Measurements!$C$4:$C$502)-ROW(Measurements!$C$3)),ROWS(Measurements!$L$4:L314))), "")</f>
        <v/>
      </c>
      <c r="M314" t="str">
        <f>IF(ROWS(Measurements!$L$4:L314)&lt;=Measurements!$K$4, INDEX(Measurements!$E$4:$E$502,_xlfn.AGGREGATE(15,3,(Measurements!$C$4:$C$502=Measurements!$K$3)/(Measurements!$C$4:$C$502=Measurements!$K$3)*(ROW(Measurements!$C$4:$C$502)-ROW(Measurements!$C$3)),ROWS(Measurements!$L$4:L314))), "")</f>
        <v/>
      </c>
      <c r="N314" t="str">
        <f t="shared" si="78"/>
        <v/>
      </c>
      <c r="O314" t="str">
        <f t="shared" si="79"/>
        <v/>
      </c>
      <c r="P314" t="str">
        <f>IF(ROWS(Measurements!$L$4:L314)&lt;=Measurements!$K$4, INDEX(Measurements!$F$4:$F$502,_xlfn.AGGREGATE(15,3,(Measurements!$C$4:$C$502=Measurements!$K$3)/(Measurements!$C$4:$C$502=Measurements!$K$3)*(ROW(Measurements!$C$4:$C$502)-ROW(Measurements!$C$3)),ROWS(Measurements!$L$4:L314))), "")</f>
        <v/>
      </c>
      <c r="Q314" t="str">
        <f t="shared" si="80"/>
        <v/>
      </c>
      <c r="R314" t="str">
        <f t="shared" si="81"/>
        <v/>
      </c>
      <c r="S314" t="str">
        <f>IF(ROWS(Measurements!$L$4:L314)&lt;=Measurements!$K$4, INDEX(Measurements!$G$4:$G$502,_xlfn.AGGREGATE(15,3,(Measurements!$C$4:$C$502=Measurements!$K$3)/(Measurements!$C$4:$C$502=Measurements!$K$3)*(ROW(Measurements!$C$4:$C$502)-ROW(Measurements!$C$3)),ROWS(Measurements!$L$4:L314))), "")</f>
        <v/>
      </c>
      <c r="T314" t="str">
        <f t="shared" si="82"/>
        <v/>
      </c>
      <c r="U314" t="str">
        <f t="shared" si="83"/>
        <v/>
      </c>
      <c r="W314" s="2" t="str">
        <f>IF(ROWS(Measurements!$L$4:$L314)&lt;=Measurements!$I$4, INDEX(Measurements!$A$4:$A$502,_xlfn.AGGREGATE(15,3,(Measurements!$C$4:$C$502=Measurements!$I$3)/(Measurements!$C$4:$C$502=Measurements!$I$3)*(ROW(Measurements!$C$4:$C$502)-ROW(Measurements!$C$3)),ROWS(Measurements!$L$4:$L314))), "")</f>
        <v/>
      </c>
      <c r="X314" t="str">
        <f>IF(ROWS(Measurements!$L$4:$L314)&lt;=Measurements!$I$4, INDEX(Measurements!$E$4:$E$502,_xlfn.AGGREGATE(15,3,(Measurements!$C$4:$C$502=Measurements!$I$3)/(Measurements!$C$4:$C$502=Measurements!$I$3)*(ROW(Measurements!$C$4:$C$502)-ROW(Measurements!$C$3)),ROWS(Measurements!$L$4:$L314))), "")</f>
        <v/>
      </c>
      <c r="Y314" t="str">
        <f t="shared" si="84"/>
        <v/>
      </c>
      <c r="Z314" t="str">
        <f t="shared" si="85"/>
        <v/>
      </c>
      <c r="AA314" t="str">
        <f>IF(ROWS(Measurements!$L$4:$L314)&lt;=Measurements!$I$4, INDEX(Measurements!$F$4:$F$502,_xlfn.AGGREGATE(15,3,(Measurements!$C$4:$C$502=Measurements!$I$3)/(Measurements!$C$4:$C$502=Measurements!$I$3)*(ROW(Measurements!$C$4:$C$502)-ROW(Measurements!$C$3)),ROWS(Measurements!$L$4:$L314))), "")</f>
        <v/>
      </c>
      <c r="AB314" t="str">
        <f t="shared" si="86"/>
        <v/>
      </c>
      <c r="AC314" t="str">
        <f t="shared" si="87"/>
        <v/>
      </c>
      <c r="AD314" t="str">
        <f>IF(ROWS(Measurements!$L$4:L314)&lt;=Measurements!$I$4, INDEX(Measurements!$G$4:$G$502,_xlfn.AGGREGATE(15,3,(Measurements!$C$4:$C$502=Measurements!$I$3)/(Measurements!$C$4:$C$502=Measurements!$I$3)*(ROW(Measurements!$C$4:$C$502)-ROW(Measurements!$C$3)),ROWS(Measurements!$L$4:L314))), "")</f>
        <v/>
      </c>
      <c r="AE314" t="str">
        <f t="shared" si="88"/>
        <v/>
      </c>
      <c r="AF314" t="str">
        <f t="shared" si="89"/>
        <v/>
      </c>
    </row>
    <row r="315" spans="1:32" x14ac:dyDescent="0.2">
      <c r="A315" s="2" t="str">
        <f>IF(ROWS(Measurements!A$4:$L315)&lt;=Measurements!$J$4, INDEX(Measurements!$A$4:$A$502,_xlfn.AGGREGATE(15,3,(Measurements!$C$4:$C$502=Measurements!$J$3)/(Measurements!$C$4:$C$502=Measurements!$J$3)*(ROW(Measurements!$C$4:$C$502)-ROW(Measurements!$C$3)),ROWS(Measurements!A$4:$L315))), "")</f>
        <v/>
      </c>
      <c r="B315" t="str">
        <f>IF(ROWS(Measurements!A$4:$L315)&lt;=Measurements!$J$4, INDEX(Measurements!$E$4:$E$502,_xlfn.AGGREGATE(15,3,(Measurements!$C$4:$C$502=Measurements!$J$3)/(Measurements!$C$4:$C$502=Measurements!$J$3)*(ROW(Measurements!$C$4:$C$502)-ROW(Measurements!$C$3)),ROWS(Measurements!A$4:$L315))), "")</f>
        <v/>
      </c>
      <c r="C315" t="str">
        <f t="shared" si="72"/>
        <v/>
      </c>
      <c r="D315" t="str">
        <f t="shared" si="73"/>
        <v/>
      </c>
      <c r="E315" t="str">
        <f>IF(ROWS(Measurements!A$4:$L315)&lt;=Measurements!$J$4, INDEX(Measurements!$F$4:$F$502,_xlfn.AGGREGATE(15,3,(Measurements!$C$4:$C$502=Measurements!$J$3)/(Measurements!$C$4:$C$502=Measurements!$J$3)*(ROW(Measurements!$C$4:$C$502)-ROW(Measurements!$C$3)),ROWS(Measurements!A$4:$L315))), "")</f>
        <v/>
      </c>
      <c r="F315" t="str">
        <f t="shared" si="74"/>
        <v/>
      </c>
      <c r="G315" t="str">
        <f t="shared" si="75"/>
        <v/>
      </c>
      <c r="H315" t="str">
        <f>IF(ROWS(Measurements!A$4:$L315)&lt;=Measurements!$J$4, INDEX(Measurements!$G$4:$G$502,_xlfn.AGGREGATE(15,3,(Measurements!$C$4:$C$502=Measurements!$J$3)/(Measurements!$C$4:$C$502=Measurements!$J$3)*(ROW(Measurements!$C$4:$C$502)-ROW(Measurements!$C$3)),ROWS(Measurements!A$4:$L315))), "")</f>
        <v/>
      </c>
      <c r="I315" t="str">
        <f t="shared" si="76"/>
        <v/>
      </c>
      <c r="J315" t="str">
        <f t="shared" si="77"/>
        <v/>
      </c>
      <c r="L315" s="2" t="str">
        <f>IF(ROWS(Measurements!$L$4:L315)&lt;=Measurements!$K$4, INDEX(Measurements!$A$4:$A$502,_xlfn.AGGREGATE(15,3,(Measurements!$C$4:$C$502=Measurements!$K$3)/(Measurements!$C$4:$C$502=Measurements!$K$3)*(ROW(Measurements!$C$4:$C$502)-ROW(Measurements!$C$3)),ROWS(Measurements!$L$4:L315))), "")</f>
        <v/>
      </c>
      <c r="M315" t="str">
        <f>IF(ROWS(Measurements!$L$4:L315)&lt;=Measurements!$K$4, INDEX(Measurements!$E$4:$E$502,_xlfn.AGGREGATE(15,3,(Measurements!$C$4:$C$502=Measurements!$K$3)/(Measurements!$C$4:$C$502=Measurements!$K$3)*(ROW(Measurements!$C$4:$C$502)-ROW(Measurements!$C$3)),ROWS(Measurements!$L$4:L315))), "")</f>
        <v/>
      </c>
      <c r="N315" t="str">
        <f t="shared" si="78"/>
        <v/>
      </c>
      <c r="O315" t="str">
        <f t="shared" si="79"/>
        <v/>
      </c>
      <c r="P315" t="str">
        <f>IF(ROWS(Measurements!$L$4:L315)&lt;=Measurements!$K$4, INDEX(Measurements!$F$4:$F$502,_xlfn.AGGREGATE(15,3,(Measurements!$C$4:$C$502=Measurements!$K$3)/(Measurements!$C$4:$C$502=Measurements!$K$3)*(ROW(Measurements!$C$4:$C$502)-ROW(Measurements!$C$3)),ROWS(Measurements!$L$4:L315))), "")</f>
        <v/>
      </c>
      <c r="Q315" t="str">
        <f t="shared" si="80"/>
        <v/>
      </c>
      <c r="R315" t="str">
        <f t="shared" si="81"/>
        <v/>
      </c>
      <c r="S315" t="str">
        <f>IF(ROWS(Measurements!$L$4:L315)&lt;=Measurements!$K$4, INDEX(Measurements!$G$4:$G$502,_xlfn.AGGREGATE(15,3,(Measurements!$C$4:$C$502=Measurements!$K$3)/(Measurements!$C$4:$C$502=Measurements!$K$3)*(ROW(Measurements!$C$4:$C$502)-ROW(Measurements!$C$3)),ROWS(Measurements!$L$4:L315))), "")</f>
        <v/>
      </c>
      <c r="T315" t="str">
        <f t="shared" si="82"/>
        <v/>
      </c>
      <c r="U315" t="str">
        <f t="shared" si="83"/>
        <v/>
      </c>
      <c r="W315" s="2" t="str">
        <f>IF(ROWS(Measurements!$L$4:$L315)&lt;=Measurements!$I$4, INDEX(Measurements!$A$4:$A$502,_xlfn.AGGREGATE(15,3,(Measurements!$C$4:$C$502=Measurements!$I$3)/(Measurements!$C$4:$C$502=Measurements!$I$3)*(ROW(Measurements!$C$4:$C$502)-ROW(Measurements!$C$3)),ROWS(Measurements!$L$4:$L315))), "")</f>
        <v/>
      </c>
      <c r="X315" t="str">
        <f>IF(ROWS(Measurements!$L$4:$L315)&lt;=Measurements!$I$4, INDEX(Measurements!$E$4:$E$502,_xlfn.AGGREGATE(15,3,(Measurements!$C$4:$C$502=Measurements!$I$3)/(Measurements!$C$4:$C$502=Measurements!$I$3)*(ROW(Measurements!$C$4:$C$502)-ROW(Measurements!$C$3)),ROWS(Measurements!$L$4:$L315))), "")</f>
        <v/>
      </c>
      <c r="Y315" t="str">
        <f t="shared" si="84"/>
        <v/>
      </c>
      <c r="Z315" t="str">
        <f t="shared" si="85"/>
        <v/>
      </c>
      <c r="AA315" t="str">
        <f>IF(ROWS(Measurements!$L$4:$L315)&lt;=Measurements!$I$4, INDEX(Measurements!$F$4:$F$502,_xlfn.AGGREGATE(15,3,(Measurements!$C$4:$C$502=Measurements!$I$3)/(Measurements!$C$4:$C$502=Measurements!$I$3)*(ROW(Measurements!$C$4:$C$502)-ROW(Measurements!$C$3)),ROWS(Measurements!$L$4:$L315))), "")</f>
        <v/>
      </c>
      <c r="AB315" t="str">
        <f t="shared" si="86"/>
        <v/>
      </c>
      <c r="AC315" t="str">
        <f t="shared" si="87"/>
        <v/>
      </c>
      <c r="AD315" t="str">
        <f>IF(ROWS(Measurements!$L$4:L315)&lt;=Measurements!$I$4, INDEX(Measurements!$G$4:$G$502,_xlfn.AGGREGATE(15,3,(Measurements!$C$4:$C$502=Measurements!$I$3)/(Measurements!$C$4:$C$502=Measurements!$I$3)*(ROW(Measurements!$C$4:$C$502)-ROW(Measurements!$C$3)),ROWS(Measurements!$L$4:L315))), "")</f>
        <v/>
      </c>
      <c r="AE315" t="str">
        <f t="shared" si="88"/>
        <v/>
      </c>
      <c r="AF315" t="str">
        <f t="shared" si="89"/>
        <v/>
      </c>
    </row>
    <row r="316" spans="1:32" x14ac:dyDescent="0.2">
      <c r="A316" s="2" t="str">
        <f>IF(ROWS(Measurements!A$4:$L316)&lt;=Measurements!$J$4, INDEX(Measurements!$A$4:$A$502,_xlfn.AGGREGATE(15,3,(Measurements!$C$4:$C$502=Measurements!$J$3)/(Measurements!$C$4:$C$502=Measurements!$J$3)*(ROW(Measurements!$C$4:$C$502)-ROW(Measurements!$C$3)),ROWS(Measurements!A$4:$L316))), "")</f>
        <v/>
      </c>
      <c r="B316" t="str">
        <f>IF(ROWS(Measurements!A$4:$L316)&lt;=Measurements!$J$4, INDEX(Measurements!$E$4:$E$502,_xlfn.AGGREGATE(15,3,(Measurements!$C$4:$C$502=Measurements!$J$3)/(Measurements!$C$4:$C$502=Measurements!$J$3)*(ROW(Measurements!$C$4:$C$502)-ROW(Measurements!$C$3)),ROWS(Measurements!A$4:$L316))), "")</f>
        <v/>
      </c>
      <c r="C316" t="str">
        <f t="shared" si="72"/>
        <v/>
      </c>
      <c r="D316" t="str">
        <f t="shared" si="73"/>
        <v/>
      </c>
      <c r="E316" t="str">
        <f>IF(ROWS(Measurements!A$4:$L316)&lt;=Measurements!$J$4, INDEX(Measurements!$F$4:$F$502,_xlfn.AGGREGATE(15,3,(Measurements!$C$4:$C$502=Measurements!$J$3)/(Measurements!$C$4:$C$502=Measurements!$J$3)*(ROW(Measurements!$C$4:$C$502)-ROW(Measurements!$C$3)),ROWS(Measurements!A$4:$L316))), "")</f>
        <v/>
      </c>
      <c r="F316" t="str">
        <f t="shared" si="74"/>
        <v/>
      </c>
      <c r="G316" t="str">
        <f t="shared" si="75"/>
        <v/>
      </c>
      <c r="H316" t="str">
        <f>IF(ROWS(Measurements!A$4:$L316)&lt;=Measurements!$J$4, INDEX(Measurements!$G$4:$G$502,_xlfn.AGGREGATE(15,3,(Measurements!$C$4:$C$502=Measurements!$J$3)/(Measurements!$C$4:$C$502=Measurements!$J$3)*(ROW(Measurements!$C$4:$C$502)-ROW(Measurements!$C$3)),ROWS(Measurements!A$4:$L316))), "")</f>
        <v/>
      </c>
      <c r="I316" t="str">
        <f t="shared" si="76"/>
        <v/>
      </c>
      <c r="J316" t="str">
        <f t="shared" si="77"/>
        <v/>
      </c>
      <c r="L316" s="2" t="str">
        <f>IF(ROWS(Measurements!$L$4:L316)&lt;=Measurements!$K$4, INDEX(Measurements!$A$4:$A$502,_xlfn.AGGREGATE(15,3,(Measurements!$C$4:$C$502=Measurements!$K$3)/(Measurements!$C$4:$C$502=Measurements!$K$3)*(ROW(Measurements!$C$4:$C$502)-ROW(Measurements!$C$3)),ROWS(Measurements!$L$4:L316))), "")</f>
        <v/>
      </c>
      <c r="M316" t="str">
        <f>IF(ROWS(Measurements!$L$4:L316)&lt;=Measurements!$K$4, INDEX(Measurements!$E$4:$E$502,_xlfn.AGGREGATE(15,3,(Measurements!$C$4:$C$502=Measurements!$K$3)/(Measurements!$C$4:$C$502=Measurements!$K$3)*(ROW(Measurements!$C$4:$C$502)-ROW(Measurements!$C$3)),ROWS(Measurements!$L$4:L316))), "")</f>
        <v/>
      </c>
      <c r="N316" t="str">
        <f t="shared" si="78"/>
        <v/>
      </c>
      <c r="O316" t="str">
        <f t="shared" si="79"/>
        <v/>
      </c>
      <c r="P316" t="str">
        <f>IF(ROWS(Measurements!$L$4:L316)&lt;=Measurements!$K$4, INDEX(Measurements!$F$4:$F$502,_xlfn.AGGREGATE(15,3,(Measurements!$C$4:$C$502=Measurements!$K$3)/(Measurements!$C$4:$C$502=Measurements!$K$3)*(ROW(Measurements!$C$4:$C$502)-ROW(Measurements!$C$3)),ROWS(Measurements!$L$4:L316))), "")</f>
        <v/>
      </c>
      <c r="Q316" t="str">
        <f t="shared" si="80"/>
        <v/>
      </c>
      <c r="R316" t="str">
        <f t="shared" si="81"/>
        <v/>
      </c>
      <c r="S316" t="str">
        <f>IF(ROWS(Measurements!$L$4:L316)&lt;=Measurements!$K$4, INDEX(Measurements!$G$4:$G$502,_xlfn.AGGREGATE(15,3,(Measurements!$C$4:$C$502=Measurements!$K$3)/(Measurements!$C$4:$C$502=Measurements!$K$3)*(ROW(Measurements!$C$4:$C$502)-ROW(Measurements!$C$3)),ROWS(Measurements!$L$4:L316))), "")</f>
        <v/>
      </c>
      <c r="T316" t="str">
        <f t="shared" si="82"/>
        <v/>
      </c>
      <c r="U316" t="str">
        <f t="shared" si="83"/>
        <v/>
      </c>
      <c r="W316" s="2" t="str">
        <f>IF(ROWS(Measurements!$L$4:$L316)&lt;=Measurements!$I$4, INDEX(Measurements!$A$4:$A$502,_xlfn.AGGREGATE(15,3,(Measurements!$C$4:$C$502=Measurements!$I$3)/(Measurements!$C$4:$C$502=Measurements!$I$3)*(ROW(Measurements!$C$4:$C$502)-ROW(Measurements!$C$3)),ROWS(Measurements!$L$4:$L316))), "")</f>
        <v/>
      </c>
      <c r="X316" t="str">
        <f>IF(ROWS(Measurements!$L$4:$L316)&lt;=Measurements!$I$4, INDEX(Measurements!$E$4:$E$502,_xlfn.AGGREGATE(15,3,(Measurements!$C$4:$C$502=Measurements!$I$3)/(Measurements!$C$4:$C$502=Measurements!$I$3)*(ROW(Measurements!$C$4:$C$502)-ROW(Measurements!$C$3)),ROWS(Measurements!$L$4:$L316))), "")</f>
        <v/>
      </c>
      <c r="Y316" t="str">
        <f t="shared" si="84"/>
        <v/>
      </c>
      <c r="Z316" t="str">
        <f t="shared" si="85"/>
        <v/>
      </c>
      <c r="AA316" t="str">
        <f>IF(ROWS(Measurements!$L$4:$L316)&lt;=Measurements!$I$4, INDEX(Measurements!$F$4:$F$502,_xlfn.AGGREGATE(15,3,(Measurements!$C$4:$C$502=Measurements!$I$3)/(Measurements!$C$4:$C$502=Measurements!$I$3)*(ROW(Measurements!$C$4:$C$502)-ROW(Measurements!$C$3)),ROWS(Measurements!$L$4:$L316))), "")</f>
        <v/>
      </c>
      <c r="AB316" t="str">
        <f t="shared" si="86"/>
        <v/>
      </c>
      <c r="AC316" t="str">
        <f t="shared" si="87"/>
        <v/>
      </c>
      <c r="AD316" t="str">
        <f>IF(ROWS(Measurements!$L$4:L316)&lt;=Measurements!$I$4, INDEX(Measurements!$G$4:$G$502,_xlfn.AGGREGATE(15,3,(Measurements!$C$4:$C$502=Measurements!$I$3)/(Measurements!$C$4:$C$502=Measurements!$I$3)*(ROW(Measurements!$C$4:$C$502)-ROW(Measurements!$C$3)),ROWS(Measurements!$L$4:L316))), "")</f>
        <v/>
      </c>
      <c r="AE316" t="str">
        <f t="shared" si="88"/>
        <v/>
      </c>
      <c r="AF316" t="str">
        <f t="shared" si="89"/>
        <v/>
      </c>
    </row>
    <row r="317" spans="1:32" x14ac:dyDescent="0.2">
      <c r="A317" s="2" t="str">
        <f>IF(ROWS(Measurements!A$4:$L317)&lt;=Measurements!$J$4, INDEX(Measurements!$A$4:$A$502,_xlfn.AGGREGATE(15,3,(Measurements!$C$4:$C$502=Measurements!$J$3)/(Measurements!$C$4:$C$502=Measurements!$J$3)*(ROW(Measurements!$C$4:$C$502)-ROW(Measurements!$C$3)),ROWS(Measurements!A$4:$L317))), "")</f>
        <v/>
      </c>
      <c r="B317" t="str">
        <f>IF(ROWS(Measurements!A$4:$L317)&lt;=Measurements!$J$4, INDEX(Measurements!$E$4:$E$502,_xlfn.AGGREGATE(15,3,(Measurements!$C$4:$C$502=Measurements!$J$3)/(Measurements!$C$4:$C$502=Measurements!$J$3)*(ROW(Measurements!$C$4:$C$502)-ROW(Measurements!$C$3)),ROWS(Measurements!A$4:$L317))), "")</f>
        <v/>
      </c>
      <c r="C317" t="str">
        <f t="shared" si="72"/>
        <v/>
      </c>
      <c r="D317" t="str">
        <f t="shared" si="73"/>
        <v/>
      </c>
      <c r="E317" t="str">
        <f>IF(ROWS(Measurements!A$4:$L317)&lt;=Measurements!$J$4, INDEX(Measurements!$F$4:$F$502,_xlfn.AGGREGATE(15,3,(Measurements!$C$4:$C$502=Measurements!$J$3)/(Measurements!$C$4:$C$502=Measurements!$J$3)*(ROW(Measurements!$C$4:$C$502)-ROW(Measurements!$C$3)),ROWS(Measurements!A$4:$L317))), "")</f>
        <v/>
      </c>
      <c r="F317" t="str">
        <f t="shared" si="74"/>
        <v/>
      </c>
      <c r="G317" t="str">
        <f t="shared" si="75"/>
        <v/>
      </c>
      <c r="H317" t="str">
        <f>IF(ROWS(Measurements!A$4:$L317)&lt;=Measurements!$J$4, INDEX(Measurements!$G$4:$G$502,_xlfn.AGGREGATE(15,3,(Measurements!$C$4:$C$502=Measurements!$J$3)/(Measurements!$C$4:$C$502=Measurements!$J$3)*(ROW(Measurements!$C$4:$C$502)-ROW(Measurements!$C$3)),ROWS(Measurements!A$4:$L317))), "")</f>
        <v/>
      </c>
      <c r="I317" t="str">
        <f t="shared" si="76"/>
        <v/>
      </c>
      <c r="J317" t="str">
        <f t="shared" si="77"/>
        <v/>
      </c>
      <c r="L317" s="2" t="str">
        <f>IF(ROWS(Measurements!$L$4:L317)&lt;=Measurements!$K$4, INDEX(Measurements!$A$4:$A$502,_xlfn.AGGREGATE(15,3,(Measurements!$C$4:$C$502=Measurements!$K$3)/(Measurements!$C$4:$C$502=Measurements!$K$3)*(ROW(Measurements!$C$4:$C$502)-ROW(Measurements!$C$3)),ROWS(Measurements!$L$4:L317))), "")</f>
        <v/>
      </c>
      <c r="M317" t="str">
        <f>IF(ROWS(Measurements!$L$4:L317)&lt;=Measurements!$K$4, INDEX(Measurements!$E$4:$E$502,_xlfn.AGGREGATE(15,3,(Measurements!$C$4:$C$502=Measurements!$K$3)/(Measurements!$C$4:$C$502=Measurements!$K$3)*(ROW(Measurements!$C$4:$C$502)-ROW(Measurements!$C$3)),ROWS(Measurements!$L$4:L317))), "")</f>
        <v/>
      </c>
      <c r="N317" t="str">
        <f t="shared" si="78"/>
        <v/>
      </c>
      <c r="O317" t="str">
        <f t="shared" si="79"/>
        <v/>
      </c>
      <c r="P317" t="str">
        <f>IF(ROWS(Measurements!$L$4:L317)&lt;=Measurements!$K$4, INDEX(Measurements!$F$4:$F$502,_xlfn.AGGREGATE(15,3,(Measurements!$C$4:$C$502=Measurements!$K$3)/(Measurements!$C$4:$C$502=Measurements!$K$3)*(ROW(Measurements!$C$4:$C$502)-ROW(Measurements!$C$3)),ROWS(Measurements!$L$4:L317))), "")</f>
        <v/>
      </c>
      <c r="Q317" t="str">
        <f t="shared" si="80"/>
        <v/>
      </c>
      <c r="R317" t="str">
        <f t="shared" si="81"/>
        <v/>
      </c>
      <c r="S317" t="str">
        <f>IF(ROWS(Measurements!$L$4:L317)&lt;=Measurements!$K$4, INDEX(Measurements!$G$4:$G$502,_xlfn.AGGREGATE(15,3,(Measurements!$C$4:$C$502=Measurements!$K$3)/(Measurements!$C$4:$C$502=Measurements!$K$3)*(ROW(Measurements!$C$4:$C$502)-ROW(Measurements!$C$3)),ROWS(Measurements!$L$4:L317))), "")</f>
        <v/>
      </c>
      <c r="T317" t="str">
        <f t="shared" si="82"/>
        <v/>
      </c>
      <c r="U317" t="str">
        <f t="shared" si="83"/>
        <v/>
      </c>
      <c r="W317" s="2" t="str">
        <f>IF(ROWS(Measurements!$L$4:$L317)&lt;=Measurements!$I$4, INDEX(Measurements!$A$4:$A$502,_xlfn.AGGREGATE(15,3,(Measurements!$C$4:$C$502=Measurements!$I$3)/(Measurements!$C$4:$C$502=Measurements!$I$3)*(ROW(Measurements!$C$4:$C$502)-ROW(Measurements!$C$3)),ROWS(Measurements!$L$4:$L317))), "")</f>
        <v/>
      </c>
      <c r="X317" t="str">
        <f>IF(ROWS(Measurements!$L$4:$L317)&lt;=Measurements!$I$4, INDEX(Measurements!$E$4:$E$502,_xlfn.AGGREGATE(15,3,(Measurements!$C$4:$C$502=Measurements!$I$3)/(Measurements!$C$4:$C$502=Measurements!$I$3)*(ROW(Measurements!$C$4:$C$502)-ROW(Measurements!$C$3)),ROWS(Measurements!$L$4:$L317))), "")</f>
        <v/>
      </c>
      <c r="Y317" t="str">
        <f t="shared" si="84"/>
        <v/>
      </c>
      <c r="Z317" t="str">
        <f t="shared" si="85"/>
        <v/>
      </c>
      <c r="AA317" t="str">
        <f>IF(ROWS(Measurements!$L$4:$L317)&lt;=Measurements!$I$4, INDEX(Measurements!$F$4:$F$502,_xlfn.AGGREGATE(15,3,(Measurements!$C$4:$C$502=Measurements!$I$3)/(Measurements!$C$4:$C$502=Measurements!$I$3)*(ROW(Measurements!$C$4:$C$502)-ROW(Measurements!$C$3)),ROWS(Measurements!$L$4:$L317))), "")</f>
        <v/>
      </c>
      <c r="AB317" t="str">
        <f t="shared" si="86"/>
        <v/>
      </c>
      <c r="AC317" t="str">
        <f t="shared" si="87"/>
        <v/>
      </c>
      <c r="AD317" t="str">
        <f>IF(ROWS(Measurements!$L$4:L317)&lt;=Measurements!$I$4, INDEX(Measurements!$G$4:$G$502,_xlfn.AGGREGATE(15,3,(Measurements!$C$4:$C$502=Measurements!$I$3)/(Measurements!$C$4:$C$502=Measurements!$I$3)*(ROW(Measurements!$C$4:$C$502)-ROW(Measurements!$C$3)),ROWS(Measurements!$L$4:L317))), "")</f>
        <v/>
      </c>
      <c r="AE317" t="str">
        <f t="shared" si="88"/>
        <v/>
      </c>
      <c r="AF317" t="str">
        <f t="shared" si="89"/>
        <v/>
      </c>
    </row>
    <row r="318" spans="1:32" x14ac:dyDescent="0.2">
      <c r="A318" s="2" t="str">
        <f>IF(ROWS(Measurements!A$4:$L318)&lt;=Measurements!$J$4, INDEX(Measurements!$A$4:$A$502,_xlfn.AGGREGATE(15,3,(Measurements!$C$4:$C$502=Measurements!$J$3)/(Measurements!$C$4:$C$502=Measurements!$J$3)*(ROW(Measurements!$C$4:$C$502)-ROW(Measurements!$C$3)),ROWS(Measurements!A$4:$L318))), "")</f>
        <v/>
      </c>
      <c r="B318" t="str">
        <f>IF(ROWS(Measurements!A$4:$L318)&lt;=Measurements!$J$4, INDEX(Measurements!$E$4:$E$502,_xlfn.AGGREGATE(15,3,(Measurements!$C$4:$C$502=Measurements!$J$3)/(Measurements!$C$4:$C$502=Measurements!$J$3)*(ROW(Measurements!$C$4:$C$502)-ROW(Measurements!$C$3)),ROWS(Measurements!A$4:$L318))), "")</f>
        <v/>
      </c>
      <c r="C318" t="str">
        <f t="shared" si="72"/>
        <v/>
      </c>
      <c r="D318" t="str">
        <f t="shared" si="73"/>
        <v/>
      </c>
      <c r="E318" t="str">
        <f>IF(ROWS(Measurements!A$4:$L318)&lt;=Measurements!$J$4, INDEX(Measurements!$F$4:$F$502,_xlfn.AGGREGATE(15,3,(Measurements!$C$4:$C$502=Measurements!$J$3)/(Measurements!$C$4:$C$502=Measurements!$J$3)*(ROW(Measurements!$C$4:$C$502)-ROW(Measurements!$C$3)),ROWS(Measurements!A$4:$L318))), "")</f>
        <v/>
      </c>
      <c r="F318" t="str">
        <f t="shared" si="74"/>
        <v/>
      </c>
      <c r="G318" t="str">
        <f t="shared" si="75"/>
        <v/>
      </c>
      <c r="H318" t="str">
        <f>IF(ROWS(Measurements!A$4:$L318)&lt;=Measurements!$J$4, INDEX(Measurements!$G$4:$G$502,_xlfn.AGGREGATE(15,3,(Measurements!$C$4:$C$502=Measurements!$J$3)/(Measurements!$C$4:$C$502=Measurements!$J$3)*(ROW(Measurements!$C$4:$C$502)-ROW(Measurements!$C$3)),ROWS(Measurements!A$4:$L318))), "")</f>
        <v/>
      </c>
      <c r="I318" t="str">
        <f t="shared" si="76"/>
        <v/>
      </c>
      <c r="J318" t="str">
        <f t="shared" si="77"/>
        <v/>
      </c>
      <c r="L318" s="2" t="str">
        <f>IF(ROWS(Measurements!$L$4:L318)&lt;=Measurements!$K$4, INDEX(Measurements!$A$4:$A$502,_xlfn.AGGREGATE(15,3,(Measurements!$C$4:$C$502=Measurements!$K$3)/(Measurements!$C$4:$C$502=Measurements!$K$3)*(ROW(Measurements!$C$4:$C$502)-ROW(Measurements!$C$3)),ROWS(Measurements!$L$4:L318))), "")</f>
        <v/>
      </c>
      <c r="M318" t="str">
        <f>IF(ROWS(Measurements!$L$4:L318)&lt;=Measurements!$K$4, INDEX(Measurements!$E$4:$E$502,_xlfn.AGGREGATE(15,3,(Measurements!$C$4:$C$502=Measurements!$K$3)/(Measurements!$C$4:$C$502=Measurements!$K$3)*(ROW(Measurements!$C$4:$C$502)-ROW(Measurements!$C$3)),ROWS(Measurements!$L$4:L318))), "")</f>
        <v/>
      </c>
      <c r="N318" t="str">
        <f t="shared" si="78"/>
        <v/>
      </c>
      <c r="O318" t="str">
        <f t="shared" si="79"/>
        <v/>
      </c>
      <c r="P318" t="str">
        <f>IF(ROWS(Measurements!$L$4:L318)&lt;=Measurements!$K$4, INDEX(Measurements!$F$4:$F$502,_xlfn.AGGREGATE(15,3,(Measurements!$C$4:$C$502=Measurements!$K$3)/(Measurements!$C$4:$C$502=Measurements!$K$3)*(ROW(Measurements!$C$4:$C$502)-ROW(Measurements!$C$3)),ROWS(Measurements!$L$4:L318))), "")</f>
        <v/>
      </c>
      <c r="Q318" t="str">
        <f t="shared" si="80"/>
        <v/>
      </c>
      <c r="R318" t="str">
        <f t="shared" si="81"/>
        <v/>
      </c>
      <c r="S318" t="str">
        <f>IF(ROWS(Measurements!$L$4:L318)&lt;=Measurements!$K$4, INDEX(Measurements!$G$4:$G$502,_xlfn.AGGREGATE(15,3,(Measurements!$C$4:$C$502=Measurements!$K$3)/(Measurements!$C$4:$C$502=Measurements!$K$3)*(ROW(Measurements!$C$4:$C$502)-ROW(Measurements!$C$3)),ROWS(Measurements!$L$4:L318))), "")</f>
        <v/>
      </c>
      <c r="T318" t="str">
        <f t="shared" si="82"/>
        <v/>
      </c>
      <c r="U318" t="str">
        <f t="shared" si="83"/>
        <v/>
      </c>
      <c r="W318" s="2" t="str">
        <f>IF(ROWS(Measurements!$L$4:$L318)&lt;=Measurements!$I$4, INDEX(Measurements!$A$4:$A$502,_xlfn.AGGREGATE(15,3,(Measurements!$C$4:$C$502=Measurements!$I$3)/(Measurements!$C$4:$C$502=Measurements!$I$3)*(ROW(Measurements!$C$4:$C$502)-ROW(Measurements!$C$3)),ROWS(Measurements!$L$4:$L318))), "")</f>
        <v/>
      </c>
      <c r="X318" t="str">
        <f>IF(ROWS(Measurements!$L$4:$L318)&lt;=Measurements!$I$4, INDEX(Measurements!$E$4:$E$502,_xlfn.AGGREGATE(15,3,(Measurements!$C$4:$C$502=Measurements!$I$3)/(Measurements!$C$4:$C$502=Measurements!$I$3)*(ROW(Measurements!$C$4:$C$502)-ROW(Measurements!$C$3)),ROWS(Measurements!$L$4:$L318))), "")</f>
        <v/>
      </c>
      <c r="Y318" t="str">
        <f t="shared" si="84"/>
        <v/>
      </c>
      <c r="Z318" t="str">
        <f t="shared" si="85"/>
        <v/>
      </c>
      <c r="AA318" t="str">
        <f>IF(ROWS(Measurements!$L$4:$L318)&lt;=Measurements!$I$4, INDEX(Measurements!$F$4:$F$502,_xlfn.AGGREGATE(15,3,(Measurements!$C$4:$C$502=Measurements!$I$3)/(Measurements!$C$4:$C$502=Measurements!$I$3)*(ROW(Measurements!$C$4:$C$502)-ROW(Measurements!$C$3)),ROWS(Measurements!$L$4:$L318))), "")</f>
        <v/>
      </c>
      <c r="AB318" t="str">
        <f t="shared" si="86"/>
        <v/>
      </c>
      <c r="AC318" t="str">
        <f t="shared" si="87"/>
        <v/>
      </c>
      <c r="AD318" t="str">
        <f>IF(ROWS(Measurements!$L$4:L318)&lt;=Measurements!$I$4, INDEX(Measurements!$G$4:$G$502,_xlfn.AGGREGATE(15,3,(Measurements!$C$4:$C$502=Measurements!$I$3)/(Measurements!$C$4:$C$502=Measurements!$I$3)*(ROW(Measurements!$C$4:$C$502)-ROW(Measurements!$C$3)),ROWS(Measurements!$L$4:L318))), "")</f>
        <v/>
      </c>
      <c r="AE318" t="str">
        <f t="shared" si="88"/>
        <v/>
      </c>
      <c r="AF318" t="str">
        <f t="shared" si="89"/>
        <v/>
      </c>
    </row>
    <row r="319" spans="1:32" x14ac:dyDescent="0.2">
      <c r="A319" s="2" t="str">
        <f>IF(ROWS(Measurements!A$4:$L319)&lt;=Measurements!$J$4, INDEX(Measurements!$A$4:$A$502,_xlfn.AGGREGATE(15,3,(Measurements!$C$4:$C$502=Measurements!$J$3)/(Measurements!$C$4:$C$502=Measurements!$J$3)*(ROW(Measurements!$C$4:$C$502)-ROW(Measurements!$C$3)),ROWS(Measurements!A$4:$L319))), "")</f>
        <v/>
      </c>
      <c r="B319" t="str">
        <f>IF(ROWS(Measurements!A$4:$L319)&lt;=Measurements!$J$4, INDEX(Measurements!$E$4:$E$502,_xlfn.AGGREGATE(15,3,(Measurements!$C$4:$C$502=Measurements!$J$3)/(Measurements!$C$4:$C$502=Measurements!$J$3)*(ROW(Measurements!$C$4:$C$502)-ROW(Measurements!$C$3)),ROWS(Measurements!A$4:$L319))), "")</f>
        <v/>
      </c>
      <c r="C319" t="str">
        <f t="shared" si="72"/>
        <v/>
      </c>
      <c r="D319" t="str">
        <f t="shared" si="73"/>
        <v/>
      </c>
      <c r="E319" t="str">
        <f>IF(ROWS(Measurements!A$4:$L319)&lt;=Measurements!$J$4, INDEX(Measurements!$F$4:$F$502,_xlfn.AGGREGATE(15,3,(Measurements!$C$4:$C$502=Measurements!$J$3)/(Measurements!$C$4:$C$502=Measurements!$J$3)*(ROW(Measurements!$C$4:$C$502)-ROW(Measurements!$C$3)),ROWS(Measurements!A$4:$L319))), "")</f>
        <v/>
      </c>
      <c r="F319" t="str">
        <f t="shared" si="74"/>
        <v/>
      </c>
      <c r="G319" t="str">
        <f t="shared" si="75"/>
        <v/>
      </c>
      <c r="H319" t="str">
        <f>IF(ROWS(Measurements!A$4:$L319)&lt;=Measurements!$J$4, INDEX(Measurements!$G$4:$G$502,_xlfn.AGGREGATE(15,3,(Measurements!$C$4:$C$502=Measurements!$J$3)/(Measurements!$C$4:$C$502=Measurements!$J$3)*(ROW(Measurements!$C$4:$C$502)-ROW(Measurements!$C$3)),ROWS(Measurements!A$4:$L319))), "")</f>
        <v/>
      </c>
      <c r="I319" t="str">
        <f t="shared" si="76"/>
        <v/>
      </c>
      <c r="J319" t="str">
        <f t="shared" si="77"/>
        <v/>
      </c>
      <c r="L319" s="2" t="str">
        <f>IF(ROWS(Measurements!$L$4:L319)&lt;=Measurements!$K$4, INDEX(Measurements!$A$4:$A$502,_xlfn.AGGREGATE(15,3,(Measurements!$C$4:$C$502=Measurements!$K$3)/(Measurements!$C$4:$C$502=Measurements!$K$3)*(ROW(Measurements!$C$4:$C$502)-ROW(Measurements!$C$3)),ROWS(Measurements!$L$4:L319))), "")</f>
        <v/>
      </c>
      <c r="M319" t="str">
        <f>IF(ROWS(Measurements!$L$4:L319)&lt;=Measurements!$K$4, INDEX(Measurements!$E$4:$E$502,_xlfn.AGGREGATE(15,3,(Measurements!$C$4:$C$502=Measurements!$K$3)/(Measurements!$C$4:$C$502=Measurements!$K$3)*(ROW(Measurements!$C$4:$C$502)-ROW(Measurements!$C$3)),ROWS(Measurements!$L$4:L319))), "")</f>
        <v/>
      </c>
      <c r="N319" t="str">
        <f t="shared" si="78"/>
        <v/>
      </c>
      <c r="O319" t="str">
        <f t="shared" si="79"/>
        <v/>
      </c>
      <c r="P319" t="str">
        <f>IF(ROWS(Measurements!$L$4:L319)&lt;=Measurements!$K$4, INDEX(Measurements!$F$4:$F$502,_xlfn.AGGREGATE(15,3,(Measurements!$C$4:$C$502=Measurements!$K$3)/(Measurements!$C$4:$C$502=Measurements!$K$3)*(ROW(Measurements!$C$4:$C$502)-ROW(Measurements!$C$3)),ROWS(Measurements!$L$4:L319))), "")</f>
        <v/>
      </c>
      <c r="Q319" t="str">
        <f t="shared" si="80"/>
        <v/>
      </c>
      <c r="R319" t="str">
        <f t="shared" si="81"/>
        <v/>
      </c>
      <c r="S319" t="str">
        <f>IF(ROWS(Measurements!$L$4:L319)&lt;=Measurements!$K$4, INDEX(Measurements!$G$4:$G$502,_xlfn.AGGREGATE(15,3,(Measurements!$C$4:$C$502=Measurements!$K$3)/(Measurements!$C$4:$C$502=Measurements!$K$3)*(ROW(Measurements!$C$4:$C$502)-ROW(Measurements!$C$3)),ROWS(Measurements!$L$4:L319))), "")</f>
        <v/>
      </c>
      <c r="T319" t="str">
        <f t="shared" si="82"/>
        <v/>
      </c>
      <c r="U319" t="str">
        <f t="shared" si="83"/>
        <v/>
      </c>
      <c r="W319" s="2" t="str">
        <f>IF(ROWS(Measurements!$L$4:$L319)&lt;=Measurements!$I$4, INDEX(Measurements!$A$4:$A$502,_xlfn.AGGREGATE(15,3,(Measurements!$C$4:$C$502=Measurements!$I$3)/(Measurements!$C$4:$C$502=Measurements!$I$3)*(ROW(Measurements!$C$4:$C$502)-ROW(Measurements!$C$3)),ROWS(Measurements!$L$4:$L319))), "")</f>
        <v/>
      </c>
      <c r="X319" t="str">
        <f>IF(ROWS(Measurements!$L$4:$L319)&lt;=Measurements!$I$4, INDEX(Measurements!$E$4:$E$502,_xlfn.AGGREGATE(15,3,(Measurements!$C$4:$C$502=Measurements!$I$3)/(Measurements!$C$4:$C$502=Measurements!$I$3)*(ROW(Measurements!$C$4:$C$502)-ROW(Measurements!$C$3)),ROWS(Measurements!$L$4:$L319))), "")</f>
        <v/>
      </c>
      <c r="Y319" t="str">
        <f t="shared" si="84"/>
        <v/>
      </c>
      <c r="Z319" t="str">
        <f t="shared" si="85"/>
        <v/>
      </c>
      <c r="AA319" t="str">
        <f>IF(ROWS(Measurements!$L$4:$L319)&lt;=Measurements!$I$4, INDEX(Measurements!$F$4:$F$502,_xlfn.AGGREGATE(15,3,(Measurements!$C$4:$C$502=Measurements!$I$3)/(Measurements!$C$4:$C$502=Measurements!$I$3)*(ROW(Measurements!$C$4:$C$502)-ROW(Measurements!$C$3)),ROWS(Measurements!$L$4:$L319))), "")</f>
        <v/>
      </c>
      <c r="AB319" t="str">
        <f t="shared" si="86"/>
        <v/>
      </c>
      <c r="AC319" t="str">
        <f t="shared" si="87"/>
        <v/>
      </c>
      <c r="AD319" t="str">
        <f>IF(ROWS(Measurements!$L$4:L319)&lt;=Measurements!$I$4, INDEX(Measurements!$G$4:$G$502,_xlfn.AGGREGATE(15,3,(Measurements!$C$4:$C$502=Measurements!$I$3)/(Measurements!$C$4:$C$502=Measurements!$I$3)*(ROW(Measurements!$C$4:$C$502)-ROW(Measurements!$C$3)),ROWS(Measurements!$L$4:L319))), "")</f>
        <v/>
      </c>
      <c r="AE319" t="str">
        <f t="shared" si="88"/>
        <v/>
      </c>
      <c r="AF319" t="str">
        <f t="shared" si="89"/>
        <v/>
      </c>
    </row>
    <row r="320" spans="1:32" x14ac:dyDescent="0.2">
      <c r="A320" s="2" t="str">
        <f>IF(ROWS(Measurements!A$4:$L320)&lt;=Measurements!$J$4, INDEX(Measurements!$A$4:$A$502,_xlfn.AGGREGATE(15,3,(Measurements!$C$4:$C$502=Measurements!$J$3)/(Measurements!$C$4:$C$502=Measurements!$J$3)*(ROW(Measurements!$C$4:$C$502)-ROW(Measurements!$C$3)),ROWS(Measurements!A$4:$L320))), "")</f>
        <v/>
      </c>
      <c r="B320" t="str">
        <f>IF(ROWS(Measurements!A$4:$L320)&lt;=Measurements!$J$4, INDEX(Measurements!$E$4:$E$502,_xlfn.AGGREGATE(15,3,(Measurements!$C$4:$C$502=Measurements!$J$3)/(Measurements!$C$4:$C$502=Measurements!$J$3)*(ROW(Measurements!$C$4:$C$502)-ROW(Measurements!$C$3)),ROWS(Measurements!A$4:$L320))), "")</f>
        <v/>
      </c>
      <c r="C320" t="str">
        <f t="shared" si="72"/>
        <v/>
      </c>
      <c r="D320" t="str">
        <f t="shared" si="73"/>
        <v/>
      </c>
      <c r="E320" t="str">
        <f>IF(ROWS(Measurements!A$4:$L320)&lt;=Measurements!$J$4, INDEX(Measurements!$F$4:$F$502,_xlfn.AGGREGATE(15,3,(Measurements!$C$4:$C$502=Measurements!$J$3)/(Measurements!$C$4:$C$502=Measurements!$J$3)*(ROW(Measurements!$C$4:$C$502)-ROW(Measurements!$C$3)),ROWS(Measurements!A$4:$L320))), "")</f>
        <v/>
      </c>
      <c r="F320" t="str">
        <f t="shared" si="74"/>
        <v/>
      </c>
      <c r="G320" t="str">
        <f t="shared" si="75"/>
        <v/>
      </c>
      <c r="H320" t="str">
        <f>IF(ROWS(Measurements!A$4:$L320)&lt;=Measurements!$J$4, INDEX(Measurements!$G$4:$G$502,_xlfn.AGGREGATE(15,3,(Measurements!$C$4:$C$502=Measurements!$J$3)/(Measurements!$C$4:$C$502=Measurements!$J$3)*(ROW(Measurements!$C$4:$C$502)-ROW(Measurements!$C$3)),ROWS(Measurements!A$4:$L320))), "")</f>
        <v/>
      </c>
      <c r="I320" t="str">
        <f t="shared" si="76"/>
        <v/>
      </c>
      <c r="J320" t="str">
        <f t="shared" si="77"/>
        <v/>
      </c>
      <c r="L320" s="2" t="str">
        <f>IF(ROWS(Measurements!$L$4:L320)&lt;=Measurements!$K$4, INDEX(Measurements!$A$4:$A$502,_xlfn.AGGREGATE(15,3,(Measurements!$C$4:$C$502=Measurements!$K$3)/(Measurements!$C$4:$C$502=Measurements!$K$3)*(ROW(Measurements!$C$4:$C$502)-ROW(Measurements!$C$3)),ROWS(Measurements!$L$4:L320))), "")</f>
        <v/>
      </c>
      <c r="M320" t="str">
        <f>IF(ROWS(Measurements!$L$4:L320)&lt;=Measurements!$K$4, INDEX(Measurements!$E$4:$E$502,_xlfn.AGGREGATE(15,3,(Measurements!$C$4:$C$502=Measurements!$K$3)/(Measurements!$C$4:$C$502=Measurements!$K$3)*(ROW(Measurements!$C$4:$C$502)-ROW(Measurements!$C$3)),ROWS(Measurements!$L$4:L320))), "")</f>
        <v/>
      </c>
      <c r="N320" t="str">
        <f t="shared" si="78"/>
        <v/>
      </c>
      <c r="O320" t="str">
        <f t="shared" si="79"/>
        <v/>
      </c>
      <c r="P320" t="str">
        <f>IF(ROWS(Measurements!$L$4:L320)&lt;=Measurements!$K$4, INDEX(Measurements!$F$4:$F$502,_xlfn.AGGREGATE(15,3,(Measurements!$C$4:$C$502=Measurements!$K$3)/(Measurements!$C$4:$C$502=Measurements!$K$3)*(ROW(Measurements!$C$4:$C$502)-ROW(Measurements!$C$3)),ROWS(Measurements!$L$4:L320))), "")</f>
        <v/>
      </c>
      <c r="Q320" t="str">
        <f t="shared" si="80"/>
        <v/>
      </c>
      <c r="R320" t="str">
        <f t="shared" si="81"/>
        <v/>
      </c>
      <c r="S320" t="str">
        <f>IF(ROWS(Measurements!$L$4:L320)&lt;=Measurements!$K$4, INDEX(Measurements!$G$4:$G$502,_xlfn.AGGREGATE(15,3,(Measurements!$C$4:$C$502=Measurements!$K$3)/(Measurements!$C$4:$C$502=Measurements!$K$3)*(ROW(Measurements!$C$4:$C$502)-ROW(Measurements!$C$3)),ROWS(Measurements!$L$4:L320))), "")</f>
        <v/>
      </c>
      <c r="T320" t="str">
        <f t="shared" si="82"/>
        <v/>
      </c>
      <c r="U320" t="str">
        <f t="shared" si="83"/>
        <v/>
      </c>
      <c r="W320" s="2" t="str">
        <f>IF(ROWS(Measurements!$L$4:$L320)&lt;=Measurements!$I$4, INDEX(Measurements!$A$4:$A$502,_xlfn.AGGREGATE(15,3,(Measurements!$C$4:$C$502=Measurements!$I$3)/(Measurements!$C$4:$C$502=Measurements!$I$3)*(ROW(Measurements!$C$4:$C$502)-ROW(Measurements!$C$3)),ROWS(Measurements!$L$4:$L320))), "")</f>
        <v/>
      </c>
      <c r="X320" t="str">
        <f>IF(ROWS(Measurements!$L$4:$L320)&lt;=Measurements!$I$4, INDEX(Measurements!$E$4:$E$502,_xlfn.AGGREGATE(15,3,(Measurements!$C$4:$C$502=Measurements!$I$3)/(Measurements!$C$4:$C$502=Measurements!$I$3)*(ROW(Measurements!$C$4:$C$502)-ROW(Measurements!$C$3)),ROWS(Measurements!$L$4:$L320))), "")</f>
        <v/>
      </c>
      <c r="Y320" t="str">
        <f t="shared" si="84"/>
        <v/>
      </c>
      <c r="Z320" t="str">
        <f t="shared" si="85"/>
        <v/>
      </c>
      <c r="AA320" t="str">
        <f>IF(ROWS(Measurements!$L$4:$L320)&lt;=Measurements!$I$4, INDEX(Measurements!$F$4:$F$502,_xlfn.AGGREGATE(15,3,(Measurements!$C$4:$C$502=Measurements!$I$3)/(Measurements!$C$4:$C$502=Measurements!$I$3)*(ROW(Measurements!$C$4:$C$502)-ROW(Measurements!$C$3)),ROWS(Measurements!$L$4:$L320))), "")</f>
        <v/>
      </c>
      <c r="AB320" t="str">
        <f t="shared" si="86"/>
        <v/>
      </c>
      <c r="AC320" t="str">
        <f t="shared" si="87"/>
        <v/>
      </c>
      <c r="AD320" t="str">
        <f>IF(ROWS(Measurements!$L$4:L320)&lt;=Measurements!$I$4, INDEX(Measurements!$G$4:$G$502,_xlfn.AGGREGATE(15,3,(Measurements!$C$4:$C$502=Measurements!$I$3)/(Measurements!$C$4:$C$502=Measurements!$I$3)*(ROW(Measurements!$C$4:$C$502)-ROW(Measurements!$C$3)),ROWS(Measurements!$L$4:L320))), "")</f>
        <v/>
      </c>
      <c r="AE320" t="str">
        <f t="shared" si="88"/>
        <v/>
      </c>
      <c r="AF320" t="str">
        <f t="shared" si="89"/>
        <v/>
      </c>
    </row>
    <row r="321" spans="1:32" x14ac:dyDescent="0.2">
      <c r="A321" s="2" t="str">
        <f>IF(ROWS(Measurements!A$4:$L321)&lt;=Measurements!$J$4, INDEX(Measurements!$A$4:$A$502,_xlfn.AGGREGATE(15,3,(Measurements!$C$4:$C$502=Measurements!$J$3)/(Measurements!$C$4:$C$502=Measurements!$J$3)*(ROW(Measurements!$C$4:$C$502)-ROW(Measurements!$C$3)),ROWS(Measurements!A$4:$L321))), "")</f>
        <v/>
      </c>
      <c r="B321" t="str">
        <f>IF(ROWS(Measurements!A$4:$L321)&lt;=Measurements!$J$4, INDEX(Measurements!$E$4:$E$502,_xlfn.AGGREGATE(15,3,(Measurements!$C$4:$C$502=Measurements!$J$3)/(Measurements!$C$4:$C$502=Measurements!$J$3)*(ROW(Measurements!$C$4:$C$502)-ROW(Measurements!$C$3)),ROWS(Measurements!A$4:$L321))), "")</f>
        <v/>
      </c>
      <c r="C321" t="str">
        <f t="shared" si="72"/>
        <v/>
      </c>
      <c r="D321" t="str">
        <f t="shared" si="73"/>
        <v/>
      </c>
      <c r="E321" t="str">
        <f>IF(ROWS(Measurements!A$4:$L321)&lt;=Measurements!$J$4, INDEX(Measurements!$F$4:$F$502,_xlfn.AGGREGATE(15,3,(Measurements!$C$4:$C$502=Measurements!$J$3)/(Measurements!$C$4:$C$502=Measurements!$J$3)*(ROW(Measurements!$C$4:$C$502)-ROW(Measurements!$C$3)),ROWS(Measurements!A$4:$L321))), "")</f>
        <v/>
      </c>
      <c r="F321" t="str">
        <f t="shared" si="74"/>
        <v/>
      </c>
      <c r="G321" t="str">
        <f t="shared" si="75"/>
        <v/>
      </c>
      <c r="H321" t="str">
        <f>IF(ROWS(Measurements!A$4:$L321)&lt;=Measurements!$J$4, INDEX(Measurements!$G$4:$G$502,_xlfn.AGGREGATE(15,3,(Measurements!$C$4:$C$502=Measurements!$J$3)/(Measurements!$C$4:$C$502=Measurements!$J$3)*(ROW(Measurements!$C$4:$C$502)-ROW(Measurements!$C$3)),ROWS(Measurements!A$4:$L321))), "")</f>
        <v/>
      </c>
      <c r="I321" t="str">
        <f t="shared" si="76"/>
        <v/>
      </c>
      <c r="J321" t="str">
        <f t="shared" si="77"/>
        <v/>
      </c>
      <c r="L321" s="2" t="str">
        <f>IF(ROWS(Measurements!$L$4:L321)&lt;=Measurements!$K$4, INDEX(Measurements!$A$4:$A$502,_xlfn.AGGREGATE(15,3,(Measurements!$C$4:$C$502=Measurements!$K$3)/(Measurements!$C$4:$C$502=Measurements!$K$3)*(ROW(Measurements!$C$4:$C$502)-ROW(Measurements!$C$3)),ROWS(Measurements!$L$4:L321))), "")</f>
        <v/>
      </c>
      <c r="M321" t="str">
        <f>IF(ROWS(Measurements!$L$4:L321)&lt;=Measurements!$K$4, INDEX(Measurements!$E$4:$E$502,_xlfn.AGGREGATE(15,3,(Measurements!$C$4:$C$502=Measurements!$K$3)/(Measurements!$C$4:$C$502=Measurements!$K$3)*(ROW(Measurements!$C$4:$C$502)-ROW(Measurements!$C$3)),ROWS(Measurements!$L$4:L321))), "")</f>
        <v/>
      </c>
      <c r="N321" t="str">
        <f t="shared" si="78"/>
        <v/>
      </c>
      <c r="O321" t="str">
        <f t="shared" si="79"/>
        <v/>
      </c>
      <c r="P321" t="str">
        <f>IF(ROWS(Measurements!$L$4:L321)&lt;=Measurements!$K$4, INDEX(Measurements!$F$4:$F$502,_xlfn.AGGREGATE(15,3,(Measurements!$C$4:$C$502=Measurements!$K$3)/(Measurements!$C$4:$C$502=Measurements!$K$3)*(ROW(Measurements!$C$4:$C$502)-ROW(Measurements!$C$3)),ROWS(Measurements!$L$4:L321))), "")</f>
        <v/>
      </c>
      <c r="Q321" t="str">
        <f t="shared" si="80"/>
        <v/>
      </c>
      <c r="R321" t="str">
        <f t="shared" si="81"/>
        <v/>
      </c>
      <c r="S321" t="str">
        <f>IF(ROWS(Measurements!$L$4:L321)&lt;=Measurements!$K$4, INDEX(Measurements!$G$4:$G$502,_xlfn.AGGREGATE(15,3,(Measurements!$C$4:$C$502=Measurements!$K$3)/(Measurements!$C$4:$C$502=Measurements!$K$3)*(ROW(Measurements!$C$4:$C$502)-ROW(Measurements!$C$3)),ROWS(Measurements!$L$4:L321))), "")</f>
        <v/>
      </c>
      <c r="T321" t="str">
        <f t="shared" si="82"/>
        <v/>
      </c>
      <c r="U321" t="str">
        <f t="shared" si="83"/>
        <v/>
      </c>
      <c r="W321" s="2" t="str">
        <f>IF(ROWS(Measurements!$L$4:$L321)&lt;=Measurements!$I$4, INDEX(Measurements!$A$4:$A$502,_xlfn.AGGREGATE(15,3,(Measurements!$C$4:$C$502=Measurements!$I$3)/(Measurements!$C$4:$C$502=Measurements!$I$3)*(ROW(Measurements!$C$4:$C$502)-ROW(Measurements!$C$3)),ROWS(Measurements!$L$4:$L321))), "")</f>
        <v/>
      </c>
      <c r="X321" t="str">
        <f>IF(ROWS(Measurements!$L$4:$L321)&lt;=Measurements!$I$4, INDEX(Measurements!$E$4:$E$502,_xlfn.AGGREGATE(15,3,(Measurements!$C$4:$C$502=Measurements!$I$3)/(Measurements!$C$4:$C$502=Measurements!$I$3)*(ROW(Measurements!$C$4:$C$502)-ROW(Measurements!$C$3)),ROWS(Measurements!$L$4:$L321))), "")</f>
        <v/>
      </c>
      <c r="Y321" t="str">
        <f t="shared" si="84"/>
        <v/>
      </c>
      <c r="Z321" t="str">
        <f t="shared" si="85"/>
        <v/>
      </c>
      <c r="AA321" t="str">
        <f>IF(ROWS(Measurements!$L$4:$L321)&lt;=Measurements!$I$4, INDEX(Measurements!$F$4:$F$502,_xlfn.AGGREGATE(15,3,(Measurements!$C$4:$C$502=Measurements!$I$3)/(Measurements!$C$4:$C$502=Measurements!$I$3)*(ROW(Measurements!$C$4:$C$502)-ROW(Measurements!$C$3)),ROWS(Measurements!$L$4:$L321))), "")</f>
        <v/>
      </c>
      <c r="AB321" t="str">
        <f t="shared" si="86"/>
        <v/>
      </c>
      <c r="AC321" t="str">
        <f t="shared" si="87"/>
        <v/>
      </c>
      <c r="AD321" t="str">
        <f>IF(ROWS(Measurements!$L$4:L321)&lt;=Measurements!$I$4, INDEX(Measurements!$G$4:$G$502,_xlfn.AGGREGATE(15,3,(Measurements!$C$4:$C$502=Measurements!$I$3)/(Measurements!$C$4:$C$502=Measurements!$I$3)*(ROW(Measurements!$C$4:$C$502)-ROW(Measurements!$C$3)),ROWS(Measurements!$L$4:L321))), "")</f>
        <v/>
      </c>
      <c r="AE321" t="str">
        <f t="shared" si="88"/>
        <v/>
      </c>
      <c r="AF321" t="str">
        <f t="shared" si="89"/>
        <v/>
      </c>
    </row>
    <row r="322" spans="1:32" x14ac:dyDescent="0.2">
      <c r="A322" s="2" t="str">
        <f>IF(ROWS(Measurements!A$4:$L322)&lt;=Measurements!$J$4, INDEX(Measurements!$A$4:$A$502,_xlfn.AGGREGATE(15,3,(Measurements!$C$4:$C$502=Measurements!$J$3)/(Measurements!$C$4:$C$502=Measurements!$J$3)*(ROW(Measurements!$C$4:$C$502)-ROW(Measurements!$C$3)),ROWS(Measurements!A$4:$L322))), "")</f>
        <v/>
      </c>
      <c r="B322" t="str">
        <f>IF(ROWS(Measurements!A$4:$L322)&lt;=Measurements!$J$4, INDEX(Measurements!$E$4:$E$502,_xlfn.AGGREGATE(15,3,(Measurements!$C$4:$C$502=Measurements!$J$3)/(Measurements!$C$4:$C$502=Measurements!$J$3)*(ROW(Measurements!$C$4:$C$502)-ROW(Measurements!$C$3)),ROWS(Measurements!A$4:$L322))), "")</f>
        <v/>
      </c>
      <c r="C322" t="str">
        <f t="shared" si="72"/>
        <v/>
      </c>
      <c r="D322" t="str">
        <f t="shared" si="73"/>
        <v/>
      </c>
      <c r="E322" t="str">
        <f>IF(ROWS(Measurements!A$4:$L322)&lt;=Measurements!$J$4, INDEX(Measurements!$F$4:$F$502,_xlfn.AGGREGATE(15,3,(Measurements!$C$4:$C$502=Measurements!$J$3)/(Measurements!$C$4:$C$502=Measurements!$J$3)*(ROW(Measurements!$C$4:$C$502)-ROW(Measurements!$C$3)),ROWS(Measurements!A$4:$L322))), "")</f>
        <v/>
      </c>
      <c r="F322" t="str">
        <f t="shared" si="74"/>
        <v/>
      </c>
      <c r="G322" t="str">
        <f t="shared" si="75"/>
        <v/>
      </c>
      <c r="H322" t="str">
        <f>IF(ROWS(Measurements!A$4:$L322)&lt;=Measurements!$J$4, INDEX(Measurements!$G$4:$G$502,_xlfn.AGGREGATE(15,3,(Measurements!$C$4:$C$502=Measurements!$J$3)/(Measurements!$C$4:$C$502=Measurements!$J$3)*(ROW(Measurements!$C$4:$C$502)-ROW(Measurements!$C$3)),ROWS(Measurements!A$4:$L322))), "")</f>
        <v/>
      </c>
      <c r="I322" t="str">
        <f t="shared" si="76"/>
        <v/>
      </c>
      <c r="J322" t="str">
        <f t="shared" si="77"/>
        <v/>
      </c>
      <c r="L322" s="2" t="str">
        <f>IF(ROWS(Measurements!$L$4:L322)&lt;=Measurements!$K$4, INDEX(Measurements!$A$4:$A$502,_xlfn.AGGREGATE(15,3,(Measurements!$C$4:$C$502=Measurements!$K$3)/(Measurements!$C$4:$C$502=Measurements!$K$3)*(ROW(Measurements!$C$4:$C$502)-ROW(Measurements!$C$3)),ROWS(Measurements!$L$4:L322))), "")</f>
        <v/>
      </c>
      <c r="M322" t="str">
        <f>IF(ROWS(Measurements!$L$4:L322)&lt;=Measurements!$K$4, INDEX(Measurements!$E$4:$E$502,_xlfn.AGGREGATE(15,3,(Measurements!$C$4:$C$502=Measurements!$K$3)/(Measurements!$C$4:$C$502=Measurements!$K$3)*(ROW(Measurements!$C$4:$C$502)-ROW(Measurements!$C$3)),ROWS(Measurements!$L$4:L322))), "")</f>
        <v/>
      </c>
      <c r="N322" t="str">
        <f t="shared" si="78"/>
        <v/>
      </c>
      <c r="O322" t="str">
        <f t="shared" si="79"/>
        <v/>
      </c>
      <c r="P322" t="str">
        <f>IF(ROWS(Measurements!$L$4:L322)&lt;=Measurements!$K$4, INDEX(Measurements!$F$4:$F$502,_xlfn.AGGREGATE(15,3,(Measurements!$C$4:$C$502=Measurements!$K$3)/(Measurements!$C$4:$C$502=Measurements!$K$3)*(ROW(Measurements!$C$4:$C$502)-ROW(Measurements!$C$3)),ROWS(Measurements!$L$4:L322))), "")</f>
        <v/>
      </c>
      <c r="Q322" t="str">
        <f t="shared" si="80"/>
        <v/>
      </c>
      <c r="R322" t="str">
        <f t="shared" si="81"/>
        <v/>
      </c>
      <c r="S322" t="str">
        <f>IF(ROWS(Measurements!$L$4:L322)&lt;=Measurements!$K$4, INDEX(Measurements!$G$4:$G$502,_xlfn.AGGREGATE(15,3,(Measurements!$C$4:$C$502=Measurements!$K$3)/(Measurements!$C$4:$C$502=Measurements!$K$3)*(ROW(Measurements!$C$4:$C$502)-ROW(Measurements!$C$3)),ROWS(Measurements!$L$4:L322))), "")</f>
        <v/>
      </c>
      <c r="T322" t="str">
        <f t="shared" si="82"/>
        <v/>
      </c>
      <c r="U322" t="str">
        <f t="shared" si="83"/>
        <v/>
      </c>
      <c r="W322" s="2" t="str">
        <f>IF(ROWS(Measurements!$L$4:$L322)&lt;=Measurements!$I$4, INDEX(Measurements!$A$4:$A$502,_xlfn.AGGREGATE(15,3,(Measurements!$C$4:$C$502=Measurements!$I$3)/(Measurements!$C$4:$C$502=Measurements!$I$3)*(ROW(Measurements!$C$4:$C$502)-ROW(Measurements!$C$3)),ROWS(Measurements!$L$4:$L322))), "")</f>
        <v/>
      </c>
      <c r="X322" t="str">
        <f>IF(ROWS(Measurements!$L$4:$L322)&lt;=Measurements!$I$4, INDEX(Measurements!$E$4:$E$502,_xlfn.AGGREGATE(15,3,(Measurements!$C$4:$C$502=Measurements!$I$3)/(Measurements!$C$4:$C$502=Measurements!$I$3)*(ROW(Measurements!$C$4:$C$502)-ROW(Measurements!$C$3)),ROWS(Measurements!$L$4:$L322))), "")</f>
        <v/>
      </c>
      <c r="Y322" t="str">
        <f t="shared" si="84"/>
        <v/>
      </c>
      <c r="Z322" t="str">
        <f t="shared" si="85"/>
        <v/>
      </c>
      <c r="AA322" t="str">
        <f>IF(ROWS(Measurements!$L$4:$L322)&lt;=Measurements!$I$4, INDEX(Measurements!$F$4:$F$502,_xlfn.AGGREGATE(15,3,(Measurements!$C$4:$C$502=Measurements!$I$3)/(Measurements!$C$4:$C$502=Measurements!$I$3)*(ROW(Measurements!$C$4:$C$502)-ROW(Measurements!$C$3)),ROWS(Measurements!$L$4:$L322))), "")</f>
        <v/>
      </c>
      <c r="AB322" t="str">
        <f t="shared" si="86"/>
        <v/>
      </c>
      <c r="AC322" t="str">
        <f t="shared" si="87"/>
        <v/>
      </c>
      <c r="AD322" t="str">
        <f>IF(ROWS(Measurements!$L$4:L322)&lt;=Measurements!$I$4, INDEX(Measurements!$G$4:$G$502,_xlfn.AGGREGATE(15,3,(Measurements!$C$4:$C$502=Measurements!$I$3)/(Measurements!$C$4:$C$502=Measurements!$I$3)*(ROW(Measurements!$C$4:$C$502)-ROW(Measurements!$C$3)),ROWS(Measurements!$L$4:L322))), "")</f>
        <v/>
      </c>
      <c r="AE322" t="str">
        <f t="shared" si="88"/>
        <v/>
      </c>
      <c r="AF322" t="str">
        <f t="shared" si="89"/>
        <v/>
      </c>
    </row>
    <row r="323" spans="1:32" x14ac:dyDescent="0.2">
      <c r="A323" s="2" t="str">
        <f>IF(ROWS(Measurements!A$4:$L323)&lt;=Measurements!$J$4, INDEX(Measurements!$A$4:$A$502,_xlfn.AGGREGATE(15,3,(Measurements!$C$4:$C$502=Measurements!$J$3)/(Measurements!$C$4:$C$502=Measurements!$J$3)*(ROW(Measurements!$C$4:$C$502)-ROW(Measurements!$C$3)),ROWS(Measurements!A$4:$L323))), "")</f>
        <v/>
      </c>
      <c r="B323" t="str">
        <f>IF(ROWS(Measurements!A$4:$L323)&lt;=Measurements!$J$4, INDEX(Measurements!$E$4:$E$502,_xlfn.AGGREGATE(15,3,(Measurements!$C$4:$C$502=Measurements!$J$3)/(Measurements!$C$4:$C$502=Measurements!$J$3)*(ROW(Measurements!$C$4:$C$502)-ROW(Measurements!$C$3)),ROWS(Measurements!A$4:$L323))), "")</f>
        <v/>
      </c>
      <c r="C323" t="str">
        <f t="shared" si="72"/>
        <v/>
      </c>
      <c r="D323" t="str">
        <f t="shared" si="73"/>
        <v/>
      </c>
      <c r="E323" t="str">
        <f>IF(ROWS(Measurements!A$4:$L323)&lt;=Measurements!$J$4, INDEX(Measurements!$F$4:$F$502,_xlfn.AGGREGATE(15,3,(Measurements!$C$4:$C$502=Measurements!$J$3)/(Measurements!$C$4:$C$502=Measurements!$J$3)*(ROW(Measurements!$C$4:$C$502)-ROW(Measurements!$C$3)),ROWS(Measurements!A$4:$L323))), "")</f>
        <v/>
      </c>
      <c r="F323" t="str">
        <f t="shared" si="74"/>
        <v/>
      </c>
      <c r="G323" t="str">
        <f t="shared" si="75"/>
        <v/>
      </c>
      <c r="H323" t="str">
        <f>IF(ROWS(Measurements!A$4:$L323)&lt;=Measurements!$J$4, INDEX(Measurements!$G$4:$G$502,_xlfn.AGGREGATE(15,3,(Measurements!$C$4:$C$502=Measurements!$J$3)/(Measurements!$C$4:$C$502=Measurements!$J$3)*(ROW(Measurements!$C$4:$C$502)-ROW(Measurements!$C$3)),ROWS(Measurements!A$4:$L323))), "")</f>
        <v/>
      </c>
      <c r="I323" t="str">
        <f t="shared" si="76"/>
        <v/>
      </c>
      <c r="J323" t="str">
        <f t="shared" si="77"/>
        <v/>
      </c>
      <c r="L323" s="2" t="str">
        <f>IF(ROWS(Measurements!$L$4:L323)&lt;=Measurements!$K$4, INDEX(Measurements!$A$4:$A$502,_xlfn.AGGREGATE(15,3,(Measurements!$C$4:$C$502=Measurements!$K$3)/(Measurements!$C$4:$C$502=Measurements!$K$3)*(ROW(Measurements!$C$4:$C$502)-ROW(Measurements!$C$3)),ROWS(Measurements!$L$4:L323))), "")</f>
        <v/>
      </c>
      <c r="M323" t="str">
        <f>IF(ROWS(Measurements!$L$4:L323)&lt;=Measurements!$K$4, INDEX(Measurements!$E$4:$E$502,_xlfn.AGGREGATE(15,3,(Measurements!$C$4:$C$502=Measurements!$K$3)/(Measurements!$C$4:$C$502=Measurements!$K$3)*(ROW(Measurements!$C$4:$C$502)-ROW(Measurements!$C$3)),ROWS(Measurements!$L$4:L323))), "")</f>
        <v/>
      </c>
      <c r="N323" t="str">
        <f t="shared" si="78"/>
        <v/>
      </c>
      <c r="O323" t="str">
        <f t="shared" si="79"/>
        <v/>
      </c>
      <c r="P323" t="str">
        <f>IF(ROWS(Measurements!$L$4:L323)&lt;=Measurements!$K$4, INDEX(Measurements!$F$4:$F$502,_xlfn.AGGREGATE(15,3,(Measurements!$C$4:$C$502=Measurements!$K$3)/(Measurements!$C$4:$C$502=Measurements!$K$3)*(ROW(Measurements!$C$4:$C$502)-ROW(Measurements!$C$3)),ROWS(Measurements!$L$4:L323))), "")</f>
        <v/>
      </c>
      <c r="Q323" t="str">
        <f t="shared" si="80"/>
        <v/>
      </c>
      <c r="R323" t="str">
        <f t="shared" si="81"/>
        <v/>
      </c>
      <c r="S323" t="str">
        <f>IF(ROWS(Measurements!$L$4:L323)&lt;=Measurements!$K$4, INDEX(Measurements!$G$4:$G$502,_xlfn.AGGREGATE(15,3,(Measurements!$C$4:$C$502=Measurements!$K$3)/(Measurements!$C$4:$C$502=Measurements!$K$3)*(ROW(Measurements!$C$4:$C$502)-ROW(Measurements!$C$3)),ROWS(Measurements!$L$4:L323))), "")</f>
        <v/>
      </c>
      <c r="T323" t="str">
        <f t="shared" si="82"/>
        <v/>
      </c>
      <c r="U323" t="str">
        <f t="shared" si="83"/>
        <v/>
      </c>
      <c r="W323" s="2" t="str">
        <f>IF(ROWS(Measurements!$L$4:$L323)&lt;=Measurements!$I$4, INDEX(Measurements!$A$4:$A$502,_xlfn.AGGREGATE(15,3,(Measurements!$C$4:$C$502=Measurements!$I$3)/(Measurements!$C$4:$C$502=Measurements!$I$3)*(ROW(Measurements!$C$4:$C$502)-ROW(Measurements!$C$3)),ROWS(Measurements!$L$4:$L323))), "")</f>
        <v/>
      </c>
      <c r="X323" t="str">
        <f>IF(ROWS(Measurements!$L$4:$L323)&lt;=Measurements!$I$4, INDEX(Measurements!$E$4:$E$502,_xlfn.AGGREGATE(15,3,(Measurements!$C$4:$C$502=Measurements!$I$3)/(Measurements!$C$4:$C$502=Measurements!$I$3)*(ROW(Measurements!$C$4:$C$502)-ROW(Measurements!$C$3)),ROWS(Measurements!$L$4:$L323))), "")</f>
        <v/>
      </c>
      <c r="Y323" t="str">
        <f t="shared" si="84"/>
        <v/>
      </c>
      <c r="Z323" t="str">
        <f t="shared" si="85"/>
        <v/>
      </c>
      <c r="AA323" t="str">
        <f>IF(ROWS(Measurements!$L$4:$L323)&lt;=Measurements!$I$4, INDEX(Measurements!$F$4:$F$502,_xlfn.AGGREGATE(15,3,(Measurements!$C$4:$C$502=Measurements!$I$3)/(Measurements!$C$4:$C$502=Measurements!$I$3)*(ROW(Measurements!$C$4:$C$502)-ROW(Measurements!$C$3)),ROWS(Measurements!$L$4:$L323))), "")</f>
        <v/>
      </c>
      <c r="AB323" t="str">
        <f t="shared" si="86"/>
        <v/>
      </c>
      <c r="AC323" t="str">
        <f t="shared" si="87"/>
        <v/>
      </c>
      <c r="AD323" t="str">
        <f>IF(ROWS(Measurements!$L$4:L323)&lt;=Measurements!$I$4, INDEX(Measurements!$G$4:$G$502,_xlfn.AGGREGATE(15,3,(Measurements!$C$4:$C$502=Measurements!$I$3)/(Measurements!$C$4:$C$502=Measurements!$I$3)*(ROW(Measurements!$C$4:$C$502)-ROW(Measurements!$C$3)),ROWS(Measurements!$L$4:L323))), "")</f>
        <v/>
      </c>
      <c r="AE323" t="str">
        <f t="shared" si="88"/>
        <v/>
      </c>
      <c r="AF323" t="str">
        <f t="shared" si="89"/>
        <v/>
      </c>
    </row>
    <row r="324" spans="1:32" x14ac:dyDescent="0.2">
      <c r="A324" s="2" t="str">
        <f>IF(ROWS(Measurements!A$4:$L324)&lt;=Measurements!$J$4, INDEX(Measurements!$A$4:$A$502,_xlfn.AGGREGATE(15,3,(Measurements!$C$4:$C$502=Measurements!$J$3)/(Measurements!$C$4:$C$502=Measurements!$J$3)*(ROW(Measurements!$C$4:$C$502)-ROW(Measurements!$C$3)),ROWS(Measurements!A$4:$L324))), "")</f>
        <v/>
      </c>
      <c r="B324" t="str">
        <f>IF(ROWS(Measurements!A$4:$L324)&lt;=Measurements!$J$4, INDEX(Measurements!$E$4:$E$502,_xlfn.AGGREGATE(15,3,(Measurements!$C$4:$C$502=Measurements!$J$3)/(Measurements!$C$4:$C$502=Measurements!$J$3)*(ROW(Measurements!$C$4:$C$502)-ROW(Measurements!$C$3)),ROWS(Measurements!A$4:$L324))), "")</f>
        <v/>
      </c>
      <c r="C324" t="str">
        <f t="shared" ref="C324:C387" si="90">IF($A324&lt;&gt;"",2200,"")</f>
        <v/>
      </c>
      <c r="D324" t="str">
        <f t="shared" ref="D324:D387" si="91">IF($A324&lt;&gt;"",1800,"")</f>
        <v/>
      </c>
      <c r="E324" t="str">
        <f>IF(ROWS(Measurements!A$4:$L324)&lt;=Measurements!$J$4, INDEX(Measurements!$F$4:$F$502,_xlfn.AGGREGATE(15,3,(Measurements!$C$4:$C$502=Measurements!$J$3)/(Measurements!$C$4:$C$502=Measurements!$J$3)*(ROW(Measurements!$C$4:$C$502)-ROW(Measurements!$C$3)),ROWS(Measurements!A$4:$L324))), "")</f>
        <v/>
      </c>
      <c r="F324" t="str">
        <f t="shared" ref="F324:F387" si="92">IF($A324&lt;&gt;"",6.5,"")</f>
        <v/>
      </c>
      <c r="G324" t="str">
        <f t="shared" ref="G324:G387" si="93">IF($A324&lt;&gt;"",3.5,"")</f>
        <v/>
      </c>
      <c r="H324" t="str">
        <f>IF(ROWS(Measurements!A$4:$L324)&lt;=Measurements!$J$4, INDEX(Measurements!$G$4:$G$502,_xlfn.AGGREGATE(15,3,(Measurements!$C$4:$C$502=Measurements!$J$3)/(Measurements!$C$4:$C$502=Measurements!$J$3)*(ROW(Measurements!$C$4:$C$502)-ROW(Measurements!$C$3)),ROWS(Measurements!A$4:$L324))), "")</f>
        <v/>
      </c>
      <c r="I324" t="str">
        <f t="shared" ref="I324:I387" si="94">IF($A324&lt;&gt;"",65,"")</f>
        <v/>
      </c>
      <c r="J324" t="str">
        <f t="shared" ref="J324:J387" si="95">IF($A324&lt;&gt;"",35,"")</f>
        <v/>
      </c>
      <c r="L324" s="2" t="str">
        <f>IF(ROWS(Measurements!$L$4:L324)&lt;=Measurements!$K$4, INDEX(Measurements!$A$4:$A$502,_xlfn.AGGREGATE(15,3,(Measurements!$C$4:$C$502=Measurements!$K$3)/(Measurements!$C$4:$C$502=Measurements!$K$3)*(ROW(Measurements!$C$4:$C$502)-ROW(Measurements!$C$3)),ROWS(Measurements!$L$4:L324))), "")</f>
        <v/>
      </c>
      <c r="M324" t="str">
        <f>IF(ROWS(Measurements!$L$4:L324)&lt;=Measurements!$K$4, INDEX(Measurements!$E$4:$E$502,_xlfn.AGGREGATE(15,3,(Measurements!$C$4:$C$502=Measurements!$K$3)/(Measurements!$C$4:$C$502=Measurements!$K$3)*(ROW(Measurements!$C$4:$C$502)-ROW(Measurements!$C$3)),ROWS(Measurements!$L$4:L324))), "")</f>
        <v/>
      </c>
      <c r="N324" t="str">
        <f t="shared" ref="N324:N387" si="96">IF($L324&lt;&gt;"",2200,"")</f>
        <v/>
      </c>
      <c r="O324" t="str">
        <f t="shared" ref="O324:O387" si="97">IF($L324&lt;&gt;"",1800,"")</f>
        <v/>
      </c>
      <c r="P324" t="str">
        <f>IF(ROWS(Measurements!$L$4:L324)&lt;=Measurements!$K$4, INDEX(Measurements!$F$4:$F$502,_xlfn.AGGREGATE(15,3,(Measurements!$C$4:$C$502=Measurements!$K$3)/(Measurements!$C$4:$C$502=Measurements!$K$3)*(ROW(Measurements!$C$4:$C$502)-ROW(Measurements!$C$3)),ROWS(Measurements!$L$4:L324))), "")</f>
        <v/>
      </c>
      <c r="Q324" t="str">
        <f t="shared" ref="Q324:Q387" si="98">IF($L324&lt;&gt;"",6.5,"")</f>
        <v/>
      </c>
      <c r="R324" t="str">
        <f t="shared" ref="R324:R387" si="99">IF($L324&lt;&gt;"",3.5,"")</f>
        <v/>
      </c>
      <c r="S324" t="str">
        <f>IF(ROWS(Measurements!$L$4:L324)&lt;=Measurements!$K$4, INDEX(Measurements!$G$4:$G$502,_xlfn.AGGREGATE(15,3,(Measurements!$C$4:$C$502=Measurements!$K$3)/(Measurements!$C$4:$C$502=Measurements!$K$3)*(ROW(Measurements!$C$4:$C$502)-ROW(Measurements!$C$3)),ROWS(Measurements!$L$4:L324))), "")</f>
        <v/>
      </c>
      <c r="T324" t="str">
        <f t="shared" ref="T324:T387" si="100">IF($L324&lt;&gt;"",65,"")</f>
        <v/>
      </c>
      <c r="U324" t="str">
        <f t="shared" ref="U324:U387" si="101">IF($L324&lt;&gt;"",35,"")</f>
        <v/>
      </c>
      <c r="W324" s="2" t="str">
        <f>IF(ROWS(Measurements!$L$4:$L324)&lt;=Measurements!$I$4, INDEX(Measurements!$A$4:$A$502,_xlfn.AGGREGATE(15,3,(Measurements!$C$4:$C$502=Measurements!$I$3)/(Measurements!$C$4:$C$502=Measurements!$I$3)*(ROW(Measurements!$C$4:$C$502)-ROW(Measurements!$C$3)),ROWS(Measurements!$L$4:$L324))), "")</f>
        <v/>
      </c>
      <c r="X324" t="str">
        <f>IF(ROWS(Measurements!$L$4:$L324)&lt;=Measurements!$I$4, INDEX(Measurements!$E$4:$E$502,_xlfn.AGGREGATE(15,3,(Measurements!$C$4:$C$502=Measurements!$I$3)/(Measurements!$C$4:$C$502=Measurements!$I$3)*(ROW(Measurements!$C$4:$C$502)-ROW(Measurements!$C$3)),ROWS(Measurements!$L$4:$L324))), "")</f>
        <v/>
      </c>
      <c r="Y324" t="str">
        <f t="shared" ref="Y324:Y387" si="102">IF($W324&lt;&gt;"",2200,"")</f>
        <v/>
      </c>
      <c r="Z324" t="str">
        <f t="shared" ref="Z324:Z387" si="103">IF($W324&lt;&gt;"",1800,"")</f>
        <v/>
      </c>
      <c r="AA324" t="str">
        <f>IF(ROWS(Measurements!$L$4:$L324)&lt;=Measurements!$I$4, INDEX(Measurements!$F$4:$F$502,_xlfn.AGGREGATE(15,3,(Measurements!$C$4:$C$502=Measurements!$I$3)/(Measurements!$C$4:$C$502=Measurements!$I$3)*(ROW(Measurements!$C$4:$C$502)-ROW(Measurements!$C$3)),ROWS(Measurements!$L$4:$L324))), "")</f>
        <v/>
      </c>
      <c r="AB324" t="str">
        <f t="shared" ref="AB324:AB387" si="104">IF($W324&lt;&gt;"",6.5,"")</f>
        <v/>
      </c>
      <c r="AC324" t="str">
        <f t="shared" ref="AC324:AC387" si="105">IF($W324&lt;&gt;"",3.5,"")</f>
        <v/>
      </c>
      <c r="AD324" t="str">
        <f>IF(ROWS(Measurements!$L$4:L324)&lt;=Measurements!$I$4, INDEX(Measurements!$G$4:$G$502,_xlfn.AGGREGATE(15,3,(Measurements!$C$4:$C$502=Measurements!$I$3)/(Measurements!$C$4:$C$502=Measurements!$I$3)*(ROW(Measurements!$C$4:$C$502)-ROW(Measurements!$C$3)),ROWS(Measurements!$L$4:L324))), "")</f>
        <v/>
      </c>
      <c r="AE324" t="str">
        <f t="shared" ref="AE324:AE387" si="106">IF($W324&lt;&gt;"",65,"")</f>
        <v/>
      </c>
      <c r="AF324" t="str">
        <f t="shared" ref="AF324:AF387" si="107">IF($W324&lt;&gt;"",35,"")</f>
        <v/>
      </c>
    </row>
    <row r="325" spans="1:32" x14ac:dyDescent="0.2">
      <c r="A325" s="2" t="str">
        <f>IF(ROWS(Measurements!A$4:$L325)&lt;=Measurements!$J$4, INDEX(Measurements!$A$4:$A$502,_xlfn.AGGREGATE(15,3,(Measurements!$C$4:$C$502=Measurements!$J$3)/(Measurements!$C$4:$C$502=Measurements!$J$3)*(ROW(Measurements!$C$4:$C$502)-ROW(Measurements!$C$3)),ROWS(Measurements!A$4:$L325))), "")</f>
        <v/>
      </c>
      <c r="B325" t="str">
        <f>IF(ROWS(Measurements!A$4:$L325)&lt;=Measurements!$J$4, INDEX(Measurements!$E$4:$E$502,_xlfn.AGGREGATE(15,3,(Measurements!$C$4:$C$502=Measurements!$J$3)/(Measurements!$C$4:$C$502=Measurements!$J$3)*(ROW(Measurements!$C$4:$C$502)-ROW(Measurements!$C$3)),ROWS(Measurements!A$4:$L325))), "")</f>
        <v/>
      </c>
      <c r="C325" t="str">
        <f t="shared" si="90"/>
        <v/>
      </c>
      <c r="D325" t="str">
        <f t="shared" si="91"/>
        <v/>
      </c>
      <c r="E325" t="str">
        <f>IF(ROWS(Measurements!A$4:$L325)&lt;=Measurements!$J$4, INDEX(Measurements!$F$4:$F$502,_xlfn.AGGREGATE(15,3,(Measurements!$C$4:$C$502=Measurements!$J$3)/(Measurements!$C$4:$C$502=Measurements!$J$3)*(ROW(Measurements!$C$4:$C$502)-ROW(Measurements!$C$3)),ROWS(Measurements!A$4:$L325))), "")</f>
        <v/>
      </c>
      <c r="F325" t="str">
        <f t="shared" si="92"/>
        <v/>
      </c>
      <c r="G325" t="str">
        <f t="shared" si="93"/>
        <v/>
      </c>
      <c r="H325" t="str">
        <f>IF(ROWS(Measurements!A$4:$L325)&lt;=Measurements!$J$4, INDEX(Measurements!$G$4:$G$502,_xlfn.AGGREGATE(15,3,(Measurements!$C$4:$C$502=Measurements!$J$3)/(Measurements!$C$4:$C$502=Measurements!$J$3)*(ROW(Measurements!$C$4:$C$502)-ROW(Measurements!$C$3)),ROWS(Measurements!A$4:$L325))), "")</f>
        <v/>
      </c>
      <c r="I325" t="str">
        <f t="shared" si="94"/>
        <v/>
      </c>
      <c r="J325" t="str">
        <f t="shared" si="95"/>
        <v/>
      </c>
      <c r="L325" s="2" t="str">
        <f>IF(ROWS(Measurements!$L$4:L325)&lt;=Measurements!$K$4, INDEX(Measurements!$A$4:$A$502,_xlfn.AGGREGATE(15,3,(Measurements!$C$4:$C$502=Measurements!$K$3)/(Measurements!$C$4:$C$502=Measurements!$K$3)*(ROW(Measurements!$C$4:$C$502)-ROW(Measurements!$C$3)),ROWS(Measurements!$L$4:L325))), "")</f>
        <v/>
      </c>
      <c r="M325" t="str">
        <f>IF(ROWS(Measurements!$L$4:L325)&lt;=Measurements!$K$4, INDEX(Measurements!$E$4:$E$502,_xlfn.AGGREGATE(15,3,(Measurements!$C$4:$C$502=Measurements!$K$3)/(Measurements!$C$4:$C$502=Measurements!$K$3)*(ROW(Measurements!$C$4:$C$502)-ROW(Measurements!$C$3)),ROWS(Measurements!$L$4:L325))), "")</f>
        <v/>
      </c>
      <c r="N325" t="str">
        <f t="shared" si="96"/>
        <v/>
      </c>
      <c r="O325" t="str">
        <f t="shared" si="97"/>
        <v/>
      </c>
      <c r="P325" t="str">
        <f>IF(ROWS(Measurements!$L$4:L325)&lt;=Measurements!$K$4, INDEX(Measurements!$F$4:$F$502,_xlfn.AGGREGATE(15,3,(Measurements!$C$4:$C$502=Measurements!$K$3)/(Measurements!$C$4:$C$502=Measurements!$K$3)*(ROW(Measurements!$C$4:$C$502)-ROW(Measurements!$C$3)),ROWS(Measurements!$L$4:L325))), "")</f>
        <v/>
      </c>
      <c r="Q325" t="str">
        <f t="shared" si="98"/>
        <v/>
      </c>
      <c r="R325" t="str">
        <f t="shared" si="99"/>
        <v/>
      </c>
      <c r="S325" t="str">
        <f>IF(ROWS(Measurements!$L$4:L325)&lt;=Measurements!$K$4, INDEX(Measurements!$G$4:$G$502,_xlfn.AGGREGATE(15,3,(Measurements!$C$4:$C$502=Measurements!$K$3)/(Measurements!$C$4:$C$502=Measurements!$K$3)*(ROW(Measurements!$C$4:$C$502)-ROW(Measurements!$C$3)),ROWS(Measurements!$L$4:L325))), "")</f>
        <v/>
      </c>
      <c r="T325" t="str">
        <f t="shared" si="100"/>
        <v/>
      </c>
      <c r="U325" t="str">
        <f t="shared" si="101"/>
        <v/>
      </c>
      <c r="W325" s="2" t="str">
        <f>IF(ROWS(Measurements!$L$4:$L325)&lt;=Measurements!$I$4, INDEX(Measurements!$A$4:$A$502,_xlfn.AGGREGATE(15,3,(Measurements!$C$4:$C$502=Measurements!$I$3)/(Measurements!$C$4:$C$502=Measurements!$I$3)*(ROW(Measurements!$C$4:$C$502)-ROW(Measurements!$C$3)),ROWS(Measurements!$L$4:$L325))), "")</f>
        <v/>
      </c>
      <c r="X325" t="str">
        <f>IF(ROWS(Measurements!$L$4:$L325)&lt;=Measurements!$I$4, INDEX(Measurements!$E$4:$E$502,_xlfn.AGGREGATE(15,3,(Measurements!$C$4:$C$502=Measurements!$I$3)/(Measurements!$C$4:$C$502=Measurements!$I$3)*(ROW(Measurements!$C$4:$C$502)-ROW(Measurements!$C$3)),ROWS(Measurements!$L$4:$L325))), "")</f>
        <v/>
      </c>
      <c r="Y325" t="str">
        <f t="shared" si="102"/>
        <v/>
      </c>
      <c r="Z325" t="str">
        <f t="shared" si="103"/>
        <v/>
      </c>
      <c r="AA325" t="str">
        <f>IF(ROWS(Measurements!$L$4:$L325)&lt;=Measurements!$I$4, INDEX(Measurements!$F$4:$F$502,_xlfn.AGGREGATE(15,3,(Measurements!$C$4:$C$502=Measurements!$I$3)/(Measurements!$C$4:$C$502=Measurements!$I$3)*(ROW(Measurements!$C$4:$C$502)-ROW(Measurements!$C$3)),ROWS(Measurements!$L$4:$L325))), "")</f>
        <v/>
      </c>
      <c r="AB325" t="str">
        <f t="shared" si="104"/>
        <v/>
      </c>
      <c r="AC325" t="str">
        <f t="shared" si="105"/>
        <v/>
      </c>
      <c r="AD325" t="str">
        <f>IF(ROWS(Measurements!$L$4:L325)&lt;=Measurements!$I$4, INDEX(Measurements!$G$4:$G$502,_xlfn.AGGREGATE(15,3,(Measurements!$C$4:$C$502=Measurements!$I$3)/(Measurements!$C$4:$C$502=Measurements!$I$3)*(ROW(Measurements!$C$4:$C$502)-ROW(Measurements!$C$3)),ROWS(Measurements!$L$4:L325))), "")</f>
        <v/>
      </c>
      <c r="AE325" t="str">
        <f t="shared" si="106"/>
        <v/>
      </c>
      <c r="AF325" t="str">
        <f t="shared" si="107"/>
        <v/>
      </c>
    </row>
    <row r="326" spans="1:32" x14ac:dyDescent="0.2">
      <c r="A326" s="2" t="str">
        <f>IF(ROWS(Measurements!A$4:$L326)&lt;=Measurements!$J$4, INDEX(Measurements!$A$4:$A$502,_xlfn.AGGREGATE(15,3,(Measurements!$C$4:$C$502=Measurements!$J$3)/(Measurements!$C$4:$C$502=Measurements!$J$3)*(ROW(Measurements!$C$4:$C$502)-ROW(Measurements!$C$3)),ROWS(Measurements!A$4:$L326))), "")</f>
        <v/>
      </c>
      <c r="B326" t="str">
        <f>IF(ROWS(Measurements!A$4:$L326)&lt;=Measurements!$J$4, INDEX(Measurements!$E$4:$E$502,_xlfn.AGGREGATE(15,3,(Measurements!$C$4:$C$502=Measurements!$J$3)/(Measurements!$C$4:$C$502=Measurements!$J$3)*(ROW(Measurements!$C$4:$C$502)-ROW(Measurements!$C$3)),ROWS(Measurements!A$4:$L326))), "")</f>
        <v/>
      </c>
      <c r="C326" t="str">
        <f t="shared" si="90"/>
        <v/>
      </c>
      <c r="D326" t="str">
        <f t="shared" si="91"/>
        <v/>
      </c>
      <c r="E326" t="str">
        <f>IF(ROWS(Measurements!A$4:$L326)&lt;=Measurements!$J$4, INDEX(Measurements!$F$4:$F$502,_xlfn.AGGREGATE(15,3,(Measurements!$C$4:$C$502=Measurements!$J$3)/(Measurements!$C$4:$C$502=Measurements!$J$3)*(ROW(Measurements!$C$4:$C$502)-ROW(Measurements!$C$3)),ROWS(Measurements!A$4:$L326))), "")</f>
        <v/>
      </c>
      <c r="F326" t="str">
        <f t="shared" si="92"/>
        <v/>
      </c>
      <c r="G326" t="str">
        <f t="shared" si="93"/>
        <v/>
      </c>
      <c r="H326" t="str">
        <f>IF(ROWS(Measurements!A$4:$L326)&lt;=Measurements!$J$4, INDEX(Measurements!$G$4:$G$502,_xlfn.AGGREGATE(15,3,(Measurements!$C$4:$C$502=Measurements!$J$3)/(Measurements!$C$4:$C$502=Measurements!$J$3)*(ROW(Measurements!$C$4:$C$502)-ROW(Measurements!$C$3)),ROWS(Measurements!A$4:$L326))), "")</f>
        <v/>
      </c>
      <c r="I326" t="str">
        <f t="shared" si="94"/>
        <v/>
      </c>
      <c r="J326" t="str">
        <f t="shared" si="95"/>
        <v/>
      </c>
      <c r="L326" s="2" t="str">
        <f>IF(ROWS(Measurements!$L$4:L326)&lt;=Measurements!$K$4, INDEX(Measurements!$A$4:$A$502,_xlfn.AGGREGATE(15,3,(Measurements!$C$4:$C$502=Measurements!$K$3)/(Measurements!$C$4:$C$502=Measurements!$K$3)*(ROW(Measurements!$C$4:$C$502)-ROW(Measurements!$C$3)),ROWS(Measurements!$L$4:L326))), "")</f>
        <v/>
      </c>
      <c r="M326" t="str">
        <f>IF(ROWS(Measurements!$L$4:L326)&lt;=Measurements!$K$4, INDEX(Measurements!$E$4:$E$502,_xlfn.AGGREGATE(15,3,(Measurements!$C$4:$C$502=Measurements!$K$3)/(Measurements!$C$4:$C$502=Measurements!$K$3)*(ROW(Measurements!$C$4:$C$502)-ROW(Measurements!$C$3)),ROWS(Measurements!$L$4:L326))), "")</f>
        <v/>
      </c>
      <c r="N326" t="str">
        <f t="shared" si="96"/>
        <v/>
      </c>
      <c r="O326" t="str">
        <f t="shared" si="97"/>
        <v/>
      </c>
      <c r="P326" t="str">
        <f>IF(ROWS(Measurements!$L$4:L326)&lt;=Measurements!$K$4, INDEX(Measurements!$F$4:$F$502,_xlfn.AGGREGATE(15,3,(Measurements!$C$4:$C$502=Measurements!$K$3)/(Measurements!$C$4:$C$502=Measurements!$K$3)*(ROW(Measurements!$C$4:$C$502)-ROW(Measurements!$C$3)),ROWS(Measurements!$L$4:L326))), "")</f>
        <v/>
      </c>
      <c r="Q326" t="str">
        <f t="shared" si="98"/>
        <v/>
      </c>
      <c r="R326" t="str">
        <f t="shared" si="99"/>
        <v/>
      </c>
      <c r="S326" t="str">
        <f>IF(ROWS(Measurements!$L$4:L326)&lt;=Measurements!$K$4, INDEX(Measurements!$G$4:$G$502,_xlfn.AGGREGATE(15,3,(Measurements!$C$4:$C$502=Measurements!$K$3)/(Measurements!$C$4:$C$502=Measurements!$K$3)*(ROW(Measurements!$C$4:$C$502)-ROW(Measurements!$C$3)),ROWS(Measurements!$L$4:L326))), "")</f>
        <v/>
      </c>
      <c r="T326" t="str">
        <f t="shared" si="100"/>
        <v/>
      </c>
      <c r="U326" t="str">
        <f t="shared" si="101"/>
        <v/>
      </c>
      <c r="W326" s="2" t="str">
        <f>IF(ROWS(Measurements!$L$4:$L326)&lt;=Measurements!$I$4, INDEX(Measurements!$A$4:$A$502,_xlfn.AGGREGATE(15,3,(Measurements!$C$4:$C$502=Measurements!$I$3)/(Measurements!$C$4:$C$502=Measurements!$I$3)*(ROW(Measurements!$C$4:$C$502)-ROW(Measurements!$C$3)),ROWS(Measurements!$L$4:$L326))), "")</f>
        <v/>
      </c>
      <c r="X326" t="str">
        <f>IF(ROWS(Measurements!$L$4:$L326)&lt;=Measurements!$I$4, INDEX(Measurements!$E$4:$E$502,_xlfn.AGGREGATE(15,3,(Measurements!$C$4:$C$502=Measurements!$I$3)/(Measurements!$C$4:$C$502=Measurements!$I$3)*(ROW(Measurements!$C$4:$C$502)-ROW(Measurements!$C$3)),ROWS(Measurements!$L$4:$L326))), "")</f>
        <v/>
      </c>
      <c r="Y326" t="str">
        <f t="shared" si="102"/>
        <v/>
      </c>
      <c r="Z326" t="str">
        <f t="shared" si="103"/>
        <v/>
      </c>
      <c r="AA326" t="str">
        <f>IF(ROWS(Measurements!$L$4:$L326)&lt;=Measurements!$I$4, INDEX(Measurements!$F$4:$F$502,_xlfn.AGGREGATE(15,3,(Measurements!$C$4:$C$502=Measurements!$I$3)/(Measurements!$C$4:$C$502=Measurements!$I$3)*(ROW(Measurements!$C$4:$C$502)-ROW(Measurements!$C$3)),ROWS(Measurements!$L$4:$L326))), "")</f>
        <v/>
      </c>
      <c r="AB326" t="str">
        <f t="shared" si="104"/>
        <v/>
      </c>
      <c r="AC326" t="str">
        <f t="shared" si="105"/>
        <v/>
      </c>
      <c r="AD326" t="str">
        <f>IF(ROWS(Measurements!$L$4:L326)&lt;=Measurements!$I$4, INDEX(Measurements!$G$4:$G$502,_xlfn.AGGREGATE(15,3,(Measurements!$C$4:$C$502=Measurements!$I$3)/(Measurements!$C$4:$C$502=Measurements!$I$3)*(ROW(Measurements!$C$4:$C$502)-ROW(Measurements!$C$3)),ROWS(Measurements!$L$4:L326))), "")</f>
        <v/>
      </c>
      <c r="AE326" t="str">
        <f t="shared" si="106"/>
        <v/>
      </c>
      <c r="AF326" t="str">
        <f t="shared" si="107"/>
        <v/>
      </c>
    </row>
    <row r="327" spans="1:32" x14ac:dyDescent="0.2">
      <c r="A327" s="2" t="str">
        <f>IF(ROWS(Measurements!A$4:$L327)&lt;=Measurements!$J$4, INDEX(Measurements!$A$4:$A$502,_xlfn.AGGREGATE(15,3,(Measurements!$C$4:$C$502=Measurements!$J$3)/(Measurements!$C$4:$C$502=Measurements!$J$3)*(ROW(Measurements!$C$4:$C$502)-ROW(Measurements!$C$3)),ROWS(Measurements!A$4:$L327))), "")</f>
        <v/>
      </c>
      <c r="B327" t="str">
        <f>IF(ROWS(Measurements!A$4:$L327)&lt;=Measurements!$J$4, INDEX(Measurements!$E$4:$E$502,_xlfn.AGGREGATE(15,3,(Measurements!$C$4:$C$502=Measurements!$J$3)/(Measurements!$C$4:$C$502=Measurements!$J$3)*(ROW(Measurements!$C$4:$C$502)-ROW(Measurements!$C$3)),ROWS(Measurements!A$4:$L327))), "")</f>
        <v/>
      </c>
      <c r="C327" t="str">
        <f t="shared" si="90"/>
        <v/>
      </c>
      <c r="D327" t="str">
        <f t="shared" si="91"/>
        <v/>
      </c>
      <c r="E327" t="str">
        <f>IF(ROWS(Measurements!A$4:$L327)&lt;=Measurements!$J$4, INDEX(Measurements!$F$4:$F$502,_xlfn.AGGREGATE(15,3,(Measurements!$C$4:$C$502=Measurements!$J$3)/(Measurements!$C$4:$C$502=Measurements!$J$3)*(ROW(Measurements!$C$4:$C$502)-ROW(Measurements!$C$3)),ROWS(Measurements!A$4:$L327))), "")</f>
        <v/>
      </c>
      <c r="F327" t="str">
        <f t="shared" si="92"/>
        <v/>
      </c>
      <c r="G327" t="str">
        <f t="shared" si="93"/>
        <v/>
      </c>
      <c r="H327" t="str">
        <f>IF(ROWS(Measurements!A$4:$L327)&lt;=Measurements!$J$4, INDEX(Measurements!$G$4:$G$502,_xlfn.AGGREGATE(15,3,(Measurements!$C$4:$C$502=Measurements!$J$3)/(Measurements!$C$4:$C$502=Measurements!$J$3)*(ROW(Measurements!$C$4:$C$502)-ROW(Measurements!$C$3)),ROWS(Measurements!A$4:$L327))), "")</f>
        <v/>
      </c>
      <c r="I327" t="str">
        <f t="shared" si="94"/>
        <v/>
      </c>
      <c r="J327" t="str">
        <f t="shared" si="95"/>
        <v/>
      </c>
      <c r="L327" s="2" t="str">
        <f>IF(ROWS(Measurements!$L$4:L327)&lt;=Measurements!$K$4, INDEX(Measurements!$A$4:$A$502,_xlfn.AGGREGATE(15,3,(Measurements!$C$4:$C$502=Measurements!$K$3)/(Measurements!$C$4:$C$502=Measurements!$K$3)*(ROW(Measurements!$C$4:$C$502)-ROW(Measurements!$C$3)),ROWS(Measurements!$L$4:L327))), "")</f>
        <v/>
      </c>
      <c r="M327" t="str">
        <f>IF(ROWS(Measurements!$L$4:L327)&lt;=Measurements!$K$4, INDEX(Measurements!$E$4:$E$502,_xlfn.AGGREGATE(15,3,(Measurements!$C$4:$C$502=Measurements!$K$3)/(Measurements!$C$4:$C$502=Measurements!$K$3)*(ROW(Measurements!$C$4:$C$502)-ROW(Measurements!$C$3)),ROWS(Measurements!$L$4:L327))), "")</f>
        <v/>
      </c>
      <c r="N327" t="str">
        <f t="shared" si="96"/>
        <v/>
      </c>
      <c r="O327" t="str">
        <f t="shared" si="97"/>
        <v/>
      </c>
      <c r="P327" t="str">
        <f>IF(ROWS(Measurements!$L$4:L327)&lt;=Measurements!$K$4, INDEX(Measurements!$F$4:$F$502,_xlfn.AGGREGATE(15,3,(Measurements!$C$4:$C$502=Measurements!$K$3)/(Measurements!$C$4:$C$502=Measurements!$K$3)*(ROW(Measurements!$C$4:$C$502)-ROW(Measurements!$C$3)),ROWS(Measurements!$L$4:L327))), "")</f>
        <v/>
      </c>
      <c r="Q327" t="str">
        <f t="shared" si="98"/>
        <v/>
      </c>
      <c r="R327" t="str">
        <f t="shared" si="99"/>
        <v/>
      </c>
      <c r="S327" t="str">
        <f>IF(ROWS(Measurements!$L$4:L327)&lt;=Measurements!$K$4, INDEX(Measurements!$G$4:$G$502,_xlfn.AGGREGATE(15,3,(Measurements!$C$4:$C$502=Measurements!$K$3)/(Measurements!$C$4:$C$502=Measurements!$K$3)*(ROW(Measurements!$C$4:$C$502)-ROW(Measurements!$C$3)),ROWS(Measurements!$L$4:L327))), "")</f>
        <v/>
      </c>
      <c r="T327" t="str">
        <f t="shared" si="100"/>
        <v/>
      </c>
      <c r="U327" t="str">
        <f t="shared" si="101"/>
        <v/>
      </c>
      <c r="W327" s="2" t="str">
        <f>IF(ROWS(Measurements!$L$4:$L327)&lt;=Measurements!$I$4, INDEX(Measurements!$A$4:$A$502,_xlfn.AGGREGATE(15,3,(Measurements!$C$4:$C$502=Measurements!$I$3)/(Measurements!$C$4:$C$502=Measurements!$I$3)*(ROW(Measurements!$C$4:$C$502)-ROW(Measurements!$C$3)),ROWS(Measurements!$L$4:$L327))), "")</f>
        <v/>
      </c>
      <c r="X327" t="str">
        <f>IF(ROWS(Measurements!$L$4:$L327)&lt;=Measurements!$I$4, INDEX(Measurements!$E$4:$E$502,_xlfn.AGGREGATE(15,3,(Measurements!$C$4:$C$502=Measurements!$I$3)/(Measurements!$C$4:$C$502=Measurements!$I$3)*(ROW(Measurements!$C$4:$C$502)-ROW(Measurements!$C$3)),ROWS(Measurements!$L$4:$L327))), "")</f>
        <v/>
      </c>
      <c r="Y327" t="str">
        <f t="shared" si="102"/>
        <v/>
      </c>
      <c r="Z327" t="str">
        <f t="shared" si="103"/>
        <v/>
      </c>
      <c r="AA327" t="str">
        <f>IF(ROWS(Measurements!$L$4:$L327)&lt;=Measurements!$I$4, INDEX(Measurements!$F$4:$F$502,_xlfn.AGGREGATE(15,3,(Measurements!$C$4:$C$502=Measurements!$I$3)/(Measurements!$C$4:$C$502=Measurements!$I$3)*(ROW(Measurements!$C$4:$C$502)-ROW(Measurements!$C$3)),ROWS(Measurements!$L$4:$L327))), "")</f>
        <v/>
      </c>
      <c r="AB327" t="str">
        <f t="shared" si="104"/>
        <v/>
      </c>
      <c r="AC327" t="str">
        <f t="shared" si="105"/>
        <v/>
      </c>
      <c r="AD327" t="str">
        <f>IF(ROWS(Measurements!$L$4:L327)&lt;=Measurements!$I$4, INDEX(Measurements!$G$4:$G$502,_xlfn.AGGREGATE(15,3,(Measurements!$C$4:$C$502=Measurements!$I$3)/(Measurements!$C$4:$C$502=Measurements!$I$3)*(ROW(Measurements!$C$4:$C$502)-ROW(Measurements!$C$3)),ROWS(Measurements!$L$4:L327))), "")</f>
        <v/>
      </c>
      <c r="AE327" t="str">
        <f t="shared" si="106"/>
        <v/>
      </c>
      <c r="AF327" t="str">
        <f t="shared" si="107"/>
        <v/>
      </c>
    </row>
    <row r="328" spans="1:32" x14ac:dyDescent="0.2">
      <c r="A328" s="2" t="str">
        <f>IF(ROWS(Measurements!A$4:$L328)&lt;=Measurements!$J$4, INDEX(Measurements!$A$4:$A$502,_xlfn.AGGREGATE(15,3,(Measurements!$C$4:$C$502=Measurements!$J$3)/(Measurements!$C$4:$C$502=Measurements!$J$3)*(ROW(Measurements!$C$4:$C$502)-ROW(Measurements!$C$3)),ROWS(Measurements!A$4:$L328))), "")</f>
        <v/>
      </c>
      <c r="B328" t="str">
        <f>IF(ROWS(Measurements!A$4:$L328)&lt;=Measurements!$J$4, INDEX(Measurements!$E$4:$E$502,_xlfn.AGGREGATE(15,3,(Measurements!$C$4:$C$502=Measurements!$J$3)/(Measurements!$C$4:$C$502=Measurements!$J$3)*(ROW(Measurements!$C$4:$C$502)-ROW(Measurements!$C$3)),ROWS(Measurements!A$4:$L328))), "")</f>
        <v/>
      </c>
      <c r="C328" t="str">
        <f t="shared" si="90"/>
        <v/>
      </c>
      <c r="D328" t="str">
        <f t="shared" si="91"/>
        <v/>
      </c>
      <c r="E328" t="str">
        <f>IF(ROWS(Measurements!A$4:$L328)&lt;=Measurements!$J$4, INDEX(Measurements!$F$4:$F$502,_xlfn.AGGREGATE(15,3,(Measurements!$C$4:$C$502=Measurements!$J$3)/(Measurements!$C$4:$C$502=Measurements!$J$3)*(ROW(Measurements!$C$4:$C$502)-ROW(Measurements!$C$3)),ROWS(Measurements!A$4:$L328))), "")</f>
        <v/>
      </c>
      <c r="F328" t="str">
        <f t="shared" si="92"/>
        <v/>
      </c>
      <c r="G328" t="str">
        <f t="shared" si="93"/>
        <v/>
      </c>
      <c r="H328" t="str">
        <f>IF(ROWS(Measurements!A$4:$L328)&lt;=Measurements!$J$4, INDEX(Measurements!$G$4:$G$502,_xlfn.AGGREGATE(15,3,(Measurements!$C$4:$C$502=Measurements!$J$3)/(Measurements!$C$4:$C$502=Measurements!$J$3)*(ROW(Measurements!$C$4:$C$502)-ROW(Measurements!$C$3)),ROWS(Measurements!A$4:$L328))), "")</f>
        <v/>
      </c>
      <c r="I328" t="str">
        <f t="shared" si="94"/>
        <v/>
      </c>
      <c r="J328" t="str">
        <f t="shared" si="95"/>
        <v/>
      </c>
      <c r="L328" s="2" t="str">
        <f>IF(ROWS(Measurements!$L$4:L328)&lt;=Measurements!$K$4, INDEX(Measurements!$A$4:$A$502,_xlfn.AGGREGATE(15,3,(Measurements!$C$4:$C$502=Measurements!$K$3)/(Measurements!$C$4:$C$502=Measurements!$K$3)*(ROW(Measurements!$C$4:$C$502)-ROW(Measurements!$C$3)),ROWS(Measurements!$L$4:L328))), "")</f>
        <v/>
      </c>
      <c r="M328" t="str">
        <f>IF(ROWS(Measurements!$L$4:L328)&lt;=Measurements!$K$4, INDEX(Measurements!$E$4:$E$502,_xlfn.AGGREGATE(15,3,(Measurements!$C$4:$C$502=Measurements!$K$3)/(Measurements!$C$4:$C$502=Measurements!$K$3)*(ROW(Measurements!$C$4:$C$502)-ROW(Measurements!$C$3)),ROWS(Measurements!$L$4:L328))), "")</f>
        <v/>
      </c>
      <c r="N328" t="str">
        <f t="shared" si="96"/>
        <v/>
      </c>
      <c r="O328" t="str">
        <f t="shared" si="97"/>
        <v/>
      </c>
      <c r="P328" t="str">
        <f>IF(ROWS(Measurements!$L$4:L328)&lt;=Measurements!$K$4, INDEX(Measurements!$F$4:$F$502,_xlfn.AGGREGATE(15,3,(Measurements!$C$4:$C$502=Measurements!$K$3)/(Measurements!$C$4:$C$502=Measurements!$K$3)*(ROW(Measurements!$C$4:$C$502)-ROW(Measurements!$C$3)),ROWS(Measurements!$L$4:L328))), "")</f>
        <v/>
      </c>
      <c r="Q328" t="str">
        <f t="shared" si="98"/>
        <v/>
      </c>
      <c r="R328" t="str">
        <f t="shared" si="99"/>
        <v/>
      </c>
      <c r="S328" t="str">
        <f>IF(ROWS(Measurements!$L$4:L328)&lt;=Measurements!$K$4, INDEX(Measurements!$G$4:$G$502,_xlfn.AGGREGATE(15,3,(Measurements!$C$4:$C$502=Measurements!$K$3)/(Measurements!$C$4:$C$502=Measurements!$K$3)*(ROW(Measurements!$C$4:$C$502)-ROW(Measurements!$C$3)),ROWS(Measurements!$L$4:L328))), "")</f>
        <v/>
      </c>
      <c r="T328" t="str">
        <f t="shared" si="100"/>
        <v/>
      </c>
      <c r="U328" t="str">
        <f t="shared" si="101"/>
        <v/>
      </c>
      <c r="W328" s="2" t="str">
        <f>IF(ROWS(Measurements!$L$4:$L328)&lt;=Measurements!$I$4, INDEX(Measurements!$A$4:$A$502,_xlfn.AGGREGATE(15,3,(Measurements!$C$4:$C$502=Measurements!$I$3)/(Measurements!$C$4:$C$502=Measurements!$I$3)*(ROW(Measurements!$C$4:$C$502)-ROW(Measurements!$C$3)),ROWS(Measurements!$L$4:$L328))), "")</f>
        <v/>
      </c>
      <c r="X328" t="str">
        <f>IF(ROWS(Measurements!$L$4:$L328)&lt;=Measurements!$I$4, INDEX(Measurements!$E$4:$E$502,_xlfn.AGGREGATE(15,3,(Measurements!$C$4:$C$502=Measurements!$I$3)/(Measurements!$C$4:$C$502=Measurements!$I$3)*(ROW(Measurements!$C$4:$C$502)-ROW(Measurements!$C$3)),ROWS(Measurements!$L$4:$L328))), "")</f>
        <v/>
      </c>
      <c r="Y328" t="str">
        <f t="shared" si="102"/>
        <v/>
      </c>
      <c r="Z328" t="str">
        <f t="shared" si="103"/>
        <v/>
      </c>
      <c r="AA328" t="str">
        <f>IF(ROWS(Measurements!$L$4:$L328)&lt;=Measurements!$I$4, INDEX(Measurements!$F$4:$F$502,_xlfn.AGGREGATE(15,3,(Measurements!$C$4:$C$502=Measurements!$I$3)/(Measurements!$C$4:$C$502=Measurements!$I$3)*(ROW(Measurements!$C$4:$C$502)-ROW(Measurements!$C$3)),ROWS(Measurements!$L$4:$L328))), "")</f>
        <v/>
      </c>
      <c r="AB328" t="str">
        <f t="shared" si="104"/>
        <v/>
      </c>
      <c r="AC328" t="str">
        <f t="shared" si="105"/>
        <v/>
      </c>
      <c r="AD328" t="str">
        <f>IF(ROWS(Measurements!$L$4:L328)&lt;=Measurements!$I$4, INDEX(Measurements!$G$4:$G$502,_xlfn.AGGREGATE(15,3,(Measurements!$C$4:$C$502=Measurements!$I$3)/(Measurements!$C$4:$C$502=Measurements!$I$3)*(ROW(Measurements!$C$4:$C$502)-ROW(Measurements!$C$3)),ROWS(Measurements!$L$4:L328))), "")</f>
        <v/>
      </c>
      <c r="AE328" t="str">
        <f t="shared" si="106"/>
        <v/>
      </c>
      <c r="AF328" t="str">
        <f t="shared" si="107"/>
        <v/>
      </c>
    </row>
    <row r="329" spans="1:32" x14ac:dyDescent="0.2">
      <c r="A329" s="2" t="str">
        <f>IF(ROWS(Measurements!A$4:$L329)&lt;=Measurements!$J$4, INDEX(Measurements!$A$4:$A$502,_xlfn.AGGREGATE(15,3,(Measurements!$C$4:$C$502=Measurements!$J$3)/(Measurements!$C$4:$C$502=Measurements!$J$3)*(ROW(Measurements!$C$4:$C$502)-ROW(Measurements!$C$3)),ROWS(Measurements!A$4:$L329))), "")</f>
        <v/>
      </c>
      <c r="B329" t="str">
        <f>IF(ROWS(Measurements!A$4:$L329)&lt;=Measurements!$J$4, INDEX(Measurements!$E$4:$E$502,_xlfn.AGGREGATE(15,3,(Measurements!$C$4:$C$502=Measurements!$J$3)/(Measurements!$C$4:$C$502=Measurements!$J$3)*(ROW(Measurements!$C$4:$C$502)-ROW(Measurements!$C$3)),ROWS(Measurements!A$4:$L329))), "")</f>
        <v/>
      </c>
      <c r="C329" t="str">
        <f t="shared" si="90"/>
        <v/>
      </c>
      <c r="D329" t="str">
        <f t="shared" si="91"/>
        <v/>
      </c>
      <c r="E329" t="str">
        <f>IF(ROWS(Measurements!A$4:$L329)&lt;=Measurements!$J$4, INDEX(Measurements!$F$4:$F$502,_xlfn.AGGREGATE(15,3,(Measurements!$C$4:$C$502=Measurements!$J$3)/(Measurements!$C$4:$C$502=Measurements!$J$3)*(ROW(Measurements!$C$4:$C$502)-ROW(Measurements!$C$3)),ROWS(Measurements!A$4:$L329))), "")</f>
        <v/>
      </c>
      <c r="F329" t="str">
        <f t="shared" si="92"/>
        <v/>
      </c>
      <c r="G329" t="str">
        <f t="shared" si="93"/>
        <v/>
      </c>
      <c r="H329" t="str">
        <f>IF(ROWS(Measurements!A$4:$L329)&lt;=Measurements!$J$4, INDEX(Measurements!$G$4:$G$502,_xlfn.AGGREGATE(15,3,(Measurements!$C$4:$C$502=Measurements!$J$3)/(Measurements!$C$4:$C$502=Measurements!$J$3)*(ROW(Measurements!$C$4:$C$502)-ROW(Measurements!$C$3)),ROWS(Measurements!A$4:$L329))), "")</f>
        <v/>
      </c>
      <c r="I329" t="str">
        <f t="shared" si="94"/>
        <v/>
      </c>
      <c r="J329" t="str">
        <f t="shared" si="95"/>
        <v/>
      </c>
      <c r="L329" s="2" t="str">
        <f>IF(ROWS(Measurements!$L$4:L329)&lt;=Measurements!$K$4, INDEX(Measurements!$A$4:$A$502,_xlfn.AGGREGATE(15,3,(Measurements!$C$4:$C$502=Measurements!$K$3)/(Measurements!$C$4:$C$502=Measurements!$K$3)*(ROW(Measurements!$C$4:$C$502)-ROW(Measurements!$C$3)),ROWS(Measurements!$L$4:L329))), "")</f>
        <v/>
      </c>
      <c r="M329" t="str">
        <f>IF(ROWS(Measurements!$L$4:L329)&lt;=Measurements!$K$4, INDEX(Measurements!$E$4:$E$502,_xlfn.AGGREGATE(15,3,(Measurements!$C$4:$C$502=Measurements!$K$3)/(Measurements!$C$4:$C$502=Measurements!$K$3)*(ROW(Measurements!$C$4:$C$502)-ROW(Measurements!$C$3)),ROWS(Measurements!$L$4:L329))), "")</f>
        <v/>
      </c>
      <c r="N329" t="str">
        <f t="shared" si="96"/>
        <v/>
      </c>
      <c r="O329" t="str">
        <f t="shared" si="97"/>
        <v/>
      </c>
      <c r="P329" t="str">
        <f>IF(ROWS(Measurements!$L$4:L329)&lt;=Measurements!$K$4, INDEX(Measurements!$F$4:$F$502,_xlfn.AGGREGATE(15,3,(Measurements!$C$4:$C$502=Measurements!$K$3)/(Measurements!$C$4:$C$502=Measurements!$K$3)*(ROW(Measurements!$C$4:$C$502)-ROW(Measurements!$C$3)),ROWS(Measurements!$L$4:L329))), "")</f>
        <v/>
      </c>
      <c r="Q329" t="str">
        <f t="shared" si="98"/>
        <v/>
      </c>
      <c r="R329" t="str">
        <f t="shared" si="99"/>
        <v/>
      </c>
      <c r="S329" t="str">
        <f>IF(ROWS(Measurements!$L$4:L329)&lt;=Measurements!$K$4, INDEX(Measurements!$G$4:$G$502,_xlfn.AGGREGATE(15,3,(Measurements!$C$4:$C$502=Measurements!$K$3)/(Measurements!$C$4:$C$502=Measurements!$K$3)*(ROW(Measurements!$C$4:$C$502)-ROW(Measurements!$C$3)),ROWS(Measurements!$L$4:L329))), "")</f>
        <v/>
      </c>
      <c r="T329" t="str">
        <f t="shared" si="100"/>
        <v/>
      </c>
      <c r="U329" t="str">
        <f t="shared" si="101"/>
        <v/>
      </c>
      <c r="W329" s="2" t="str">
        <f>IF(ROWS(Measurements!$L$4:$L329)&lt;=Measurements!$I$4, INDEX(Measurements!$A$4:$A$502,_xlfn.AGGREGATE(15,3,(Measurements!$C$4:$C$502=Measurements!$I$3)/(Measurements!$C$4:$C$502=Measurements!$I$3)*(ROW(Measurements!$C$4:$C$502)-ROW(Measurements!$C$3)),ROWS(Measurements!$L$4:$L329))), "")</f>
        <v/>
      </c>
      <c r="X329" t="str">
        <f>IF(ROWS(Measurements!$L$4:$L329)&lt;=Measurements!$I$4, INDEX(Measurements!$E$4:$E$502,_xlfn.AGGREGATE(15,3,(Measurements!$C$4:$C$502=Measurements!$I$3)/(Measurements!$C$4:$C$502=Measurements!$I$3)*(ROW(Measurements!$C$4:$C$502)-ROW(Measurements!$C$3)),ROWS(Measurements!$L$4:$L329))), "")</f>
        <v/>
      </c>
      <c r="Y329" t="str">
        <f t="shared" si="102"/>
        <v/>
      </c>
      <c r="Z329" t="str">
        <f t="shared" si="103"/>
        <v/>
      </c>
      <c r="AA329" t="str">
        <f>IF(ROWS(Measurements!$L$4:$L329)&lt;=Measurements!$I$4, INDEX(Measurements!$F$4:$F$502,_xlfn.AGGREGATE(15,3,(Measurements!$C$4:$C$502=Measurements!$I$3)/(Measurements!$C$4:$C$502=Measurements!$I$3)*(ROW(Measurements!$C$4:$C$502)-ROW(Measurements!$C$3)),ROWS(Measurements!$L$4:$L329))), "")</f>
        <v/>
      </c>
      <c r="AB329" t="str">
        <f t="shared" si="104"/>
        <v/>
      </c>
      <c r="AC329" t="str">
        <f t="shared" si="105"/>
        <v/>
      </c>
      <c r="AD329" t="str">
        <f>IF(ROWS(Measurements!$L$4:L329)&lt;=Measurements!$I$4, INDEX(Measurements!$G$4:$G$502,_xlfn.AGGREGATE(15,3,(Measurements!$C$4:$C$502=Measurements!$I$3)/(Measurements!$C$4:$C$502=Measurements!$I$3)*(ROW(Measurements!$C$4:$C$502)-ROW(Measurements!$C$3)),ROWS(Measurements!$L$4:L329))), "")</f>
        <v/>
      </c>
      <c r="AE329" t="str">
        <f t="shared" si="106"/>
        <v/>
      </c>
      <c r="AF329" t="str">
        <f t="shared" si="107"/>
        <v/>
      </c>
    </row>
    <row r="330" spans="1:32" x14ac:dyDescent="0.2">
      <c r="A330" s="2" t="str">
        <f>IF(ROWS(Measurements!A$4:$L330)&lt;=Measurements!$J$4, INDEX(Measurements!$A$4:$A$502,_xlfn.AGGREGATE(15,3,(Measurements!$C$4:$C$502=Measurements!$J$3)/(Measurements!$C$4:$C$502=Measurements!$J$3)*(ROW(Measurements!$C$4:$C$502)-ROW(Measurements!$C$3)),ROWS(Measurements!A$4:$L330))), "")</f>
        <v/>
      </c>
      <c r="B330" t="str">
        <f>IF(ROWS(Measurements!A$4:$L330)&lt;=Measurements!$J$4, INDEX(Measurements!$E$4:$E$502,_xlfn.AGGREGATE(15,3,(Measurements!$C$4:$C$502=Measurements!$J$3)/(Measurements!$C$4:$C$502=Measurements!$J$3)*(ROW(Measurements!$C$4:$C$502)-ROW(Measurements!$C$3)),ROWS(Measurements!A$4:$L330))), "")</f>
        <v/>
      </c>
      <c r="C330" t="str">
        <f t="shared" si="90"/>
        <v/>
      </c>
      <c r="D330" t="str">
        <f t="shared" si="91"/>
        <v/>
      </c>
      <c r="E330" t="str">
        <f>IF(ROWS(Measurements!A$4:$L330)&lt;=Measurements!$J$4, INDEX(Measurements!$F$4:$F$502,_xlfn.AGGREGATE(15,3,(Measurements!$C$4:$C$502=Measurements!$J$3)/(Measurements!$C$4:$C$502=Measurements!$J$3)*(ROW(Measurements!$C$4:$C$502)-ROW(Measurements!$C$3)),ROWS(Measurements!A$4:$L330))), "")</f>
        <v/>
      </c>
      <c r="F330" t="str">
        <f t="shared" si="92"/>
        <v/>
      </c>
      <c r="G330" t="str">
        <f t="shared" si="93"/>
        <v/>
      </c>
      <c r="H330" t="str">
        <f>IF(ROWS(Measurements!A$4:$L330)&lt;=Measurements!$J$4, INDEX(Measurements!$G$4:$G$502,_xlfn.AGGREGATE(15,3,(Measurements!$C$4:$C$502=Measurements!$J$3)/(Measurements!$C$4:$C$502=Measurements!$J$3)*(ROW(Measurements!$C$4:$C$502)-ROW(Measurements!$C$3)),ROWS(Measurements!A$4:$L330))), "")</f>
        <v/>
      </c>
      <c r="I330" t="str">
        <f t="shared" si="94"/>
        <v/>
      </c>
      <c r="J330" t="str">
        <f t="shared" si="95"/>
        <v/>
      </c>
      <c r="L330" s="2" t="str">
        <f>IF(ROWS(Measurements!$L$4:L330)&lt;=Measurements!$K$4, INDEX(Measurements!$A$4:$A$502,_xlfn.AGGREGATE(15,3,(Measurements!$C$4:$C$502=Measurements!$K$3)/(Measurements!$C$4:$C$502=Measurements!$K$3)*(ROW(Measurements!$C$4:$C$502)-ROW(Measurements!$C$3)),ROWS(Measurements!$L$4:L330))), "")</f>
        <v/>
      </c>
      <c r="M330" t="str">
        <f>IF(ROWS(Measurements!$L$4:L330)&lt;=Measurements!$K$4, INDEX(Measurements!$E$4:$E$502,_xlfn.AGGREGATE(15,3,(Measurements!$C$4:$C$502=Measurements!$K$3)/(Measurements!$C$4:$C$502=Measurements!$K$3)*(ROW(Measurements!$C$4:$C$502)-ROW(Measurements!$C$3)),ROWS(Measurements!$L$4:L330))), "")</f>
        <v/>
      </c>
      <c r="N330" t="str">
        <f t="shared" si="96"/>
        <v/>
      </c>
      <c r="O330" t="str">
        <f t="shared" si="97"/>
        <v/>
      </c>
      <c r="P330" t="str">
        <f>IF(ROWS(Measurements!$L$4:L330)&lt;=Measurements!$K$4, INDEX(Measurements!$F$4:$F$502,_xlfn.AGGREGATE(15,3,(Measurements!$C$4:$C$502=Measurements!$K$3)/(Measurements!$C$4:$C$502=Measurements!$K$3)*(ROW(Measurements!$C$4:$C$502)-ROW(Measurements!$C$3)),ROWS(Measurements!$L$4:L330))), "")</f>
        <v/>
      </c>
      <c r="Q330" t="str">
        <f t="shared" si="98"/>
        <v/>
      </c>
      <c r="R330" t="str">
        <f t="shared" si="99"/>
        <v/>
      </c>
      <c r="S330" t="str">
        <f>IF(ROWS(Measurements!$L$4:L330)&lt;=Measurements!$K$4, INDEX(Measurements!$G$4:$G$502,_xlfn.AGGREGATE(15,3,(Measurements!$C$4:$C$502=Measurements!$K$3)/(Measurements!$C$4:$C$502=Measurements!$K$3)*(ROW(Measurements!$C$4:$C$502)-ROW(Measurements!$C$3)),ROWS(Measurements!$L$4:L330))), "")</f>
        <v/>
      </c>
      <c r="T330" t="str">
        <f t="shared" si="100"/>
        <v/>
      </c>
      <c r="U330" t="str">
        <f t="shared" si="101"/>
        <v/>
      </c>
      <c r="W330" s="2" t="str">
        <f>IF(ROWS(Measurements!$L$4:$L330)&lt;=Measurements!$I$4, INDEX(Measurements!$A$4:$A$502,_xlfn.AGGREGATE(15,3,(Measurements!$C$4:$C$502=Measurements!$I$3)/(Measurements!$C$4:$C$502=Measurements!$I$3)*(ROW(Measurements!$C$4:$C$502)-ROW(Measurements!$C$3)),ROWS(Measurements!$L$4:$L330))), "")</f>
        <v/>
      </c>
      <c r="X330" t="str">
        <f>IF(ROWS(Measurements!$L$4:$L330)&lt;=Measurements!$I$4, INDEX(Measurements!$E$4:$E$502,_xlfn.AGGREGATE(15,3,(Measurements!$C$4:$C$502=Measurements!$I$3)/(Measurements!$C$4:$C$502=Measurements!$I$3)*(ROW(Measurements!$C$4:$C$502)-ROW(Measurements!$C$3)),ROWS(Measurements!$L$4:$L330))), "")</f>
        <v/>
      </c>
      <c r="Y330" t="str">
        <f t="shared" si="102"/>
        <v/>
      </c>
      <c r="Z330" t="str">
        <f t="shared" si="103"/>
        <v/>
      </c>
      <c r="AA330" t="str">
        <f>IF(ROWS(Measurements!$L$4:$L330)&lt;=Measurements!$I$4, INDEX(Measurements!$F$4:$F$502,_xlfn.AGGREGATE(15,3,(Measurements!$C$4:$C$502=Measurements!$I$3)/(Measurements!$C$4:$C$502=Measurements!$I$3)*(ROW(Measurements!$C$4:$C$502)-ROW(Measurements!$C$3)),ROWS(Measurements!$L$4:$L330))), "")</f>
        <v/>
      </c>
      <c r="AB330" t="str">
        <f t="shared" si="104"/>
        <v/>
      </c>
      <c r="AC330" t="str">
        <f t="shared" si="105"/>
        <v/>
      </c>
      <c r="AD330" t="str">
        <f>IF(ROWS(Measurements!$L$4:L330)&lt;=Measurements!$I$4, INDEX(Measurements!$G$4:$G$502,_xlfn.AGGREGATE(15,3,(Measurements!$C$4:$C$502=Measurements!$I$3)/(Measurements!$C$4:$C$502=Measurements!$I$3)*(ROW(Measurements!$C$4:$C$502)-ROW(Measurements!$C$3)),ROWS(Measurements!$L$4:L330))), "")</f>
        <v/>
      </c>
      <c r="AE330" t="str">
        <f t="shared" si="106"/>
        <v/>
      </c>
      <c r="AF330" t="str">
        <f t="shared" si="107"/>
        <v/>
      </c>
    </row>
    <row r="331" spans="1:32" x14ac:dyDescent="0.2">
      <c r="A331" s="2" t="str">
        <f>IF(ROWS(Measurements!A$4:$L331)&lt;=Measurements!$J$4, INDEX(Measurements!$A$4:$A$502,_xlfn.AGGREGATE(15,3,(Measurements!$C$4:$C$502=Measurements!$J$3)/(Measurements!$C$4:$C$502=Measurements!$J$3)*(ROW(Measurements!$C$4:$C$502)-ROW(Measurements!$C$3)),ROWS(Measurements!A$4:$L331))), "")</f>
        <v/>
      </c>
      <c r="B331" t="str">
        <f>IF(ROWS(Measurements!A$4:$L331)&lt;=Measurements!$J$4, INDEX(Measurements!$E$4:$E$502,_xlfn.AGGREGATE(15,3,(Measurements!$C$4:$C$502=Measurements!$J$3)/(Measurements!$C$4:$C$502=Measurements!$J$3)*(ROW(Measurements!$C$4:$C$502)-ROW(Measurements!$C$3)),ROWS(Measurements!A$4:$L331))), "")</f>
        <v/>
      </c>
      <c r="C331" t="str">
        <f t="shared" si="90"/>
        <v/>
      </c>
      <c r="D331" t="str">
        <f t="shared" si="91"/>
        <v/>
      </c>
      <c r="E331" t="str">
        <f>IF(ROWS(Measurements!A$4:$L331)&lt;=Measurements!$J$4, INDEX(Measurements!$F$4:$F$502,_xlfn.AGGREGATE(15,3,(Measurements!$C$4:$C$502=Measurements!$J$3)/(Measurements!$C$4:$C$502=Measurements!$J$3)*(ROW(Measurements!$C$4:$C$502)-ROW(Measurements!$C$3)),ROWS(Measurements!A$4:$L331))), "")</f>
        <v/>
      </c>
      <c r="F331" t="str">
        <f t="shared" si="92"/>
        <v/>
      </c>
      <c r="G331" t="str">
        <f t="shared" si="93"/>
        <v/>
      </c>
      <c r="H331" t="str">
        <f>IF(ROWS(Measurements!A$4:$L331)&lt;=Measurements!$J$4, INDEX(Measurements!$G$4:$G$502,_xlfn.AGGREGATE(15,3,(Measurements!$C$4:$C$502=Measurements!$J$3)/(Measurements!$C$4:$C$502=Measurements!$J$3)*(ROW(Measurements!$C$4:$C$502)-ROW(Measurements!$C$3)),ROWS(Measurements!A$4:$L331))), "")</f>
        <v/>
      </c>
      <c r="I331" t="str">
        <f t="shared" si="94"/>
        <v/>
      </c>
      <c r="J331" t="str">
        <f t="shared" si="95"/>
        <v/>
      </c>
      <c r="L331" s="2" t="str">
        <f>IF(ROWS(Measurements!$L$4:L331)&lt;=Measurements!$K$4, INDEX(Measurements!$A$4:$A$502,_xlfn.AGGREGATE(15,3,(Measurements!$C$4:$C$502=Measurements!$K$3)/(Measurements!$C$4:$C$502=Measurements!$K$3)*(ROW(Measurements!$C$4:$C$502)-ROW(Measurements!$C$3)),ROWS(Measurements!$L$4:L331))), "")</f>
        <v/>
      </c>
      <c r="M331" t="str">
        <f>IF(ROWS(Measurements!$L$4:L331)&lt;=Measurements!$K$4, INDEX(Measurements!$E$4:$E$502,_xlfn.AGGREGATE(15,3,(Measurements!$C$4:$C$502=Measurements!$K$3)/(Measurements!$C$4:$C$502=Measurements!$K$3)*(ROW(Measurements!$C$4:$C$502)-ROW(Measurements!$C$3)),ROWS(Measurements!$L$4:L331))), "")</f>
        <v/>
      </c>
      <c r="N331" t="str">
        <f t="shared" si="96"/>
        <v/>
      </c>
      <c r="O331" t="str">
        <f t="shared" si="97"/>
        <v/>
      </c>
      <c r="P331" t="str">
        <f>IF(ROWS(Measurements!$L$4:L331)&lt;=Measurements!$K$4, INDEX(Measurements!$F$4:$F$502,_xlfn.AGGREGATE(15,3,(Measurements!$C$4:$C$502=Measurements!$K$3)/(Measurements!$C$4:$C$502=Measurements!$K$3)*(ROW(Measurements!$C$4:$C$502)-ROW(Measurements!$C$3)),ROWS(Measurements!$L$4:L331))), "")</f>
        <v/>
      </c>
      <c r="Q331" t="str">
        <f t="shared" si="98"/>
        <v/>
      </c>
      <c r="R331" t="str">
        <f t="shared" si="99"/>
        <v/>
      </c>
      <c r="S331" t="str">
        <f>IF(ROWS(Measurements!$L$4:L331)&lt;=Measurements!$K$4, INDEX(Measurements!$G$4:$G$502,_xlfn.AGGREGATE(15,3,(Measurements!$C$4:$C$502=Measurements!$K$3)/(Measurements!$C$4:$C$502=Measurements!$K$3)*(ROW(Measurements!$C$4:$C$502)-ROW(Measurements!$C$3)),ROWS(Measurements!$L$4:L331))), "")</f>
        <v/>
      </c>
      <c r="T331" t="str">
        <f t="shared" si="100"/>
        <v/>
      </c>
      <c r="U331" t="str">
        <f t="shared" si="101"/>
        <v/>
      </c>
      <c r="W331" s="2" t="str">
        <f>IF(ROWS(Measurements!$L$4:$L331)&lt;=Measurements!$I$4, INDEX(Measurements!$A$4:$A$502,_xlfn.AGGREGATE(15,3,(Measurements!$C$4:$C$502=Measurements!$I$3)/(Measurements!$C$4:$C$502=Measurements!$I$3)*(ROW(Measurements!$C$4:$C$502)-ROW(Measurements!$C$3)),ROWS(Measurements!$L$4:$L331))), "")</f>
        <v/>
      </c>
      <c r="X331" t="str">
        <f>IF(ROWS(Measurements!$L$4:$L331)&lt;=Measurements!$I$4, INDEX(Measurements!$E$4:$E$502,_xlfn.AGGREGATE(15,3,(Measurements!$C$4:$C$502=Measurements!$I$3)/(Measurements!$C$4:$C$502=Measurements!$I$3)*(ROW(Measurements!$C$4:$C$502)-ROW(Measurements!$C$3)),ROWS(Measurements!$L$4:$L331))), "")</f>
        <v/>
      </c>
      <c r="Y331" t="str">
        <f t="shared" si="102"/>
        <v/>
      </c>
      <c r="Z331" t="str">
        <f t="shared" si="103"/>
        <v/>
      </c>
      <c r="AA331" t="str">
        <f>IF(ROWS(Measurements!$L$4:$L331)&lt;=Measurements!$I$4, INDEX(Measurements!$F$4:$F$502,_xlfn.AGGREGATE(15,3,(Measurements!$C$4:$C$502=Measurements!$I$3)/(Measurements!$C$4:$C$502=Measurements!$I$3)*(ROW(Measurements!$C$4:$C$502)-ROW(Measurements!$C$3)),ROWS(Measurements!$L$4:$L331))), "")</f>
        <v/>
      </c>
      <c r="AB331" t="str">
        <f t="shared" si="104"/>
        <v/>
      </c>
      <c r="AC331" t="str">
        <f t="shared" si="105"/>
        <v/>
      </c>
      <c r="AD331" t="str">
        <f>IF(ROWS(Measurements!$L$4:L331)&lt;=Measurements!$I$4, INDEX(Measurements!$G$4:$G$502,_xlfn.AGGREGATE(15,3,(Measurements!$C$4:$C$502=Measurements!$I$3)/(Measurements!$C$4:$C$502=Measurements!$I$3)*(ROW(Measurements!$C$4:$C$502)-ROW(Measurements!$C$3)),ROWS(Measurements!$L$4:L331))), "")</f>
        <v/>
      </c>
      <c r="AE331" t="str">
        <f t="shared" si="106"/>
        <v/>
      </c>
      <c r="AF331" t="str">
        <f t="shared" si="107"/>
        <v/>
      </c>
    </row>
    <row r="332" spans="1:32" x14ac:dyDescent="0.2">
      <c r="A332" s="2" t="str">
        <f>IF(ROWS(Measurements!A$4:$L332)&lt;=Measurements!$J$4, INDEX(Measurements!$A$4:$A$502,_xlfn.AGGREGATE(15,3,(Measurements!$C$4:$C$502=Measurements!$J$3)/(Measurements!$C$4:$C$502=Measurements!$J$3)*(ROW(Measurements!$C$4:$C$502)-ROW(Measurements!$C$3)),ROWS(Measurements!A$4:$L332))), "")</f>
        <v/>
      </c>
      <c r="B332" t="str">
        <f>IF(ROWS(Measurements!A$4:$L332)&lt;=Measurements!$J$4, INDEX(Measurements!$E$4:$E$502,_xlfn.AGGREGATE(15,3,(Measurements!$C$4:$C$502=Measurements!$J$3)/(Measurements!$C$4:$C$502=Measurements!$J$3)*(ROW(Measurements!$C$4:$C$502)-ROW(Measurements!$C$3)),ROWS(Measurements!A$4:$L332))), "")</f>
        <v/>
      </c>
      <c r="C332" t="str">
        <f t="shared" si="90"/>
        <v/>
      </c>
      <c r="D332" t="str">
        <f t="shared" si="91"/>
        <v/>
      </c>
      <c r="E332" t="str">
        <f>IF(ROWS(Measurements!A$4:$L332)&lt;=Measurements!$J$4, INDEX(Measurements!$F$4:$F$502,_xlfn.AGGREGATE(15,3,(Measurements!$C$4:$C$502=Measurements!$J$3)/(Measurements!$C$4:$C$502=Measurements!$J$3)*(ROW(Measurements!$C$4:$C$502)-ROW(Measurements!$C$3)),ROWS(Measurements!A$4:$L332))), "")</f>
        <v/>
      </c>
      <c r="F332" t="str">
        <f t="shared" si="92"/>
        <v/>
      </c>
      <c r="G332" t="str">
        <f t="shared" si="93"/>
        <v/>
      </c>
      <c r="H332" t="str">
        <f>IF(ROWS(Measurements!A$4:$L332)&lt;=Measurements!$J$4, INDEX(Measurements!$G$4:$G$502,_xlfn.AGGREGATE(15,3,(Measurements!$C$4:$C$502=Measurements!$J$3)/(Measurements!$C$4:$C$502=Measurements!$J$3)*(ROW(Measurements!$C$4:$C$502)-ROW(Measurements!$C$3)),ROWS(Measurements!A$4:$L332))), "")</f>
        <v/>
      </c>
      <c r="I332" t="str">
        <f t="shared" si="94"/>
        <v/>
      </c>
      <c r="J332" t="str">
        <f t="shared" si="95"/>
        <v/>
      </c>
      <c r="L332" s="2" t="str">
        <f>IF(ROWS(Measurements!$L$4:L332)&lt;=Measurements!$K$4, INDEX(Measurements!$A$4:$A$502,_xlfn.AGGREGATE(15,3,(Measurements!$C$4:$C$502=Measurements!$K$3)/(Measurements!$C$4:$C$502=Measurements!$K$3)*(ROW(Measurements!$C$4:$C$502)-ROW(Measurements!$C$3)),ROWS(Measurements!$L$4:L332))), "")</f>
        <v/>
      </c>
      <c r="M332" t="str">
        <f>IF(ROWS(Measurements!$L$4:L332)&lt;=Measurements!$K$4, INDEX(Measurements!$E$4:$E$502,_xlfn.AGGREGATE(15,3,(Measurements!$C$4:$C$502=Measurements!$K$3)/(Measurements!$C$4:$C$502=Measurements!$K$3)*(ROW(Measurements!$C$4:$C$502)-ROW(Measurements!$C$3)),ROWS(Measurements!$L$4:L332))), "")</f>
        <v/>
      </c>
      <c r="N332" t="str">
        <f t="shared" si="96"/>
        <v/>
      </c>
      <c r="O332" t="str">
        <f t="shared" si="97"/>
        <v/>
      </c>
      <c r="P332" t="str">
        <f>IF(ROWS(Measurements!$L$4:L332)&lt;=Measurements!$K$4, INDEX(Measurements!$F$4:$F$502,_xlfn.AGGREGATE(15,3,(Measurements!$C$4:$C$502=Measurements!$K$3)/(Measurements!$C$4:$C$502=Measurements!$K$3)*(ROW(Measurements!$C$4:$C$502)-ROW(Measurements!$C$3)),ROWS(Measurements!$L$4:L332))), "")</f>
        <v/>
      </c>
      <c r="Q332" t="str">
        <f t="shared" si="98"/>
        <v/>
      </c>
      <c r="R332" t="str">
        <f t="shared" si="99"/>
        <v/>
      </c>
      <c r="S332" t="str">
        <f>IF(ROWS(Measurements!$L$4:L332)&lt;=Measurements!$K$4, INDEX(Measurements!$G$4:$G$502,_xlfn.AGGREGATE(15,3,(Measurements!$C$4:$C$502=Measurements!$K$3)/(Measurements!$C$4:$C$502=Measurements!$K$3)*(ROW(Measurements!$C$4:$C$502)-ROW(Measurements!$C$3)),ROWS(Measurements!$L$4:L332))), "")</f>
        <v/>
      </c>
      <c r="T332" t="str">
        <f t="shared" si="100"/>
        <v/>
      </c>
      <c r="U332" t="str">
        <f t="shared" si="101"/>
        <v/>
      </c>
      <c r="W332" s="2" t="str">
        <f>IF(ROWS(Measurements!$L$4:$L332)&lt;=Measurements!$I$4, INDEX(Measurements!$A$4:$A$502,_xlfn.AGGREGATE(15,3,(Measurements!$C$4:$C$502=Measurements!$I$3)/(Measurements!$C$4:$C$502=Measurements!$I$3)*(ROW(Measurements!$C$4:$C$502)-ROW(Measurements!$C$3)),ROWS(Measurements!$L$4:$L332))), "")</f>
        <v/>
      </c>
      <c r="X332" t="str">
        <f>IF(ROWS(Measurements!$L$4:$L332)&lt;=Measurements!$I$4, INDEX(Measurements!$E$4:$E$502,_xlfn.AGGREGATE(15,3,(Measurements!$C$4:$C$502=Measurements!$I$3)/(Measurements!$C$4:$C$502=Measurements!$I$3)*(ROW(Measurements!$C$4:$C$502)-ROW(Measurements!$C$3)),ROWS(Measurements!$L$4:$L332))), "")</f>
        <v/>
      </c>
      <c r="Y332" t="str">
        <f t="shared" si="102"/>
        <v/>
      </c>
      <c r="Z332" t="str">
        <f t="shared" si="103"/>
        <v/>
      </c>
      <c r="AA332" t="str">
        <f>IF(ROWS(Measurements!$L$4:$L332)&lt;=Measurements!$I$4, INDEX(Measurements!$F$4:$F$502,_xlfn.AGGREGATE(15,3,(Measurements!$C$4:$C$502=Measurements!$I$3)/(Measurements!$C$4:$C$502=Measurements!$I$3)*(ROW(Measurements!$C$4:$C$502)-ROW(Measurements!$C$3)),ROWS(Measurements!$L$4:$L332))), "")</f>
        <v/>
      </c>
      <c r="AB332" t="str">
        <f t="shared" si="104"/>
        <v/>
      </c>
      <c r="AC332" t="str">
        <f t="shared" si="105"/>
        <v/>
      </c>
      <c r="AD332" t="str">
        <f>IF(ROWS(Measurements!$L$4:L332)&lt;=Measurements!$I$4, INDEX(Measurements!$G$4:$G$502,_xlfn.AGGREGATE(15,3,(Measurements!$C$4:$C$502=Measurements!$I$3)/(Measurements!$C$4:$C$502=Measurements!$I$3)*(ROW(Measurements!$C$4:$C$502)-ROW(Measurements!$C$3)),ROWS(Measurements!$L$4:L332))), "")</f>
        <v/>
      </c>
      <c r="AE332" t="str">
        <f t="shared" si="106"/>
        <v/>
      </c>
      <c r="AF332" t="str">
        <f t="shared" si="107"/>
        <v/>
      </c>
    </row>
    <row r="333" spans="1:32" x14ac:dyDescent="0.2">
      <c r="A333" s="2" t="str">
        <f>IF(ROWS(Measurements!A$4:$L333)&lt;=Measurements!$J$4, INDEX(Measurements!$A$4:$A$502,_xlfn.AGGREGATE(15,3,(Measurements!$C$4:$C$502=Measurements!$J$3)/(Measurements!$C$4:$C$502=Measurements!$J$3)*(ROW(Measurements!$C$4:$C$502)-ROW(Measurements!$C$3)),ROWS(Measurements!A$4:$L333))), "")</f>
        <v/>
      </c>
      <c r="B333" t="str">
        <f>IF(ROWS(Measurements!A$4:$L333)&lt;=Measurements!$J$4, INDEX(Measurements!$E$4:$E$502,_xlfn.AGGREGATE(15,3,(Measurements!$C$4:$C$502=Measurements!$J$3)/(Measurements!$C$4:$C$502=Measurements!$J$3)*(ROW(Measurements!$C$4:$C$502)-ROW(Measurements!$C$3)),ROWS(Measurements!A$4:$L333))), "")</f>
        <v/>
      </c>
      <c r="C333" t="str">
        <f t="shared" si="90"/>
        <v/>
      </c>
      <c r="D333" t="str">
        <f t="shared" si="91"/>
        <v/>
      </c>
      <c r="E333" t="str">
        <f>IF(ROWS(Measurements!A$4:$L333)&lt;=Measurements!$J$4, INDEX(Measurements!$F$4:$F$502,_xlfn.AGGREGATE(15,3,(Measurements!$C$4:$C$502=Measurements!$J$3)/(Measurements!$C$4:$C$502=Measurements!$J$3)*(ROW(Measurements!$C$4:$C$502)-ROW(Measurements!$C$3)),ROWS(Measurements!A$4:$L333))), "")</f>
        <v/>
      </c>
      <c r="F333" t="str">
        <f t="shared" si="92"/>
        <v/>
      </c>
      <c r="G333" t="str">
        <f t="shared" si="93"/>
        <v/>
      </c>
      <c r="H333" t="str">
        <f>IF(ROWS(Measurements!A$4:$L333)&lt;=Measurements!$J$4, INDEX(Measurements!$G$4:$G$502,_xlfn.AGGREGATE(15,3,(Measurements!$C$4:$C$502=Measurements!$J$3)/(Measurements!$C$4:$C$502=Measurements!$J$3)*(ROW(Measurements!$C$4:$C$502)-ROW(Measurements!$C$3)),ROWS(Measurements!A$4:$L333))), "")</f>
        <v/>
      </c>
      <c r="I333" t="str">
        <f t="shared" si="94"/>
        <v/>
      </c>
      <c r="J333" t="str">
        <f t="shared" si="95"/>
        <v/>
      </c>
      <c r="L333" s="2" t="str">
        <f>IF(ROWS(Measurements!$L$4:L333)&lt;=Measurements!$K$4, INDEX(Measurements!$A$4:$A$502,_xlfn.AGGREGATE(15,3,(Measurements!$C$4:$C$502=Measurements!$K$3)/(Measurements!$C$4:$C$502=Measurements!$K$3)*(ROW(Measurements!$C$4:$C$502)-ROW(Measurements!$C$3)),ROWS(Measurements!$L$4:L333))), "")</f>
        <v/>
      </c>
      <c r="M333" t="str">
        <f>IF(ROWS(Measurements!$L$4:L333)&lt;=Measurements!$K$4, INDEX(Measurements!$E$4:$E$502,_xlfn.AGGREGATE(15,3,(Measurements!$C$4:$C$502=Measurements!$K$3)/(Measurements!$C$4:$C$502=Measurements!$K$3)*(ROW(Measurements!$C$4:$C$502)-ROW(Measurements!$C$3)),ROWS(Measurements!$L$4:L333))), "")</f>
        <v/>
      </c>
      <c r="N333" t="str">
        <f t="shared" si="96"/>
        <v/>
      </c>
      <c r="O333" t="str">
        <f t="shared" si="97"/>
        <v/>
      </c>
      <c r="P333" t="str">
        <f>IF(ROWS(Measurements!$L$4:L333)&lt;=Measurements!$K$4, INDEX(Measurements!$F$4:$F$502,_xlfn.AGGREGATE(15,3,(Measurements!$C$4:$C$502=Measurements!$K$3)/(Measurements!$C$4:$C$502=Measurements!$K$3)*(ROW(Measurements!$C$4:$C$502)-ROW(Measurements!$C$3)),ROWS(Measurements!$L$4:L333))), "")</f>
        <v/>
      </c>
      <c r="Q333" t="str">
        <f t="shared" si="98"/>
        <v/>
      </c>
      <c r="R333" t="str">
        <f t="shared" si="99"/>
        <v/>
      </c>
      <c r="S333" t="str">
        <f>IF(ROWS(Measurements!$L$4:L333)&lt;=Measurements!$K$4, INDEX(Measurements!$G$4:$G$502,_xlfn.AGGREGATE(15,3,(Measurements!$C$4:$C$502=Measurements!$K$3)/(Measurements!$C$4:$C$502=Measurements!$K$3)*(ROW(Measurements!$C$4:$C$502)-ROW(Measurements!$C$3)),ROWS(Measurements!$L$4:L333))), "")</f>
        <v/>
      </c>
      <c r="T333" t="str">
        <f t="shared" si="100"/>
        <v/>
      </c>
      <c r="U333" t="str">
        <f t="shared" si="101"/>
        <v/>
      </c>
      <c r="W333" s="2" t="str">
        <f>IF(ROWS(Measurements!$L$4:$L333)&lt;=Measurements!$I$4, INDEX(Measurements!$A$4:$A$502,_xlfn.AGGREGATE(15,3,(Measurements!$C$4:$C$502=Measurements!$I$3)/(Measurements!$C$4:$C$502=Measurements!$I$3)*(ROW(Measurements!$C$4:$C$502)-ROW(Measurements!$C$3)),ROWS(Measurements!$L$4:$L333))), "")</f>
        <v/>
      </c>
      <c r="X333" t="str">
        <f>IF(ROWS(Measurements!$L$4:$L333)&lt;=Measurements!$I$4, INDEX(Measurements!$E$4:$E$502,_xlfn.AGGREGATE(15,3,(Measurements!$C$4:$C$502=Measurements!$I$3)/(Measurements!$C$4:$C$502=Measurements!$I$3)*(ROW(Measurements!$C$4:$C$502)-ROW(Measurements!$C$3)),ROWS(Measurements!$L$4:$L333))), "")</f>
        <v/>
      </c>
      <c r="Y333" t="str">
        <f t="shared" si="102"/>
        <v/>
      </c>
      <c r="Z333" t="str">
        <f t="shared" si="103"/>
        <v/>
      </c>
      <c r="AA333" t="str">
        <f>IF(ROWS(Measurements!$L$4:$L333)&lt;=Measurements!$I$4, INDEX(Measurements!$F$4:$F$502,_xlfn.AGGREGATE(15,3,(Measurements!$C$4:$C$502=Measurements!$I$3)/(Measurements!$C$4:$C$502=Measurements!$I$3)*(ROW(Measurements!$C$4:$C$502)-ROW(Measurements!$C$3)),ROWS(Measurements!$L$4:$L333))), "")</f>
        <v/>
      </c>
      <c r="AB333" t="str">
        <f t="shared" si="104"/>
        <v/>
      </c>
      <c r="AC333" t="str">
        <f t="shared" si="105"/>
        <v/>
      </c>
      <c r="AD333" t="str">
        <f>IF(ROWS(Measurements!$L$4:L333)&lt;=Measurements!$I$4, INDEX(Measurements!$G$4:$G$502,_xlfn.AGGREGATE(15,3,(Measurements!$C$4:$C$502=Measurements!$I$3)/(Measurements!$C$4:$C$502=Measurements!$I$3)*(ROW(Measurements!$C$4:$C$502)-ROW(Measurements!$C$3)),ROWS(Measurements!$L$4:L333))), "")</f>
        <v/>
      </c>
      <c r="AE333" t="str">
        <f t="shared" si="106"/>
        <v/>
      </c>
      <c r="AF333" t="str">
        <f t="shared" si="107"/>
        <v/>
      </c>
    </row>
    <row r="334" spans="1:32" x14ac:dyDescent="0.2">
      <c r="A334" s="2" t="str">
        <f>IF(ROWS(Measurements!A$4:$L334)&lt;=Measurements!$J$4, INDEX(Measurements!$A$4:$A$502,_xlfn.AGGREGATE(15,3,(Measurements!$C$4:$C$502=Measurements!$J$3)/(Measurements!$C$4:$C$502=Measurements!$J$3)*(ROW(Measurements!$C$4:$C$502)-ROW(Measurements!$C$3)),ROWS(Measurements!A$4:$L334))), "")</f>
        <v/>
      </c>
      <c r="B334" t="str">
        <f>IF(ROWS(Measurements!A$4:$L334)&lt;=Measurements!$J$4, INDEX(Measurements!$E$4:$E$502,_xlfn.AGGREGATE(15,3,(Measurements!$C$4:$C$502=Measurements!$J$3)/(Measurements!$C$4:$C$502=Measurements!$J$3)*(ROW(Measurements!$C$4:$C$502)-ROW(Measurements!$C$3)),ROWS(Measurements!A$4:$L334))), "")</f>
        <v/>
      </c>
      <c r="C334" t="str">
        <f t="shared" si="90"/>
        <v/>
      </c>
      <c r="D334" t="str">
        <f t="shared" si="91"/>
        <v/>
      </c>
      <c r="E334" t="str">
        <f>IF(ROWS(Measurements!A$4:$L334)&lt;=Measurements!$J$4, INDEX(Measurements!$F$4:$F$502,_xlfn.AGGREGATE(15,3,(Measurements!$C$4:$C$502=Measurements!$J$3)/(Measurements!$C$4:$C$502=Measurements!$J$3)*(ROW(Measurements!$C$4:$C$502)-ROW(Measurements!$C$3)),ROWS(Measurements!A$4:$L334))), "")</f>
        <v/>
      </c>
      <c r="F334" t="str">
        <f t="shared" si="92"/>
        <v/>
      </c>
      <c r="G334" t="str">
        <f t="shared" si="93"/>
        <v/>
      </c>
      <c r="H334" t="str">
        <f>IF(ROWS(Measurements!A$4:$L334)&lt;=Measurements!$J$4, INDEX(Measurements!$G$4:$G$502,_xlfn.AGGREGATE(15,3,(Measurements!$C$4:$C$502=Measurements!$J$3)/(Measurements!$C$4:$C$502=Measurements!$J$3)*(ROW(Measurements!$C$4:$C$502)-ROW(Measurements!$C$3)),ROWS(Measurements!A$4:$L334))), "")</f>
        <v/>
      </c>
      <c r="I334" t="str">
        <f t="shared" si="94"/>
        <v/>
      </c>
      <c r="J334" t="str">
        <f t="shared" si="95"/>
        <v/>
      </c>
      <c r="L334" s="2" t="str">
        <f>IF(ROWS(Measurements!$L$4:L334)&lt;=Measurements!$K$4, INDEX(Measurements!$A$4:$A$502,_xlfn.AGGREGATE(15,3,(Measurements!$C$4:$C$502=Measurements!$K$3)/(Measurements!$C$4:$C$502=Measurements!$K$3)*(ROW(Measurements!$C$4:$C$502)-ROW(Measurements!$C$3)),ROWS(Measurements!$L$4:L334))), "")</f>
        <v/>
      </c>
      <c r="M334" t="str">
        <f>IF(ROWS(Measurements!$L$4:L334)&lt;=Measurements!$K$4, INDEX(Measurements!$E$4:$E$502,_xlfn.AGGREGATE(15,3,(Measurements!$C$4:$C$502=Measurements!$K$3)/(Measurements!$C$4:$C$502=Measurements!$K$3)*(ROW(Measurements!$C$4:$C$502)-ROW(Measurements!$C$3)),ROWS(Measurements!$L$4:L334))), "")</f>
        <v/>
      </c>
      <c r="N334" t="str">
        <f t="shared" si="96"/>
        <v/>
      </c>
      <c r="O334" t="str">
        <f t="shared" si="97"/>
        <v/>
      </c>
      <c r="P334" t="str">
        <f>IF(ROWS(Measurements!$L$4:L334)&lt;=Measurements!$K$4, INDEX(Measurements!$F$4:$F$502,_xlfn.AGGREGATE(15,3,(Measurements!$C$4:$C$502=Measurements!$K$3)/(Measurements!$C$4:$C$502=Measurements!$K$3)*(ROW(Measurements!$C$4:$C$502)-ROW(Measurements!$C$3)),ROWS(Measurements!$L$4:L334))), "")</f>
        <v/>
      </c>
      <c r="Q334" t="str">
        <f t="shared" si="98"/>
        <v/>
      </c>
      <c r="R334" t="str">
        <f t="shared" si="99"/>
        <v/>
      </c>
      <c r="S334" t="str">
        <f>IF(ROWS(Measurements!$L$4:L334)&lt;=Measurements!$K$4, INDEX(Measurements!$G$4:$G$502,_xlfn.AGGREGATE(15,3,(Measurements!$C$4:$C$502=Measurements!$K$3)/(Measurements!$C$4:$C$502=Measurements!$K$3)*(ROW(Measurements!$C$4:$C$502)-ROW(Measurements!$C$3)),ROWS(Measurements!$L$4:L334))), "")</f>
        <v/>
      </c>
      <c r="T334" t="str">
        <f t="shared" si="100"/>
        <v/>
      </c>
      <c r="U334" t="str">
        <f t="shared" si="101"/>
        <v/>
      </c>
      <c r="W334" s="2" t="str">
        <f>IF(ROWS(Measurements!$L$4:$L334)&lt;=Measurements!$I$4, INDEX(Measurements!$A$4:$A$502,_xlfn.AGGREGATE(15,3,(Measurements!$C$4:$C$502=Measurements!$I$3)/(Measurements!$C$4:$C$502=Measurements!$I$3)*(ROW(Measurements!$C$4:$C$502)-ROW(Measurements!$C$3)),ROWS(Measurements!$L$4:$L334))), "")</f>
        <v/>
      </c>
      <c r="X334" t="str">
        <f>IF(ROWS(Measurements!$L$4:$L334)&lt;=Measurements!$I$4, INDEX(Measurements!$E$4:$E$502,_xlfn.AGGREGATE(15,3,(Measurements!$C$4:$C$502=Measurements!$I$3)/(Measurements!$C$4:$C$502=Measurements!$I$3)*(ROW(Measurements!$C$4:$C$502)-ROW(Measurements!$C$3)),ROWS(Measurements!$L$4:$L334))), "")</f>
        <v/>
      </c>
      <c r="Y334" t="str">
        <f t="shared" si="102"/>
        <v/>
      </c>
      <c r="Z334" t="str">
        <f t="shared" si="103"/>
        <v/>
      </c>
      <c r="AA334" t="str">
        <f>IF(ROWS(Measurements!$L$4:$L334)&lt;=Measurements!$I$4, INDEX(Measurements!$F$4:$F$502,_xlfn.AGGREGATE(15,3,(Measurements!$C$4:$C$502=Measurements!$I$3)/(Measurements!$C$4:$C$502=Measurements!$I$3)*(ROW(Measurements!$C$4:$C$502)-ROW(Measurements!$C$3)),ROWS(Measurements!$L$4:$L334))), "")</f>
        <v/>
      </c>
      <c r="AB334" t="str">
        <f t="shared" si="104"/>
        <v/>
      </c>
      <c r="AC334" t="str">
        <f t="shared" si="105"/>
        <v/>
      </c>
      <c r="AD334" t="str">
        <f>IF(ROWS(Measurements!$L$4:L334)&lt;=Measurements!$I$4, INDEX(Measurements!$G$4:$G$502,_xlfn.AGGREGATE(15,3,(Measurements!$C$4:$C$502=Measurements!$I$3)/(Measurements!$C$4:$C$502=Measurements!$I$3)*(ROW(Measurements!$C$4:$C$502)-ROW(Measurements!$C$3)),ROWS(Measurements!$L$4:L334))), "")</f>
        <v/>
      </c>
      <c r="AE334" t="str">
        <f t="shared" si="106"/>
        <v/>
      </c>
      <c r="AF334" t="str">
        <f t="shared" si="107"/>
        <v/>
      </c>
    </row>
    <row r="335" spans="1:32" x14ac:dyDescent="0.2">
      <c r="A335" s="2" t="str">
        <f>IF(ROWS(Measurements!A$4:$L335)&lt;=Measurements!$J$4, INDEX(Measurements!$A$4:$A$502,_xlfn.AGGREGATE(15,3,(Measurements!$C$4:$C$502=Measurements!$J$3)/(Measurements!$C$4:$C$502=Measurements!$J$3)*(ROW(Measurements!$C$4:$C$502)-ROW(Measurements!$C$3)),ROWS(Measurements!A$4:$L335))), "")</f>
        <v/>
      </c>
      <c r="B335" t="str">
        <f>IF(ROWS(Measurements!A$4:$L335)&lt;=Measurements!$J$4, INDEX(Measurements!$E$4:$E$502,_xlfn.AGGREGATE(15,3,(Measurements!$C$4:$C$502=Measurements!$J$3)/(Measurements!$C$4:$C$502=Measurements!$J$3)*(ROW(Measurements!$C$4:$C$502)-ROW(Measurements!$C$3)),ROWS(Measurements!A$4:$L335))), "")</f>
        <v/>
      </c>
      <c r="C335" t="str">
        <f t="shared" si="90"/>
        <v/>
      </c>
      <c r="D335" t="str">
        <f t="shared" si="91"/>
        <v/>
      </c>
      <c r="E335" t="str">
        <f>IF(ROWS(Measurements!A$4:$L335)&lt;=Measurements!$J$4, INDEX(Measurements!$F$4:$F$502,_xlfn.AGGREGATE(15,3,(Measurements!$C$4:$C$502=Measurements!$J$3)/(Measurements!$C$4:$C$502=Measurements!$J$3)*(ROW(Measurements!$C$4:$C$502)-ROW(Measurements!$C$3)),ROWS(Measurements!A$4:$L335))), "")</f>
        <v/>
      </c>
      <c r="F335" t="str">
        <f t="shared" si="92"/>
        <v/>
      </c>
      <c r="G335" t="str">
        <f t="shared" si="93"/>
        <v/>
      </c>
      <c r="H335" t="str">
        <f>IF(ROWS(Measurements!A$4:$L335)&lt;=Measurements!$J$4, INDEX(Measurements!$G$4:$G$502,_xlfn.AGGREGATE(15,3,(Measurements!$C$4:$C$502=Measurements!$J$3)/(Measurements!$C$4:$C$502=Measurements!$J$3)*(ROW(Measurements!$C$4:$C$502)-ROW(Measurements!$C$3)),ROWS(Measurements!A$4:$L335))), "")</f>
        <v/>
      </c>
      <c r="I335" t="str">
        <f t="shared" si="94"/>
        <v/>
      </c>
      <c r="J335" t="str">
        <f t="shared" si="95"/>
        <v/>
      </c>
      <c r="L335" s="2" t="str">
        <f>IF(ROWS(Measurements!$L$4:L335)&lt;=Measurements!$K$4, INDEX(Measurements!$A$4:$A$502,_xlfn.AGGREGATE(15,3,(Measurements!$C$4:$C$502=Measurements!$K$3)/(Measurements!$C$4:$C$502=Measurements!$K$3)*(ROW(Measurements!$C$4:$C$502)-ROW(Measurements!$C$3)),ROWS(Measurements!$L$4:L335))), "")</f>
        <v/>
      </c>
      <c r="M335" t="str">
        <f>IF(ROWS(Measurements!$L$4:L335)&lt;=Measurements!$K$4, INDEX(Measurements!$E$4:$E$502,_xlfn.AGGREGATE(15,3,(Measurements!$C$4:$C$502=Measurements!$K$3)/(Measurements!$C$4:$C$502=Measurements!$K$3)*(ROW(Measurements!$C$4:$C$502)-ROW(Measurements!$C$3)),ROWS(Measurements!$L$4:L335))), "")</f>
        <v/>
      </c>
      <c r="N335" t="str">
        <f t="shared" si="96"/>
        <v/>
      </c>
      <c r="O335" t="str">
        <f t="shared" si="97"/>
        <v/>
      </c>
      <c r="P335" t="str">
        <f>IF(ROWS(Measurements!$L$4:L335)&lt;=Measurements!$K$4, INDEX(Measurements!$F$4:$F$502,_xlfn.AGGREGATE(15,3,(Measurements!$C$4:$C$502=Measurements!$K$3)/(Measurements!$C$4:$C$502=Measurements!$K$3)*(ROW(Measurements!$C$4:$C$502)-ROW(Measurements!$C$3)),ROWS(Measurements!$L$4:L335))), "")</f>
        <v/>
      </c>
      <c r="Q335" t="str">
        <f t="shared" si="98"/>
        <v/>
      </c>
      <c r="R335" t="str">
        <f t="shared" si="99"/>
        <v/>
      </c>
      <c r="S335" t="str">
        <f>IF(ROWS(Measurements!$L$4:L335)&lt;=Measurements!$K$4, INDEX(Measurements!$G$4:$G$502,_xlfn.AGGREGATE(15,3,(Measurements!$C$4:$C$502=Measurements!$K$3)/(Measurements!$C$4:$C$502=Measurements!$K$3)*(ROW(Measurements!$C$4:$C$502)-ROW(Measurements!$C$3)),ROWS(Measurements!$L$4:L335))), "")</f>
        <v/>
      </c>
      <c r="T335" t="str">
        <f t="shared" si="100"/>
        <v/>
      </c>
      <c r="U335" t="str">
        <f t="shared" si="101"/>
        <v/>
      </c>
      <c r="W335" s="2" t="str">
        <f>IF(ROWS(Measurements!$L$4:$L335)&lt;=Measurements!$I$4, INDEX(Measurements!$A$4:$A$502,_xlfn.AGGREGATE(15,3,(Measurements!$C$4:$C$502=Measurements!$I$3)/(Measurements!$C$4:$C$502=Measurements!$I$3)*(ROW(Measurements!$C$4:$C$502)-ROW(Measurements!$C$3)),ROWS(Measurements!$L$4:$L335))), "")</f>
        <v/>
      </c>
      <c r="X335" t="str">
        <f>IF(ROWS(Measurements!$L$4:$L335)&lt;=Measurements!$I$4, INDEX(Measurements!$E$4:$E$502,_xlfn.AGGREGATE(15,3,(Measurements!$C$4:$C$502=Measurements!$I$3)/(Measurements!$C$4:$C$502=Measurements!$I$3)*(ROW(Measurements!$C$4:$C$502)-ROW(Measurements!$C$3)),ROWS(Measurements!$L$4:$L335))), "")</f>
        <v/>
      </c>
      <c r="Y335" t="str">
        <f t="shared" si="102"/>
        <v/>
      </c>
      <c r="Z335" t="str">
        <f t="shared" si="103"/>
        <v/>
      </c>
      <c r="AA335" t="str">
        <f>IF(ROWS(Measurements!$L$4:$L335)&lt;=Measurements!$I$4, INDEX(Measurements!$F$4:$F$502,_xlfn.AGGREGATE(15,3,(Measurements!$C$4:$C$502=Measurements!$I$3)/(Measurements!$C$4:$C$502=Measurements!$I$3)*(ROW(Measurements!$C$4:$C$502)-ROW(Measurements!$C$3)),ROWS(Measurements!$L$4:$L335))), "")</f>
        <v/>
      </c>
      <c r="AB335" t="str">
        <f t="shared" si="104"/>
        <v/>
      </c>
      <c r="AC335" t="str">
        <f t="shared" si="105"/>
        <v/>
      </c>
      <c r="AD335" t="str">
        <f>IF(ROWS(Measurements!$L$4:L335)&lt;=Measurements!$I$4, INDEX(Measurements!$G$4:$G$502,_xlfn.AGGREGATE(15,3,(Measurements!$C$4:$C$502=Measurements!$I$3)/(Measurements!$C$4:$C$502=Measurements!$I$3)*(ROW(Measurements!$C$4:$C$502)-ROW(Measurements!$C$3)),ROWS(Measurements!$L$4:L335))), "")</f>
        <v/>
      </c>
      <c r="AE335" t="str">
        <f t="shared" si="106"/>
        <v/>
      </c>
      <c r="AF335" t="str">
        <f t="shared" si="107"/>
        <v/>
      </c>
    </row>
    <row r="336" spans="1:32" x14ac:dyDescent="0.2">
      <c r="A336" s="2" t="str">
        <f>IF(ROWS(Measurements!A$4:$L336)&lt;=Measurements!$J$4, INDEX(Measurements!$A$4:$A$502,_xlfn.AGGREGATE(15,3,(Measurements!$C$4:$C$502=Measurements!$J$3)/(Measurements!$C$4:$C$502=Measurements!$J$3)*(ROW(Measurements!$C$4:$C$502)-ROW(Measurements!$C$3)),ROWS(Measurements!A$4:$L336))), "")</f>
        <v/>
      </c>
      <c r="B336" t="str">
        <f>IF(ROWS(Measurements!A$4:$L336)&lt;=Measurements!$J$4, INDEX(Measurements!$E$4:$E$502,_xlfn.AGGREGATE(15,3,(Measurements!$C$4:$C$502=Measurements!$J$3)/(Measurements!$C$4:$C$502=Measurements!$J$3)*(ROW(Measurements!$C$4:$C$502)-ROW(Measurements!$C$3)),ROWS(Measurements!A$4:$L336))), "")</f>
        <v/>
      </c>
      <c r="C336" t="str">
        <f t="shared" si="90"/>
        <v/>
      </c>
      <c r="D336" t="str">
        <f t="shared" si="91"/>
        <v/>
      </c>
      <c r="E336" t="str">
        <f>IF(ROWS(Measurements!A$4:$L336)&lt;=Measurements!$J$4, INDEX(Measurements!$F$4:$F$502,_xlfn.AGGREGATE(15,3,(Measurements!$C$4:$C$502=Measurements!$J$3)/(Measurements!$C$4:$C$502=Measurements!$J$3)*(ROW(Measurements!$C$4:$C$502)-ROW(Measurements!$C$3)),ROWS(Measurements!A$4:$L336))), "")</f>
        <v/>
      </c>
      <c r="F336" t="str">
        <f t="shared" si="92"/>
        <v/>
      </c>
      <c r="G336" t="str">
        <f t="shared" si="93"/>
        <v/>
      </c>
      <c r="H336" t="str">
        <f>IF(ROWS(Measurements!A$4:$L336)&lt;=Measurements!$J$4, INDEX(Measurements!$G$4:$G$502,_xlfn.AGGREGATE(15,3,(Measurements!$C$4:$C$502=Measurements!$J$3)/(Measurements!$C$4:$C$502=Measurements!$J$3)*(ROW(Measurements!$C$4:$C$502)-ROW(Measurements!$C$3)),ROWS(Measurements!A$4:$L336))), "")</f>
        <v/>
      </c>
      <c r="I336" t="str">
        <f t="shared" si="94"/>
        <v/>
      </c>
      <c r="J336" t="str">
        <f t="shared" si="95"/>
        <v/>
      </c>
      <c r="L336" s="2" t="str">
        <f>IF(ROWS(Measurements!$L$4:L336)&lt;=Measurements!$K$4, INDEX(Measurements!$A$4:$A$502,_xlfn.AGGREGATE(15,3,(Measurements!$C$4:$C$502=Measurements!$K$3)/(Measurements!$C$4:$C$502=Measurements!$K$3)*(ROW(Measurements!$C$4:$C$502)-ROW(Measurements!$C$3)),ROWS(Measurements!$L$4:L336))), "")</f>
        <v/>
      </c>
      <c r="M336" t="str">
        <f>IF(ROWS(Measurements!$L$4:L336)&lt;=Measurements!$K$4, INDEX(Measurements!$E$4:$E$502,_xlfn.AGGREGATE(15,3,(Measurements!$C$4:$C$502=Measurements!$K$3)/(Measurements!$C$4:$C$502=Measurements!$K$3)*(ROW(Measurements!$C$4:$C$502)-ROW(Measurements!$C$3)),ROWS(Measurements!$L$4:L336))), "")</f>
        <v/>
      </c>
      <c r="N336" t="str">
        <f t="shared" si="96"/>
        <v/>
      </c>
      <c r="O336" t="str">
        <f t="shared" si="97"/>
        <v/>
      </c>
      <c r="P336" t="str">
        <f>IF(ROWS(Measurements!$L$4:L336)&lt;=Measurements!$K$4, INDEX(Measurements!$F$4:$F$502,_xlfn.AGGREGATE(15,3,(Measurements!$C$4:$C$502=Measurements!$K$3)/(Measurements!$C$4:$C$502=Measurements!$K$3)*(ROW(Measurements!$C$4:$C$502)-ROW(Measurements!$C$3)),ROWS(Measurements!$L$4:L336))), "")</f>
        <v/>
      </c>
      <c r="Q336" t="str">
        <f t="shared" si="98"/>
        <v/>
      </c>
      <c r="R336" t="str">
        <f t="shared" si="99"/>
        <v/>
      </c>
      <c r="S336" t="str">
        <f>IF(ROWS(Measurements!$L$4:L336)&lt;=Measurements!$K$4, INDEX(Measurements!$G$4:$G$502,_xlfn.AGGREGATE(15,3,(Measurements!$C$4:$C$502=Measurements!$K$3)/(Measurements!$C$4:$C$502=Measurements!$K$3)*(ROW(Measurements!$C$4:$C$502)-ROW(Measurements!$C$3)),ROWS(Measurements!$L$4:L336))), "")</f>
        <v/>
      </c>
      <c r="T336" t="str">
        <f t="shared" si="100"/>
        <v/>
      </c>
      <c r="U336" t="str">
        <f t="shared" si="101"/>
        <v/>
      </c>
      <c r="W336" s="2" t="str">
        <f>IF(ROWS(Measurements!$L$4:$L336)&lt;=Measurements!$I$4, INDEX(Measurements!$A$4:$A$502,_xlfn.AGGREGATE(15,3,(Measurements!$C$4:$C$502=Measurements!$I$3)/(Measurements!$C$4:$C$502=Measurements!$I$3)*(ROW(Measurements!$C$4:$C$502)-ROW(Measurements!$C$3)),ROWS(Measurements!$L$4:$L336))), "")</f>
        <v/>
      </c>
      <c r="X336" t="str">
        <f>IF(ROWS(Measurements!$L$4:$L336)&lt;=Measurements!$I$4, INDEX(Measurements!$E$4:$E$502,_xlfn.AGGREGATE(15,3,(Measurements!$C$4:$C$502=Measurements!$I$3)/(Measurements!$C$4:$C$502=Measurements!$I$3)*(ROW(Measurements!$C$4:$C$502)-ROW(Measurements!$C$3)),ROWS(Measurements!$L$4:$L336))), "")</f>
        <v/>
      </c>
      <c r="Y336" t="str">
        <f t="shared" si="102"/>
        <v/>
      </c>
      <c r="Z336" t="str">
        <f t="shared" si="103"/>
        <v/>
      </c>
      <c r="AA336" t="str">
        <f>IF(ROWS(Measurements!$L$4:$L336)&lt;=Measurements!$I$4, INDEX(Measurements!$F$4:$F$502,_xlfn.AGGREGATE(15,3,(Measurements!$C$4:$C$502=Measurements!$I$3)/(Measurements!$C$4:$C$502=Measurements!$I$3)*(ROW(Measurements!$C$4:$C$502)-ROW(Measurements!$C$3)),ROWS(Measurements!$L$4:$L336))), "")</f>
        <v/>
      </c>
      <c r="AB336" t="str">
        <f t="shared" si="104"/>
        <v/>
      </c>
      <c r="AC336" t="str">
        <f t="shared" si="105"/>
        <v/>
      </c>
      <c r="AD336" t="str">
        <f>IF(ROWS(Measurements!$L$4:L336)&lt;=Measurements!$I$4, INDEX(Measurements!$G$4:$G$502,_xlfn.AGGREGATE(15,3,(Measurements!$C$4:$C$502=Measurements!$I$3)/(Measurements!$C$4:$C$502=Measurements!$I$3)*(ROW(Measurements!$C$4:$C$502)-ROW(Measurements!$C$3)),ROWS(Measurements!$L$4:L336))), "")</f>
        <v/>
      </c>
      <c r="AE336" t="str">
        <f t="shared" si="106"/>
        <v/>
      </c>
      <c r="AF336" t="str">
        <f t="shared" si="107"/>
        <v/>
      </c>
    </row>
    <row r="337" spans="1:32" x14ac:dyDescent="0.2">
      <c r="A337" s="2" t="str">
        <f>IF(ROWS(Measurements!A$4:$L337)&lt;=Measurements!$J$4, INDEX(Measurements!$A$4:$A$502,_xlfn.AGGREGATE(15,3,(Measurements!$C$4:$C$502=Measurements!$J$3)/(Measurements!$C$4:$C$502=Measurements!$J$3)*(ROW(Measurements!$C$4:$C$502)-ROW(Measurements!$C$3)),ROWS(Measurements!A$4:$L337))), "")</f>
        <v/>
      </c>
      <c r="B337" t="str">
        <f>IF(ROWS(Measurements!A$4:$L337)&lt;=Measurements!$J$4, INDEX(Measurements!$E$4:$E$502,_xlfn.AGGREGATE(15,3,(Measurements!$C$4:$C$502=Measurements!$J$3)/(Measurements!$C$4:$C$502=Measurements!$J$3)*(ROW(Measurements!$C$4:$C$502)-ROW(Measurements!$C$3)),ROWS(Measurements!A$4:$L337))), "")</f>
        <v/>
      </c>
      <c r="C337" t="str">
        <f t="shared" si="90"/>
        <v/>
      </c>
      <c r="D337" t="str">
        <f t="shared" si="91"/>
        <v/>
      </c>
      <c r="E337" t="str">
        <f>IF(ROWS(Measurements!A$4:$L337)&lt;=Measurements!$J$4, INDEX(Measurements!$F$4:$F$502,_xlfn.AGGREGATE(15,3,(Measurements!$C$4:$C$502=Measurements!$J$3)/(Measurements!$C$4:$C$502=Measurements!$J$3)*(ROW(Measurements!$C$4:$C$502)-ROW(Measurements!$C$3)),ROWS(Measurements!A$4:$L337))), "")</f>
        <v/>
      </c>
      <c r="F337" t="str">
        <f t="shared" si="92"/>
        <v/>
      </c>
      <c r="G337" t="str">
        <f t="shared" si="93"/>
        <v/>
      </c>
      <c r="H337" t="str">
        <f>IF(ROWS(Measurements!A$4:$L337)&lt;=Measurements!$J$4, INDEX(Measurements!$G$4:$G$502,_xlfn.AGGREGATE(15,3,(Measurements!$C$4:$C$502=Measurements!$J$3)/(Measurements!$C$4:$C$502=Measurements!$J$3)*(ROW(Measurements!$C$4:$C$502)-ROW(Measurements!$C$3)),ROWS(Measurements!A$4:$L337))), "")</f>
        <v/>
      </c>
      <c r="I337" t="str">
        <f t="shared" si="94"/>
        <v/>
      </c>
      <c r="J337" t="str">
        <f t="shared" si="95"/>
        <v/>
      </c>
      <c r="L337" s="2" t="str">
        <f>IF(ROWS(Measurements!$L$4:L337)&lt;=Measurements!$K$4, INDEX(Measurements!$A$4:$A$502,_xlfn.AGGREGATE(15,3,(Measurements!$C$4:$C$502=Measurements!$K$3)/(Measurements!$C$4:$C$502=Measurements!$K$3)*(ROW(Measurements!$C$4:$C$502)-ROW(Measurements!$C$3)),ROWS(Measurements!$L$4:L337))), "")</f>
        <v/>
      </c>
      <c r="M337" t="str">
        <f>IF(ROWS(Measurements!$L$4:L337)&lt;=Measurements!$K$4, INDEX(Measurements!$E$4:$E$502,_xlfn.AGGREGATE(15,3,(Measurements!$C$4:$C$502=Measurements!$K$3)/(Measurements!$C$4:$C$502=Measurements!$K$3)*(ROW(Measurements!$C$4:$C$502)-ROW(Measurements!$C$3)),ROWS(Measurements!$L$4:L337))), "")</f>
        <v/>
      </c>
      <c r="N337" t="str">
        <f t="shared" si="96"/>
        <v/>
      </c>
      <c r="O337" t="str">
        <f t="shared" si="97"/>
        <v/>
      </c>
      <c r="P337" t="str">
        <f>IF(ROWS(Measurements!$L$4:L337)&lt;=Measurements!$K$4, INDEX(Measurements!$F$4:$F$502,_xlfn.AGGREGATE(15,3,(Measurements!$C$4:$C$502=Measurements!$K$3)/(Measurements!$C$4:$C$502=Measurements!$K$3)*(ROW(Measurements!$C$4:$C$502)-ROW(Measurements!$C$3)),ROWS(Measurements!$L$4:L337))), "")</f>
        <v/>
      </c>
      <c r="Q337" t="str">
        <f t="shared" si="98"/>
        <v/>
      </c>
      <c r="R337" t="str">
        <f t="shared" si="99"/>
        <v/>
      </c>
      <c r="S337" t="str">
        <f>IF(ROWS(Measurements!$L$4:L337)&lt;=Measurements!$K$4, INDEX(Measurements!$G$4:$G$502,_xlfn.AGGREGATE(15,3,(Measurements!$C$4:$C$502=Measurements!$K$3)/(Measurements!$C$4:$C$502=Measurements!$K$3)*(ROW(Measurements!$C$4:$C$502)-ROW(Measurements!$C$3)),ROWS(Measurements!$L$4:L337))), "")</f>
        <v/>
      </c>
      <c r="T337" t="str">
        <f t="shared" si="100"/>
        <v/>
      </c>
      <c r="U337" t="str">
        <f t="shared" si="101"/>
        <v/>
      </c>
      <c r="W337" s="2" t="str">
        <f>IF(ROWS(Measurements!$L$4:$L337)&lt;=Measurements!$I$4, INDEX(Measurements!$A$4:$A$502,_xlfn.AGGREGATE(15,3,(Measurements!$C$4:$C$502=Measurements!$I$3)/(Measurements!$C$4:$C$502=Measurements!$I$3)*(ROW(Measurements!$C$4:$C$502)-ROW(Measurements!$C$3)),ROWS(Measurements!$L$4:$L337))), "")</f>
        <v/>
      </c>
      <c r="X337" t="str">
        <f>IF(ROWS(Measurements!$L$4:$L337)&lt;=Measurements!$I$4, INDEX(Measurements!$E$4:$E$502,_xlfn.AGGREGATE(15,3,(Measurements!$C$4:$C$502=Measurements!$I$3)/(Measurements!$C$4:$C$502=Measurements!$I$3)*(ROW(Measurements!$C$4:$C$502)-ROW(Measurements!$C$3)),ROWS(Measurements!$L$4:$L337))), "")</f>
        <v/>
      </c>
      <c r="Y337" t="str">
        <f t="shared" si="102"/>
        <v/>
      </c>
      <c r="Z337" t="str">
        <f t="shared" si="103"/>
        <v/>
      </c>
      <c r="AA337" t="str">
        <f>IF(ROWS(Measurements!$L$4:$L337)&lt;=Measurements!$I$4, INDEX(Measurements!$F$4:$F$502,_xlfn.AGGREGATE(15,3,(Measurements!$C$4:$C$502=Measurements!$I$3)/(Measurements!$C$4:$C$502=Measurements!$I$3)*(ROW(Measurements!$C$4:$C$502)-ROW(Measurements!$C$3)),ROWS(Measurements!$L$4:$L337))), "")</f>
        <v/>
      </c>
      <c r="AB337" t="str">
        <f t="shared" si="104"/>
        <v/>
      </c>
      <c r="AC337" t="str">
        <f t="shared" si="105"/>
        <v/>
      </c>
      <c r="AD337" t="str">
        <f>IF(ROWS(Measurements!$L$4:L337)&lt;=Measurements!$I$4, INDEX(Measurements!$G$4:$G$502,_xlfn.AGGREGATE(15,3,(Measurements!$C$4:$C$502=Measurements!$I$3)/(Measurements!$C$4:$C$502=Measurements!$I$3)*(ROW(Measurements!$C$4:$C$502)-ROW(Measurements!$C$3)),ROWS(Measurements!$L$4:L337))), "")</f>
        <v/>
      </c>
      <c r="AE337" t="str">
        <f t="shared" si="106"/>
        <v/>
      </c>
      <c r="AF337" t="str">
        <f t="shared" si="107"/>
        <v/>
      </c>
    </row>
    <row r="338" spans="1:32" x14ac:dyDescent="0.2">
      <c r="A338" s="2" t="str">
        <f>IF(ROWS(Measurements!A$4:$L338)&lt;=Measurements!$J$4, INDEX(Measurements!$A$4:$A$502,_xlfn.AGGREGATE(15,3,(Measurements!$C$4:$C$502=Measurements!$J$3)/(Measurements!$C$4:$C$502=Measurements!$J$3)*(ROW(Measurements!$C$4:$C$502)-ROW(Measurements!$C$3)),ROWS(Measurements!A$4:$L338))), "")</f>
        <v/>
      </c>
      <c r="B338" t="str">
        <f>IF(ROWS(Measurements!A$4:$L338)&lt;=Measurements!$J$4, INDEX(Measurements!$E$4:$E$502,_xlfn.AGGREGATE(15,3,(Measurements!$C$4:$C$502=Measurements!$J$3)/(Measurements!$C$4:$C$502=Measurements!$J$3)*(ROW(Measurements!$C$4:$C$502)-ROW(Measurements!$C$3)),ROWS(Measurements!A$4:$L338))), "")</f>
        <v/>
      </c>
      <c r="C338" t="str">
        <f t="shared" si="90"/>
        <v/>
      </c>
      <c r="D338" t="str">
        <f t="shared" si="91"/>
        <v/>
      </c>
      <c r="E338" t="str">
        <f>IF(ROWS(Measurements!A$4:$L338)&lt;=Measurements!$J$4, INDEX(Measurements!$F$4:$F$502,_xlfn.AGGREGATE(15,3,(Measurements!$C$4:$C$502=Measurements!$J$3)/(Measurements!$C$4:$C$502=Measurements!$J$3)*(ROW(Measurements!$C$4:$C$502)-ROW(Measurements!$C$3)),ROWS(Measurements!A$4:$L338))), "")</f>
        <v/>
      </c>
      <c r="F338" t="str">
        <f t="shared" si="92"/>
        <v/>
      </c>
      <c r="G338" t="str">
        <f t="shared" si="93"/>
        <v/>
      </c>
      <c r="H338" t="str">
        <f>IF(ROWS(Measurements!A$4:$L338)&lt;=Measurements!$J$4, INDEX(Measurements!$G$4:$G$502,_xlfn.AGGREGATE(15,3,(Measurements!$C$4:$C$502=Measurements!$J$3)/(Measurements!$C$4:$C$502=Measurements!$J$3)*(ROW(Measurements!$C$4:$C$502)-ROW(Measurements!$C$3)),ROWS(Measurements!A$4:$L338))), "")</f>
        <v/>
      </c>
      <c r="I338" t="str">
        <f t="shared" si="94"/>
        <v/>
      </c>
      <c r="J338" t="str">
        <f t="shared" si="95"/>
        <v/>
      </c>
      <c r="L338" s="2" t="str">
        <f>IF(ROWS(Measurements!$L$4:L338)&lt;=Measurements!$K$4, INDEX(Measurements!$A$4:$A$502,_xlfn.AGGREGATE(15,3,(Measurements!$C$4:$C$502=Measurements!$K$3)/(Measurements!$C$4:$C$502=Measurements!$K$3)*(ROW(Measurements!$C$4:$C$502)-ROW(Measurements!$C$3)),ROWS(Measurements!$L$4:L338))), "")</f>
        <v/>
      </c>
      <c r="M338" t="str">
        <f>IF(ROWS(Measurements!$L$4:L338)&lt;=Measurements!$K$4, INDEX(Measurements!$E$4:$E$502,_xlfn.AGGREGATE(15,3,(Measurements!$C$4:$C$502=Measurements!$K$3)/(Measurements!$C$4:$C$502=Measurements!$K$3)*(ROW(Measurements!$C$4:$C$502)-ROW(Measurements!$C$3)),ROWS(Measurements!$L$4:L338))), "")</f>
        <v/>
      </c>
      <c r="N338" t="str">
        <f t="shared" si="96"/>
        <v/>
      </c>
      <c r="O338" t="str">
        <f t="shared" si="97"/>
        <v/>
      </c>
      <c r="P338" t="str">
        <f>IF(ROWS(Measurements!$L$4:L338)&lt;=Measurements!$K$4, INDEX(Measurements!$F$4:$F$502,_xlfn.AGGREGATE(15,3,(Measurements!$C$4:$C$502=Measurements!$K$3)/(Measurements!$C$4:$C$502=Measurements!$K$3)*(ROW(Measurements!$C$4:$C$502)-ROW(Measurements!$C$3)),ROWS(Measurements!$L$4:L338))), "")</f>
        <v/>
      </c>
      <c r="Q338" t="str">
        <f t="shared" si="98"/>
        <v/>
      </c>
      <c r="R338" t="str">
        <f t="shared" si="99"/>
        <v/>
      </c>
      <c r="S338" t="str">
        <f>IF(ROWS(Measurements!$L$4:L338)&lt;=Measurements!$K$4, INDEX(Measurements!$G$4:$G$502,_xlfn.AGGREGATE(15,3,(Measurements!$C$4:$C$502=Measurements!$K$3)/(Measurements!$C$4:$C$502=Measurements!$K$3)*(ROW(Measurements!$C$4:$C$502)-ROW(Measurements!$C$3)),ROWS(Measurements!$L$4:L338))), "")</f>
        <v/>
      </c>
      <c r="T338" t="str">
        <f t="shared" si="100"/>
        <v/>
      </c>
      <c r="U338" t="str">
        <f t="shared" si="101"/>
        <v/>
      </c>
      <c r="W338" s="2" t="str">
        <f>IF(ROWS(Measurements!$L$4:$L338)&lt;=Measurements!$I$4, INDEX(Measurements!$A$4:$A$502,_xlfn.AGGREGATE(15,3,(Measurements!$C$4:$C$502=Measurements!$I$3)/(Measurements!$C$4:$C$502=Measurements!$I$3)*(ROW(Measurements!$C$4:$C$502)-ROW(Measurements!$C$3)),ROWS(Measurements!$L$4:$L338))), "")</f>
        <v/>
      </c>
      <c r="X338" t="str">
        <f>IF(ROWS(Measurements!$L$4:$L338)&lt;=Measurements!$I$4, INDEX(Measurements!$E$4:$E$502,_xlfn.AGGREGATE(15,3,(Measurements!$C$4:$C$502=Measurements!$I$3)/(Measurements!$C$4:$C$502=Measurements!$I$3)*(ROW(Measurements!$C$4:$C$502)-ROW(Measurements!$C$3)),ROWS(Measurements!$L$4:$L338))), "")</f>
        <v/>
      </c>
      <c r="Y338" t="str">
        <f t="shared" si="102"/>
        <v/>
      </c>
      <c r="Z338" t="str">
        <f t="shared" si="103"/>
        <v/>
      </c>
      <c r="AA338" t="str">
        <f>IF(ROWS(Measurements!$L$4:$L338)&lt;=Measurements!$I$4, INDEX(Measurements!$F$4:$F$502,_xlfn.AGGREGATE(15,3,(Measurements!$C$4:$C$502=Measurements!$I$3)/(Measurements!$C$4:$C$502=Measurements!$I$3)*(ROW(Measurements!$C$4:$C$502)-ROW(Measurements!$C$3)),ROWS(Measurements!$L$4:$L338))), "")</f>
        <v/>
      </c>
      <c r="AB338" t="str">
        <f t="shared" si="104"/>
        <v/>
      </c>
      <c r="AC338" t="str">
        <f t="shared" si="105"/>
        <v/>
      </c>
      <c r="AD338" t="str">
        <f>IF(ROWS(Measurements!$L$4:L338)&lt;=Measurements!$I$4, INDEX(Measurements!$G$4:$G$502,_xlfn.AGGREGATE(15,3,(Measurements!$C$4:$C$502=Measurements!$I$3)/(Measurements!$C$4:$C$502=Measurements!$I$3)*(ROW(Measurements!$C$4:$C$502)-ROW(Measurements!$C$3)),ROWS(Measurements!$L$4:L338))), "")</f>
        <v/>
      </c>
      <c r="AE338" t="str">
        <f t="shared" si="106"/>
        <v/>
      </c>
      <c r="AF338" t="str">
        <f t="shared" si="107"/>
        <v/>
      </c>
    </row>
    <row r="339" spans="1:32" x14ac:dyDescent="0.2">
      <c r="A339" s="2" t="str">
        <f>IF(ROWS(Measurements!A$4:$L339)&lt;=Measurements!$J$4, INDEX(Measurements!$A$4:$A$502,_xlfn.AGGREGATE(15,3,(Measurements!$C$4:$C$502=Measurements!$J$3)/(Measurements!$C$4:$C$502=Measurements!$J$3)*(ROW(Measurements!$C$4:$C$502)-ROW(Measurements!$C$3)),ROWS(Measurements!A$4:$L339))), "")</f>
        <v/>
      </c>
      <c r="B339" t="str">
        <f>IF(ROWS(Measurements!A$4:$L339)&lt;=Measurements!$J$4, INDEX(Measurements!$E$4:$E$502,_xlfn.AGGREGATE(15,3,(Measurements!$C$4:$C$502=Measurements!$J$3)/(Measurements!$C$4:$C$502=Measurements!$J$3)*(ROW(Measurements!$C$4:$C$502)-ROW(Measurements!$C$3)),ROWS(Measurements!A$4:$L339))), "")</f>
        <v/>
      </c>
      <c r="C339" t="str">
        <f t="shared" si="90"/>
        <v/>
      </c>
      <c r="D339" t="str">
        <f t="shared" si="91"/>
        <v/>
      </c>
      <c r="E339" t="str">
        <f>IF(ROWS(Measurements!A$4:$L339)&lt;=Measurements!$J$4, INDEX(Measurements!$F$4:$F$502,_xlfn.AGGREGATE(15,3,(Measurements!$C$4:$C$502=Measurements!$J$3)/(Measurements!$C$4:$C$502=Measurements!$J$3)*(ROW(Measurements!$C$4:$C$502)-ROW(Measurements!$C$3)),ROWS(Measurements!A$4:$L339))), "")</f>
        <v/>
      </c>
      <c r="F339" t="str">
        <f t="shared" si="92"/>
        <v/>
      </c>
      <c r="G339" t="str">
        <f t="shared" si="93"/>
        <v/>
      </c>
      <c r="H339" t="str">
        <f>IF(ROWS(Measurements!A$4:$L339)&lt;=Measurements!$J$4, INDEX(Measurements!$G$4:$G$502,_xlfn.AGGREGATE(15,3,(Measurements!$C$4:$C$502=Measurements!$J$3)/(Measurements!$C$4:$C$502=Measurements!$J$3)*(ROW(Measurements!$C$4:$C$502)-ROW(Measurements!$C$3)),ROWS(Measurements!A$4:$L339))), "")</f>
        <v/>
      </c>
      <c r="I339" t="str">
        <f t="shared" si="94"/>
        <v/>
      </c>
      <c r="J339" t="str">
        <f t="shared" si="95"/>
        <v/>
      </c>
      <c r="L339" s="2" t="str">
        <f>IF(ROWS(Measurements!$L$4:L339)&lt;=Measurements!$K$4, INDEX(Measurements!$A$4:$A$502,_xlfn.AGGREGATE(15,3,(Measurements!$C$4:$C$502=Measurements!$K$3)/(Measurements!$C$4:$C$502=Measurements!$K$3)*(ROW(Measurements!$C$4:$C$502)-ROW(Measurements!$C$3)),ROWS(Measurements!$L$4:L339))), "")</f>
        <v/>
      </c>
      <c r="M339" t="str">
        <f>IF(ROWS(Measurements!$L$4:L339)&lt;=Measurements!$K$4, INDEX(Measurements!$E$4:$E$502,_xlfn.AGGREGATE(15,3,(Measurements!$C$4:$C$502=Measurements!$K$3)/(Measurements!$C$4:$C$502=Measurements!$K$3)*(ROW(Measurements!$C$4:$C$502)-ROW(Measurements!$C$3)),ROWS(Measurements!$L$4:L339))), "")</f>
        <v/>
      </c>
      <c r="N339" t="str">
        <f t="shared" si="96"/>
        <v/>
      </c>
      <c r="O339" t="str">
        <f t="shared" si="97"/>
        <v/>
      </c>
      <c r="P339" t="str">
        <f>IF(ROWS(Measurements!$L$4:L339)&lt;=Measurements!$K$4, INDEX(Measurements!$F$4:$F$502,_xlfn.AGGREGATE(15,3,(Measurements!$C$4:$C$502=Measurements!$K$3)/(Measurements!$C$4:$C$502=Measurements!$K$3)*(ROW(Measurements!$C$4:$C$502)-ROW(Measurements!$C$3)),ROWS(Measurements!$L$4:L339))), "")</f>
        <v/>
      </c>
      <c r="Q339" t="str">
        <f t="shared" si="98"/>
        <v/>
      </c>
      <c r="R339" t="str">
        <f t="shared" si="99"/>
        <v/>
      </c>
      <c r="S339" t="str">
        <f>IF(ROWS(Measurements!$L$4:L339)&lt;=Measurements!$K$4, INDEX(Measurements!$G$4:$G$502,_xlfn.AGGREGATE(15,3,(Measurements!$C$4:$C$502=Measurements!$K$3)/(Measurements!$C$4:$C$502=Measurements!$K$3)*(ROW(Measurements!$C$4:$C$502)-ROW(Measurements!$C$3)),ROWS(Measurements!$L$4:L339))), "")</f>
        <v/>
      </c>
      <c r="T339" t="str">
        <f t="shared" si="100"/>
        <v/>
      </c>
      <c r="U339" t="str">
        <f t="shared" si="101"/>
        <v/>
      </c>
      <c r="W339" s="2" t="str">
        <f>IF(ROWS(Measurements!$L$4:$L339)&lt;=Measurements!$I$4, INDEX(Measurements!$A$4:$A$502,_xlfn.AGGREGATE(15,3,(Measurements!$C$4:$C$502=Measurements!$I$3)/(Measurements!$C$4:$C$502=Measurements!$I$3)*(ROW(Measurements!$C$4:$C$502)-ROW(Measurements!$C$3)),ROWS(Measurements!$L$4:$L339))), "")</f>
        <v/>
      </c>
      <c r="X339" t="str">
        <f>IF(ROWS(Measurements!$L$4:$L339)&lt;=Measurements!$I$4, INDEX(Measurements!$E$4:$E$502,_xlfn.AGGREGATE(15,3,(Measurements!$C$4:$C$502=Measurements!$I$3)/(Measurements!$C$4:$C$502=Measurements!$I$3)*(ROW(Measurements!$C$4:$C$502)-ROW(Measurements!$C$3)),ROWS(Measurements!$L$4:$L339))), "")</f>
        <v/>
      </c>
      <c r="Y339" t="str">
        <f t="shared" si="102"/>
        <v/>
      </c>
      <c r="Z339" t="str">
        <f t="shared" si="103"/>
        <v/>
      </c>
      <c r="AA339" t="str">
        <f>IF(ROWS(Measurements!$L$4:$L339)&lt;=Measurements!$I$4, INDEX(Measurements!$F$4:$F$502,_xlfn.AGGREGATE(15,3,(Measurements!$C$4:$C$502=Measurements!$I$3)/(Measurements!$C$4:$C$502=Measurements!$I$3)*(ROW(Measurements!$C$4:$C$502)-ROW(Measurements!$C$3)),ROWS(Measurements!$L$4:$L339))), "")</f>
        <v/>
      </c>
      <c r="AB339" t="str">
        <f t="shared" si="104"/>
        <v/>
      </c>
      <c r="AC339" t="str">
        <f t="shared" si="105"/>
        <v/>
      </c>
      <c r="AD339" t="str">
        <f>IF(ROWS(Measurements!$L$4:L339)&lt;=Measurements!$I$4, INDEX(Measurements!$G$4:$G$502,_xlfn.AGGREGATE(15,3,(Measurements!$C$4:$C$502=Measurements!$I$3)/(Measurements!$C$4:$C$502=Measurements!$I$3)*(ROW(Measurements!$C$4:$C$502)-ROW(Measurements!$C$3)),ROWS(Measurements!$L$4:L339))), "")</f>
        <v/>
      </c>
      <c r="AE339" t="str">
        <f t="shared" si="106"/>
        <v/>
      </c>
      <c r="AF339" t="str">
        <f t="shared" si="107"/>
        <v/>
      </c>
    </row>
    <row r="340" spans="1:32" x14ac:dyDescent="0.2">
      <c r="A340" s="2" t="str">
        <f>IF(ROWS(Measurements!A$4:$L340)&lt;=Measurements!$J$4, INDEX(Measurements!$A$4:$A$502,_xlfn.AGGREGATE(15,3,(Measurements!$C$4:$C$502=Measurements!$J$3)/(Measurements!$C$4:$C$502=Measurements!$J$3)*(ROW(Measurements!$C$4:$C$502)-ROW(Measurements!$C$3)),ROWS(Measurements!A$4:$L340))), "")</f>
        <v/>
      </c>
      <c r="B340" t="str">
        <f>IF(ROWS(Measurements!A$4:$L340)&lt;=Measurements!$J$4, INDEX(Measurements!$E$4:$E$502,_xlfn.AGGREGATE(15,3,(Measurements!$C$4:$C$502=Measurements!$J$3)/(Measurements!$C$4:$C$502=Measurements!$J$3)*(ROW(Measurements!$C$4:$C$502)-ROW(Measurements!$C$3)),ROWS(Measurements!A$4:$L340))), "")</f>
        <v/>
      </c>
      <c r="C340" t="str">
        <f t="shared" si="90"/>
        <v/>
      </c>
      <c r="D340" t="str">
        <f t="shared" si="91"/>
        <v/>
      </c>
      <c r="E340" t="str">
        <f>IF(ROWS(Measurements!A$4:$L340)&lt;=Measurements!$J$4, INDEX(Measurements!$F$4:$F$502,_xlfn.AGGREGATE(15,3,(Measurements!$C$4:$C$502=Measurements!$J$3)/(Measurements!$C$4:$C$502=Measurements!$J$3)*(ROW(Measurements!$C$4:$C$502)-ROW(Measurements!$C$3)),ROWS(Measurements!A$4:$L340))), "")</f>
        <v/>
      </c>
      <c r="F340" t="str">
        <f t="shared" si="92"/>
        <v/>
      </c>
      <c r="G340" t="str">
        <f t="shared" si="93"/>
        <v/>
      </c>
      <c r="H340" t="str">
        <f>IF(ROWS(Measurements!A$4:$L340)&lt;=Measurements!$J$4, INDEX(Measurements!$G$4:$G$502,_xlfn.AGGREGATE(15,3,(Measurements!$C$4:$C$502=Measurements!$J$3)/(Measurements!$C$4:$C$502=Measurements!$J$3)*(ROW(Measurements!$C$4:$C$502)-ROW(Measurements!$C$3)),ROWS(Measurements!A$4:$L340))), "")</f>
        <v/>
      </c>
      <c r="I340" t="str">
        <f t="shared" si="94"/>
        <v/>
      </c>
      <c r="J340" t="str">
        <f t="shared" si="95"/>
        <v/>
      </c>
      <c r="L340" s="2" t="str">
        <f>IF(ROWS(Measurements!$L$4:L340)&lt;=Measurements!$K$4, INDEX(Measurements!$A$4:$A$502,_xlfn.AGGREGATE(15,3,(Measurements!$C$4:$C$502=Measurements!$K$3)/(Measurements!$C$4:$C$502=Measurements!$K$3)*(ROW(Measurements!$C$4:$C$502)-ROW(Measurements!$C$3)),ROWS(Measurements!$L$4:L340))), "")</f>
        <v/>
      </c>
      <c r="M340" t="str">
        <f>IF(ROWS(Measurements!$L$4:L340)&lt;=Measurements!$K$4, INDEX(Measurements!$E$4:$E$502,_xlfn.AGGREGATE(15,3,(Measurements!$C$4:$C$502=Measurements!$K$3)/(Measurements!$C$4:$C$502=Measurements!$K$3)*(ROW(Measurements!$C$4:$C$502)-ROW(Measurements!$C$3)),ROWS(Measurements!$L$4:L340))), "")</f>
        <v/>
      </c>
      <c r="N340" t="str">
        <f t="shared" si="96"/>
        <v/>
      </c>
      <c r="O340" t="str">
        <f t="shared" si="97"/>
        <v/>
      </c>
      <c r="P340" t="str">
        <f>IF(ROWS(Measurements!$L$4:L340)&lt;=Measurements!$K$4, INDEX(Measurements!$F$4:$F$502,_xlfn.AGGREGATE(15,3,(Measurements!$C$4:$C$502=Measurements!$K$3)/(Measurements!$C$4:$C$502=Measurements!$K$3)*(ROW(Measurements!$C$4:$C$502)-ROW(Measurements!$C$3)),ROWS(Measurements!$L$4:L340))), "")</f>
        <v/>
      </c>
      <c r="Q340" t="str">
        <f t="shared" si="98"/>
        <v/>
      </c>
      <c r="R340" t="str">
        <f t="shared" si="99"/>
        <v/>
      </c>
      <c r="S340" t="str">
        <f>IF(ROWS(Measurements!$L$4:L340)&lt;=Measurements!$K$4, INDEX(Measurements!$G$4:$G$502,_xlfn.AGGREGATE(15,3,(Measurements!$C$4:$C$502=Measurements!$K$3)/(Measurements!$C$4:$C$502=Measurements!$K$3)*(ROW(Measurements!$C$4:$C$502)-ROW(Measurements!$C$3)),ROWS(Measurements!$L$4:L340))), "")</f>
        <v/>
      </c>
      <c r="T340" t="str">
        <f t="shared" si="100"/>
        <v/>
      </c>
      <c r="U340" t="str">
        <f t="shared" si="101"/>
        <v/>
      </c>
      <c r="W340" s="2" t="str">
        <f>IF(ROWS(Measurements!$L$4:$L340)&lt;=Measurements!$I$4, INDEX(Measurements!$A$4:$A$502,_xlfn.AGGREGATE(15,3,(Measurements!$C$4:$C$502=Measurements!$I$3)/(Measurements!$C$4:$C$502=Measurements!$I$3)*(ROW(Measurements!$C$4:$C$502)-ROW(Measurements!$C$3)),ROWS(Measurements!$L$4:$L340))), "")</f>
        <v/>
      </c>
      <c r="X340" t="str">
        <f>IF(ROWS(Measurements!$L$4:$L340)&lt;=Measurements!$I$4, INDEX(Measurements!$E$4:$E$502,_xlfn.AGGREGATE(15,3,(Measurements!$C$4:$C$502=Measurements!$I$3)/(Measurements!$C$4:$C$502=Measurements!$I$3)*(ROW(Measurements!$C$4:$C$502)-ROW(Measurements!$C$3)),ROWS(Measurements!$L$4:$L340))), "")</f>
        <v/>
      </c>
      <c r="Y340" t="str">
        <f t="shared" si="102"/>
        <v/>
      </c>
      <c r="Z340" t="str">
        <f t="shared" si="103"/>
        <v/>
      </c>
      <c r="AA340" t="str">
        <f>IF(ROWS(Measurements!$L$4:$L340)&lt;=Measurements!$I$4, INDEX(Measurements!$F$4:$F$502,_xlfn.AGGREGATE(15,3,(Measurements!$C$4:$C$502=Measurements!$I$3)/(Measurements!$C$4:$C$502=Measurements!$I$3)*(ROW(Measurements!$C$4:$C$502)-ROW(Measurements!$C$3)),ROWS(Measurements!$L$4:$L340))), "")</f>
        <v/>
      </c>
      <c r="AB340" t="str">
        <f t="shared" si="104"/>
        <v/>
      </c>
      <c r="AC340" t="str">
        <f t="shared" si="105"/>
        <v/>
      </c>
      <c r="AD340" t="str">
        <f>IF(ROWS(Measurements!$L$4:L340)&lt;=Measurements!$I$4, INDEX(Measurements!$G$4:$G$502,_xlfn.AGGREGATE(15,3,(Measurements!$C$4:$C$502=Measurements!$I$3)/(Measurements!$C$4:$C$502=Measurements!$I$3)*(ROW(Measurements!$C$4:$C$502)-ROW(Measurements!$C$3)),ROWS(Measurements!$L$4:L340))), "")</f>
        <v/>
      </c>
      <c r="AE340" t="str">
        <f t="shared" si="106"/>
        <v/>
      </c>
      <c r="AF340" t="str">
        <f t="shared" si="107"/>
        <v/>
      </c>
    </row>
    <row r="341" spans="1:32" x14ac:dyDescent="0.2">
      <c r="A341" s="2" t="str">
        <f>IF(ROWS(Measurements!A$4:$L341)&lt;=Measurements!$J$4, INDEX(Measurements!$A$4:$A$502,_xlfn.AGGREGATE(15,3,(Measurements!$C$4:$C$502=Measurements!$J$3)/(Measurements!$C$4:$C$502=Measurements!$J$3)*(ROW(Measurements!$C$4:$C$502)-ROW(Measurements!$C$3)),ROWS(Measurements!A$4:$L341))), "")</f>
        <v/>
      </c>
      <c r="B341" t="str">
        <f>IF(ROWS(Measurements!A$4:$L341)&lt;=Measurements!$J$4, INDEX(Measurements!$E$4:$E$502,_xlfn.AGGREGATE(15,3,(Measurements!$C$4:$C$502=Measurements!$J$3)/(Measurements!$C$4:$C$502=Measurements!$J$3)*(ROW(Measurements!$C$4:$C$502)-ROW(Measurements!$C$3)),ROWS(Measurements!A$4:$L341))), "")</f>
        <v/>
      </c>
      <c r="C341" t="str">
        <f t="shared" si="90"/>
        <v/>
      </c>
      <c r="D341" t="str">
        <f t="shared" si="91"/>
        <v/>
      </c>
      <c r="E341" t="str">
        <f>IF(ROWS(Measurements!A$4:$L341)&lt;=Measurements!$J$4, INDEX(Measurements!$F$4:$F$502,_xlfn.AGGREGATE(15,3,(Measurements!$C$4:$C$502=Measurements!$J$3)/(Measurements!$C$4:$C$502=Measurements!$J$3)*(ROW(Measurements!$C$4:$C$502)-ROW(Measurements!$C$3)),ROWS(Measurements!A$4:$L341))), "")</f>
        <v/>
      </c>
      <c r="F341" t="str">
        <f t="shared" si="92"/>
        <v/>
      </c>
      <c r="G341" t="str">
        <f t="shared" si="93"/>
        <v/>
      </c>
      <c r="H341" t="str">
        <f>IF(ROWS(Measurements!A$4:$L341)&lt;=Measurements!$J$4, INDEX(Measurements!$G$4:$G$502,_xlfn.AGGREGATE(15,3,(Measurements!$C$4:$C$502=Measurements!$J$3)/(Measurements!$C$4:$C$502=Measurements!$J$3)*(ROW(Measurements!$C$4:$C$502)-ROW(Measurements!$C$3)),ROWS(Measurements!A$4:$L341))), "")</f>
        <v/>
      </c>
      <c r="I341" t="str">
        <f t="shared" si="94"/>
        <v/>
      </c>
      <c r="J341" t="str">
        <f t="shared" si="95"/>
        <v/>
      </c>
      <c r="L341" s="2" t="str">
        <f>IF(ROWS(Measurements!$L$4:L341)&lt;=Measurements!$K$4, INDEX(Measurements!$A$4:$A$502,_xlfn.AGGREGATE(15,3,(Measurements!$C$4:$C$502=Measurements!$K$3)/(Measurements!$C$4:$C$502=Measurements!$K$3)*(ROW(Measurements!$C$4:$C$502)-ROW(Measurements!$C$3)),ROWS(Measurements!$L$4:L341))), "")</f>
        <v/>
      </c>
      <c r="M341" t="str">
        <f>IF(ROWS(Measurements!$L$4:L341)&lt;=Measurements!$K$4, INDEX(Measurements!$E$4:$E$502,_xlfn.AGGREGATE(15,3,(Measurements!$C$4:$C$502=Measurements!$K$3)/(Measurements!$C$4:$C$502=Measurements!$K$3)*(ROW(Measurements!$C$4:$C$502)-ROW(Measurements!$C$3)),ROWS(Measurements!$L$4:L341))), "")</f>
        <v/>
      </c>
      <c r="N341" t="str">
        <f t="shared" si="96"/>
        <v/>
      </c>
      <c r="O341" t="str">
        <f t="shared" si="97"/>
        <v/>
      </c>
      <c r="P341" t="str">
        <f>IF(ROWS(Measurements!$L$4:L341)&lt;=Measurements!$K$4, INDEX(Measurements!$F$4:$F$502,_xlfn.AGGREGATE(15,3,(Measurements!$C$4:$C$502=Measurements!$K$3)/(Measurements!$C$4:$C$502=Measurements!$K$3)*(ROW(Measurements!$C$4:$C$502)-ROW(Measurements!$C$3)),ROWS(Measurements!$L$4:L341))), "")</f>
        <v/>
      </c>
      <c r="Q341" t="str">
        <f t="shared" si="98"/>
        <v/>
      </c>
      <c r="R341" t="str">
        <f t="shared" si="99"/>
        <v/>
      </c>
      <c r="S341" t="str">
        <f>IF(ROWS(Measurements!$L$4:L341)&lt;=Measurements!$K$4, INDEX(Measurements!$G$4:$G$502,_xlfn.AGGREGATE(15,3,(Measurements!$C$4:$C$502=Measurements!$K$3)/(Measurements!$C$4:$C$502=Measurements!$K$3)*(ROW(Measurements!$C$4:$C$502)-ROW(Measurements!$C$3)),ROWS(Measurements!$L$4:L341))), "")</f>
        <v/>
      </c>
      <c r="T341" t="str">
        <f t="shared" si="100"/>
        <v/>
      </c>
      <c r="U341" t="str">
        <f t="shared" si="101"/>
        <v/>
      </c>
      <c r="W341" s="2" t="str">
        <f>IF(ROWS(Measurements!$L$4:$L341)&lt;=Measurements!$I$4, INDEX(Measurements!$A$4:$A$502,_xlfn.AGGREGATE(15,3,(Measurements!$C$4:$C$502=Measurements!$I$3)/(Measurements!$C$4:$C$502=Measurements!$I$3)*(ROW(Measurements!$C$4:$C$502)-ROW(Measurements!$C$3)),ROWS(Measurements!$L$4:$L341))), "")</f>
        <v/>
      </c>
      <c r="X341" t="str">
        <f>IF(ROWS(Measurements!$L$4:$L341)&lt;=Measurements!$I$4, INDEX(Measurements!$E$4:$E$502,_xlfn.AGGREGATE(15,3,(Measurements!$C$4:$C$502=Measurements!$I$3)/(Measurements!$C$4:$C$502=Measurements!$I$3)*(ROW(Measurements!$C$4:$C$502)-ROW(Measurements!$C$3)),ROWS(Measurements!$L$4:$L341))), "")</f>
        <v/>
      </c>
      <c r="Y341" t="str">
        <f t="shared" si="102"/>
        <v/>
      </c>
      <c r="Z341" t="str">
        <f t="shared" si="103"/>
        <v/>
      </c>
      <c r="AA341" t="str">
        <f>IF(ROWS(Measurements!$L$4:$L341)&lt;=Measurements!$I$4, INDEX(Measurements!$F$4:$F$502,_xlfn.AGGREGATE(15,3,(Measurements!$C$4:$C$502=Measurements!$I$3)/(Measurements!$C$4:$C$502=Measurements!$I$3)*(ROW(Measurements!$C$4:$C$502)-ROW(Measurements!$C$3)),ROWS(Measurements!$L$4:$L341))), "")</f>
        <v/>
      </c>
      <c r="AB341" t="str">
        <f t="shared" si="104"/>
        <v/>
      </c>
      <c r="AC341" t="str">
        <f t="shared" si="105"/>
        <v/>
      </c>
      <c r="AD341" t="str">
        <f>IF(ROWS(Measurements!$L$4:L341)&lt;=Measurements!$I$4, INDEX(Measurements!$G$4:$G$502,_xlfn.AGGREGATE(15,3,(Measurements!$C$4:$C$502=Measurements!$I$3)/(Measurements!$C$4:$C$502=Measurements!$I$3)*(ROW(Measurements!$C$4:$C$502)-ROW(Measurements!$C$3)),ROWS(Measurements!$L$4:L341))), "")</f>
        <v/>
      </c>
      <c r="AE341" t="str">
        <f t="shared" si="106"/>
        <v/>
      </c>
      <c r="AF341" t="str">
        <f t="shared" si="107"/>
        <v/>
      </c>
    </row>
    <row r="342" spans="1:32" x14ac:dyDescent="0.2">
      <c r="A342" s="2" t="str">
        <f>IF(ROWS(Measurements!A$4:$L342)&lt;=Measurements!$J$4, INDEX(Measurements!$A$4:$A$502,_xlfn.AGGREGATE(15,3,(Measurements!$C$4:$C$502=Measurements!$J$3)/(Measurements!$C$4:$C$502=Measurements!$J$3)*(ROW(Measurements!$C$4:$C$502)-ROW(Measurements!$C$3)),ROWS(Measurements!A$4:$L342))), "")</f>
        <v/>
      </c>
      <c r="B342" t="str">
        <f>IF(ROWS(Measurements!A$4:$L342)&lt;=Measurements!$J$4, INDEX(Measurements!$E$4:$E$502,_xlfn.AGGREGATE(15,3,(Measurements!$C$4:$C$502=Measurements!$J$3)/(Measurements!$C$4:$C$502=Measurements!$J$3)*(ROW(Measurements!$C$4:$C$502)-ROW(Measurements!$C$3)),ROWS(Measurements!A$4:$L342))), "")</f>
        <v/>
      </c>
      <c r="C342" t="str">
        <f t="shared" si="90"/>
        <v/>
      </c>
      <c r="D342" t="str">
        <f t="shared" si="91"/>
        <v/>
      </c>
      <c r="E342" t="str">
        <f>IF(ROWS(Measurements!A$4:$L342)&lt;=Measurements!$J$4, INDEX(Measurements!$F$4:$F$502,_xlfn.AGGREGATE(15,3,(Measurements!$C$4:$C$502=Measurements!$J$3)/(Measurements!$C$4:$C$502=Measurements!$J$3)*(ROW(Measurements!$C$4:$C$502)-ROW(Measurements!$C$3)),ROWS(Measurements!A$4:$L342))), "")</f>
        <v/>
      </c>
      <c r="F342" t="str">
        <f t="shared" si="92"/>
        <v/>
      </c>
      <c r="G342" t="str">
        <f t="shared" si="93"/>
        <v/>
      </c>
      <c r="H342" t="str">
        <f>IF(ROWS(Measurements!A$4:$L342)&lt;=Measurements!$J$4, INDEX(Measurements!$G$4:$G$502,_xlfn.AGGREGATE(15,3,(Measurements!$C$4:$C$502=Measurements!$J$3)/(Measurements!$C$4:$C$502=Measurements!$J$3)*(ROW(Measurements!$C$4:$C$502)-ROW(Measurements!$C$3)),ROWS(Measurements!A$4:$L342))), "")</f>
        <v/>
      </c>
      <c r="I342" t="str">
        <f t="shared" si="94"/>
        <v/>
      </c>
      <c r="J342" t="str">
        <f t="shared" si="95"/>
        <v/>
      </c>
      <c r="L342" s="2" t="str">
        <f>IF(ROWS(Measurements!$L$4:L342)&lt;=Measurements!$K$4, INDEX(Measurements!$A$4:$A$502,_xlfn.AGGREGATE(15,3,(Measurements!$C$4:$C$502=Measurements!$K$3)/(Measurements!$C$4:$C$502=Measurements!$K$3)*(ROW(Measurements!$C$4:$C$502)-ROW(Measurements!$C$3)),ROWS(Measurements!$L$4:L342))), "")</f>
        <v/>
      </c>
      <c r="M342" t="str">
        <f>IF(ROWS(Measurements!$L$4:L342)&lt;=Measurements!$K$4, INDEX(Measurements!$E$4:$E$502,_xlfn.AGGREGATE(15,3,(Measurements!$C$4:$C$502=Measurements!$K$3)/(Measurements!$C$4:$C$502=Measurements!$K$3)*(ROW(Measurements!$C$4:$C$502)-ROW(Measurements!$C$3)),ROWS(Measurements!$L$4:L342))), "")</f>
        <v/>
      </c>
      <c r="N342" t="str">
        <f t="shared" si="96"/>
        <v/>
      </c>
      <c r="O342" t="str">
        <f t="shared" si="97"/>
        <v/>
      </c>
      <c r="P342" t="str">
        <f>IF(ROWS(Measurements!$L$4:L342)&lt;=Measurements!$K$4, INDEX(Measurements!$F$4:$F$502,_xlfn.AGGREGATE(15,3,(Measurements!$C$4:$C$502=Measurements!$K$3)/(Measurements!$C$4:$C$502=Measurements!$K$3)*(ROW(Measurements!$C$4:$C$502)-ROW(Measurements!$C$3)),ROWS(Measurements!$L$4:L342))), "")</f>
        <v/>
      </c>
      <c r="Q342" t="str">
        <f t="shared" si="98"/>
        <v/>
      </c>
      <c r="R342" t="str">
        <f t="shared" si="99"/>
        <v/>
      </c>
      <c r="S342" t="str">
        <f>IF(ROWS(Measurements!$L$4:L342)&lt;=Measurements!$K$4, INDEX(Measurements!$G$4:$G$502,_xlfn.AGGREGATE(15,3,(Measurements!$C$4:$C$502=Measurements!$K$3)/(Measurements!$C$4:$C$502=Measurements!$K$3)*(ROW(Measurements!$C$4:$C$502)-ROW(Measurements!$C$3)),ROWS(Measurements!$L$4:L342))), "")</f>
        <v/>
      </c>
      <c r="T342" t="str">
        <f t="shared" si="100"/>
        <v/>
      </c>
      <c r="U342" t="str">
        <f t="shared" si="101"/>
        <v/>
      </c>
      <c r="W342" s="2" t="str">
        <f>IF(ROWS(Measurements!$L$4:$L342)&lt;=Measurements!$I$4, INDEX(Measurements!$A$4:$A$502,_xlfn.AGGREGATE(15,3,(Measurements!$C$4:$C$502=Measurements!$I$3)/(Measurements!$C$4:$C$502=Measurements!$I$3)*(ROW(Measurements!$C$4:$C$502)-ROW(Measurements!$C$3)),ROWS(Measurements!$L$4:$L342))), "")</f>
        <v/>
      </c>
      <c r="X342" t="str">
        <f>IF(ROWS(Measurements!$L$4:$L342)&lt;=Measurements!$I$4, INDEX(Measurements!$E$4:$E$502,_xlfn.AGGREGATE(15,3,(Measurements!$C$4:$C$502=Measurements!$I$3)/(Measurements!$C$4:$C$502=Measurements!$I$3)*(ROW(Measurements!$C$4:$C$502)-ROW(Measurements!$C$3)),ROWS(Measurements!$L$4:$L342))), "")</f>
        <v/>
      </c>
      <c r="Y342" t="str">
        <f t="shared" si="102"/>
        <v/>
      </c>
      <c r="Z342" t="str">
        <f t="shared" si="103"/>
        <v/>
      </c>
      <c r="AA342" t="str">
        <f>IF(ROWS(Measurements!$L$4:$L342)&lt;=Measurements!$I$4, INDEX(Measurements!$F$4:$F$502,_xlfn.AGGREGATE(15,3,(Measurements!$C$4:$C$502=Measurements!$I$3)/(Measurements!$C$4:$C$502=Measurements!$I$3)*(ROW(Measurements!$C$4:$C$502)-ROW(Measurements!$C$3)),ROWS(Measurements!$L$4:$L342))), "")</f>
        <v/>
      </c>
      <c r="AB342" t="str">
        <f t="shared" si="104"/>
        <v/>
      </c>
      <c r="AC342" t="str">
        <f t="shared" si="105"/>
        <v/>
      </c>
      <c r="AD342" t="str">
        <f>IF(ROWS(Measurements!$L$4:L342)&lt;=Measurements!$I$4, INDEX(Measurements!$G$4:$G$502,_xlfn.AGGREGATE(15,3,(Measurements!$C$4:$C$502=Measurements!$I$3)/(Measurements!$C$4:$C$502=Measurements!$I$3)*(ROW(Measurements!$C$4:$C$502)-ROW(Measurements!$C$3)),ROWS(Measurements!$L$4:L342))), "")</f>
        <v/>
      </c>
      <c r="AE342" t="str">
        <f t="shared" si="106"/>
        <v/>
      </c>
      <c r="AF342" t="str">
        <f t="shared" si="107"/>
        <v/>
      </c>
    </row>
    <row r="343" spans="1:32" x14ac:dyDescent="0.2">
      <c r="A343" s="2" t="str">
        <f>IF(ROWS(Measurements!A$4:$L343)&lt;=Measurements!$J$4, INDEX(Measurements!$A$4:$A$502,_xlfn.AGGREGATE(15,3,(Measurements!$C$4:$C$502=Measurements!$J$3)/(Measurements!$C$4:$C$502=Measurements!$J$3)*(ROW(Measurements!$C$4:$C$502)-ROW(Measurements!$C$3)),ROWS(Measurements!A$4:$L343))), "")</f>
        <v/>
      </c>
      <c r="B343" t="str">
        <f>IF(ROWS(Measurements!A$4:$L343)&lt;=Measurements!$J$4, INDEX(Measurements!$E$4:$E$502,_xlfn.AGGREGATE(15,3,(Measurements!$C$4:$C$502=Measurements!$J$3)/(Measurements!$C$4:$C$502=Measurements!$J$3)*(ROW(Measurements!$C$4:$C$502)-ROW(Measurements!$C$3)),ROWS(Measurements!A$4:$L343))), "")</f>
        <v/>
      </c>
      <c r="C343" t="str">
        <f t="shared" si="90"/>
        <v/>
      </c>
      <c r="D343" t="str">
        <f t="shared" si="91"/>
        <v/>
      </c>
      <c r="E343" t="str">
        <f>IF(ROWS(Measurements!A$4:$L343)&lt;=Measurements!$J$4, INDEX(Measurements!$F$4:$F$502,_xlfn.AGGREGATE(15,3,(Measurements!$C$4:$C$502=Measurements!$J$3)/(Measurements!$C$4:$C$502=Measurements!$J$3)*(ROW(Measurements!$C$4:$C$502)-ROW(Measurements!$C$3)),ROWS(Measurements!A$4:$L343))), "")</f>
        <v/>
      </c>
      <c r="F343" t="str">
        <f t="shared" si="92"/>
        <v/>
      </c>
      <c r="G343" t="str">
        <f t="shared" si="93"/>
        <v/>
      </c>
      <c r="H343" t="str">
        <f>IF(ROWS(Measurements!A$4:$L343)&lt;=Measurements!$J$4, INDEX(Measurements!$G$4:$G$502,_xlfn.AGGREGATE(15,3,(Measurements!$C$4:$C$502=Measurements!$J$3)/(Measurements!$C$4:$C$502=Measurements!$J$3)*(ROW(Measurements!$C$4:$C$502)-ROW(Measurements!$C$3)),ROWS(Measurements!A$4:$L343))), "")</f>
        <v/>
      </c>
      <c r="I343" t="str">
        <f t="shared" si="94"/>
        <v/>
      </c>
      <c r="J343" t="str">
        <f t="shared" si="95"/>
        <v/>
      </c>
      <c r="L343" s="2" t="str">
        <f>IF(ROWS(Measurements!$L$4:L343)&lt;=Measurements!$K$4, INDEX(Measurements!$A$4:$A$502,_xlfn.AGGREGATE(15,3,(Measurements!$C$4:$C$502=Measurements!$K$3)/(Measurements!$C$4:$C$502=Measurements!$K$3)*(ROW(Measurements!$C$4:$C$502)-ROW(Measurements!$C$3)),ROWS(Measurements!$L$4:L343))), "")</f>
        <v/>
      </c>
      <c r="M343" t="str">
        <f>IF(ROWS(Measurements!$L$4:L343)&lt;=Measurements!$K$4, INDEX(Measurements!$E$4:$E$502,_xlfn.AGGREGATE(15,3,(Measurements!$C$4:$C$502=Measurements!$K$3)/(Measurements!$C$4:$C$502=Measurements!$K$3)*(ROW(Measurements!$C$4:$C$502)-ROW(Measurements!$C$3)),ROWS(Measurements!$L$4:L343))), "")</f>
        <v/>
      </c>
      <c r="N343" t="str">
        <f t="shared" si="96"/>
        <v/>
      </c>
      <c r="O343" t="str">
        <f t="shared" si="97"/>
        <v/>
      </c>
      <c r="P343" t="str">
        <f>IF(ROWS(Measurements!$L$4:L343)&lt;=Measurements!$K$4, INDEX(Measurements!$F$4:$F$502,_xlfn.AGGREGATE(15,3,(Measurements!$C$4:$C$502=Measurements!$K$3)/(Measurements!$C$4:$C$502=Measurements!$K$3)*(ROW(Measurements!$C$4:$C$502)-ROW(Measurements!$C$3)),ROWS(Measurements!$L$4:L343))), "")</f>
        <v/>
      </c>
      <c r="Q343" t="str">
        <f t="shared" si="98"/>
        <v/>
      </c>
      <c r="R343" t="str">
        <f t="shared" si="99"/>
        <v/>
      </c>
      <c r="S343" t="str">
        <f>IF(ROWS(Measurements!$L$4:L343)&lt;=Measurements!$K$4, INDEX(Measurements!$G$4:$G$502,_xlfn.AGGREGATE(15,3,(Measurements!$C$4:$C$502=Measurements!$K$3)/(Measurements!$C$4:$C$502=Measurements!$K$3)*(ROW(Measurements!$C$4:$C$502)-ROW(Measurements!$C$3)),ROWS(Measurements!$L$4:L343))), "")</f>
        <v/>
      </c>
      <c r="T343" t="str">
        <f t="shared" si="100"/>
        <v/>
      </c>
      <c r="U343" t="str">
        <f t="shared" si="101"/>
        <v/>
      </c>
      <c r="W343" s="2" t="str">
        <f>IF(ROWS(Measurements!$L$4:$L343)&lt;=Measurements!$I$4, INDEX(Measurements!$A$4:$A$502,_xlfn.AGGREGATE(15,3,(Measurements!$C$4:$C$502=Measurements!$I$3)/(Measurements!$C$4:$C$502=Measurements!$I$3)*(ROW(Measurements!$C$4:$C$502)-ROW(Measurements!$C$3)),ROWS(Measurements!$L$4:$L343))), "")</f>
        <v/>
      </c>
      <c r="X343" t="str">
        <f>IF(ROWS(Measurements!$L$4:$L343)&lt;=Measurements!$I$4, INDEX(Measurements!$E$4:$E$502,_xlfn.AGGREGATE(15,3,(Measurements!$C$4:$C$502=Measurements!$I$3)/(Measurements!$C$4:$C$502=Measurements!$I$3)*(ROW(Measurements!$C$4:$C$502)-ROW(Measurements!$C$3)),ROWS(Measurements!$L$4:$L343))), "")</f>
        <v/>
      </c>
      <c r="Y343" t="str">
        <f t="shared" si="102"/>
        <v/>
      </c>
      <c r="Z343" t="str">
        <f t="shared" si="103"/>
        <v/>
      </c>
      <c r="AA343" t="str">
        <f>IF(ROWS(Measurements!$L$4:$L343)&lt;=Measurements!$I$4, INDEX(Measurements!$F$4:$F$502,_xlfn.AGGREGATE(15,3,(Measurements!$C$4:$C$502=Measurements!$I$3)/(Measurements!$C$4:$C$502=Measurements!$I$3)*(ROW(Measurements!$C$4:$C$502)-ROW(Measurements!$C$3)),ROWS(Measurements!$L$4:$L343))), "")</f>
        <v/>
      </c>
      <c r="AB343" t="str">
        <f t="shared" si="104"/>
        <v/>
      </c>
      <c r="AC343" t="str">
        <f t="shared" si="105"/>
        <v/>
      </c>
      <c r="AD343" t="str">
        <f>IF(ROWS(Measurements!$L$4:L343)&lt;=Measurements!$I$4, INDEX(Measurements!$G$4:$G$502,_xlfn.AGGREGATE(15,3,(Measurements!$C$4:$C$502=Measurements!$I$3)/(Measurements!$C$4:$C$502=Measurements!$I$3)*(ROW(Measurements!$C$4:$C$502)-ROW(Measurements!$C$3)),ROWS(Measurements!$L$4:L343))), "")</f>
        <v/>
      </c>
      <c r="AE343" t="str">
        <f t="shared" si="106"/>
        <v/>
      </c>
      <c r="AF343" t="str">
        <f t="shared" si="107"/>
        <v/>
      </c>
    </row>
    <row r="344" spans="1:32" x14ac:dyDescent="0.2">
      <c r="A344" s="2" t="str">
        <f>IF(ROWS(Measurements!A$4:$L344)&lt;=Measurements!$J$4, INDEX(Measurements!$A$4:$A$502,_xlfn.AGGREGATE(15,3,(Measurements!$C$4:$C$502=Measurements!$J$3)/(Measurements!$C$4:$C$502=Measurements!$J$3)*(ROW(Measurements!$C$4:$C$502)-ROW(Measurements!$C$3)),ROWS(Measurements!A$4:$L344))), "")</f>
        <v/>
      </c>
      <c r="B344" t="str">
        <f>IF(ROWS(Measurements!A$4:$L344)&lt;=Measurements!$J$4, INDEX(Measurements!$E$4:$E$502,_xlfn.AGGREGATE(15,3,(Measurements!$C$4:$C$502=Measurements!$J$3)/(Measurements!$C$4:$C$502=Measurements!$J$3)*(ROW(Measurements!$C$4:$C$502)-ROW(Measurements!$C$3)),ROWS(Measurements!A$4:$L344))), "")</f>
        <v/>
      </c>
      <c r="C344" t="str">
        <f t="shared" si="90"/>
        <v/>
      </c>
      <c r="D344" t="str">
        <f t="shared" si="91"/>
        <v/>
      </c>
      <c r="E344" t="str">
        <f>IF(ROWS(Measurements!A$4:$L344)&lt;=Measurements!$J$4, INDEX(Measurements!$F$4:$F$502,_xlfn.AGGREGATE(15,3,(Measurements!$C$4:$C$502=Measurements!$J$3)/(Measurements!$C$4:$C$502=Measurements!$J$3)*(ROW(Measurements!$C$4:$C$502)-ROW(Measurements!$C$3)),ROWS(Measurements!A$4:$L344))), "")</f>
        <v/>
      </c>
      <c r="F344" t="str">
        <f t="shared" si="92"/>
        <v/>
      </c>
      <c r="G344" t="str">
        <f t="shared" si="93"/>
        <v/>
      </c>
      <c r="H344" t="str">
        <f>IF(ROWS(Measurements!A$4:$L344)&lt;=Measurements!$J$4, INDEX(Measurements!$G$4:$G$502,_xlfn.AGGREGATE(15,3,(Measurements!$C$4:$C$502=Measurements!$J$3)/(Measurements!$C$4:$C$502=Measurements!$J$3)*(ROW(Measurements!$C$4:$C$502)-ROW(Measurements!$C$3)),ROWS(Measurements!A$4:$L344))), "")</f>
        <v/>
      </c>
      <c r="I344" t="str">
        <f t="shared" si="94"/>
        <v/>
      </c>
      <c r="J344" t="str">
        <f t="shared" si="95"/>
        <v/>
      </c>
      <c r="L344" s="2" t="str">
        <f>IF(ROWS(Measurements!$L$4:L344)&lt;=Measurements!$K$4, INDEX(Measurements!$A$4:$A$502,_xlfn.AGGREGATE(15,3,(Measurements!$C$4:$C$502=Measurements!$K$3)/(Measurements!$C$4:$C$502=Measurements!$K$3)*(ROW(Measurements!$C$4:$C$502)-ROW(Measurements!$C$3)),ROWS(Measurements!$L$4:L344))), "")</f>
        <v/>
      </c>
      <c r="M344" t="str">
        <f>IF(ROWS(Measurements!$L$4:L344)&lt;=Measurements!$K$4, INDEX(Measurements!$E$4:$E$502,_xlfn.AGGREGATE(15,3,(Measurements!$C$4:$C$502=Measurements!$K$3)/(Measurements!$C$4:$C$502=Measurements!$K$3)*(ROW(Measurements!$C$4:$C$502)-ROW(Measurements!$C$3)),ROWS(Measurements!$L$4:L344))), "")</f>
        <v/>
      </c>
      <c r="N344" t="str">
        <f t="shared" si="96"/>
        <v/>
      </c>
      <c r="O344" t="str">
        <f t="shared" si="97"/>
        <v/>
      </c>
      <c r="P344" t="str">
        <f>IF(ROWS(Measurements!$L$4:L344)&lt;=Measurements!$K$4, INDEX(Measurements!$F$4:$F$502,_xlfn.AGGREGATE(15,3,(Measurements!$C$4:$C$502=Measurements!$K$3)/(Measurements!$C$4:$C$502=Measurements!$K$3)*(ROW(Measurements!$C$4:$C$502)-ROW(Measurements!$C$3)),ROWS(Measurements!$L$4:L344))), "")</f>
        <v/>
      </c>
      <c r="Q344" t="str">
        <f t="shared" si="98"/>
        <v/>
      </c>
      <c r="R344" t="str">
        <f t="shared" si="99"/>
        <v/>
      </c>
      <c r="S344" t="str">
        <f>IF(ROWS(Measurements!$L$4:L344)&lt;=Measurements!$K$4, INDEX(Measurements!$G$4:$G$502,_xlfn.AGGREGATE(15,3,(Measurements!$C$4:$C$502=Measurements!$K$3)/(Measurements!$C$4:$C$502=Measurements!$K$3)*(ROW(Measurements!$C$4:$C$502)-ROW(Measurements!$C$3)),ROWS(Measurements!$L$4:L344))), "")</f>
        <v/>
      </c>
      <c r="T344" t="str">
        <f t="shared" si="100"/>
        <v/>
      </c>
      <c r="U344" t="str">
        <f t="shared" si="101"/>
        <v/>
      </c>
      <c r="W344" s="2" t="str">
        <f>IF(ROWS(Measurements!$L$4:$L344)&lt;=Measurements!$I$4, INDEX(Measurements!$A$4:$A$502,_xlfn.AGGREGATE(15,3,(Measurements!$C$4:$C$502=Measurements!$I$3)/(Measurements!$C$4:$C$502=Measurements!$I$3)*(ROW(Measurements!$C$4:$C$502)-ROW(Measurements!$C$3)),ROWS(Measurements!$L$4:$L344))), "")</f>
        <v/>
      </c>
      <c r="X344" t="str">
        <f>IF(ROWS(Measurements!$L$4:$L344)&lt;=Measurements!$I$4, INDEX(Measurements!$E$4:$E$502,_xlfn.AGGREGATE(15,3,(Measurements!$C$4:$C$502=Measurements!$I$3)/(Measurements!$C$4:$C$502=Measurements!$I$3)*(ROW(Measurements!$C$4:$C$502)-ROW(Measurements!$C$3)),ROWS(Measurements!$L$4:$L344))), "")</f>
        <v/>
      </c>
      <c r="Y344" t="str">
        <f t="shared" si="102"/>
        <v/>
      </c>
      <c r="Z344" t="str">
        <f t="shared" si="103"/>
        <v/>
      </c>
      <c r="AA344" t="str">
        <f>IF(ROWS(Measurements!$L$4:$L344)&lt;=Measurements!$I$4, INDEX(Measurements!$F$4:$F$502,_xlfn.AGGREGATE(15,3,(Measurements!$C$4:$C$502=Measurements!$I$3)/(Measurements!$C$4:$C$502=Measurements!$I$3)*(ROW(Measurements!$C$4:$C$502)-ROW(Measurements!$C$3)),ROWS(Measurements!$L$4:$L344))), "")</f>
        <v/>
      </c>
      <c r="AB344" t="str">
        <f t="shared" si="104"/>
        <v/>
      </c>
      <c r="AC344" t="str">
        <f t="shared" si="105"/>
        <v/>
      </c>
      <c r="AD344" t="str">
        <f>IF(ROWS(Measurements!$L$4:L344)&lt;=Measurements!$I$4, INDEX(Measurements!$G$4:$G$502,_xlfn.AGGREGATE(15,3,(Measurements!$C$4:$C$502=Measurements!$I$3)/(Measurements!$C$4:$C$502=Measurements!$I$3)*(ROW(Measurements!$C$4:$C$502)-ROW(Measurements!$C$3)),ROWS(Measurements!$L$4:L344))), "")</f>
        <v/>
      </c>
      <c r="AE344" t="str">
        <f t="shared" si="106"/>
        <v/>
      </c>
      <c r="AF344" t="str">
        <f t="shared" si="107"/>
        <v/>
      </c>
    </row>
    <row r="345" spans="1:32" x14ac:dyDescent="0.2">
      <c r="A345" s="2" t="str">
        <f>IF(ROWS(Measurements!A$4:$L345)&lt;=Measurements!$J$4, INDEX(Measurements!$A$4:$A$502,_xlfn.AGGREGATE(15,3,(Measurements!$C$4:$C$502=Measurements!$J$3)/(Measurements!$C$4:$C$502=Measurements!$J$3)*(ROW(Measurements!$C$4:$C$502)-ROW(Measurements!$C$3)),ROWS(Measurements!A$4:$L345))), "")</f>
        <v/>
      </c>
      <c r="B345" t="str">
        <f>IF(ROWS(Measurements!A$4:$L345)&lt;=Measurements!$J$4, INDEX(Measurements!$E$4:$E$502,_xlfn.AGGREGATE(15,3,(Measurements!$C$4:$C$502=Measurements!$J$3)/(Measurements!$C$4:$C$502=Measurements!$J$3)*(ROW(Measurements!$C$4:$C$502)-ROW(Measurements!$C$3)),ROWS(Measurements!A$4:$L345))), "")</f>
        <v/>
      </c>
      <c r="C345" t="str">
        <f t="shared" si="90"/>
        <v/>
      </c>
      <c r="D345" t="str">
        <f t="shared" si="91"/>
        <v/>
      </c>
      <c r="E345" t="str">
        <f>IF(ROWS(Measurements!A$4:$L345)&lt;=Measurements!$J$4, INDEX(Measurements!$F$4:$F$502,_xlfn.AGGREGATE(15,3,(Measurements!$C$4:$C$502=Measurements!$J$3)/(Measurements!$C$4:$C$502=Measurements!$J$3)*(ROW(Measurements!$C$4:$C$502)-ROW(Measurements!$C$3)),ROWS(Measurements!A$4:$L345))), "")</f>
        <v/>
      </c>
      <c r="F345" t="str">
        <f t="shared" si="92"/>
        <v/>
      </c>
      <c r="G345" t="str">
        <f t="shared" si="93"/>
        <v/>
      </c>
      <c r="H345" t="str">
        <f>IF(ROWS(Measurements!A$4:$L345)&lt;=Measurements!$J$4, INDEX(Measurements!$G$4:$G$502,_xlfn.AGGREGATE(15,3,(Measurements!$C$4:$C$502=Measurements!$J$3)/(Measurements!$C$4:$C$502=Measurements!$J$3)*(ROW(Measurements!$C$4:$C$502)-ROW(Measurements!$C$3)),ROWS(Measurements!A$4:$L345))), "")</f>
        <v/>
      </c>
      <c r="I345" t="str">
        <f t="shared" si="94"/>
        <v/>
      </c>
      <c r="J345" t="str">
        <f t="shared" si="95"/>
        <v/>
      </c>
      <c r="L345" s="2" t="str">
        <f>IF(ROWS(Measurements!$L$4:L345)&lt;=Measurements!$K$4, INDEX(Measurements!$A$4:$A$502,_xlfn.AGGREGATE(15,3,(Measurements!$C$4:$C$502=Measurements!$K$3)/(Measurements!$C$4:$C$502=Measurements!$K$3)*(ROW(Measurements!$C$4:$C$502)-ROW(Measurements!$C$3)),ROWS(Measurements!$L$4:L345))), "")</f>
        <v/>
      </c>
      <c r="M345" t="str">
        <f>IF(ROWS(Measurements!$L$4:L345)&lt;=Measurements!$K$4, INDEX(Measurements!$E$4:$E$502,_xlfn.AGGREGATE(15,3,(Measurements!$C$4:$C$502=Measurements!$K$3)/(Measurements!$C$4:$C$502=Measurements!$K$3)*(ROW(Measurements!$C$4:$C$502)-ROW(Measurements!$C$3)),ROWS(Measurements!$L$4:L345))), "")</f>
        <v/>
      </c>
      <c r="N345" t="str">
        <f t="shared" si="96"/>
        <v/>
      </c>
      <c r="O345" t="str">
        <f t="shared" si="97"/>
        <v/>
      </c>
      <c r="P345" t="str">
        <f>IF(ROWS(Measurements!$L$4:L345)&lt;=Measurements!$K$4, INDEX(Measurements!$F$4:$F$502,_xlfn.AGGREGATE(15,3,(Measurements!$C$4:$C$502=Measurements!$K$3)/(Measurements!$C$4:$C$502=Measurements!$K$3)*(ROW(Measurements!$C$4:$C$502)-ROW(Measurements!$C$3)),ROWS(Measurements!$L$4:L345))), "")</f>
        <v/>
      </c>
      <c r="Q345" t="str">
        <f t="shared" si="98"/>
        <v/>
      </c>
      <c r="R345" t="str">
        <f t="shared" si="99"/>
        <v/>
      </c>
      <c r="S345" t="str">
        <f>IF(ROWS(Measurements!$L$4:L345)&lt;=Measurements!$K$4, INDEX(Measurements!$G$4:$G$502,_xlfn.AGGREGATE(15,3,(Measurements!$C$4:$C$502=Measurements!$K$3)/(Measurements!$C$4:$C$502=Measurements!$K$3)*(ROW(Measurements!$C$4:$C$502)-ROW(Measurements!$C$3)),ROWS(Measurements!$L$4:L345))), "")</f>
        <v/>
      </c>
      <c r="T345" t="str">
        <f t="shared" si="100"/>
        <v/>
      </c>
      <c r="U345" t="str">
        <f t="shared" si="101"/>
        <v/>
      </c>
      <c r="W345" s="2" t="str">
        <f>IF(ROWS(Measurements!$L$4:$L345)&lt;=Measurements!$I$4, INDEX(Measurements!$A$4:$A$502,_xlfn.AGGREGATE(15,3,(Measurements!$C$4:$C$502=Measurements!$I$3)/(Measurements!$C$4:$C$502=Measurements!$I$3)*(ROW(Measurements!$C$4:$C$502)-ROW(Measurements!$C$3)),ROWS(Measurements!$L$4:$L345))), "")</f>
        <v/>
      </c>
      <c r="X345" t="str">
        <f>IF(ROWS(Measurements!$L$4:$L345)&lt;=Measurements!$I$4, INDEX(Measurements!$E$4:$E$502,_xlfn.AGGREGATE(15,3,(Measurements!$C$4:$C$502=Measurements!$I$3)/(Measurements!$C$4:$C$502=Measurements!$I$3)*(ROW(Measurements!$C$4:$C$502)-ROW(Measurements!$C$3)),ROWS(Measurements!$L$4:$L345))), "")</f>
        <v/>
      </c>
      <c r="Y345" t="str">
        <f t="shared" si="102"/>
        <v/>
      </c>
      <c r="Z345" t="str">
        <f t="shared" si="103"/>
        <v/>
      </c>
      <c r="AA345" t="str">
        <f>IF(ROWS(Measurements!$L$4:$L345)&lt;=Measurements!$I$4, INDEX(Measurements!$F$4:$F$502,_xlfn.AGGREGATE(15,3,(Measurements!$C$4:$C$502=Measurements!$I$3)/(Measurements!$C$4:$C$502=Measurements!$I$3)*(ROW(Measurements!$C$4:$C$502)-ROW(Measurements!$C$3)),ROWS(Measurements!$L$4:$L345))), "")</f>
        <v/>
      </c>
      <c r="AB345" t="str">
        <f t="shared" si="104"/>
        <v/>
      </c>
      <c r="AC345" t="str">
        <f t="shared" si="105"/>
        <v/>
      </c>
      <c r="AD345" t="str">
        <f>IF(ROWS(Measurements!$L$4:L345)&lt;=Measurements!$I$4, INDEX(Measurements!$G$4:$G$502,_xlfn.AGGREGATE(15,3,(Measurements!$C$4:$C$502=Measurements!$I$3)/(Measurements!$C$4:$C$502=Measurements!$I$3)*(ROW(Measurements!$C$4:$C$502)-ROW(Measurements!$C$3)),ROWS(Measurements!$L$4:L345))), "")</f>
        <v/>
      </c>
      <c r="AE345" t="str">
        <f t="shared" si="106"/>
        <v/>
      </c>
      <c r="AF345" t="str">
        <f t="shared" si="107"/>
        <v/>
      </c>
    </row>
    <row r="346" spans="1:32" x14ac:dyDescent="0.2">
      <c r="A346" s="2" t="str">
        <f>IF(ROWS(Measurements!A$4:$L346)&lt;=Measurements!$J$4, INDEX(Measurements!$A$4:$A$502,_xlfn.AGGREGATE(15,3,(Measurements!$C$4:$C$502=Measurements!$J$3)/(Measurements!$C$4:$C$502=Measurements!$J$3)*(ROW(Measurements!$C$4:$C$502)-ROW(Measurements!$C$3)),ROWS(Measurements!A$4:$L346))), "")</f>
        <v/>
      </c>
      <c r="B346" t="str">
        <f>IF(ROWS(Measurements!A$4:$L346)&lt;=Measurements!$J$4, INDEX(Measurements!$E$4:$E$502,_xlfn.AGGREGATE(15,3,(Measurements!$C$4:$C$502=Measurements!$J$3)/(Measurements!$C$4:$C$502=Measurements!$J$3)*(ROW(Measurements!$C$4:$C$502)-ROW(Measurements!$C$3)),ROWS(Measurements!A$4:$L346))), "")</f>
        <v/>
      </c>
      <c r="C346" t="str">
        <f t="shared" si="90"/>
        <v/>
      </c>
      <c r="D346" t="str">
        <f t="shared" si="91"/>
        <v/>
      </c>
      <c r="E346" t="str">
        <f>IF(ROWS(Measurements!A$4:$L346)&lt;=Measurements!$J$4, INDEX(Measurements!$F$4:$F$502,_xlfn.AGGREGATE(15,3,(Measurements!$C$4:$C$502=Measurements!$J$3)/(Measurements!$C$4:$C$502=Measurements!$J$3)*(ROW(Measurements!$C$4:$C$502)-ROW(Measurements!$C$3)),ROWS(Measurements!A$4:$L346))), "")</f>
        <v/>
      </c>
      <c r="F346" t="str">
        <f t="shared" si="92"/>
        <v/>
      </c>
      <c r="G346" t="str">
        <f t="shared" si="93"/>
        <v/>
      </c>
      <c r="H346" t="str">
        <f>IF(ROWS(Measurements!A$4:$L346)&lt;=Measurements!$J$4, INDEX(Measurements!$G$4:$G$502,_xlfn.AGGREGATE(15,3,(Measurements!$C$4:$C$502=Measurements!$J$3)/(Measurements!$C$4:$C$502=Measurements!$J$3)*(ROW(Measurements!$C$4:$C$502)-ROW(Measurements!$C$3)),ROWS(Measurements!A$4:$L346))), "")</f>
        <v/>
      </c>
      <c r="I346" t="str">
        <f t="shared" si="94"/>
        <v/>
      </c>
      <c r="J346" t="str">
        <f t="shared" si="95"/>
        <v/>
      </c>
      <c r="L346" s="2" t="str">
        <f>IF(ROWS(Measurements!$L$4:L346)&lt;=Measurements!$K$4, INDEX(Measurements!$A$4:$A$502,_xlfn.AGGREGATE(15,3,(Measurements!$C$4:$C$502=Measurements!$K$3)/(Measurements!$C$4:$C$502=Measurements!$K$3)*(ROW(Measurements!$C$4:$C$502)-ROW(Measurements!$C$3)),ROWS(Measurements!$L$4:L346))), "")</f>
        <v/>
      </c>
      <c r="M346" t="str">
        <f>IF(ROWS(Measurements!$L$4:L346)&lt;=Measurements!$K$4, INDEX(Measurements!$E$4:$E$502,_xlfn.AGGREGATE(15,3,(Measurements!$C$4:$C$502=Measurements!$K$3)/(Measurements!$C$4:$C$502=Measurements!$K$3)*(ROW(Measurements!$C$4:$C$502)-ROW(Measurements!$C$3)),ROWS(Measurements!$L$4:L346))), "")</f>
        <v/>
      </c>
      <c r="N346" t="str">
        <f t="shared" si="96"/>
        <v/>
      </c>
      <c r="O346" t="str">
        <f t="shared" si="97"/>
        <v/>
      </c>
      <c r="P346" t="str">
        <f>IF(ROWS(Measurements!$L$4:L346)&lt;=Measurements!$K$4, INDEX(Measurements!$F$4:$F$502,_xlfn.AGGREGATE(15,3,(Measurements!$C$4:$C$502=Measurements!$K$3)/(Measurements!$C$4:$C$502=Measurements!$K$3)*(ROW(Measurements!$C$4:$C$502)-ROW(Measurements!$C$3)),ROWS(Measurements!$L$4:L346))), "")</f>
        <v/>
      </c>
      <c r="Q346" t="str">
        <f t="shared" si="98"/>
        <v/>
      </c>
      <c r="R346" t="str">
        <f t="shared" si="99"/>
        <v/>
      </c>
      <c r="S346" t="str">
        <f>IF(ROWS(Measurements!$L$4:L346)&lt;=Measurements!$K$4, INDEX(Measurements!$G$4:$G$502,_xlfn.AGGREGATE(15,3,(Measurements!$C$4:$C$502=Measurements!$K$3)/(Measurements!$C$4:$C$502=Measurements!$K$3)*(ROW(Measurements!$C$4:$C$502)-ROW(Measurements!$C$3)),ROWS(Measurements!$L$4:L346))), "")</f>
        <v/>
      </c>
      <c r="T346" t="str">
        <f t="shared" si="100"/>
        <v/>
      </c>
      <c r="U346" t="str">
        <f t="shared" si="101"/>
        <v/>
      </c>
      <c r="W346" s="2" t="str">
        <f>IF(ROWS(Measurements!$L$4:$L346)&lt;=Measurements!$I$4, INDEX(Measurements!$A$4:$A$502,_xlfn.AGGREGATE(15,3,(Measurements!$C$4:$C$502=Measurements!$I$3)/(Measurements!$C$4:$C$502=Measurements!$I$3)*(ROW(Measurements!$C$4:$C$502)-ROW(Measurements!$C$3)),ROWS(Measurements!$L$4:$L346))), "")</f>
        <v/>
      </c>
      <c r="X346" t="str">
        <f>IF(ROWS(Measurements!$L$4:$L346)&lt;=Measurements!$I$4, INDEX(Measurements!$E$4:$E$502,_xlfn.AGGREGATE(15,3,(Measurements!$C$4:$C$502=Measurements!$I$3)/(Measurements!$C$4:$C$502=Measurements!$I$3)*(ROW(Measurements!$C$4:$C$502)-ROW(Measurements!$C$3)),ROWS(Measurements!$L$4:$L346))), "")</f>
        <v/>
      </c>
      <c r="Y346" t="str">
        <f t="shared" si="102"/>
        <v/>
      </c>
      <c r="Z346" t="str">
        <f t="shared" si="103"/>
        <v/>
      </c>
      <c r="AA346" t="str">
        <f>IF(ROWS(Measurements!$L$4:$L346)&lt;=Measurements!$I$4, INDEX(Measurements!$F$4:$F$502,_xlfn.AGGREGATE(15,3,(Measurements!$C$4:$C$502=Measurements!$I$3)/(Measurements!$C$4:$C$502=Measurements!$I$3)*(ROW(Measurements!$C$4:$C$502)-ROW(Measurements!$C$3)),ROWS(Measurements!$L$4:$L346))), "")</f>
        <v/>
      </c>
      <c r="AB346" t="str">
        <f t="shared" si="104"/>
        <v/>
      </c>
      <c r="AC346" t="str">
        <f t="shared" si="105"/>
        <v/>
      </c>
      <c r="AD346" t="str">
        <f>IF(ROWS(Measurements!$L$4:L346)&lt;=Measurements!$I$4, INDEX(Measurements!$G$4:$G$502,_xlfn.AGGREGATE(15,3,(Measurements!$C$4:$C$502=Measurements!$I$3)/(Measurements!$C$4:$C$502=Measurements!$I$3)*(ROW(Measurements!$C$4:$C$502)-ROW(Measurements!$C$3)),ROWS(Measurements!$L$4:L346))), "")</f>
        <v/>
      </c>
      <c r="AE346" t="str">
        <f t="shared" si="106"/>
        <v/>
      </c>
      <c r="AF346" t="str">
        <f t="shared" si="107"/>
        <v/>
      </c>
    </row>
    <row r="347" spans="1:32" x14ac:dyDescent="0.2">
      <c r="A347" s="2" t="str">
        <f>IF(ROWS(Measurements!A$4:$L347)&lt;=Measurements!$J$4, INDEX(Measurements!$A$4:$A$502,_xlfn.AGGREGATE(15,3,(Measurements!$C$4:$C$502=Measurements!$J$3)/(Measurements!$C$4:$C$502=Measurements!$J$3)*(ROW(Measurements!$C$4:$C$502)-ROW(Measurements!$C$3)),ROWS(Measurements!A$4:$L347))), "")</f>
        <v/>
      </c>
      <c r="B347" t="str">
        <f>IF(ROWS(Measurements!A$4:$L347)&lt;=Measurements!$J$4, INDEX(Measurements!$E$4:$E$502,_xlfn.AGGREGATE(15,3,(Measurements!$C$4:$C$502=Measurements!$J$3)/(Measurements!$C$4:$C$502=Measurements!$J$3)*(ROW(Measurements!$C$4:$C$502)-ROW(Measurements!$C$3)),ROWS(Measurements!A$4:$L347))), "")</f>
        <v/>
      </c>
      <c r="C347" t="str">
        <f t="shared" si="90"/>
        <v/>
      </c>
      <c r="D347" t="str">
        <f t="shared" si="91"/>
        <v/>
      </c>
      <c r="E347" t="str">
        <f>IF(ROWS(Measurements!A$4:$L347)&lt;=Measurements!$J$4, INDEX(Measurements!$F$4:$F$502,_xlfn.AGGREGATE(15,3,(Measurements!$C$4:$C$502=Measurements!$J$3)/(Measurements!$C$4:$C$502=Measurements!$J$3)*(ROW(Measurements!$C$4:$C$502)-ROW(Measurements!$C$3)),ROWS(Measurements!A$4:$L347))), "")</f>
        <v/>
      </c>
      <c r="F347" t="str">
        <f t="shared" si="92"/>
        <v/>
      </c>
      <c r="G347" t="str">
        <f t="shared" si="93"/>
        <v/>
      </c>
      <c r="H347" t="str">
        <f>IF(ROWS(Measurements!A$4:$L347)&lt;=Measurements!$J$4, INDEX(Measurements!$G$4:$G$502,_xlfn.AGGREGATE(15,3,(Measurements!$C$4:$C$502=Measurements!$J$3)/(Measurements!$C$4:$C$502=Measurements!$J$3)*(ROW(Measurements!$C$4:$C$502)-ROW(Measurements!$C$3)),ROWS(Measurements!A$4:$L347))), "")</f>
        <v/>
      </c>
      <c r="I347" t="str">
        <f t="shared" si="94"/>
        <v/>
      </c>
      <c r="J347" t="str">
        <f t="shared" si="95"/>
        <v/>
      </c>
      <c r="L347" s="2" t="str">
        <f>IF(ROWS(Measurements!$L$4:L347)&lt;=Measurements!$K$4, INDEX(Measurements!$A$4:$A$502,_xlfn.AGGREGATE(15,3,(Measurements!$C$4:$C$502=Measurements!$K$3)/(Measurements!$C$4:$C$502=Measurements!$K$3)*(ROW(Measurements!$C$4:$C$502)-ROW(Measurements!$C$3)),ROWS(Measurements!$L$4:L347))), "")</f>
        <v/>
      </c>
      <c r="M347" t="str">
        <f>IF(ROWS(Measurements!$L$4:L347)&lt;=Measurements!$K$4, INDEX(Measurements!$E$4:$E$502,_xlfn.AGGREGATE(15,3,(Measurements!$C$4:$C$502=Measurements!$K$3)/(Measurements!$C$4:$C$502=Measurements!$K$3)*(ROW(Measurements!$C$4:$C$502)-ROW(Measurements!$C$3)),ROWS(Measurements!$L$4:L347))), "")</f>
        <v/>
      </c>
      <c r="N347" t="str">
        <f t="shared" si="96"/>
        <v/>
      </c>
      <c r="O347" t="str">
        <f t="shared" si="97"/>
        <v/>
      </c>
      <c r="P347" t="str">
        <f>IF(ROWS(Measurements!$L$4:L347)&lt;=Measurements!$K$4, INDEX(Measurements!$F$4:$F$502,_xlfn.AGGREGATE(15,3,(Measurements!$C$4:$C$502=Measurements!$K$3)/(Measurements!$C$4:$C$502=Measurements!$K$3)*(ROW(Measurements!$C$4:$C$502)-ROW(Measurements!$C$3)),ROWS(Measurements!$L$4:L347))), "")</f>
        <v/>
      </c>
      <c r="Q347" t="str">
        <f t="shared" si="98"/>
        <v/>
      </c>
      <c r="R347" t="str">
        <f t="shared" si="99"/>
        <v/>
      </c>
      <c r="S347" t="str">
        <f>IF(ROWS(Measurements!$L$4:L347)&lt;=Measurements!$K$4, INDEX(Measurements!$G$4:$G$502,_xlfn.AGGREGATE(15,3,(Measurements!$C$4:$C$502=Measurements!$K$3)/(Measurements!$C$4:$C$502=Measurements!$K$3)*(ROW(Measurements!$C$4:$C$502)-ROW(Measurements!$C$3)),ROWS(Measurements!$L$4:L347))), "")</f>
        <v/>
      </c>
      <c r="T347" t="str">
        <f t="shared" si="100"/>
        <v/>
      </c>
      <c r="U347" t="str">
        <f t="shared" si="101"/>
        <v/>
      </c>
      <c r="W347" s="2" t="str">
        <f>IF(ROWS(Measurements!$L$4:$L347)&lt;=Measurements!$I$4, INDEX(Measurements!$A$4:$A$502,_xlfn.AGGREGATE(15,3,(Measurements!$C$4:$C$502=Measurements!$I$3)/(Measurements!$C$4:$C$502=Measurements!$I$3)*(ROW(Measurements!$C$4:$C$502)-ROW(Measurements!$C$3)),ROWS(Measurements!$L$4:$L347))), "")</f>
        <v/>
      </c>
      <c r="X347" t="str">
        <f>IF(ROWS(Measurements!$L$4:$L347)&lt;=Measurements!$I$4, INDEX(Measurements!$E$4:$E$502,_xlfn.AGGREGATE(15,3,(Measurements!$C$4:$C$502=Measurements!$I$3)/(Measurements!$C$4:$C$502=Measurements!$I$3)*(ROW(Measurements!$C$4:$C$502)-ROW(Measurements!$C$3)),ROWS(Measurements!$L$4:$L347))), "")</f>
        <v/>
      </c>
      <c r="Y347" t="str">
        <f t="shared" si="102"/>
        <v/>
      </c>
      <c r="Z347" t="str">
        <f t="shared" si="103"/>
        <v/>
      </c>
      <c r="AA347" t="str">
        <f>IF(ROWS(Measurements!$L$4:$L347)&lt;=Measurements!$I$4, INDEX(Measurements!$F$4:$F$502,_xlfn.AGGREGATE(15,3,(Measurements!$C$4:$C$502=Measurements!$I$3)/(Measurements!$C$4:$C$502=Measurements!$I$3)*(ROW(Measurements!$C$4:$C$502)-ROW(Measurements!$C$3)),ROWS(Measurements!$L$4:$L347))), "")</f>
        <v/>
      </c>
      <c r="AB347" t="str">
        <f t="shared" si="104"/>
        <v/>
      </c>
      <c r="AC347" t="str">
        <f t="shared" si="105"/>
        <v/>
      </c>
      <c r="AD347" t="str">
        <f>IF(ROWS(Measurements!$L$4:L347)&lt;=Measurements!$I$4, INDEX(Measurements!$G$4:$G$502,_xlfn.AGGREGATE(15,3,(Measurements!$C$4:$C$502=Measurements!$I$3)/(Measurements!$C$4:$C$502=Measurements!$I$3)*(ROW(Measurements!$C$4:$C$502)-ROW(Measurements!$C$3)),ROWS(Measurements!$L$4:L347))), "")</f>
        <v/>
      </c>
      <c r="AE347" t="str">
        <f t="shared" si="106"/>
        <v/>
      </c>
      <c r="AF347" t="str">
        <f t="shared" si="107"/>
        <v/>
      </c>
    </row>
    <row r="348" spans="1:32" x14ac:dyDescent="0.2">
      <c r="A348" s="2" t="str">
        <f>IF(ROWS(Measurements!A$4:$L348)&lt;=Measurements!$J$4, INDEX(Measurements!$A$4:$A$502,_xlfn.AGGREGATE(15,3,(Measurements!$C$4:$C$502=Measurements!$J$3)/(Measurements!$C$4:$C$502=Measurements!$J$3)*(ROW(Measurements!$C$4:$C$502)-ROW(Measurements!$C$3)),ROWS(Measurements!A$4:$L348))), "")</f>
        <v/>
      </c>
      <c r="B348" t="str">
        <f>IF(ROWS(Measurements!A$4:$L348)&lt;=Measurements!$J$4, INDEX(Measurements!$E$4:$E$502,_xlfn.AGGREGATE(15,3,(Measurements!$C$4:$C$502=Measurements!$J$3)/(Measurements!$C$4:$C$502=Measurements!$J$3)*(ROW(Measurements!$C$4:$C$502)-ROW(Measurements!$C$3)),ROWS(Measurements!A$4:$L348))), "")</f>
        <v/>
      </c>
      <c r="C348" t="str">
        <f t="shared" si="90"/>
        <v/>
      </c>
      <c r="D348" t="str">
        <f t="shared" si="91"/>
        <v/>
      </c>
      <c r="E348" t="str">
        <f>IF(ROWS(Measurements!A$4:$L348)&lt;=Measurements!$J$4, INDEX(Measurements!$F$4:$F$502,_xlfn.AGGREGATE(15,3,(Measurements!$C$4:$C$502=Measurements!$J$3)/(Measurements!$C$4:$C$502=Measurements!$J$3)*(ROW(Measurements!$C$4:$C$502)-ROW(Measurements!$C$3)),ROWS(Measurements!A$4:$L348))), "")</f>
        <v/>
      </c>
      <c r="F348" t="str">
        <f t="shared" si="92"/>
        <v/>
      </c>
      <c r="G348" t="str">
        <f t="shared" si="93"/>
        <v/>
      </c>
      <c r="H348" t="str">
        <f>IF(ROWS(Measurements!A$4:$L348)&lt;=Measurements!$J$4, INDEX(Measurements!$G$4:$G$502,_xlfn.AGGREGATE(15,3,(Measurements!$C$4:$C$502=Measurements!$J$3)/(Measurements!$C$4:$C$502=Measurements!$J$3)*(ROW(Measurements!$C$4:$C$502)-ROW(Measurements!$C$3)),ROWS(Measurements!A$4:$L348))), "")</f>
        <v/>
      </c>
      <c r="I348" t="str">
        <f t="shared" si="94"/>
        <v/>
      </c>
      <c r="J348" t="str">
        <f t="shared" si="95"/>
        <v/>
      </c>
      <c r="L348" s="2" t="str">
        <f>IF(ROWS(Measurements!$L$4:L348)&lt;=Measurements!$K$4, INDEX(Measurements!$A$4:$A$502,_xlfn.AGGREGATE(15,3,(Measurements!$C$4:$C$502=Measurements!$K$3)/(Measurements!$C$4:$C$502=Measurements!$K$3)*(ROW(Measurements!$C$4:$C$502)-ROW(Measurements!$C$3)),ROWS(Measurements!$L$4:L348))), "")</f>
        <v/>
      </c>
      <c r="M348" t="str">
        <f>IF(ROWS(Measurements!$L$4:L348)&lt;=Measurements!$K$4, INDEX(Measurements!$E$4:$E$502,_xlfn.AGGREGATE(15,3,(Measurements!$C$4:$C$502=Measurements!$K$3)/(Measurements!$C$4:$C$502=Measurements!$K$3)*(ROW(Measurements!$C$4:$C$502)-ROW(Measurements!$C$3)),ROWS(Measurements!$L$4:L348))), "")</f>
        <v/>
      </c>
      <c r="N348" t="str">
        <f t="shared" si="96"/>
        <v/>
      </c>
      <c r="O348" t="str">
        <f t="shared" si="97"/>
        <v/>
      </c>
      <c r="P348" t="str">
        <f>IF(ROWS(Measurements!$L$4:L348)&lt;=Measurements!$K$4, INDEX(Measurements!$F$4:$F$502,_xlfn.AGGREGATE(15,3,(Measurements!$C$4:$C$502=Measurements!$K$3)/(Measurements!$C$4:$C$502=Measurements!$K$3)*(ROW(Measurements!$C$4:$C$502)-ROW(Measurements!$C$3)),ROWS(Measurements!$L$4:L348))), "")</f>
        <v/>
      </c>
      <c r="Q348" t="str">
        <f t="shared" si="98"/>
        <v/>
      </c>
      <c r="R348" t="str">
        <f t="shared" si="99"/>
        <v/>
      </c>
      <c r="S348" t="str">
        <f>IF(ROWS(Measurements!$L$4:L348)&lt;=Measurements!$K$4, INDEX(Measurements!$G$4:$G$502,_xlfn.AGGREGATE(15,3,(Measurements!$C$4:$C$502=Measurements!$K$3)/(Measurements!$C$4:$C$502=Measurements!$K$3)*(ROW(Measurements!$C$4:$C$502)-ROW(Measurements!$C$3)),ROWS(Measurements!$L$4:L348))), "")</f>
        <v/>
      </c>
      <c r="T348" t="str">
        <f t="shared" si="100"/>
        <v/>
      </c>
      <c r="U348" t="str">
        <f t="shared" si="101"/>
        <v/>
      </c>
      <c r="W348" s="2" t="str">
        <f>IF(ROWS(Measurements!$L$4:$L348)&lt;=Measurements!$I$4, INDEX(Measurements!$A$4:$A$502,_xlfn.AGGREGATE(15,3,(Measurements!$C$4:$C$502=Measurements!$I$3)/(Measurements!$C$4:$C$502=Measurements!$I$3)*(ROW(Measurements!$C$4:$C$502)-ROW(Measurements!$C$3)),ROWS(Measurements!$L$4:$L348))), "")</f>
        <v/>
      </c>
      <c r="X348" t="str">
        <f>IF(ROWS(Measurements!$L$4:$L348)&lt;=Measurements!$I$4, INDEX(Measurements!$E$4:$E$502,_xlfn.AGGREGATE(15,3,(Measurements!$C$4:$C$502=Measurements!$I$3)/(Measurements!$C$4:$C$502=Measurements!$I$3)*(ROW(Measurements!$C$4:$C$502)-ROW(Measurements!$C$3)),ROWS(Measurements!$L$4:$L348))), "")</f>
        <v/>
      </c>
      <c r="Y348" t="str">
        <f t="shared" si="102"/>
        <v/>
      </c>
      <c r="Z348" t="str">
        <f t="shared" si="103"/>
        <v/>
      </c>
      <c r="AA348" t="str">
        <f>IF(ROWS(Measurements!$L$4:$L348)&lt;=Measurements!$I$4, INDEX(Measurements!$F$4:$F$502,_xlfn.AGGREGATE(15,3,(Measurements!$C$4:$C$502=Measurements!$I$3)/(Measurements!$C$4:$C$502=Measurements!$I$3)*(ROW(Measurements!$C$4:$C$502)-ROW(Measurements!$C$3)),ROWS(Measurements!$L$4:$L348))), "")</f>
        <v/>
      </c>
      <c r="AB348" t="str">
        <f t="shared" si="104"/>
        <v/>
      </c>
      <c r="AC348" t="str">
        <f t="shared" si="105"/>
        <v/>
      </c>
      <c r="AD348" t="str">
        <f>IF(ROWS(Measurements!$L$4:L348)&lt;=Measurements!$I$4, INDEX(Measurements!$G$4:$G$502,_xlfn.AGGREGATE(15,3,(Measurements!$C$4:$C$502=Measurements!$I$3)/(Measurements!$C$4:$C$502=Measurements!$I$3)*(ROW(Measurements!$C$4:$C$502)-ROW(Measurements!$C$3)),ROWS(Measurements!$L$4:L348))), "")</f>
        <v/>
      </c>
      <c r="AE348" t="str">
        <f t="shared" si="106"/>
        <v/>
      </c>
      <c r="AF348" t="str">
        <f t="shared" si="107"/>
        <v/>
      </c>
    </row>
    <row r="349" spans="1:32" x14ac:dyDescent="0.2">
      <c r="A349" s="2" t="str">
        <f>IF(ROWS(Measurements!A$4:$L349)&lt;=Measurements!$J$4, INDEX(Measurements!$A$4:$A$502,_xlfn.AGGREGATE(15,3,(Measurements!$C$4:$C$502=Measurements!$J$3)/(Measurements!$C$4:$C$502=Measurements!$J$3)*(ROW(Measurements!$C$4:$C$502)-ROW(Measurements!$C$3)),ROWS(Measurements!A$4:$L349))), "")</f>
        <v/>
      </c>
      <c r="B349" t="str">
        <f>IF(ROWS(Measurements!A$4:$L349)&lt;=Measurements!$J$4, INDEX(Measurements!$E$4:$E$502,_xlfn.AGGREGATE(15,3,(Measurements!$C$4:$C$502=Measurements!$J$3)/(Measurements!$C$4:$C$502=Measurements!$J$3)*(ROW(Measurements!$C$4:$C$502)-ROW(Measurements!$C$3)),ROWS(Measurements!A$4:$L349))), "")</f>
        <v/>
      </c>
      <c r="C349" t="str">
        <f t="shared" si="90"/>
        <v/>
      </c>
      <c r="D349" t="str">
        <f t="shared" si="91"/>
        <v/>
      </c>
      <c r="E349" t="str">
        <f>IF(ROWS(Measurements!A$4:$L349)&lt;=Measurements!$J$4, INDEX(Measurements!$F$4:$F$502,_xlfn.AGGREGATE(15,3,(Measurements!$C$4:$C$502=Measurements!$J$3)/(Measurements!$C$4:$C$502=Measurements!$J$3)*(ROW(Measurements!$C$4:$C$502)-ROW(Measurements!$C$3)),ROWS(Measurements!A$4:$L349))), "")</f>
        <v/>
      </c>
      <c r="F349" t="str">
        <f t="shared" si="92"/>
        <v/>
      </c>
      <c r="G349" t="str">
        <f t="shared" si="93"/>
        <v/>
      </c>
      <c r="H349" t="str">
        <f>IF(ROWS(Measurements!A$4:$L349)&lt;=Measurements!$J$4, INDEX(Measurements!$G$4:$G$502,_xlfn.AGGREGATE(15,3,(Measurements!$C$4:$C$502=Measurements!$J$3)/(Measurements!$C$4:$C$502=Measurements!$J$3)*(ROW(Measurements!$C$4:$C$502)-ROW(Measurements!$C$3)),ROWS(Measurements!A$4:$L349))), "")</f>
        <v/>
      </c>
      <c r="I349" t="str">
        <f t="shared" si="94"/>
        <v/>
      </c>
      <c r="J349" t="str">
        <f t="shared" si="95"/>
        <v/>
      </c>
      <c r="L349" s="2" t="str">
        <f>IF(ROWS(Measurements!$L$4:L349)&lt;=Measurements!$K$4, INDEX(Measurements!$A$4:$A$502,_xlfn.AGGREGATE(15,3,(Measurements!$C$4:$C$502=Measurements!$K$3)/(Measurements!$C$4:$C$502=Measurements!$K$3)*(ROW(Measurements!$C$4:$C$502)-ROW(Measurements!$C$3)),ROWS(Measurements!$L$4:L349))), "")</f>
        <v/>
      </c>
      <c r="M349" t="str">
        <f>IF(ROWS(Measurements!$L$4:L349)&lt;=Measurements!$K$4, INDEX(Measurements!$E$4:$E$502,_xlfn.AGGREGATE(15,3,(Measurements!$C$4:$C$502=Measurements!$K$3)/(Measurements!$C$4:$C$502=Measurements!$K$3)*(ROW(Measurements!$C$4:$C$502)-ROW(Measurements!$C$3)),ROWS(Measurements!$L$4:L349))), "")</f>
        <v/>
      </c>
      <c r="N349" t="str">
        <f t="shared" si="96"/>
        <v/>
      </c>
      <c r="O349" t="str">
        <f t="shared" si="97"/>
        <v/>
      </c>
      <c r="P349" t="str">
        <f>IF(ROWS(Measurements!$L$4:L349)&lt;=Measurements!$K$4, INDEX(Measurements!$F$4:$F$502,_xlfn.AGGREGATE(15,3,(Measurements!$C$4:$C$502=Measurements!$K$3)/(Measurements!$C$4:$C$502=Measurements!$K$3)*(ROW(Measurements!$C$4:$C$502)-ROW(Measurements!$C$3)),ROWS(Measurements!$L$4:L349))), "")</f>
        <v/>
      </c>
      <c r="Q349" t="str">
        <f t="shared" si="98"/>
        <v/>
      </c>
      <c r="R349" t="str">
        <f t="shared" si="99"/>
        <v/>
      </c>
      <c r="S349" t="str">
        <f>IF(ROWS(Measurements!$L$4:L349)&lt;=Measurements!$K$4, INDEX(Measurements!$G$4:$G$502,_xlfn.AGGREGATE(15,3,(Measurements!$C$4:$C$502=Measurements!$K$3)/(Measurements!$C$4:$C$502=Measurements!$K$3)*(ROW(Measurements!$C$4:$C$502)-ROW(Measurements!$C$3)),ROWS(Measurements!$L$4:L349))), "")</f>
        <v/>
      </c>
      <c r="T349" t="str">
        <f t="shared" si="100"/>
        <v/>
      </c>
      <c r="U349" t="str">
        <f t="shared" si="101"/>
        <v/>
      </c>
      <c r="W349" s="2" t="str">
        <f>IF(ROWS(Measurements!$L$4:$L349)&lt;=Measurements!$I$4, INDEX(Measurements!$A$4:$A$502,_xlfn.AGGREGATE(15,3,(Measurements!$C$4:$C$502=Measurements!$I$3)/(Measurements!$C$4:$C$502=Measurements!$I$3)*(ROW(Measurements!$C$4:$C$502)-ROW(Measurements!$C$3)),ROWS(Measurements!$L$4:$L349))), "")</f>
        <v/>
      </c>
      <c r="X349" t="str">
        <f>IF(ROWS(Measurements!$L$4:$L349)&lt;=Measurements!$I$4, INDEX(Measurements!$E$4:$E$502,_xlfn.AGGREGATE(15,3,(Measurements!$C$4:$C$502=Measurements!$I$3)/(Measurements!$C$4:$C$502=Measurements!$I$3)*(ROW(Measurements!$C$4:$C$502)-ROW(Measurements!$C$3)),ROWS(Measurements!$L$4:$L349))), "")</f>
        <v/>
      </c>
      <c r="Y349" t="str">
        <f t="shared" si="102"/>
        <v/>
      </c>
      <c r="Z349" t="str">
        <f t="shared" si="103"/>
        <v/>
      </c>
      <c r="AA349" t="str">
        <f>IF(ROWS(Measurements!$L$4:$L349)&lt;=Measurements!$I$4, INDEX(Measurements!$F$4:$F$502,_xlfn.AGGREGATE(15,3,(Measurements!$C$4:$C$502=Measurements!$I$3)/(Measurements!$C$4:$C$502=Measurements!$I$3)*(ROW(Measurements!$C$4:$C$502)-ROW(Measurements!$C$3)),ROWS(Measurements!$L$4:$L349))), "")</f>
        <v/>
      </c>
      <c r="AB349" t="str">
        <f t="shared" si="104"/>
        <v/>
      </c>
      <c r="AC349" t="str">
        <f t="shared" si="105"/>
        <v/>
      </c>
      <c r="AD349" t="str">
        <f>IF(ROWS(Measurements!$L$4:L349)&lt;=Measurements!$I$4, INDEX(Measurements!$G$4:$G$502,_xlfn.AGGREGATE(15,3,(Measurements!$C$4:$C$502=Measurements!$I$3)/(Measurements!$C$4:$C$502=Measurements!$I$3)*(ROW(Measurements!$C$4:$C$502)-ROW(Measurements!$C$3)),ROWS(Measurements!$L$4:L349))), "")</f>
        <v/>
      </c>
      <c r="AE349" t="str">
        <f t="shared" si="106"/>
        <v/>
      </c>
      <c r="AF349" t="str">
        <f t="shared" si="107"/>
        <v/>
      </c>
    </row>
    <row r="350" spans="1:32" x14ac:dyDescent="0.2">
      <c r="A350" s="2" t="str">
        <f>IF(ROWS(Measurements!A$4:$L350)&lt;=Measurements!$J$4, INDEX(Measurements!$A$4:$A$502,_xlfn.AGGREGATE(15,3,(Measurements!$C$4:$C$502=Measurements!$J$3)/(Measurements!$C$4:$C$502=Measurements!$J$3)*(ROW(Measurements!$C$4:$C$502)-ROW(Measurements!$C$3)),ROWS(Measurements!A$4:$L350))), "")</f>
        <v/>
      </c>
      <c r="B350" t="str">
        <f>IF(ROWS(Measurements!A$4:$L350)&lt;=Measurements!$J$4, INDEX(Measurements!$E$4:$E$502,_xlfn.AGGREGATE(15,3,(Measurements!$C$4:$C$502=Measurements!$J$3)/(Measurements!$C$4:$C$502=Measurements!$J$3)*(ROW(Measurements!$C$4:$C$502)-ROW(Measurements!$C$3)),ROWS(Measurements!A$4:$L350))), "")</f>
        <v/>
      </c>
      <c r="C350" t="str">
        <f t="shared" si="90"/>
        <v/>
      </c>
      <c r="D350" t="str">
        <f t="shared" si="91"/>
        <v/>
      </c>
      <c r="E350" t="str">
        <f>IF(ROWS(Measurements!A$4:$L350)&lt;=Measurements!$J$4, INDEX(Measurements!$F$4:$F$502,_xlfn.AGGREGATE(15,3,(Measurements!$C$4:$C$502=Measurements!$J$3)/(Measurements!$C$4:$C$502=Measurements!$J$3)*(ROW(Measurements!$C$4:$C$502)-ROW(Measurements!$C$3)),ROWS(Measurements!A$4:$L350))), "")</f>
        <v/>
      </c>
      <c r="F350" t="str">
        <f t="shared" si="92"/>
        <v/>
      </c>
      <c r="G350" t="str">
        <f t="shared" si="93"/>
        <v/>
      </c>
      <c r="H350" t="str">
        <f>IF(ROWS(Measurements!A$4:$L350)&lt;=Measurements!$J$4, INDEX(Measurements!$G$4:$G$502,_xlfn.AGGREGATE(15,3,(Measurements!$C$4:$C$502=Measurements!$J$3)/(Measurements!$C$4:$C$502=Measurements!$J$3)*(ROW(Measurements!$C$4:$C$502)-ROW(Measurements!$C$3)),ROWS(Measurements!A$4:$L350))), "")</f>
        <v/>
      </c>
      <c r="I350" t="str">
        <f t="shared" si="94"/>
        <v/>
      </c>
      <c r="J350" t="str">
        <f t="shared" si="95"/>
        <v/>
      </c>
      <c r="L350" s="2" t="str">
        <f>IF(ROWS(Measurements!$L$4:L350)&lt;=Measurements!$K$4, INDEX(Measurements!$A$4:$A$502,_xlfn.AGGREGATE(15,3,(Measurements!$C$4:$C$502=Measurements!$K$3)/(Measurements!$C$4:$C$502=Measurements!$K$3)*(ROW(Measurements!$C$4:$C$502)-ROW(Measurements!$C$3)),ROWS(Measurements!$L$4:L350))), "")</f>
        <v/>
      </c>
      <c r="M350" t="str">
        <f>IF(ROWS(Measurements!$L$4:L350)&lt;=Measurements!$K$4, INDEX(Measurements!$E$4:$E$502,_xlfn.AGGREGATE(15,3,(Measurements!$C$4:$C$502=Measurements!$K$3)/(Measurements!$C$4:$C$502=Measurements!$K$3)*(ROW(Measurements!$C$4:$C$502)-ROW(Measurements!$C$3)),ROWS(Measurements!$L$4:L350))), "")</f>
        <v/>
      </c>
      <c r="N350" t="str">
        <f t="shared" si="96"/>
        <v/>
      </c>
      <c r="O350" t="str">
        <f t="shared" si="97"/>
        <v/>
      </c>
      <c r="P350" t="str">
        <f>IF(ROWS(Measurements!$L$4:L350)&lt;=Measurements!$K$4, INDEX(Measurements!$F$4:$F$502,_xlfn.AGGREGATE(15,3,(Measurements!$C$4:$C$502=Measurements!$K$3)/(Measurements!$C$4:$C$502=Measurements!$K$3)*(ROW(Measurements!$C$4:$C$502)-ROW(Measurements!$C$3)),ROWS(Measurements!$L$4:L350))), "")</f>
        <v/>
      </c>
      <c r="Q350" t="str">
        <f t="shared" si="98"/>
        <v/>
      </c>
      <c r="R350" t="str">
        <f t="shared" si="99"/>
        <v/>
      </c>
      <c r="S350" t="str">
        <f>IF(ROWS(Measurements!$L$4:L350)&lt;=Measurements!$K$4, INDEX(Measurements!$G$4:$G$502,_xlfn.AGGREGATE(15,3,(Measurements!$C$4:$C$502=Measurements!$K$3)/(Measurements!$C$4:$C$502=Measurements!$K$3)*(ROW(Measurements!$C$4:$C$502)-ROW(Measurements!$C$3)),ROWS(Measurements!$L$4:L350))), "")</f>
        <v/>
      </c>
      <c r="T350" t="str">
        <f t="shared" si="100"/>
        <v/>
      </c>
      <c r="U350" t="str">
        <f t="shared" si="101"/>
        <v/>
      </c>
      <c r="W350" s="2" t="str">
        <f>IF(ROWS(Measurements!$L$4:$L350)&lt;=Measurements!$I$4, INDEX(Measurements!$A$4:$A$502,_xlfn.AGGREGATE(15,3,(Measurements!$C$4:$C$502=Measurements!$I$3)/(Measurements!$C$4:$C$502=Measurements!$I$3)*(ROW(Measurements!$C$4:$C$502)-ROW(Measurements!$C$3)),ROWS(Measurements!$L$4:$L350))), "")</f>
        <v/>
      </c>
      <c r="X350" t="str">
        <f>IF(ROWS(Measurements!$L$4:$L350)&lt;=Measurements!$I$4, INDEX(Measurements!$E$4:$E$502,_xlfn.AGGREGATE(15,3,(Measurements!$C$4:$C$502=Measurements!$I$3)/(Measurements!$C$4:$C$502=Measurements!$I$3)*(ROW(Measurements!$C$4:$C$502)-ROW(Measurements!$C$3)),ROWS(Measurements!$L$4:$L350))), "")</f>
        <v/>
      </c>
      <c r="Y350" t="str">
        <f t="shared" si="102"/>
        <v/>
      </c>
      <c r="Z350" t="str">
        <f t="shared" si="103"/>
        <v/>
      </c>
      <c r="AA350" t="str">
        <f>IF(ROWS(Measurements!$L$4:$L350)&lt;=Measurements!$I$4, INDEX(Measurements!$F$4:$F$502,_xlfn.AGGREGATE(15,3,(Measurements!$C$4:$C$502=Measurements!$I$3)/(Measurements!$C$4:$C$502=Measurements!$I$3)*(ROW(Measurements!$C$4:$C$502)-ROW(Measurements!$C$3)),ROWS(Measurements!$L$4:$L350))), "")</f>
        <v/>
      </c>
      <c r="AB350" t="str">
        <f t="shared" si="104"/>
        <v/>
      </c>
      <c r="AC350" t="str">
        <f t="shared" si="105"/>
        <v/>
      </c>
      <c r="AD350" t="str">
        <f>IF(ROWS(Measurements!$L$4:L350)&lt;=Measurements!$I$4, INDEX(Measurements!$G$4:$G$502,_xlfn.AGGREGATE(15,3,(Measurements!$C$4:$C$502=Measurements!$I$3)/(Measurements!$C$4:$C$502=Measurements!$I$3)*(ROW(Measurements!$C$4:$C$502)-ROW(Measurements!$C$3)),ROWS(Measurements!$L$4:L350))), "")</f>
        <v/>
      </c>
      <c r="AE350" t="str">
        <f t="shared" si="106"/>
        <v/>
      </c>
      <c r="AF350" t="str">
        <f t="shared" si="107"/>
        <v/>
      </c>
    </row>
    <row r="351" spans="1:32" x14ac:dyDescent="0.2">
      <c r="A351" s="2" t="str">
        <f>IF(ROWS(Measurements!A$4:$L351)&lt;=Measurements!$J$4, INDEX(Measurements!$A$4:$A$502,_xlfn.AGGREGATE(15,3,(Measurements!$C$4:$C$502=Measurements!$J$3)/(Measurements!$C$4:$C$502=Measurements!$J$3)*(ROW(Measurements!$C$4:$C$502)-ROW(Measurements!$C$3)),ROWS(Measurements!A$4:$L351))), "")</f>
        <v/>
      </c>
      <c r="B351" t="str">
        <f>IF(ROWS(Measurements!A$4:$L351)&lt;=Measurements!$J$4, INDEX(Measurements!$E$4:$E$502,_xlfn.AGGREGATE(15,3,(Measurements!$C$4:$C$502=Measurements!$J$3)/(Measurements!$C$4:$C$502=Measurements!$J$3)*(ROW(Measurements!$C$4:$C$502)-ROW(Measurements!$C$3)),ROWS(Measurements!A$4:$L351))), "")</f>
        <v/>
      </c>
      <c r="C351" t="str">
        <f t="shared" si="90"/>
        <v/>
      </c>
      <c r="D351" t="str">
        <f t="shared" si="91"/>
        <v/>
      </c>
      <c r="E351" t="str">
        <f>IF(ROWS(Measurements!A$4:$L351)&lt;=Measurements!$J$4, INDEX(Measurements!$F$4:$F$502,_xlfn.AGGREGATE(15,3,(Measurements!$C$4:$C$502=Measurements!$J$3)/(Measurements!$C$4:$C$502=Measurements!$J$3)*(ROW(Measurements!$C$4:$C$502)-ROW(Measurements!$C$3)),ROWS(Measurements!A$4:$L351))), "")</f>
        <v/>
      </c>
      <c r="F351" t="str">
        <f t="shared" si="92"/>
        <v/>
      </c>
      <c r="G351" t="str">
        <f t="shared" si="93"/>
        <v/>
      </c>
      <c r="H351" t="str">
        <f>IF(ROWS(Measurements!A$4:$L351)&lt;=Measurements!$J$4, INDEX(Measurements!$G$4:$G$502,_xlfn.AGGREGATE(15,3,(Measurements!$C$4:$C$502=Measurements!$J$3)/(Measurements!$C$4:$C$502=Measurements!$J$3)*(ROW(Measurements!$C$4:$C$502)-ROW(Measurements!$C$3)),ROWS(Measurements!A$4:$L351))), "")</f>
        <v/>
      </c>
      <c r="I351" t="str">
        <f t="shared" si="94"/>
        <v/>
      </c>
      <c r="J351" t="str">
        <f t="shared" si="95"/>
        <v/>
      </c>
      <c r="L351" s="2" t="str">
        <f>IF(ROWS(Measurements!$L$4:L351)&lt;=Measurements!$K$4, INDEX(Measurements!$A$4:$A$502,_xlfn.AGGREGATE(15,3,(Measurements!$C$4:$C$502=Measurements!$K$3)/(Measurements!$C$4:$C$502=Measurements!$K$3)*(ROW(Measurements!$C$4:$C$502)-ROW(Measurements!$C$3)),ROWS(Measurements!$L$4:L351))), "")</f>
        <v/>
      </c>
      <c r="M351" t="str">
        <f>IF(ROWS(Measurements!$L$4:L351)&lt;=Measurements!$K$4, INDEX(Measurements!$E$4:$E$502,_xlfn.AGGREGATE(15,3,(Measurements!$C$4:$C$502=Measurements!$K$3)/(Measurements!$C$4:$C$502=Measurements!$K$3)*(ROW(Measurements!$C$4:$C$502)-ROW(Measurements!$C$3)),ROWS(Measurements!$L$4:L351))), "")</f>
        <v/>
      </c>
      <c r="N351" t="str">
        <f t="shared" si="96"/>
        <v/>
      </c>
      <c r="O351" t="str">
        <f t="shared" si="97"/>
        <v/>
      </c>
      <c r="P351" t="str">
        <f>IF(ROWS(Measurements!$L$4:L351)&lt;=Measurements!$K$4, INDEX(Measurements!$F$4:$F$502,_xlfn.AGGREGATE(15,3,(Measurements!$C$4:$C$502=Measurements!$K$3)/(Measurements!$C$4:$C$502=Measurements!$K$3)*(ROW(Measurements!$C$4:$C$502)-ROW(Measurements!$C$3)),ROWS(Measurements!$L$4:L351))), "")</f>
        <v/>
      </c>
      <c r="Q351" t="str">
        <f t="shared" si="98"/>
        <v/>
      </c>
      <c r="R351" t="str">
        <f t="shared" si="99"/>
        <v/>
      </c>
      <c r="S351" t="str">
        <f>IF(ROWS(Measurements!$L$4:L351)&lt;=Measurements!$K$4, INDEX(Measurements!$G$4:$G$502,_xlfn.AGGREGATE(15,3,(Measurements!$C$4:$C$502=Measurements!$K$3)/(Measurements!$C$4:$C$502=Measurements!$K$3)*(ROW(Measurements!$C$4:$C$502)-ROW(Measurements!$C$3)),ROWS(Measurements!$L$4:L351))), "")</f>
        <v/>
      </c>
      <c r="T351" t="str">
        <f t="shared" si="100"/>
        <v/>
      </c>
      <c r="U351" t="str">
        <f t="shared" si="101"/>
        <v/>
      </c>
      <c r="W351" s="2" t="str">
        <f>IF(ROWS(Measurements!$L$4:$L351)&lt;=Measurements!$I$4, INDEX(Measurements!$A$4:$A$502,_xlfn.AGGREGATE(15,3,(Measurements!$C$4:$C$502=Measurements!$I$3)/(Measurements!$C$4:$C$502=Measurements!$I$3)*(ROW(Measurements!$C$4:$C$502)-ROW(Measurements!$C$3)),ROWS(Measurements!$L$4:$L351))), "")</f>
        <v/>
      </c>
      <c r="X351" t="str">
        <f>IF(ROWS(Measurements!$L$4:$L351)&lt;=Measurements!$I$4, INDEX(Measurements!$E$4:$E$502,_xlfn.AGGREGATE(15,3,(Measurements!$C$4:$C$502=Measurements!$I$3)/(Measurements!$C$4:$C$502=Measurements!$I$3)*(ROW(Measurements!$C$4:$C$502)-ROW(Measurements!$C$3)),ROWS(Measurements!$L$4:$L351))), "")</f>
        <v/>
      </c>
      <c r="Y351" t="str">
        <f t="shared" si="102"/>
        <v/>
      </c>
      <c r="Z351" t="str">
        <f t="shared" si="103"/>
        <v/>
      </c>
      <c r="AA351" t="str">
        <f>IF(ROWS(Measurements!$L$4:$L351)&lt;=Measurements!$I$4, INDEX(Measurements!$F$4:$F$502,_xlfn.AGGREGATE(15,3,(Measurements!$C$4:$C$502=Measurements!$I$3)/(Measurements!$C$4:$C$502=Measurements!$I$3)*(ROW(Measurements!$C$4:$C$502)-ROW(Measurements!$C$3)),ROWS(Measurements!$L$4:$L351))), "")</f>
        <v/>
      </c>
      <c r="AB351" t="str">
        <f t="shared" si="104"/>
        <v/>
      </c>
      <c r="AC351" t="str">
        <f t="shared" si="105"/>
        <v/>
      </c>
      <c r="AD351" t="str">
        <f>IF(ROWS(Measurements!$L$4:L351)&lt;=Measurements!$I$4, INDEX(Measurements!$G$4:$G$502,_xlfn.AGGREGATE(15,3,(Measurements!$C$4:$C$502=Measurements!$I$3)/(Measurements!$C$4:$C$502=Measurements!$I$3)*(ROW(Measurements!$C$4:$C$502)-ROW(Measurements!$C$3)),ROWS(Measurements!$L$4:L351))), "")</f>
        <v/>
      </c>
      <c r="AE351" t="str">
        <f t="shared" si="106"/>
        <v/>
      </c>
      <c r="AF351" t="str">
        <f t="shared" si="107"/>
        <v/>
      </c>
    </row>
    <row r="352" spans="1:32" x14ac:dyDescent="0.2">
      <c r="A352" s="2" t="str">
        <f>IF(ROWS(Measurements!A$4:$L352)&lt;=Measurements!$J$4, INDEX(Measurements!$A$4:$A$502,_xlfn.AGGREGATE(15,3,(Measurements!$C$4:$C$502=Measurements!$J$3)/(Measurements!$C$4:$C$502=Measurements!$J$3)*(ROW(Measurements!$C$4:$C$502)-ROW(Measurements!$C$3)),ROWS(Measurements!A$4:$L352))), "")</f>
        <v/>
      </c>
      <c r="B352" t="str">
        <f>IF(ROWS(Measurements!A$4:$L352)&lt;=Measurements!$J$4, INDEX(Measurements!$E$4:$E$502,_xlfn.AGGREGATE(15,3,(Measurements!$C$4:$C$502=Measurements!$J$3)/(Measurements!$C$4:$C$502=Measurements!$J$3)*(ROW(Measurements!$C$4:$C$502)-ROW(Measurements!$C$3)),ROWS(Measurements!A$4:$L352))), "")</f>
        <v/>
      </c>
      <c r="C352" t="str">
        <f t="shared" si="90"/>
        <v/>
      </c>
      <c r="D352" t="str">
        <f t="shared" si="91"/>
        <v/>
      </c>
      <c r="E352" t="str">
        <f>IF(ROWS(Measurements!A$4:$L352)&lt;=Measurements!$J$4, INDEX(Measurements!$F$4:$F$502,_xlfn.AGGREGATE(15,3,(Measurements!$C$4:$C$502=Measurements!$J$3)/(Measurements!$C$4:$C$502=Measurements!$J$3)*(ROW(Measurements!$C$4:$C$502)-ROW(Measurements!$C$3)),ROWS(Measurements!A$4:$L352))), "")</f>
        <v/>
      </c>
      <c r="F352" t="str">
        <f t="shared" si="92"/>
        <v/>
      </c>
      <c r="G352" t="str">
        <f t="shared" si="93"/>
        <v/>
      </c>
      <c r="H352" t="str">
        <f>IF(ROWS(Measurements!A$4:$L352)&lt;=Measurements!$J$4, INDEX(Measurements!$G$4:$G$502,_xlfn.AGGREGATE(15,3,(Measurements!$C$4:$C$502=Measurements!$J$3)/(Measurements!$C$4:$C$502=Measurements!$J$3)*(ROW(Measurements!$C$4:$C$502)-ROW(Measurements!$C$3)),ROWS(Measurements!A$4:$L352))), "")</f>
        <v/>
      </c>
      <c r="I352" t="str">
        <f t="shared" si="94"/>
        <v/>
      </c>
      <c r="J352" t="str">
        <f t="shared" si="95"/>
        <v/>
      </c>
      <c r="L352" s="2" t="str">
        <f>IF(ROWS(Measurements!$L$4:L352)&lt;=Measurements!$K$4, INDEX(Measurements!$A$4:$A$502,_xlfn.AGGREGATE(15,3,(Measurements!$C$4:$C$502=Measurements!$K$3)/(Measurements!$C$4:$C$502=Measurements!$K$3)*(ROW(Measurements!$C$4:$C$502)-ROW(Measurements!$C$3)),ROWS(Measurements!$L$4:L352))), "")</f>
        <v/>
      </c>
      <c r="M352" t="str">
        <f>IF(ROWS(Measurements!$L$4:L352)&lt;=Measurements!$K$4, INDEX(Measurements!$E$4:$E$502,_xlfn.AGGREGATE(15,3,(Measurements!$C$4:$C$502=Measurements!$K$3)/(Measurements!$C$4:$C$502=Measurements!$K$3)*(ROW(Measurements!$C$4:$C$502)-ROW(Measurements!$C$3)),ROWS(Measurements!$L$4:L352))), "")</f>
        <v/>
      </c>
      <c r="N352" t="str">
        <f t="shared" si="96"/>
        <v/>
      </c>
      <c r="O352" t="str">
        <f t="shared" si="97"/>
        <v/>
      </c>
      <c r="P352" t="str">
        <f>IF(ROWS(Measurements!$L$4:L352)&lt;=Measurements!$K$4, INDEX(Measurements!$F$4:$F$502,_xlfn.AGGREGATE(15,3,(Measurements!$C$4:$C$502=Measurements!$K$3)/(Measurements!$C$4:$C$502=Measurements!$K$3)*(ROW(Measurements!$C$4:$C$502)-ROW(Measurements!$C$3)),ROWS(Measurements!$L$4:L352))), "")</f>
        <v/>
      </c>
      <c r="Q352" t="str">
        <f t="shared" si="98"/>
        <v/>
      </c>
      <c r="R352" t="str">
        <f t="shared" si="99"/>
        <v/>
      </c>
      <c r="S352" t="str">
        <f>IF(ROWS(Measurements!$L$4:L352)&lt;=Measurements!$K$4, INDEX(Measurements!$G$4:$G$502,_xlfn.AGGREGATE(15,3,(Measurements!$C$4:$C$502=Measurements!$K$3)/(Measurements!$C$4:$C$502=Measurements!$K$3)*(ROW(Measurements!$C$4:$C$502)-ROW(Measurements!$C$3)),ROWS(Measurements!$L$4:L352))), "")</f>
        <v/>
      </c>
      <c r="T352" t="str">
        <f t="shared" si="100"/>
        <v/>
      </c>
      <c r="U352" t="str">
        <f t="shared" si="101"/>
        <v/>
      </c>
      <c r="W352" s="2" t="str">
        <f>IF(ROWS(Measurements!$L$4:$L352)&lt;=Measurements!$I$4, INDEX(Measurements!$A$4:$A$502,_xlfn.AGGREGATE(15,3,(Measurements!$C$4:$C$502=Measurements!$I$3)/(Measurements!$C$4:$C$502=Measurements!$I$3)*(ROW(Measurements!$C$4:$C$502)-ROW(Measurements!$C$3)),ROWS(Measurements!$L$4:$L352))), "")</f>
        <v/>
      </c>
      <c r="X352" t="str">
        <f>IF(ROWS(Measurements!$L$4:$L352)&lt;=Measurements!$I$4, INDEX(Measurements!$E$4:$E$502,_xlfn.AGGREGATE(15,3,(Measurements!$C$4:$C$502=Measurements!$I$3)/(Measurements!$C$4:$C$502=Measurements!$I$3)*(ROW(Measurements!$C$4:$C$502)-ROW(Measurements!$C$3)),ROWS(Measurements!$L$4:$L352))), "")</f>
        <v/>
      </c>
      <c r="Y352" t="str">
        <f t="shared" si="102"/>
        <v/>
      </c>
      <c r="Z352" t="str">
        <f t="shared" si="103"/>
        <v/>
      </c>
      <c r="AA352" t="str">
        <f>IF(ROWS(Measurements!$L$4:$L352)&lt;=Measurements!$I$4, INDEX(Measurements!$F$4:$F$502,_xlfn.AGGREGATE(15,3,(Measurements!$C$4:$C$502=Measurements!$I$3)/(Measurements!$C$4:$C$502=Measurements!$I$3)*(ROW(Measurements!$C$4:$C$502)-ROW(Measurements!$C$3)),ROWS(Measurements!$L$4:$L352))), "")</f>
        <v/>
      </c>
      <c r="AB352" t="str">
        <f t="shared" si="104"/>
        <v/>
      </c>
      <c r="AC352" t="str">
        <f t="shared" si="105"/>
        <v/>
      </c>
      <c r="AD352" t="str">
        <f>IF(ROWS(Measurements!$L$4:L352)&lt;=Measurements!$I$4, INDEX(Measurements!$G$4:$G$502,_xlfn.AGGREGATE(15,3,(Measurements!$C$4:$C$502=Measurements!$I$3)/(Measurements!$C$4:$C$502=Measurements!$I$3)*(ROW(Measurements!$C$4:$C$502)-ROW(Measurements!$C$3)),ROWS(Measurements!$L$4:L352))), "")</f>
        <v/>
      </c>
      <c r="AE352" t="str">
        <f t="shared" si="106"/>
        <v/>
      </c>
      <c r="AF352" t="str">
        <f t="shared" si="107"/>
        <v/>
      </c>
    </row>
    <row r="353" spans="1:32" x14ac:dyDescent="0.2">
      <c r="A353" s="2" t="str">
        <f>IF(ROWS(Measurements!A$4:$L353)&lt;=Measurements!$J$4, INDEX(Measurements!$A$4:$A$502,_xlfn.AGGREGATE(15,3,(Measurements!$C$4:$C$502=Measurements!$J$3)/(Measurements!$C$4:$C$502=Measurements!$J$3)*(ROW(Measurements!$C$4:$C$502)-ROW(Measurements!$C$3)),ROWS(Measurements!A$4:$L353))), "")</f>
        <v/>
      </c>
      <c r="B353" t="str">
        <f>IF(ROWS(Measurements!A$4:$L353)&lt;=Measurements!$J$4, INDEX(Measurements!$E$4:$E$502,_xlfn.AGGREGATE(15,3,(Measurements!$C$4:$C$502=Measurements!$J$3)/(Measurements!$C$4:$C$502=Measurements!$J$3)*(ROW(Measurements!$C$4:$C$502)-ROW(Measurements!$C$3)),ROWS(Measurements!A$4:$L353))), "")</f>
        <v/>
      </c>
      <c r="C353" t="str">
        <f t="shared" si="90"/>
        <v/>
      </c>
      <c r="D353" t="str">
        <f t="shared" si="91"/>
        <v/>
      </c>
      <c r="E353" t="str">
        <f>IF(ROWS(Measurements!A$4:$L353)&lt;=Measurements!$J$4, INDEX(Measurements!$F$4:$F$502,_xlfn.AGGREGATE(15,3,(Measurements!$C$4:$C$502=Measurements!$J$3)/(Measurements!$C$4:$C$502=Measurements!$J$3)*(ROW(Measurements!$C$4:$C$502)-ROW(Measurements!$C$3)),ROWS(Measurements!A$4:$L353))), "")</f>
        <v/>
      </c>
      <c r="F353" t="str">
        <f t="shared" si="92"/>
        <v/>
      </c>
      <c r="G353" t="str">
        <f t="shared" si="93"/>
        <v/>
      </c>
      <c r="H353" t="str">
        <f>IF(ROWS(Measurements!A$4:$L353)&lt;=Measurements!$J$4, INDEX(Measurements!$G$4:$G$502,_xlfn.AGGREGATE(15,3,(Measurements!$C$4:$C$502=Measurements!$J$3)/(Measurements!$C$4:$C$502=Measurements!$J$3)*(ROW(Measurements!$C$4:$C$502)-ROW(Measurements!$C$3)),ROWS(Measurements!A$4:$L353))), "")</f>
        <v/>
      </c>
      <c r="I353" t="str">
        <f t="shared" si="94"/>
        <v/>
      </c>
      <c r="J353" t="str">
        <f t="shared" si="95"/>
        <v/>
      </c>
      <c r="L353" s="2" t="str">
        <f>IF(ROWS(Measurements!$L$4:L353)&lt;=Measurements!$K$4, INDEX(Measurements!$A$4:$A$502,_xlfn.AGGREGATE(15,3,(Measurements!$C$4:$C$502=Measurements!$K$3)/(Measurements!$C$4:$C$502=Measurements!$K$3)*(ROW(Measurements!$C$4:$C$502)-ROW(Measurements!$C$3)),ROWS(Measurements!$L$4:L353))), "")</f>
        <v/>
      </c>
      <c r="M353" t="str">
        <f>IF(ROWS(Measurements!$L$4:L353)&lt;=Measurements!$K$4, INDEX(Measurements!$E$4:$E$502,_xlfn.AGGREGATE(15,3,(Measurements!$C$4:$C$502=Measurements!$K$3)/(Measurements!$C$4:$C$502=Measurements!$K$3)*(ROW(Measurements!$C$4:$C$502)-ROW(Measurements!$C$3)),ROWS(Measurements!$L$4:L353))), "")</f>
        <v/>
      </c>
      <c r="N353" t="str">
        <f t="shared" si="96"/>
        <v/>
      </c>
      <c r="O353" t="str">
        <f t="shared" si="97"/>
        <v/>
      </c>
      <c r="P353" t="str">
        <f>IF(ROWS(Measurements!$L$4:L353)&lt;=Measurements!$K$4, INDEX(Measurements!$F$4:$F$502,_xlfn.AGGREGATE(15,3,(Measurements!$C$4:$C$502=Measurements!$K$3)/(Measurements!$C$4:$C$502=Measurements!$K$3)*(ROW(Measurements!$C$4:$C$502)-ROW(Measurements!$C$3)),ROWS(Measurements!$L$4:L353))), "")</f>
        <v/>
      </c>
      <c r="Q353" t="str">
        <f t="shared" si="98"/>
        <v/>
      </c>
      <c r="R353" t="str">
        <f t="shared" si="99"/>
        <v/>
      </c>
      <c r="S353" t="str">
        <f>IF(ROWS(Measurements!$L$4:L353)&lt;=Measurements!$K$4, INDEX(Measurements!$G$4:$G$502,_xlfn.AGGREGATE(15,3,(Measurements!$C$4:$C$502=Measurements!$K$3)/(Measurements!$C$4:$C$502=Measurements!$K$3)*(ROW(Measurements!$C$4:$C$502)-ROW(Measurements!$C$3)),ROWS(Measurements!$L$4:L353))), "")</f>
        <v/>
      </c>
      <c r="T353" t="str">
        <f t="shared" si="100"/>
        <v/>
      </c>
      <c r="U353" t="str">
        <f t="shared" si="101"/>
        <v/>
      </c>
      <c r="W353" s="2" t="str">
        <f>IF(ROWS(Measurements!$L$4:$L353)&lt;=Measurements!$I$4, INDEX(Measurements!$A$4:$A$502,_xlfn.AGGREGATE(15,3,(Measurements!$C$4:$C$502=Measurements!$I$3)/(Measurements!$C$4:$C$502=Measurements!$I$3)*(ROW(Measurements!$C$4:$C$502)-ROW(Measurements!$C$3)),ROWS(Measurements!$L$4:$L353))), "")</f>
        <v/>
      </c>
      <c r="X353" t="str">
        <f>IF(ROWS(Measurements!$L$4:$L353)&lt;=Measurements!$I$4, INDEX(Measurements!$E$4:$E$502,_xlfn.AGGREGATE(15,3,(Measurements!$C$4:$C$502=Measurements!$I$3)/(Measurements!$C$4:$C$502=Measurements!$I$3)*(ROW(Measurements!$C$4:$C$502)-ROW(Measurements!$C$3)),ROWS(Measurements!$L$4:$L353))), "")</f>
        <v/>
      </c>
      <c r="Y353" t="str">
        <f t="shared" si="102"/>
        <v/>
      </c>
      <c r="Z353" t="str">
        <f t="shared" si="103"/>
        <v/>
      </c>
      <c r="AA353" t="str">
        <f>IF(ROWS(Measurements!$L$4:$L353)&lt;=Measurements!$I$4, INDEX(Measurements!$F$4:$F$502,_xlfn.AGGREGATE(15,3,(Measurements!$C$4:$C$502=Measurements!$I$3)/(Measurements!$C$4:$C$502=Measurements!$I$3)*(ROW(Measurements!$C$4:$C$502)-ROW(Measurements!$C$3)),ROWS(Measurements!$L$4:$L353))), "")</f>
        <v/>
      </c>
      <c r="AB353" t="str">
        <f t="shared" si="104"/>
        <v/>
      </c>
      <c r="AC353" t="str">
        <f t="shared" si="105"/>
        <v/>
      </c>
      <c r="AD353" t="str">
        <f>IF(ROWS(Measurements!$L$4:L353)&lt;=Measurements!$I$4, INDEX(Measurements!$G$4:$G$502,_xlfn.AGGREGATE(15,3,(Measurements!$C$4:$C$502=Measurements!$I$3)/(Measurements!$C$4:$C$502=Measurements!$I$3)*(ROW(Measurements!$C$4:$C$502)-ROW(Measurements!$C$3)),ROWS(Measurements!$L$4:L353))), "")</f>
        <v/>
      </c>
      <c r="AE353" t="str">
        <f t="shared" si="106"/>
        <v/>
      </c>
      <c r="AF353" t="str">
        <f t="shared" si="107"/>
        <v/>
      </c>
    </row>
    <row r="354" spans="1:32" x14ac:dyDescent="0.2">
      <c r="A354" s="2" t="str">
        <f>IF(ROWS(Measurements!A$4:$L354)&lt;=Measurements!$J$4, INDEX(Measurements!$A$4:$A$502,_xlfn.AGGREGATE(15,3,(Measurements!$C$4:$C$502=Measurements!$J$3)/(Measurements!$C$4:$C$502=Measurements!$J$3)*(ROW(Measurements!$C$4:$C$502)-ROW(Measurements!$C$3)),ROWS(Measurements!A$4:$L354))), "")</f>
        <v/>
      </c>
      <c r="B354" t="str">
        <f>IF(ROWS(Measurements!A$4:$L354)&lt;=Measurements!$J$4, INDEX(Measurements!$E$4:$E$502,_xlfn.AGGREGATE(15,3,(Measurements!$C$4:$C$502=Measurements!$J$3)/(Measurements!$C$4:$C$502=Measurements!$J$3)*(ROW(Measurements!$C$4:$C$502)-ROW(Measurements!$C$3)),ROWS(Measurements!A$4:$L354))), "")</f>
        <v/>
      </c>
      <c r="C354" t="str">
        <f t="shared" si="90"/>
        <v/>
      </c>
      <c r="D354" t="str">
        <f t="shared" si="91"/>
        <v/>
      </c>
      <c r="E354" t="str">
        <f>IF(ROWS(Measurements!A$4:$L354)&lt;=Measurements!$J$4, INDEX(Measurements!$F$4:$F$502,_xlfn.AGGREGATE(15,3,(Measurements!$C$4:$C$502=Measurements!$J$3)/(Measurements!$C$4:$C$502=Measurements!$J$3)*(ROW(Measurements!$C$4:$C$502)-ROW(Measurements!$C$3)),ROWS(Measurements!A$4:$L354))), "")</f>
        <v/>
      </c>
      <c r="F354" t="str">
        <f t="shared" si="92"/>
        <v/>
      </c>
      <c r="G354" t="str">
        <f t="shared" si="93"/>
        <v/>
      </c>
      <c r="H354" t="str">
        <f>IF(ROWS(Measurements!A$4:$L354)&lt;=Measurements!$J$4, INDEX(Measurements!$G$4:$G$502,_xlfn.AGGREGATE(15,3,(Measurements!$C$4:$C$502=Measurements!$J$3)/(Measurements!$C$4:$C$502=Measurements!$J$3)*(ROW(Measurements!$C$4:$C$502)-ROW(Measurements!$C$3)),ROWS(Measurements!A$4:$L354))), "")</f>
        <v/>
      </c>
      <c r="I354" t="str">
        <f t="shared" si="94"/>
        <v/>
      </c>
      <c r="J354" t="str">
        <f t="shared" si="95"/>
        <v/>
      </c>
      <c r="L354" s="2" t="str">
        <f>IF(ROWS(Measurements!$L$4:L354)&lt;=Measurements!$K$4, INDEX(Measurements!$A$4:$A$502,_xlfn.AGGREGATE(15,3,(Measurements!$C$4:$C$502=Measurements!$K$3)/(Measurements!$C$4:$C$502=Measurements!$K$3)*(ROW(Measurements!$C$4:$C$502)-ROW(Measurements!$C$3)),ROWS(Measurements!$L$4:L354))), "")</f>
        <v/>
      </c>
      <c r="M354" t="str">
        <f>IF(ROWS(Measurements!$L$4:L354)&lt;=Measurements!$K$4, INDEX(Measurements!$E$4:$E$502,_xlfn.AGGREGATE(15,3,(Measurements!$C$4:$C$502=Measurements!$K$3)/(Measurements!$C$4:$C$502=Measurements!$K$3)*(ROW(Measurements!$C$4:$C$502)-ROW(Measurements!$C$3)),ROWS(Measurements!$L$4:L354))), "")</f>
        <v/>
      </c>
      <c r="N354" t="str">
        <f t="shared" si="96"/>
        <v/>
      </c>
      <c r="O354" t="str">
        <f t="shared" si="97"/>
        <v/>
      </c>
      <c r="P354" t="str">
        <f>IF(ROWS(Measurements!$L$4:L354)&lt;=Measurements!$K$4, INDEX(Measurements!$F$4:$F$502,_xlfn.AGGREGATE(15,3,(Measurements!$C$4:$C$502=Measurements!$K$3)/(Measurements!$C$4:$C$502=Measurements!$K$3)*(ROW(Measurements!$C$4:$C$502)-ROW(Measurements!$C$3)),ROWS(Measurements!$L$4:L354))), "")</f>
        <v/>
      </c>
      <c r="Q354" t="str">
        <f t="shared" si="98"/>
        <v/>
      </c>
      <c r="R354" t="str">
        <f t="shared" si="99"/>
        <v/>
      </c>
      <c r="S354" t="str">
        <f>IF(ROWS(Measurements!$L$4:L354)&lt;=Measurements!$K$4, INDEX(Measurements!$G$4:$G$502,_xlfn.AGGREGATE(15,3,(Measurements!$C$4:$C$502=Measurements!$K$3)/(Measurements!$C$4:$C$502=Measurements!$K$3)*(ROW(Measurements!$C$4:$C$502)-ROW(Measurements!$C$3)),ROWS(Measurements!$L$4:L354))), "")</f>
        <v/>
      </c>
      <c r="T354" t="str">
        <f t="shared" si="100"/>
        <v/>
      </c>
      <c r="U354" t="str">
        <f t="shared" si="101"/>
        <v/>
      </c>
      <c r="W354" s="2" t="str">
        <f>IF(ROWS(Measurements!$L$4:$L354)&lt;=Measurements!$I$4, INDEX(Measurements!$A$4:$A$502,_xlfn.AGGREGATE(15,3,(Measurements!$C$4:$C$502=Measurements!$I$3)/(Measurements!$C$4:$C$502=Measurements!$I$3)*(ROW(Measurements!$C$4:$C$502)-ROW(Measurements!$C$3)),ROWS(Measurements!$L$4:$L354))), "")</f>
        <v/>
      </c>
      <c r="X354" t="str">
        <f>IF(ROWS(Measurements!$L$4:$L354)&lt;=Measurements!$I$4, INDEX(Measurements!$E$4:$E$502,_xlfn.AGGREGATE(15,3,(Measurements!$C$4:$C$502=Measurements!$I$3)/(Measurements!$C$4:$C$502=Measurements!$I$3)*(ROW(Measurements!$C$4:$C$502)-ROW(Measurements!$C$3)),ROWS(Measurements!$L$4:$L354))), "")</f>
        <v/>
      </c>
      <c r="Y354" t="str">
        <f t="shared" si="102"/>
        <v/>
      </c>
      <c r="Z354" t="str">
        <f t="shared" si="103"/>
        <v/>
      </c>
      <c r="AA354" t="str">
        <f>IF(ROWS(Measurements!$L$4:$L354)&lt;=Measurements!$I$4, INDEX(Measurements!$F$4:$F$502,_xlfn.AGGREGATE(15,3,(Measurements!$C$4:$C$502=Measurements!$I$3)/(Measurements!$C$4:$C$502=Measurements!$I$3)*(ROW(Measurements!$C$4:$C$502)-ROW(Measurements!$C$3)),ROWS(Measurements!$L$4:$L354))), "")</f>
        <v/>
      </c>
      <c r="AB354" t="str">
        <f t="shared" si="104"/>
        <v/>
      </c>
      <c r="AC354" t="str">
        <f t="shared" si="105"/>
        <v/>
      </c>
      <c r="AD354" t="str">
        <f>IF(ROWS(Measurements!$L$4:L354)&lt;=Measurements!$I$4, INDEX(Measurements!$G$4:$G$502,_xlfn.AGGREGATE(15,3,(Measurements!$C$4:$C$502=Measurements!$I$3)/(Measurements!$C$4:$C$502=Measurements!$I$3)*(ROW(Measurements!$C$4:$C$502)-ROW(Measurements!$C$3)),ROWS(Measurements!$L$4:L354))), "")</f>
        <v/>
      </c>
      <c r="AE354" t="str">
        <f t="shared" si="106"/>
        <v/>
      </c>
      <c r="AF354" t="str">
        <f t="shared" si="107"/>
        <v/>
      </c>
    </row>
    <row r="355" spans="1:32" x14ac:dyDescent="0.2">
      <c r="A355" s="2" t="str">
        <f>IF(ROWS(Measurements!A$4:$L355)&lt;=Measurements!$J$4, INDEX(Measurements!$A$4:$A$502,_xlfn.AGGREGATE(15,3,(Measurements!$C$4:$C$502=Measurements!$J$3)/(Measurements!$C$4:$C$502=Measurements!$J$3)*(ROW(Measurements!$C$4:$C$502)-ROW(Measurements!$C$3)),ROWS(Measurements!A$4:$L355))), "")</f>
        <v/>
      </c>
      <c r="B355" t="str">
        <f>IF(ROWS(Measurements!A$4:$L355)&lt;=Measurements!$J$4, INDEX(Measurements!$E$4:$E$502,_xlfn.AGGREGATE(15,3,(Measurements!$C$4:$C$502=Measurements!$J$3)/(Measurements!$C$4:$C$502=Measurements!$J$3)*(ROW(Measurements!$C$4:$C$502)-ROW(Measurements!$C$3)),ROWS(Measurements!A$4:$L355))), "")</f>
        <v/>
      </c>
      <c r="C355" t="str">
        <f t="shared" si="90"/>
        <v/>
      </c>
      <c r="D355" t="str">
        <f t="shared" si="91"/>
        <v/>
      </c>
      <c r="E355" t="str">
        <f>IF(ROWS(Measurements!A$4:$L355)&lt;=Measurements!$J$4, INDEX(Measurements!$F$4:$F$502,_xlfn.AGGREGATE(15,3,(Measurements!$C$4:$C$502=Measurements!$J$3)/(Measurements!$C$4:$C$502=Measurements!$J$3)*(ROW(Measurements!$C$4:$C$502)-ROW(Measurements!$C$3)),ROWS(Measurements!A$4:$L355))), "")</f>
        <v/>
      </c>
      <c r="F355" t="str">
        <f t="shared" si="92"/>
        <v/>
      </c>
      <c r="G355" t="str">
        <f t="shared" si="93"/>
        <v/>
      </c>
      <c r="H355" t="str">
        <f>IF(ROWS(Measurements!A$4:$L355)&lt;=Measurements!$J$4, INDEX(Measurements!$G$4:$G$502,_xlfn.AGGREGATE(15,3,(Measurements!$C$4:$C$502=Measurements!$J$3)/(Measurements!$C$4:$C$502=Measurements!$J$3)*(ROW(Measurements!$C$4:$C$502)-ROW(Measurements!$C$3)),ROWS(Measurements!A$4:$L355))), "")</f>
        <v/>
      </c>
      <c r="I355" t="str">
        <f t="shared" si="94"/>
        <v/>
      </c>
      <c r="J355" t="str">
        <f t="shared" si="95"/>
        <v/>
      </c>
      <c r="L355" s="2" t="str">
        <f>IF(ROWS(Measurements!$L$4:L355)&lt;=Measurements!$K$4, INDEX(Measurements!$A$4:$A$502,_xlfn.AGGREGATE(15,3,(Measurements!$C$4:$C$502=Measurements!$K$3)/(Measurements!$C$4:$C$502=Measurements!$K$3)*(ROW(Measurements!$C$4:$C$502)-ROW(Measurements!$C$3)),ROWS(Measurements!$L$4:L355))), "")</f>
        <v/>
      </c>
      <c r="M355" t="str">
        <f>IF(ROWS(Measurements!$L$4:L355)&lt;=Measurements!$K$4, INDEX(Measurements!$E$4:$E$502,_xlfn.AGGREGATE(15,3,(Measurements!$C$4:$C$502=Measurements!$K$3)/(Measurements!$C$4:$C$502=Measurements!$K$3)*(ROW(Measurements!$C$4:$C$502)-ROW(Measurements!$C$3)),ROWS(Measurements!$L$4:L355))), "")</f>
        <v/>
      </c>
      <c r="N355" t="str">
        <f t="shared" si="96"/>
        <v/>
      </c>
      <c r="O355" t="str">
        <f t="shared" si="97"/>
        <v/>
      </c>
      <c r="P355" t="str">
        <f>IF(ROWS(Measurements!$L$4:L355)&lt;=Measurements!$K$4, INDEX(Measurements!$F$4:$F$502,_xlfn.AGGREGATE(15,3,(Measurements!$C$4:$C$502=Measurements!$K$3)/(Measurements!$C$4:$C$502=Measurements!$K$3)*(ROW(Measurements!$C$4:$C$502)-ROW(Measurements!$C$3)),ROWS(Measurements!$L$4:L355))), "")</f>
        <v/>
      </c>
      <c r="Q355" t="str">
        <f t="shared" si="98"/>
        <v/>
      </c>
      <c r="R355" t="str">
        <f t="shared" si="99"/>
        <v/>
      </c>
      <c r="S355" t="str">
        <f>IF(ROWS(Measurements!$L$4:L355)&lt;=Measurements!$K$4, INDEX(Measurements!$G$4:$G$502,_xlfn.AGGREGATE(15,3,(Measurements!$C$4:$C$502=Measurements!$K$3)/(Measurements!$C$4:$C$502=Measurements!$K$3)*(ROW(Measurements!$C$4:$C$502)-ROW(Measurements!$C$3)),ROWS(Measurements!$L$4:L355))), "")</f>
        <v/>
      </c>
      <c r="T355" t="str">
        <f t="shared" si="100"/>
        <v/>
      </c>
      <c r="U355" t="str">
        <f t="shared" si="101"/>
        <v/>
      </c>
      <c r="W355" s="2" t="str">
        <f>IF(ROWS(Measurements!$L$4:$L355)&lt;=Measurements!$I$4, INDEX(Measurements!$A$4:$A$502,_xlfn.AGGREGATE(15,3,(Measurements!$C$4:$C$502=Measurements!$I$3)/(Measurements!$C$4:$C$502=Measurements!$I$3)*(ROW(Measurements!$C$4:$C$502)-ROW(Measurements!$C$3)),ROWS(Measurements!$L$4:$L355))), "")</f>
        <v/>
      </c>
      <c r="X355" t="str">
        <f>IF(ROWS(Measurements!$L$4:$L355)&lt;=Measurements!$I$4, INDEX(Measurements!$E$4:$E$502,_xlfn.AGGREGATE(15,3,(Measurements!$C$4:$C$502=Measurements!$I$3)/(Measurements!$C$4:$C$502=Measurements!$I$3)*(ROW(Measurements!$C$4:$C$502)-ROW(Measurements!$C$3)),ROWS(Measurements!$L$4:$L355))), "")</f>
        <v/>
      </c>
      <c r="Y355" t="str">
        <f t="shared" si="102"/>
        <v/>
      </c>
      <c r="Z355" t="str">
        <f t="shared" si="103"/>
        <v/>
      </c>
      <c r="AA355" t="str">
        <f>IF(ROWS(Measurements!$L$4:$L355)&lt;=Measurements!$I$4, INDEX(Measurements!$F$4:$F$502,_xlfn.AGGREGATE(15,3,(Measurements!$C$4:$C$502=Measurements!$I$3)/(Measurements!$C$4:$C$502=Measurements!$I$3)*(ROW(Measurements!$C$4:$C$502)-ROW(Measurements!$C$3)),ROWS(Measurements!$L$4:$L355))), "")</f>
        <v/>
      </c>
      <c r="AB355" t="str">
        <f t="shared" si="104"/>
        <v/>
      </c>
      <c r="AC355" t="str">
        <f t="shared" si="105"/>
        <v/>
      </c>
      <c r="AD355" t="str">
        <f>IF(ROWS(Measurements!$L$4:L355)&lt;=Measurements!$I$4, INDEX(Measurements!$G$4:$G$502,_xlfn.AGGREGATE(15,3,(Measurements!$C$4:$C$502=Measurements!$I$3)/(Measurements!$C$4:$C$502=Measurements!$I$3)*(ROW(Measurements!$C$4:$C$502)-ROW(Measurements!$C$3)),ROWS(Measurements!$L$4:L355))), "")</f>
        <v/>
      </c>
      <c r="AE355" t="str">
        <f t="shared" si="106"/>
        <v/>
      </c>
      <c r="AF355" t="str">
        <f t="shared" si="107"/>
        <v/>
      </c>
    </row>
    <row r="356" spans="1:32" x14ac:dyDescent="0.2">
      <c r="A356" s="2" t="str">
        <f>IF(ROWS(Measurements!A$4:$L356)&lt;=Measurements!$J$4, INDEX(Measurements!$A$4:$A$502,_xlfn.AGGREGATE(15,3,(Measurements!$C$4:$C$502=Measurements!$J$3)/(Measurements!$C$4:$C$502=Measurements!$J$3)*(ROW(Measurements!$C$4:$C$502)-ROW(Measurements!$C$3)),ROWS(Measurements!A$4:$L356))), "")</f>
        <v/>
      </c>
      <c r="B356" t="str">
        <f>IF(ROWS(Measurements!A$4:$L356)&lt;=Measurements!$J$4, INDEX(Measurements!$E$4:$E$502,_xlfn.AGGREGATE(15,3,(Measurements!$C$4:$C$502=Measurements!$J$3)/(Measurements!$C$4:$C$502=Measurements!$J$3)*(ROW(Measurements!$C$4:$C$502)-ROW(Measurements!$C$3)),ROWS(Measurements!A$4:$L356))), "")</f>
        <v/>
      </c>
      <c r="C356" t="str">
        <f t="shared" si="90"/>
        <v/>
      </c>
      <c r="D356" t="str">
        <f t="shared" si="91"/>
        <v/>
      </c>
      <c r="E356" t="str">
        <f>IF(ROWS(Measurements!A$4:$L356)&lt;=Measurements!$J$4, INDEX(Measurements!$F$4:$F$502,_xlfn.AGGREGATE(15,3,(Measurements!$C$4:$C$502=Measurements!$J$3)/(Measurements!$C$4:$C$502=Measurements!$J$3)*(ROW(Measurements!$C$4:$C$502)-ROW(Measurements!$C$3)),ROWS(Measurements!A$4:$L356))), "")</f>
        <v/>
      </c>
      <c r="F356" t="str">
        <f t="shared" si="92"/>
        <v/>
      </c>
      <c r="G356" t="str">
        <f t="shared" si="93"/>
        <v/>
      </c>
      <c r="H356" t="str">
        <f>IF(ROWS(Measurements!A$4:$L356)&lt;=Measurements!$J$4, INDEX(Measurements!$G$4:$G$502,_xlfn.AGGREGATE(15,3,(Measurements!$C$4:$C$502=Measurements!$J$3)/(Measurements!$C$4:$C$502=Measurements!$J$3)*(ROW(Measurements!$C$4:$C$502)-ROW(Measurements!$C$3)),ROWS(Measurements!A$4:$L356))), "")</f>
        <v/>
      </c>
      <c r="I356" t="str">
        <f t="shared" si="94"/>
        <v/>
      </c>
      <c r="J356" t="str">
        <f t="shared" si="95"/>
        <v/>
      </c>
      <c r="L356" s="2" t="str">
        <f>IF(ROWS(Measurements!$L$4:L356)&lt;=Measurements!$K$4, INDEX(Measurements!$A$4:$A$502,_xlfn.AGGREGATE(15,3,(Measurements!$C$4:$C$502=Measurements!$K$3)/(Measurements!$C$4:$C$502=Measurements!$K$3)*(ROW(Measurements!$C$4:$C$502)-ROW(Measurements!$C$3)),ROWS(Measurements!$L$4:L356))), "")</f>
        <v/>
      </c>
      <c r="M356" t="str">
        <f>IF(ROWS(Measurements!$L$4:L356)&lt;=Measurements!$K$4, INDEX(Measurements!$E$4:$E$502,_xlfn.AGGREGATE(15,3,(Measurements!$C$4:$C$502=Measurements!$K$3)/(Measurements!$C$4:$C$502=Measurements!$K$3)*(ROW(Measurements!$C$4:$C$502)-ROW(Measurements!$C$3)),ROWS(Measurements!$L$4:L356))), "")</f>
        <v/>
      </c>
      <c r="N356" t="str">
        <f t="shared" si="96"/>
        <v/>
      </c>
      <c r="O356" t="str">
        <f t="shared" si="97"/>
        <v/>
      </c>
      <c r="P356" t="str">
        <f>IF(ROWS(Measurements!$L$4:L356)&lt;=Measurements!$K$4, INDEX(Measurements!$F$4:$F$502,_xlfn.AGGREGATE(15,3,(Measurements!$C$4:$C$502=Measurements!$K$3)/(Measurements!$C$4:$C$502=Measurements!$K$3)*(ROW(Measurements!$C$4:$C$502)-ROW(Measurements!$C$3)),ROWS(Measurements!$L$4:L356))), "")</f>
        <v/>
      </c>
      <c r="Q356" t="str">
        <f t="shared" si="98"/>
        <v/>
      </c>
      <c r="R356" t="str">
        <f t="shared" si="99"/>
        <v/>
      </c>
      <c r="S356" t="str">
        <f>IF(ROWS(Measurements!$L$4:L356)&lt;=Measurements!$K$4, INDEX(Measurements!$G$4:$G$502,_xlfn.AGGREGATE(15,3,(Measurements!$C$4:$C$502=Measurements!$K$3)/(Measurements!$C$4:$C$502=Measurements!$K$3)*(ROW(Measurements!$C$4:$C$502)-ROW(Measurements!$C$3)),ROWS(Measurements!$L$4:L356))), "")</f>
        <v/>
      </c>
      <c r="T356" t="str">
        <f t="shared" si="100"/>
        <v/>
      </c>
      <c r="U356" t="str">
        <f t="shared" si="101"/>
        <v/>
      </c>
      <c r="W356" s="2" t="str">
        <f>IF(ROWS(Measurements!$L$4:$L356)&lt;=Measurements!$I$4, INDEX(Measurements!$A$4:$A$502,_xlfn.AGGREGATE(15,3,(Measurements!$C$4:$C$502=Measurements!$I$3)/(Measurements!$C$4:$C$502=Measurements!$I$3)*(ROW(Measurements!$C$4:$C$502)-ROW(Measurements!$C$3)),ROWS(Measurements!$L$4:$L356))), "")</f>
        <v/>
      </c>
      <c r="X356" t="str">
        <f>IF(ROWS(Measurements!$L$4:$L356)&lt;=Measurements!$I$4, INDEX(Measurements!$E$4:$E$502,_xlfn.AGGREGATE(15,3,(Measurements!$C$4:$C$502=Measurements!$I$3)/(Measurements!$C$4:$C$502=Measurements!$I$3)*(ROW(Measurements!$C$4:$C$502)-ROW(Measurements!$C$3)),ROWS(Measurements!$L$4:$L356))), "")</f>
        <v/>
      </c>
      <c r="Y356" t="str">
        <f t="shared" si="102"/>
        <v/>
      </c>
      <c r="Z356" t="str">
        <f t="shared" si="103"/>
        <v/>
      </c>
      <c r="AA356" t="str">
        <f>IF(ROWS(Measurements!$L$4:$L356)&lt;=Measurements!$I$4, INDEX(Measurements!$F$4:$F$502,_xlfn.AGGREGATE(15,3,(Measurements!$C$4:$C$502=Measurements!$I$3)/(Measurements!$C$4:$C$502=Measurements!$I$3)*(ROW(Measurements!$C$4:$C$502)-ROW(Measurements!$C$3)),ROWS(Measurements!$L$4:$L356))), "")</f>
        <v/>
      </c>
      <c r="AB356" t="str">
        <f t="shared" si="104"/>
        <v/>
      </c>
      <c r="AC356" t="str">
        <f t="shared" si="105"/>
        <v/>
      </c>
      <c r="AD356" t="str">
        <f>IF(ROWS(Measurements!$L$4:L356)&lt;=Measurements!$I$4, INDEX(Measurements!$G$4:$G$502,_xlfn.AGGREGATE(15,3,(Measurements!$C$4:$C$502=Measurements!$I$3)/(Measurements!$C$4:$C$502=Measurements!$I$3)*(ROW(Measurements!$C$4:$C$502)-ROW(Measurements!$C$3)),ROWS(Measurements!$L$4:L356))), "")</f>
        <v/>
      </c>
      <c r="AE356" t="str">
        <f t="shared" si="106"/>
        <v/>
      </c>
      <c r="AF356" t="str">
        <f t="shared" si="107"/>
        <v/>
      </c>
    </row>
    <row r="357" spans="1:32" x14ac:dyDescent="0.2">
      <c r="A357" s="2" t="str">
        <f>IF(ROWS(Measurements!A$4:$L357)&lt;=Measurements!$J$4, INDEX(Measurements!$A$4:$A$502,_xlfn.AGGREGATE(15,3,(Measurements!$C$4:$C$502=Measurements!$J$3)/(Measurements!$C$4:$C$502=Measurements!$J$3)*(ROW(Measurements!$C$4:$C$502)-ROW(Measurements!$C$3)),ROWS(Measurements!A$4:$L357))), "")</f>
        <v/>
      </c>
      <c r="B357" t="str">
        <f>IF(ROWS(Measurements!A$4:$L357)&lt;=Measurements!$J$4, INDEX(Measurements!$E$4:$E$502,_xlfn.AGGREGATE(15,3,(Measurements!$C$4:$C$502=Measurements!$J$3)/(Measurements!$C$4:$C$502=Measurements!$J$3)*(ROW(Measurements!$C$4:$C$502)-ROW(Measurements!$C$3)),ROWS(Measurements!A$4:$L357))), "")</f>
        <v/>
      </c>
      <c r="C357" t="str">
        <f t="shared" si="90"/>
        <v/>
      </c>
      <c r="D357" t="str">
        <f t="shared" si="91"/>
        <v/>
      </c>
      <c r="E357" t="str">
        <f>IF(ROWS(Measurements!A$4:$L357)&lt;=Measurements!$J$4, INDEX(Measurements!$F$4:$F$502,_xlfn.AGGREGATE(15,3,(Measurements!$C$4:$C$502=Measurements!$J$3)/(Measurements!$C$4:$C$502=Measurements!$J$3)*(ROW(Measurements!$C$4:$C$502)-ROW(Measurements!$C$3)),ROWS(Measurements!A$4:$L357))), "")</f>
        <v/>
      </c>
      <c r="F357" t="str">
        <f t="shared" si="92"/>
        <v/>
      </c>
      <c r="G357" t="str">
        <f t="shared" si="93"/>
        <v/>
      </c>
      <c r="H357" t="str">
        <f>IF(ROWS(Measurements!A$4:$L357)&lt;=Measurements!$J$4, INDEX(Measurements!$G$4:$G$502,_xlfn.AGGREGATE(15,3,(Measurements!$C$4:$C$502=Measurements!$J$3)/(Measurements!$C$4:$C$502=Measurements!$J$3)*(ROW(Measurements!$C$4:$C$502)-ROW(Measurements!$C$3)),ROWS(Measurements!A$4:$L357))), "")</f>
        <v/>
      </c>
      <c r="I357" t="str">
        <f t="shared" si="94"/>
        <v/>
      </c>
      <c r="J357" t="str">
        <f t="shared" si="95"/>
        <v/>
      </c>
      <c r="L357" s="2" t="str">
        <f>IF(ROWS(Measurements!$L$4:L357)&lt;=Measurements!$K$4, INDEX(Measurements!$A$4:$A$502,_xlfn.AGGREGATE(15,3,(Measurements!$C$4:$C$502=Measurements!$K$3)/(Measurements!$C$4:$C$502=Measurements!$K$3)*(ROW(Measurements!$C$4:$C$502)-ROW(Measurements!$C$3)),ROWS(Measurements!$L$4:L357))), "")</f>
        <v/>
      </c>
      <c r="M357" t="str">
        <f>IF(ROWS(Measurements!$L$4:L357)&lt;=Measurements!$K$4, INDEX(Measurements!$E$4:$E$502,_xlfn.AGGREGATE(15,3,(Measurements!$C$4:$C$502=Measurements!$K$3)/(Measurements!$C$4:$C$502=Measurements!$K$3)*(ROW(Measurements!$C$4:$C$502)-ROW(Measurements!$C$3)),ROWS(Measurements!$L$4:L357))), "")</f>
        <v/>
      </c>
      <c r="N357" t="str">
        <f t="shared" si="96"/>
        <v/>
      </c>
      <c r="O357" t="str">
        <f t="shared" si="97"/>
        <v/>
      </c>
      <c r="P357" t="str">
        <f>IF(ROWS(Measurements!$L$4:L357)&lt;=Measurements!$K$4, INDEX(Measurements!$F$4:$F$502,_xlfn.AGGREGATE(15,3,(Measurements!$C$4:$C$502=Measurements!$K$3)/(Measurements!$C$4:$C$502=Measurements!$K$3)*(ROW(Measurements!$C$4:$C$502)-ROW(Measurements!$C$3)),ROWS(Measurements!$L$4:L357))), "")</f>
        <v/>
      </c>
      <c r="Q357" t="str">
        <f t="shared" si="98"/>
        <v/>
      </c>
      <c r="R357" t="str">
        <f t="shared" si="99"/>
        <v/>
      </c>
      <c r="S357" t="str">
        <f>IF(ROWS(Measurements!$L$4:L357)&lt;=Measurements!$K$4, INDEX(Measurements!$G$4:$G$502,_xlfn.AGGREGATE(15,3,(Measurements!$C$4:$C$502=Measurements!$K$3)/(Measurements!$C$4:$C$502=Measurements!$K$3)*(ROW(Measurements!$C$4:$C$502)-ROW(Measurements!$C$3)),ROWS(Measurements!$L$4:L357))), "")</f>
        <v/>
      </c>
      <c r="T357" t="str">
        <f t="shared" si="100"/>
        <v/>
      </c>
      <c r="U357" t="str">
        <f t="shared" si="101"/>
        <v/>
      </c>
      <c r="W357" s="2" t="str">
        <f>IF(ROWS(Measurements!$L$4:$L357)&lt;=Measurements!$I$4, INDEX(Measurements!$A$4:$A$502,_xlfn.AGGREGATE(15,3,(Measurements!$C$4:$C$502=Measurements!$I$3)/(Measurements!$C$4:$C$502=Measurements!$I$3)*(ROW(Measurements!$C$4:$C$502)-ROW(Measurements!$C$3)),ROWS(Measurements!$L$4:$L357))), "")</f>
        <v/>
      </c>
      <c r="X357" t="str">
        <f>IF(ROWS(Measurements!$L$4:$L357)&lt;=Measurements!$I$4, INDEX(Measurements!$E$4:$E$502,_xlfn.AGGREGATE(15,3,(Measurements!$C$4:$C$502=Measurements!$I$3)/(Measurements!$C$4:$C$502=Measurements!$I$3)*(ROW(Measurements!$C$4:$C$502)-ROW(Measurements!$C$3)),ROWS(Measurements!$L$4:$L357))), "")</f>
        <v/>
      </c>
      <c r="Y357" t="str">
        <f t="shared" si="102"/>
        <v/>
      </c>
      <c r="Z357" t="str">
        <f t="shared" si="103"/>
        <v/>
      </c>
      <c r="AA357" t="str">
        <f>IF(ROWS(Measurements!$L$4:$L357)&lt;=Measurements!$I$4, INDEX(Measurements!$F$4:$F$502,_xlfn.AGGREGATE(15,3,(Measurements!$C$4:$C$502=Measurements!$I$3)/(Measurements!$C$4:$C$502=Measurements!$I$3)*(ROW(Measurements!$C$4:$C$502)-ROW(Measurements!$C$3)),ROWS(Measurements!$L$4:$L357))), "")</f>
        <v/>
      </c>
      <c r="AB357" t="str">
        <f t="shared" si="104"/>
        <v/>
      </c>
      <c r="AC357" t="str">
        <f t="shared" si="105"/>
        <v/>
      </c>
      <c r="AD357" t="str">
        <f>IF(ROWS(Measurements!$L$4:L357)&lt;=Measurements!$I$4, INDEX(Measurements!$G$4:$G$502,_xlfn.AGGREGATE(15,3,(Measurements!$C$4:$C$502=Measurements!$I$3)/(Measurements!$C$4:$C$502=Measurements!$I$3)*(ROW(Measurements!$C$4:$C$502)-ROW(Measurements!$C$3)),ROWS(Measurements!$L$4:L357))), "")</f>
        <v/>
      </c>
      <c r="AE357" t="str">
        <f t="shared" si="106"/>
        <v/>
      </c>
      <c r="AF357" t="str">
        <f t="shared" si="107"/>
        <v/>
      </c>
    </row>
    <row r="358" spans="1:32" x14ac:dyDescent="0.2">
      <c r="A358" s="2" t="str">
        <f>IF(ROWS(Measurements!A$4:$L358)&lt;=Measurements!$J$4, INDEX(Measurements!$A$4:$A$502,_xlfn.AGGREGATE(15,3,(Measurements!$C$4:$C$502=Measurements!$J$3)/(Measurements!$C$4:$C$502=Measurements!$J$3)*(ROW(Measurements!$C$4:$C$502)-ROW(Measurements!$C$3)),ROWS(Measurements!A$4:$L358))), "")</f>
        <v/>
      </c>
      <c r="B358" t="str">
        <f>IF(ROWS(Measurements!A$4:$L358)&lt;=Measurements!$J$4, INDEX(Measurements!$E$4:$E$502,_xlfn.AGGREGATE(15,3,(Measurements!$C$4:$C$502=Measurements!$J$3)/(Measurements!$C$4:$C$502=Measurements!$J$3)*(ROW(Measurements!$C$4:$C$502)-ROW(Measurements!$C$3)),ROWS(Measurements!A$4:$L358))), "")</f>
        <v/>
      </c>
      <c r="C358" t="str">
        <f t="shared" si="90"/>
        <v/>
      </c>
      <c r="D358" t="str">
        <f t="shared" si="91"/>
        <v/>
      </c>
      <c r="E358" t="str">
        <f>IF(ROWS(Measurements!A$4:$L358)&lt;=Measurements!$J$4, INDEX(Measurements!$F$4:$F$502,_xlfn.AGGREGATE(15,3,(Measurements!$C$4:$C$502=Measurements!$J$3)/(Measurements!$C$4:$C$502=Measurements!$J$3)*(ROW(Measurements!$C$4:$C$502)-ROW(Measurements!$C$3)),ROWS(Measurements!A$4:$L358))), "")</f>
        <v/>
      </c>
      <c r="F358" t="str">
        <f t="shared" si="92"/>
        <v/>
      </c>
      <c r="G358" t="str">
        <f t="shared" si="93"/>
        <v/>
      </c>
      <c r="H358" t="str">
        <f>IF(ROWS(Measurements!A$4:$L358)&lt;=Measurements!$J$4, INDEX(Measurements!$G$4:$G$502,_xlfn.AGGREGATE(15,3,(Measurements!$C$4:$C$502=Measurements!$J$3)/(Measurements!$C$4:$C$502=Measurements!$J$3)*(ROW(Measurements!$C$4:$C$502)-ROW(Measurements!$C$3)),ROWS(Measurements!A$4:$L358))), "")</f>
        <v/>
      </c>
      <c r="I358" t="str">
        <f t="shared" si="94"/>
        <v/>
      </c>
      <c r="J358" t="str">
        <f t="shared" si="95"/>
        <v/>
      </c>
      <c r="L358" s="2" t="str">
        <f>IF(ROWS(Measurements!$L$4:L358)&lt;=Measurements!$K$4, INDEX(Measurements!$A$4:$A$502,_xlfn.AGGREGATE(15,3,(Measurements!$C$4:$C$502=Measurements!$K$3)/(Measurements!$C$4:$C$502=Measurements!$K$3)*(ROW(Measurements!$C$4:$C$502)-ROW(Measurements!$C$3)),ROWS(Measurements!$L$4:L358))), "")</f>
        <v/>
      </c>
      <c r="M358" t="str">
        <f>IF(ROWS(Measurements!$L$4:L358)&lt;=Measurements!$K$4, INDEX(Measurements!$E$4:$E$502,_xlfn.AGGREGATE(15,3,(Measurements!$C$4:$C$502=Measurements!$K$3)/(Measurements!$C$4:$C$502=Measurements!$K$3)*(ROW(Measurements!$C$4:$C$502)-ROW(Measurements!$C$3)),ROWS(Measurements!$L$4:L358))), "")</f>
        <v/>
      </c>
      <c r="N358" t="str">
        <f t="shared" si="96"/>
        <v/>
      </c>
      <c r="O358" t="str">
        <f t="shared" si="97"/>
        <v/>
      </c>
      <c r="P358" t="str">
        <f>IF(ROWS(Measurements!$L$4:L358)&lt;=Measurements!$K$4, INDEX(Measurements!$F$4:$F$502,_xlfn.AGGREGATE(15,3,(Measurements!$C$4:$C$502=Measurements!$K$3)/(Measurements!$C$4:$C$502=Measurements!$K$3)*(ROW(Measurements!$C$4:$C$502)-ROW(Measurements!$C$3)),ROWS(Measurements!$L$4:L358))), "")</f>
        <v/>
      </c>
      <c r="Q358" t="str">
        <f t="shared" si="98"/>
        <v/>
      </c>
      <c r="R358" t="str">
        <f t="shared" si="99"/>
        <v/>
      </c>
      <c r="S358" t="str">
        <f>IF(ROWS(Measurements!$L$4:L358)&lt;=Measurements!$K$4, INDEX(Measurements!$G$4:$G$502,_xlfn.AGGREGATE(15,3,(Measurements!$C$4:$C$502=Measurements!$K$3)/(Measurements!$C$4:$C$502=Measurements!$K$3)*(ROW(Measurements!$C$4:$C$502)-ROW(Measurements!$C$3)),ROWS(Measurements!$L$4:L358))), "")</f>
        <v/>
      </c>
      <c r="T358" t="str">
        <f t="shared" si="100"/>
        <v/>
      </c>
      <c r="U358" t="str">
        <f t="shared" si="101"/>
        <v/>
      </c>
      <c r="W358" s="2" t="str">
        <f>IF(ROWS(Measurements!$L$4:$L358)&lt;=Measurements!$I$4, INDEX(Measurements!$A$4:$A$502,_xlfn.AGGREGATE(15,3,(Measurements!$C$4:$C$502=Measurements!$I$3)/(Measurements!$C$4:$C$502=Measurements!$I$3)*(ROW(Measurements!$C$4:$C$502)-ROW(Measurements!$C$3)),ROWS(Measurements!$L$4:$L358))), "")</f>
        <v/>
      </c>
      <c r="X358" t="str">
        <f>IF(ROWS(Measurements!$L$4:$L358)&lt;=Measurements!$I$4, INDEX(Measurements!$E$4:$E$502,_xlfn.AGGREGATE(15,3,(Measurements!$C$4:$C$502=Measurements!$I$3)/(Measurements!$C$4:$C$502=Measurements!$I$3)*(ROW(Measurements!$C$4:$C$502)-ROW(Measurements!$C$3)),ROWS(Measurements!$L$4:$L358))), "")</f>
        <v/>
      </c>
      <c r="Y358" t="str">
        <f t="shared" si="102"/>
        <v/>
      </c>
      <c r="Z358" t="str">
        <f t="shared" si="103"/>
        <v/>
      </c>
      <c r="AA358" t="str">
        <f>IF(ROWS(Measurements!$L$4:$L358)&lt;=Measurements!$I$4, INDEX(Measurements!$F$4:$F$502,_xlfn.AGGREGATE(15,3,(Measurements!$C$4:$C$502=Measurements!$I$3)/(Measurements!$C$4:$C$502=Measurements!$I$3)*(ROW(Measurements!$C$4:$C$502)-ROW(Measurements!$C$3)),ROWS(Measurements!$L$4:$L358))), "")</f>
        <v/>
      </c>
      <c r="AB358" t="str">
        <f t="shared" si="104"/>
        <v/>
      </c>
      <c r="AC358" t="str">
        <f t="shared" si="105"/>
        <v/>
      </c>
      <c r="AD358" t="str">
        <f>IF(ROWS(Measurements!$L$4:L358)&lt;=Measurements!$I$4, INDEX(Measurements!$G$4:$G$502,_xlfn.AGGREGATE(15,3,(Measurements!$C$4:$C$502=Measurements!$I$3)/(Measurements!$C$4:$C$502=Measurements!$I$3)*(ROW(Measurements!$C$4:$C$502)-ROW(Measurements!$C$3)),ROWS(Measurements!$L$4:L358))), "")</f>
        <v/>
      </c>
      <c r="AE358" t="str">
        <f t="shared" si="106"/>
        <v/>
      </c>
      <c r="AF358" t="str">
        <f t="shared" si="107"/>
        <v/>
      </c>
    </row>
    <row r="359" spans="1:32" x14ac:dyDescent="0.2">
      <c r="A359" s="2" t="str">
        <f>IF(ROWS(Measurements!A$4:$L359)&lt;=Measurements!$J$4, INDEX(Measurements!$A$4:$A$502,_xlfn.AGGREGATE(15,3,(Measurements!$C$4:$C$502=Measurements!$J$3)/(Measurements!$C$4:$C$502=Measurements!$J$3)*(ROW(Measurements!$C$4:$C$502)-ROW(Measurements!$C$3)),ROWS(Measurements!A$4:$L359))), "")</f>
        <v/>
      </c>
      <c r="B359" t="str">
        <f>IF(ROWS(Measurements!A$4:$L359)&lt;=Measurements!$J$4, INDEX(Measurements!$E$4:$E$502,_xlfn.AGGREGATE(15,3,(Measurements!$C$4:$C$502=Measurements!$J$3)/(Measurements!$C$4:$C$502=Measurements!$J$3)*(ROW(Measurements!$C$4:$C$502)-ROW(Measurements!$C$3)),ROWS(Measurements!A$4:$L359))), "")</f>
        <v/>
      </c>
      <c r="C359" t="str">
        <f t="shared" si="90"/>
        <v/>
      </c>
      <c r="D359" t="str">
        <f t="shared" si="91"/>
        <v/>
      </c>
      <c r="E359" t="str">
        <f>IF(ROWS(Measurements!A$4:$L359)&lt;=Measurements!$J$4, INDEX(Measurements!$F$4:$F$502,_xlfn.AGGREGATE(15,3,(Measurements!$C$4:$C$502=Measurements!$J$3)/(Measurements!$C$4:$C$502=Measurements!$J$3)*(ROW(Measurements!$C$4:$C$502)-ROW(Measurements!$C$3)),ROWS(Measurements!A$4:$L359))), "")</f>
        <v/>
      </c>
      <c r="F359" t="str">
        <f t="shared" si="92"/>
        <v/>
      </c>
      <c r="G359" t="str">
        <f t="shared" si="93"/>
        <v/>
      </c>
      <c r="H359" t="str">
        <f>IF(ROWS(Measurements!A$4:$L359)&lt;=Measurements!$J$4, INDEX(Measurements!$G$4:$G$502,_xlfn.AGGREGATE(15,3,(Measurements!$C$4:$C$502=Measurements!$J$3)/(Measurements!$C$4:$C$502=Measurements!$J$3)*(ROW(Measurements!$C$4:$C$502)-ROW(Measurements!$C$3)),ROWS(Measurements!A$4:$L359))), "")</f>
        <v/>
      </c>
      <c r="I359" t="str">
        <f t="shared" si="94"/>
        <v/>
      </c>
      <c r="J359" t="str">
        <f t="shared" si="95"/>
        <v/>
      </c>
      <c r="L359" s="2" t="str">
        <f>IF(ROWS(Measurements!$L$4:L359)&lt;=Measurements!$K$4, INDEX(Measurements!$A$4:$A$502,_xlfn.AGGREGATE(15,3,(Measurements!$C$4:$C$502=Measurements!$K$3)/(Measurements!$C$4:$C$502=Measurements!$K$3)*(ROW(Measurements!$C$4:$C$502)-ROW(Measurements!$C$3)),ROWS(Measurements!$L$4:L359))), "")</f>
        <v/>
      </c>
      <c r="M359" t="str">
        <f>IF(ROWS(Measurements!$L$4:L359)&lt;=Measurements!$K$4, INDEX(Measurements!$E$4:$E$502,_xlfn.AGGREGATE(15,3,(Measurements!$C$4:$C$502=Measurements!$K$3)/(Measurements!$C$4:$C$502=Measurements!$K$3)*(ROW(Measurements!$C$4:$C$502)-ROW(Measurements!$C$3)),ROWS(Measurements!$L$4:L359))), "")</f>
        <v/>
      </c>
      <c r="N359" t="str">
        <f t="shared" si="96"/>
        <v/>
      </c>
      <c r="O359" t="str">
        <f t="shared" si="97"/>
        <v/>
      </c>
      <c r="P359" t="str">
        <f>IF(ROWS(Measurements!$L$4:L359)&lt;=Measurements!$K$4, INDEX(Measurements!$F$4:$F$502,_xlfn.AGGREGATE(15,3,(Measurements!$C$4:$C$502=Measurements!$K$3)/(Measurements!$C$4:$C$502=Measurements!$K$3)*(ROW(Measurements!$C$4:$C$502)-ROW(Measurements!$C$3)),ROWS(Measurements!$L$4:L359))), "")</f>
        <v/>
      </c>
      <c r="Q359" t="str">
        <f t="shared" si="98"/>
        <v/>
      </c>
      <c r="R359" t="str">
        <f t="shared" si="99"/>
        <v/>
      </c>
      <c r="S359" t="str">
        <f>IF(ROWS(Measurements!$L$4:L359)&lt;=Measurements!$K$4, INDEX(Measurements!$G$4:$G$502,_xlfn.AGGREGATE(15,3,(Measurements!$C$4:$C$502=Measurements!$K$3)/(Measurements!$C$4:$C$502=Measurements!$K$3)*(ROW(Measurements!$C$4:$C$502)-ROW(Measurements!$C$3)),ROWS(Measurements!$L$4:L359))), "")</f>
        <v/>
      </c>
      <c r="T359" t="str">
        <f t="shared" si="100"/>
        <v/>
      </c>
      <c r="U359" t="str">
        <f t="shared" si="101"/>
        <v/>
      </c>
      <c r="W359" s="2" t="str">
        <f>IF(ROWS(Measurements!$L$4:$L359)&lt;=Measurements!$I$4, INDEX(Measurements!$A$4:$A$502,_xlfn.AGGREGATE(15,3,(Measurements!$C$4:$C$502=Measurements!$I$3)/(Measurements!$C$4:$C$502=Measurements!$I$3)*(ROW(Measurements!$C$4:$C$502)-ROW(Measurements!$C$3)),ROWS(Measurements!$L$4:$L359))), "")</f>
        <v/>
      </c>
      <c r="X359" t="str">
        <f>IF(ROWS(Measurements!$L$4:$L359)&lt;=Measurements!$I$4, INDEX(Measurements!$E$4:$E$502,_xlfn.AGGREGATE(15,3,(Measurements!$C$4:$C$502=Measurements!$I$3)/(Measurements!$C$4:$C$502=Measurements!$I$3)*(ROW(Measurements!$C$4:$C$502)-ROW(Measurements!$C$3)),ROWS(Measurements!$L$4:$L359))), "")</f>
        <v/>
      </c>
      <c r="Y359" t="str">
        <f t="shared" si="102"/>
        <v/>
      </c>
      <c r="Z359" t="str">
        <f t="shared" si="103"/>
        <v/>
      </c>
      <c r="AA359" t="str">
        <f>IF(ROWS(Measurements!$L$4:$L359)&lt;=Measurements!$I$4, INDEX(Measurements!$F$4:$F$502,_xlfn.AGGREGATE(15,3,(Measurements!$C$4:$C$502=Measurements!$I$3)/(Measurements!$C$4:$C$502=Measurements!$I$3)*(ROW(Measurements!$C$4:$C$502)-ROW(Measurements!$C$3)),ROWS(Measurements!$L$4:$L359))), "")</f>
        <v/>
      </c>
      <c r="AB359" t="str">
        <f t="shared" si="104"/>
        <v/>
      </c>
      <c r="AC359" t="str">
        <f t="shared" si="105"/>
        <v/>
      </c>
      <c r="AD359" t="str">
        <f>IF(ROWS(Measurements!$L$4:L359)&lt;=Measurements!$I$4, INDEX(Measurements!$G$4:$G$502,_xlfn.AGGREGATE(15,3,(Measurements!$C$4:$C$502=Measurements!$I$3)/(Measurements!$C$4:$C$502=Measurements!$I$3)*(ROW(Measurements!$C$4:$C$502)-ROW(Measurements!$C$3)),ROWS(Measurements!$L$4:L359))), "")</f>
        <v/>
      </c>
      <c r="AE359" t="str">
        <f t="shared" si="106"/>
        <v/>
      </c>
      <c r="AF359" t="str">
        <f t="shared" si="107"/>
        <v/>
      </c>
    </row>
    <row r="360" spans="1:32" x14ac:dyDescent="0.2">
      <c r="A360" s="2" t="str">
        <f>IF(ROWS(Measurements!A$4:$L360)&lt;=Measurements!$J$4, INDEX(Measurements!$A$4:$A$502,_xlfn.AGGREGATE(15,3,(Measurements!$C$4:$C$502=Measurements!$J$3)/(Measurements!$C$4:$C$502=Measurements!$J$3)*(ROW(Measurements!$C$4:$C$502)-ROW(Measurements!$C$3)),ROWS(Measurements!A$4:$L360))), "")</f>
        <v/>
      </c>
      <c r="B360" t="str">
        <f>IF(ROWS(Measurements!A$4:$L360)&lt;=Measurements!$J$4, INDEX(Measurements!$E$4:$E$502,_xlfn.AGGREGATE(15,3,(Measurements!$C$4:$C$502=Measurements!$J$3)/(Measurements!$C$4:$C$502=Measurements!$J$3)*(ROW(Measurements!$C$4:$C$502)-ROW(Measurements!$C$3)),ROWS(Measurements!A$4:$L360))), "")</f>
        <v/>
      </c>
      <c r="C360" t="str">
        <f t="shared" si="90"/>
        <v/>
      </c>
      <c r="D360" t="str">
        <f t="shared" si="91"/>
        <v/>
      </c>
      <c r="E360" t="str">
        <f>IF(ROWS(Measurements!A$4:$L360)&lt;=Measurements!$J$4, INDEX(Measurements!$F$4:$F$502,_xlfn.AGGREGATE(15,3,(Measurements!$C$4:$C$502=Measurements!$J$3)/(Measurements!$C$4:$C$502=Measurements!$J$3)*(ROW(Measurements!$C$4:$C$502)-ROW(Measurements!$C$3)),ROWS(Measurements!A$4:$L360))), "")</f>
        <v/>
      </c>
      <c r="F360" t="str">
        <f t="shared" si="92"/>
        <v/>
      </c>
      <c r="G360" t="str">
        <f t="shared" si="93"/>
        <v/>
      </c>
      <c r="H360" t="str">
        <f>IF(ROWS(Measurements!A$4:$L360)&lt;=Measurements!$J$4, INDEX(Measurements!$G$4:$G$502,_xlfn.AGGREGATE(15,3,(Measurements!$C$4:$C$502=Measurements!$J$3)/(Measurements!$C$4:$C$502=Measurements!$J$3)*(ROW(Measurements!$C$4:$C$502)-ROW(Measurements!$C$3)),ROWS(Measurements!A$4:$L360))), "")</f>
        <v/>
      </c>
      <c r="I360" t="str">
        <f t="shared" si="94"/>
        <v/>
      </c>
      <c r="J360" t="str">
        <f t="shared" si="95"/>
        <v/>
      </c>
      <c r="L360" s="2" t="str">
        <f>IF(ROWS(Measurements!$L$4:L360)&lt;=Measurements!$K$4, INDEX(Measurements!$A$4:$A$502,_xlfn.AGGREGATE(15,3,(Measurements!$C$4:$C$502=Measurements!$K$3)/(Measurements!$C$4:$C$502=Measurements!$K$3)*(ROW(Measurements!$C$4:$C$502)-ROW(Measurements!$C$3)),ROWS(Measurements!$L$4:L360))), "")</f>
        <v/>
      </c>
      <c r="M360" t="str">
        <f>IF(ROWS(Measurements!$L$4:L360)&lt;=Measurements!$K$4, INDEX(Measurements!$E$4:$E$502,_xlfn.AGGREGATE(15,3,(Measurements!$C$4:$C$502=Measurements!$K$3)/(Measurements!$C$4:$C$502=Measurements!$K$3)*(ROW(Measurements!$C$4:$C$502)-ROW(Measurements!$C$3)),ROWS(Measurements!$L$4:L360))), "")</f>
        <v/>
      </c>
      <c r="N360" t="str">
        <f t="shared" si="96"/>
        <v/>
      </c>
      <c r="O360" t="str">
        <f t="shared" si="97"/>
        <v/>
      </c>
      <c r="P360" t="str">
        <f>IF(ROWS(Measurements!$L$4:L360)&lt;=Measurements!$K$4, INDEX(Measurements!$F$4:$F$502,_xlfn.AGGREGATE(15,3,(Measurements!$C$4:$C$502=Measurements!$K$3)/(Measurements!$C$4:$C$502=Measurements!$K$3)*(ROW(Measurements!$C$4:$C$502)-ROW(Measurements!$C$3)),ROWS(Measurements!$L$4:L360))), "")</f>
        <v/>
      </c>
      <c r="Q360" t="str">
        <f t="shared" si="98"/>
        <v/>
      </c>
      <c r="R360" t="str">
        <f t="shared" si="99"/>
        <v/>
      </c>
      <c r="S360" t="str">
        <f>IF(ROWS(Measurements!$L$4:L360)&lt;=Measurements!$K$4, INDEX(Measurements!$G$4:$G$502,_xlfn.AGGREGATE(15,3,(Measurements!$C$4:$C$502=Measurements!$K$3)/(Measurements!$C$4:$C$502=Measurements!$K$3)*(ROW(Measurements!$C$4:$C$502)-ROW(Measurements!$C$3)),ROWS(Measurements!$L$4:L360))), "")</f>
        <v/>
      </c>
      <c r="T360" t="str">
        <f t="shared" si="100"/>
        <v/>
      </c>
      <c r="U360" t="str">
        <f t="shared" si="101"/>
        <v/>
      </c>
      <c r="W360" s="2" t="str">
        <f>IF(ROWS(Measurements!$L$4:$L360)&lt;=Measurements!$I$4, INDEX(Measurements!$A$4:$A$502,_xlfn.AGGREGATE(15,3,(Measurements!$C$4:$C$502=Measurements!$I$3)/(Measurements!$C$4:$C$502=Measurements!$I$3)*(ROW(Measurements!$C$4:$C$502)-ROW(Measurements!$C$3)),ROWS(Measurements!$L$4:$L360))), "")</f>
        <v/>
      </c>
      <c r="X360" t="str">
        <f>IF(ROWS(Measurements!$L$4:$L360)&lt;=Measurements!$I$4, INDEX(Measurements!$E$4:$E$502,_xlfn.AGGREGATE(15,3,(Measurements!$C$4:$C$502=Measurements!$I$3)/(Measurements!$C$4:$C$502=Measurements!$I$3)*(ROW(Measurements!$C$4:$C$502)-ROW(Measurements!$C$3)),ROWS(Measurements!$L$4:$L360))), "")</f>
        <v/>
      </c>
      <c r="Y360" t="str">
        <f t="shared" si="102"/>
        <v/>
      </c>
      <c r="Z360" t="str">
        <f t="shared" si="103"/>
        <v/>
      </c>
      <c r="AA360" t="str">
        <f>IF(ROWS(Measurements!$L$4:$L360)&lt;=Measurements!$I$4, INDEX(Measurements!$F$4:$F$502,_xlfn.AGGREGATE(15,3,(Measurements!$C$4:$C$502=Measurements!$I$3)/(Measurements!$C$4:$C$502=Measurements!$I$3)*(ROW(Measurements!$C$4:$C$502)-ROW(Measurements!$C$3)),ROWS(Measurements!$L$4:$L360))), "")</f>
        <v/>
      </c>
      <c r="AB360" t="str">
        <f t="shared" si="104"/>
        <v/>
      </c>
      <c r="AC360" t="str">
        <f t="shared" si="105"/>
        <v/>
      </c>
      <c r="AD360" t="str">
        <f>IF(ROWS(Measurements!$L$4:L360)&lt;=Measurements!$I$4, INDEX(Measurements!$G$4:$G$502,_xlfn.AGGREGATE(15,3,(Measurements!$C$4:$C$502=Measurements!$I$3)/(Measurements!$C$4:$C$502=Measurements!$I$3)*(ROW(Measurements!$C$4:$C$502)-ROW(Measurements!$C$3)),ROWS(Measurements!$L$4:L360))), "")</f>
        <v/>
      </c>
      <c r="AE360" t="str">
        <f t="shared" si="106"/>
        <v/>
      </c>
      <c r="AF360" t="str">
        <f t="shared" si="107"/>
        <v/>
      </c>
    </row>
    <row r="361" spans="1:32" x14ac:dyDescent="0.2">
      <c r="A361" s="2" t="str">
        <f>IF(ROWS(Measurements!A$4:$L361)&lt;=Measurements!$J$4, INDEX(Measurements!$A$4:$A$502,_xlfn.AGGREGATE(15,3,(Measurements!$C$4:$C$502=Measurements!$J$3)/(Measurements!$C$4:$C$502=Measurements!$J$3)*(ROW(Measurements!$C$4:$C$502)-ROW(Measurements!$C$3)),ROWS(Measurements!A$4:$L361))), "")</f>
        <v/>
      </c>
      <c r="B361" t="str">
        <f>IF(ROWS(Measurements!A$4:$L361)&lt;=Measurements!$J$4, INDEX(Measurements!$E$4:$E$502,_xlfn.AGGREGATE(15,3,(Measurements!$C$4:$C$502=Measurements!$J$3)/(Measurements!$C$4:$C$502=Measurements!$J$3)*(ROW(Measurements!$C$4:$C$502)-ROW(Measurements!$C$3)),ROWS(Measurements!A$4:$L361))), "")</f>
        <v/>
      </c>
      <c r="C361" t="str">
        <f t="shared" si="90"/>
        <v/>
      </c>
      <c r="D361" t="str">
        <f t="shared" si="91"/>
        <v/>
      </c>
      <c r="E361" t="str">
        <f>IF(ROWS(Measurements!A$4:$L361)&lt;=Measurements!$J$4, INDEX(Measurements!$F$4:$F$502,_xlfn.AGGREGATE(15,3,(Measurements!$C$4:$C$502=Measurements!$J$3)/(Measurements!$C$4:$C$502=Measurements!$J$3)*(ROW(Measurements!$C$4:$C$502)-ROW(Measurements!$C$3)),ROWS(Measurements!A$4:$L361))), "")</f>
        <v/>
      </c>
      <c r="F361" t="str">
        <f t="shared" si="92"/>
        <v/>
      </c>
      <c r="G361" t="str">
        <f t="shared" si="93"/>
        <v/>
      </c>
      <c r="H361" t="str">
        <f>IF(ROWS(Measurements!A$4:$L361)&lt;=Measurements!$J$4, INDEX(Measurements!$G$4:$G$502,_xlfn.AGGREGATE(15,3,(Measurements!$C$4:$C$502=Measurements!$J$3)/(Measurements!$C$4:$C$502=Measurements!$J$3)*(ROW(Measurements!$C$4:$C$502)-ROW(Measurements!$C$3)),ROWS(Measurements!A$4:$L361))), "")</f>
        <v/>
      </c>
      <c r="I361" t="str">
        <f t="shared" si="94"/>
        <v/>
      </c>
      <c r="J361" t="str">
        <f t="shared" si="95"/>
        <v/>
      </c>
      <c r="L361" s="2" t="str">
        <f>IF(ROWS(Measurements!$L$4:L361)&lt;=Measurements!$K$4, INDEX(Measurements!$A$4:$A$502,_xlfn.AGGREGATE(15,3,(Measurements!$C$4:$C$502=Measurements!$K$3)/(Measurements!$C$4:$C$502=Measurements!$K$3)*(ROW(Measurements!$C$4:$C$502)-ROW(Measurements!$C$3)),ROWS(Measurements!$L$4:L361))), "")</f>
        <v/>
      </c>
      <c r="M361" t="str">
        <f>IF(ROWS(Measurements!$L$4:L361)&lt;=Measurements!$K$4, INDEX(Measurements!$E$4:$E$502,_xlfn.AGGREGATE(15,3,(Measurements!$C$4:$C$502=Measurements!$K$3)/(Measurements!$C$4:$C$502=Measurements!$K$3)*(ROW(Measurements!$C$4:$C$502)-ROW(Measurements!$C$3)),ROWS(Measurements!$L$4:L361))), "")</f>
        <v/>
      </c>
      <c r="N361" t="str">
        <f t="shared" si="96"/>
        <v/>
      </c>
      <c r="O361" t="str">
        <f t="shared" si="97"/>
        <v/>
      </c>
      <c r="P361" t="str">
        <f>IF(ROWS(Measurements!$L$4:L361)&lt;=Measurements!$K$4, INDEX(Measurements!$F$4:$F$502,_xlfn.AGGREGATE(15,3,(Measurements!$C$4:$C$502=Measurements!$K$3)/(Measurements!$C$4:$C$502=Measurements!$K$3)*(ROW(Measurements!$C$4:$C$502)-ROW(Measurements!$C$3)),ROWS(Measurements!$L$4:L361))), "")</f>
        <v/>
      </c>
      <c r="Q361" t="str">
        <f t="shared" si="98"/>
        <v/>
      </c>
      <c r="R361" t="str">
        <f t="shared" si="99"/>
        <v/>
      </c>
      <c r="S361" t="str">
        <f>IF(ROWS(Measurements!$L$4:L361)&lt;=Measurements!$K$4, INDEX(Measurements!$G$4:$G$502,_xlfn.AGGREGATE(15,3,(Measurements!$C$4:$C$502=Measurements!$K$3)/(Measurements!$C$4:$C$502=Measurements!$K$3)*(ROW(Measurements!$C$4:$C$502)-ROW(Measurements!$C$3)),ROWS(Measurements!$L$4:L361))), "")</f>
        <v/>
      </c>
      <c r="T361" t="str">
        <f t="shared" si="100"/>
        <v/>
      </c>
      <c r="U361" t="str">
        <f t="shared" si="101"/>
        <v/>
      </c>
      <c r="W361" s="2" t="str">
        <f>IF(ROWS(Measurements!$L$4:$L361)&lt;=Measurements!$I$4, INDEX(Measurements!$A$4:$A$502,_xlfn.AGGREGATE(15,3,(Measurements!$C$4:$C$502=Measurements!$I$3)/(Measurements!$C$4:$C$502=Measurements!$I$3)*(ROW(Measurements!$C$4:$C$502)-ROW(Measurements!$C$3)),ROWS(Measurements!$L$4:$L361))), "")</f>
        <v/>
      </c>
      <c r="X361" t="str">
        <f>IF(ROWS(Measurements!$L$4:$L361)&lt;=Measurements!$I$4, INDEX(Measurements!$E$4:$E$502,_xlfn.AGGREGATE(15,3,(Measurements!$C$4:$C$502=Measurements!$I$3)/(Measurements!$C$4:$C$502=Measurements!$I$3)*(ROW(Measurements!$C$4:$C$502)-ROW(Measurements!$C$3)),ROWS(Measurements!$L$4:$L361))), "")</f>
        <v/>
      </c>
      <c r="Y361" t="str">
        <f t="shared" si="102"/>
        <v/>
      </c>
      <c r="Z361" t="str">
        <f t="shared" si="103"/>
        <v/>
      </c>
      <c r="AA361" t="str">
        <f>IF(ROWS(Measurements!$L$4:$L361)&lt;=Measurements!$I$4, INDEX(Measurements!$F$4:$F$502,_xlfn.AGGREGATE(15,3,(Measurements!$C$4:$C$502=Measurements!$I$3)/(Measurements!$C$4:$C$502=Measurements!$I$3)*(ROW(Measurements!$C$4:$C$502)-ROW(Measurements!$C$3)),ROWS(Measurements!$L$4:$L361))), "")</f>
        <v/>
      </c>
      <c r="AB361" t="str">
        <f t="shared" si="104"/>
        <v/>
      </c>
      <c r="AC361" t="str">
        <f t="shared" si="105"/>
        <v/>
      </c>
      <c r="AD361" t="str">
        <f>IF(ROWS(Measurements!$L$4:L361)&lt;=Measurements!$I$4, INDEX(Measurements!$G$4:$G$502,_xlfn.AGGREGATE(15,3,(Measurements!$C$4:$C$502=Measurements!$I$3)/(Measurements!$C$4:$C$502=Measurements!$I$3)*(ROW(Measurements!$C$4:$C$502)-ROW(Measurements!$C$3)),ROWS(Measurements!$L$4:L361))), "")</f>
        <v/>
      </c>
      <c r="AE361" t="str">
        <f t="shared" si="106"/>
        <v/>
      </c>
      <c r="AF361" t="str">
        <f t="shared" si="107"/>
        <v/>
      </c>
    </row>
    <row r="362" spans="1:32" x14ac:dyDescent="0.2">
      <c r="A362" s="2" t="str">
        <f>IF(ROWS(Measurements!A$4:$L362)&lt;=Measurements!$J$4, INDEX(Measurements!$A$4:$A$502,_xlfn.AGGREGATE(15,3,(Measurements!$C$4:$C$502=Measurements!$J$3)/(Measurements!$C$4:$C$502=Measurements!$J$3)*(ROW(Measurements!$C$4:$C$502)-ROW(Measurements!$C$3)),ROWS(Measurements!A$4:$L362))), "")</f>
        <v/>
      </c>
      <c r="B362" t="str">
        <f>IF(ROWS(Measurements!A$4:$L362)&lt;=Measurements!$J$4, INDEX(Measurements!$E$4:$E$502,_xlfn.AGGREGATE(15,3,(Measurements!$C$4:$C$502=Measurements!$J$3)/(Measurements!$C$4:$C$502=Measurements!$J$3)*(ROW(Measurements!$C$4:$C$502)-ROW(Measurements!$C$3)),ROWS(Measurements!A$4:$L362))), "")</f>
        <v/>
      </c>
      <c r="C362" t="str">
        <f t="shared" si="90"/>
        <v/>
      </c>
      <c r="D362" t="str">
        <f t="shared" si="91"/>
        <v/>
      </c>
      <c r="E362" t="str">
        <f>IF(ROWS(Measurements!A$4:$L362)&lt;=Measurements!$J$4, INDEX(Measurements!$F$4:$F$502,_xlfn.AGGREGATE(15,3,(Measurements!$C$4:$C$502=Measurements!$J$3)/(Measurements!$C$4:$C$502=Measurements!$J$3)*(ROW(Measurements!$C$4:$C$502)-ROW(Measurements!$C$3)),ROWS(Measurements!A$4:$L362))), "")</f>
        <v/>
      </c>
      <c r="F362" t="str">
        <f t="shared" si="92"/>
        <v/>
      </c>
      <c r="G362" t="str">
        <f t="shared" si="93"/>
        <v/>
      </c>
      <c r="H362" t="str">
        <f>IF(ROWS(Measurements!A$4:$L362)&lt;=Measurements!$J$4, INDEX(Measurements!$G$4:$G$502,_xlfn.AGGREGATE(15,3,(Measurements!$C$4:$C$502=Measurements!$J$3)/(Measurements!$C$4:$C$502=Measurements!$J$3)*(ROW(Measurements!$C$4:$C$502)-ROW(Measurements!$C$3)),ROWS(Measurements!A$4:$L362))), "")</f>
        <v/>
      </c>
      <c r="I362" t="str">
        <f t="shared" si="94"/>
        <v/>
      </c>
      <c r="J362" t="str">
        <f t="shared" si="95"/>
        <v/>
      </c>
      <c r="L362" s="2" t="str">
        <f>IF(ROWS(Measurements!$L$4:L362)&lt;=Measurements!$K$4, INDEX(Measurements!$A$4:$A$502,_xlfn.AGGREGATE(15,3,(Measurements!$C$4:$C$502=Measurements!$K$3)/(Measurements!$C$4:$C$502=Measurements!$K$3)*(ROW(Measurements!$C$4:$C$502)-ROW(Measurements!$C$3)),ROWS(Measurements!$L$4:L362))), "")</f>
        <v/>
      </c>
      <c r="M362" t="str">
        <f>IF(ROWS(Measurements!$L$4:L362)&lt;=Measurements!$K$4, INDEX(Measurements!$E$4:$E$502,_xlfn.AGGREGATE(15,3,(Measurements!$C$4:$C$502=Measurements!$K$3)/(Measurements!$C$4:$C$502=Measurements!$K$3)*(ROW(Measurements!$C$4:$C$502)-ROW(Measurements!$C$3)),ROWS(Measurements!$L$4:L362))), "")</f>
        <v/>
      </c>
      <c r="N362" t="str">
        <f t="shared" si="96"/>
        <v/>
      </c>
      <c r="O362" t="str">
        <f t="shared" si="97"/>
        <v/>
      </c>
      <c r="P362" t="str">
        <f>IF(ROWS(Measurements!$L$4:L362)&lt;=Measurements!$K$4, INDEX(Measurements!$F$4:$F$502,_xlfn.AGGREGATE(15,3,(Measurements!$C$4:$C$502=Measurements!$K$3)/(Measurements!$C$4:$C$502=Measurements!$K$3)*(ROW(Measurements!$C$4:$C$502)-ROW(Measurements!$C$3)),ROWS(Measurements!$L$4:L362))), "")</f>
        <v/>
      </c>
      <c r="Q362" t="str">
        <f t="shared" si="98"/>
        <v/>
      </c>
      <c r="R362" t="str">
        <f t="shared" si="99"/>
        <v/>
      </c>
      <c r="S362" t="str">
        <f>IF(ROWS(Measurements!$L$4:L362)&lt;=Measurements!$K$4, INDEX(Measurements!$G$4:$G$502,_xlfn.AGGREGATE(15,3,(Measurements!$C$4:$C$502=Measurements!$K$3)/(Measurements!$C$4:$C$502=Measurements!$K$3)*(ROW(Measurements!$C$4:$C$502)-ROW(Measurements!$C$3)),ROWS(Measurements!$L$4:L362))), "")</f>
        <v/>
      </c>
      <c r="T362" t="str">
        <f t="shared" si="100"/>
        <v/>
      </c>
      <c r="U362" t="str">
        <f t="shared" si="101"/>
        <v/>
      </c>
      <c r="W362" s="2" t="str">
        <f>IF(ROWS(Measurements!$L$4:$L362)&lt;=Measurements!$I$4, INDEX(Measurements!$A$4:$A$502,_xlfn.AGGREGATE(15,3,(Measurements!$C$4:$C$502=Measurements!$I$3)/(Measurements!$C$4:$C$502=Measurements!$I$3)*(ROW(Measurements!$C$4:$C$502)-ROW(Measurements!$C$3)),ROWS(Measurements!$L$4:$L362))), "")</f>
        <v/>
      </c>
      <c r="X362" t="str">
        <f>IF(ROWS(Measurements!$L$4:$L362)&lt;=Measurements!$I$4, INDEX(Measurements!$E$4:$E$502,_xlfn.AGGREGATE(15,3,(Measurements!$C$4:$C$502=Measurements!$I$3)/(Measurements!$C$4:$C$502=Measurements!$I$3)*(ROW(Measurements!$C$4:$C$502)-ROW(Measurements!$C$3)),ROWS(Measurements!$L$4:$L362))), "")</f>
        <v/>
      </c>
      <c r="Y362" t="str">
        <f t="shared" si="102"/>
        <v/>
      </c>
      <c r="Z362" t="str">
        <f t="shared" si="103"/>
        <v/>
      </c>
      <c r="AA362" t="str">
        <f>IF(ROWS(Measurements!$L$4:$L362)&lt;=Measurements!$I$4, INDEX(Measurements!$F$4:$F$502,_xlfn.AGGREGATE(15,3,(Measurements!$C$4:$C$502=Measurements!$I$3)/(Measurements!$C$4:$C$502=Measurements!$I$3)*(ROW(Measurements!$C$4:$C$502)-ROW(Measurements!$C$3)),ROWS(Measurements!$L$4:$L362))), "")</f>
        <v/>
      </c>
      <c r="AB362" t="str">
        <f t="shared" si="104"/>
        <v/>
      </c>
      <c r="AC362" t="str">
        <f t="shared" si="105"/>
        <v/>
      </c>
      <c r="AD362" t="str">
        <f>IF(ROWS(Measurements!$L$4:L362)&lt;=Measurements!$I$4, INDEX(Measurements!$G$4:$G$502,_xlfn.AGGREGATE(15,3,(Measurements!$C$4:$C$502=Measurements!$I$3)/(Measurements!$C$4:$C$502=Measurements!$I$3)*(ROW(Measurements!$C$4:$C$502)-ROW(Measurements!$C$3)),ROWS(Measurements!$L$4:L362))), "")</f>
        <v/>
      </c>
      <c r="AE362" t="str">
        <f t="shared" si="106"/>
        <v/>
      </c>
      <c r="AF362" t="str">
        <f t="shared" si="107"/>
        <v/>
      </c>
    </row>
    <row r="363" spans="1:32" x14ac:dyDescent="0.2">
      <c r="A363" s="2" t="str">
        <f>IF(ROWS(Measurements!A$4:$L363)&lt;=Measurements!$J$4, INDEX(Measurements!$A$4:$A$502,_xlfn.AGGREGATE(15,3,(Measurements!$C$4:$C$502=Measurements!$J$3)/(Measurements!$C$4:$C$502=Measurements!$J$3)*(ROW(Measurements!$C$4:$C$502)-ROW(Measurements!$C$3)),ROWS(Measurements!A$4:$L363))), "")</f>
        <v/>
      </c>
      <c r="B363" t="str">
        <f>IF(ROWS(Measurements!A$4:$L363)&lt;=Measurements!$J$4, INDEX(Measurements!$E$4:$E$502,_xlfn.AGGREGATE(15,3,(Measurements!$C$4:$C$502=Measurements!$J$3)/(Measurements!$C$4:$C$502=Measurements!$J$3)*(ROW(Measurements!$C$4:$C$502)-ROW(Measurements!$C$3)),ROWS(Measurements!A$4:$L363))), "")</f>
        <v/>
      </c>
      <c r="C363" t="str">
        <f t="shared" si="90"/>
        <v/>
      </c>
      <c r="D363" t="str">
        <f t="shared" si="91"/>
        <v/>
      </c>
      <c r="E363" t="str">
        <f>IF(ROWS(Measurements!A$4:$L363)&lt;=Measurements!$J$4, INDEX(Measurements!$F$4:$F$502,_xlfn.AGGREGATE(15,3,(Measurements!$C$4:$C$502=Measurements!$J$3)/(Measurements!$C$4:$C$502=Measurements!$J$3)*(ROW(Measurements!$C$4:$C$502)-ROW(Measurements!$C$3)),ROWS(Measurements!A$4:$L363))), "")</f>
        <v/>
      </c>
      <c r="F363" t="str">
        <f t="shared" si="92"/>
        <v/>
      </c>
      <c r="G363" t="str">
        <f t="shared" si="93"/>
        <v/>
      </c>
      <c r="H363" t="str">
        <f>IF(ROWS(Measurements!A$4:$L363)&lt;=Measurements!$J$4, INDEX(Measurements!$G$4:$G$502,_xlfn.AGGREGATE(15,3,(Measurements!$C$4:$C$502=Measurements!$J$3)/(Measurements!$C$4:$C$502=Measurements!$J$3)*(ROW(Measurements!$C$4:$C$502)-ROW(Measurements!$C$3)),ROWS(Measurements!A$4:$L363))), "")</f>
        <v/>
      </c>
      <c r="I363" t="str">
        <f t="shared" si="94"/>
        <v/>
      </c>
      <c r="J363" t="str">
        <f t="shared" si="95"/>
        <v/>
      </c>
      <c r="L363" s="2" t="str">
        <f>IF(ROWS(Measurements!$L$4:L363)&lt;=Measurements!$K$4, INDEX(Measurements!$A$4:$A$502,_xlfn.AGGREGATE(15,3,(Measurements!$C$4:$C$502=Measurements!$K$3)/(Measurements!$C$4:$C$502=Measurements!$K$3)*(ROW(Measurements!$C$4:$C$502)-ROW(Measurements!$C$3)),ROWS(Measurements!$L$4:L363))), "")</f>
        <v/>
      </c>
      <c r="M363" t="str">
        <f>IF(ROWS(Measurements!$L$4:L363)&lt;=Measurements!$K$4, INDEX(Measurements!$E$4:$E$502,_xlfn.AGGREGATE(15,3,(Measurements!$C$4:$C$502=Measurements!$K$3)/(Measurements!$C$4:$C$502=Measurements!$K$3)*(ROW(Measurements!$C$4:$C$502)-ROW(Measurements!$C$3)),ROWS(Measurements!$L$4:L363))), "")</f>
        <v/>
      </c>
      <c r="N363" t="str">
        <f t="shared" si="96"/>
        <v/>
      </c>
      <c r="O363" t="str">
        <f t="shared" si="97"/>
        <v/>
      </c>
      <c r="P363" t="str">
        <f>IF(ROWS(Measurements!$L$4:L363)&lt;=Measurements!$K$4, INDEX(Measurements!$F$4:$F$502,_xlfn.AGGREGATE(15,3,(Measurements!$C$4:$C$502=Measurements!$K$3)/(Measurements!$C$4:$C$502=Measurements!$K$3)*(ROW(Measurements!$C$4:$C$502)-ROW(Measurements!$C$3)),ROWS(Measurements!$L$4:L363))), "")</f>
        <v/>
      </c>
      <c r="Q363" t="str">
        <f t="shared" si="98"/>
        <v/>
      </c>
      <c r="R363" t="str">
        <f t="shared" si="99"/>
        <v/>
      </c>
      <c r="S363" t="str">
        <f>IF(ROWS(Measurements!$L$4:L363)&lt;=Measurements!$K$4, INDEX(Measurements!$G$4:$G$502,_xlfn.AGGREGATE(15,3,(Measurements!$C$4:$C$502=Measurements!$K$3)/(Measurements!$C$4:$C$502=Measurements!$K$3)*(ROW(Measurements!$C$4:$C$502)-ROW(Measurements!$C$3)),ROWS(Measurements!$L$4:L363))), "")</f>
        <v/>
      </c>
      <c r="T363" t="str">
        <f t="shared" si="100"/>
        <v/>
      </c>
      <c r="U363" t="str">
        <f t="shared" si="101"/>
        <v/>
      </c>
      <c r="W363" s="2" t="str">
        <f>IF(ROWS(Measurements!$L$4:$L363)&lt;=Measurements!$I$4, INDEX(Measurements!$A$4:$A$502,_xlfn.AGGREGATE(15,3,(Measurements!$C$4:$C$502=Measurements!$I$3)/(Measurements!$C$4:$C$502=Measurements!$I$3)*(ROW(Measurements!$C$4:$C$502)-ROW(Measurements!$C$3)),ROWS(Measurements!$L$4:$L363))), "")</f>
        <v/>
      </c>
      <c r="X363" t="str">
        <f>IF(ROWS(Measurements!$L$4:$L363)&lt;=Measurements!$I$4, INDEX(Measurements!$E$4:$E$502,_xlfn.AGGREGATE(15,3,(Measurements!$C$4:$C$502=Measurements!$I$3)/(Measurements!$C$4:$C$502=Measurements!$I$3)*(ROW(Measurements!$C$4:$C$502)-ROW(Measurements!$C$3)),ROWS(Measurements!$L$4:$L363))), "")</f>
        <v/>
      </c>
      <c r="Y363" t="str">
        <f t="shared" si="102"/>
        <v/>
      </c>
      <c r="Z363" t="str">
        <f t="shared" si="103"/>
        <v/>
      </c>
      <c r="AA363" t="str">
        <f>IF(ROWS(Measurements!$L$4:$L363)&lt;=Measurements!$I$4, INDEX(Measurements!$F$4:$F$502,_xlfn.AGGREGATE(15,3,(Measurements!$C$4:$C$502=Measurements!$I$3)/(Measurements!$C$4:$C$502=Measurements!$I$3)*(ROW(Measurements!$C$4:$C$502)-ROW(Measurements!$C$3)),ROWS(Measurements!$L$4:$L363))), "")</f>
        <v/>
      </c>
      <c r="AB363" t="str">
        <f t="shared" si="104"/>
        <v/>
      </c>
      <c r="AC363" t="str">
        <f t="shared" si="105"/>
        <v/>
      </c>
      <c r="AD363" t="str">
        <f>IF(ROWS(Measurements!$L$4:L363)&lt;=Measurements!$I$4, INDEX(Measurements!$G$4:$G$502,_xlfn.AGGREGATE(15,3,(Measurements!$C$4:$C$502=Measurements!$I$3)/(Measurements!$C$4:$C$502=Measurements!$I$3)*(ROW(Measurements!$C$4:$C$502)-ROW(Measurements!$C$3)),ROWS(Measurements!$L$4:L363))), "")</f>
        <v/>
      </c>
      <c r="AE363" t="str">
        <f t="shared" si="106"/>
        <v/>
      </c>
      <c r="AF363" t="str">
        <f t="shared" si="107"/>
        <v/>
      </c>
    </row>
    <row r="364" spans="1:32" x14ac:dyDescent="0.2">
      <c r="A364" s="2" t="str">
        <f>IF(ROWS(Measurements!A$4:$L364)&lt;=Measurements!$J$4, INDEX(Measurements!$A$4:$A$502,_xlfn.AGGREGATE(15,3,(Measurements!$C$4:$C$502=Measurements!$J$3)/(Measurements!$C$4:$C$502=Measurements!$J$3)*(ROW(Measurements!$C$4:$C$502)-ROW(Measurements!$C$3)),ROWS(Measurements!A$4:$L364))), "")</f>
        <v/>
      </c>
      <c r="B364" t="str">
        <f>IF(ROWS(Measurements!A$4:$L364)&lt;=Measurements!$J$4, INDEX(Measurements!$E$4:$E$502,_xlfn.AGGREGATE(15,3,(Measurements!$C$4:$C$502=Measurements!$J$3)/(Measurements!$C$4:$C$502=Measurements!$J$3)*(ROW(Measurements!$C$4:$C$502)-ROW(Measurements!$C$3)),ROWS(Measurements!A$4:$L364))), "")</f>
        <v/>
      </c>
      <c r="C364" t="str">
        <f t="shared" si="90"/>
        <v/>
      </c>
      <c r="D364" t="str">
        <f t="shared" si="91"/>
        <v/>
      </c>
      <c r="E364" t="str">
        <f>IF(ROWS(Measurements!A$4:$L364)&lt;=Measurements!$J$4, INDEX(Measurements!$F$4:$F$502,_xlfn.AGGREGATE(15,3,(Measurements!$C$4:$C$502=Measurements!$J$3)/(Measurements!$C$4:$C$502=Measurements!$J$3)*(ROW(Measurements!$C$4:$C$502)-ROW(Measurements!$C$3)),ROWS(Measurements!A$4:$L364))), "")</f>
        <v/>
      </c>
      <c r="F364" t="str">
        <f t="shared" si="92"/>
        <v/>
      </c>
      <c r="G364" t="str">
        <f t="shared" si="93"/>
        <v/>
      </c>
      <c r="H364" t="str">
        <f>IF(ROWS(Measurements!A$4:$L364)&lt;=Measurements!$J$4, INDEX(Measurements!$G$4:$G$502,_xlfn.AGGREGATE(15,3,(Measurements!$C$4:$C$502=Measurements!$J$3)/(Measurements!$C$4:$C$502=Measurements!$J$3)*(ROW(Measurements!$C$4:$C$502)-ROW(Measurements!$C$3)),ROWS(Measurements!A$4:$L364))), "")</f>
        <v/>
      </c>
      <c r="I364" t="str">
        <f t="shared" si="94"/>
        <v/>
      </c>
      <c r="J364" t="str">
        <f t="shared" si="95"/>
        <v/>
      </c>
      <c r="L364" s="2" t="str">
        <f>IF(ROWS(Measurements!$L$4:L364)&lt;=Measurements!$K$4, INDEX(Measurements!$A$4:$A$502,_xlfn.AGGREGATE(15,3,(Measurements!$C$4:$C$502=Measurements!$K$3)/(Measurements!$C$4:$C$502=Measurements!$K$3)*(ROW(Measurements!$C$4:$C$502)-ROW(Measurements!$C$3)),ROWS(Measurements!$L$4:L364))), "")</f>
        <v/>
      </c>
      <c r="M364" t="str">
        <f>IF(ROWS(Measurements!$L$4:L364)&lt;=Measurements!$K$4, INDEX(Measurements!$E$4:$E$502,_xlfn.AGGREGATE(15,3,(Measurements!$C$4:$C$502=Measurements!$K$3)/(Measurements!$C$4:$C$502=Measurements!$K$3)*(ROW(Measurements!$C$4:$C$502)-ROW(Measurements!$C$3)),ROWS(Measurements!$L$4:L364))), "")</f>
        <v/>
      </c>
      <c r="N364" t="str">
        <f t="shared" si="96"/>
        <v/>
      </c>
      <c r="O364" t="str">
        <f t="shared" si="97"/>
        <v/>
      </c>
      <c r="P364" t="str">
        <f>IF(ROWS(Measurements!$L$4:L364)&lt;=Measurements!$K$4, INDEX(Measurements!$F$4:$F$502,_xlfn.AGGREGATE(15,3,(Measurements!$C$4:$C$502=Measurements!$K$3)/(Measurements!$C$4:$C$502=Measurements!$K$3)*(ROW(Measurements!$C$4:$C$502)-ROW(Measurements!$C$3)),ROWS(Measurements!$L$4:L364))), "")</f>
        <v/>
      </c>
      <c r="Q364" t="str">
        <f t="shared" si="98"/>
        <v/>
      </c>
      <c r="R364" t="str">
        <f t="shared" si="99"/>
        <v/>
      </c>
      <c r="S364" t="str">
        <f>IF(ROWS(Measurements!$L$4:L364)&lt;=Measurements!$K$4, INDEX(Measurements!$G$4:$G$502,_xlfn.AGGREGATE(15,3,(Measurements!$C$4:$C$502=Measurements!$K$3)/(Measurements!$C$4:$C$502=Measurements!$K$3)*(ROW(Measurements!$C$4:$C$502)-ROW(Measurements!$C$3)),ROWS(Measurements!$L$4:L364))), "")</f>
        <v/>
      </c>
      <c r="T364" t="str">
        <f t="shared" si="100"/>
        <v/>
      </c>
      <c r="U364" t="str">
        <f t="shared" si="101"/>
        <v/>
      </c>
      <c r="W364" s="2" t="str">
        <f>IF(ROWS(Measurements!$L$4:$L364)&lt;=Measurements!$I$4, INDEX(Measurements!$A$4:$A$502,_xlfn.AGGREGATE(15,3,(Measurements!$C$4:$C$502=Measurements!$I$3)/(Measurements!$C$4:$C$502=Measurements!$I$3)*(ROW(Measurements!$C$4:$C$502)-ROW(Measurements!$C$3)),ROWS(Measurements!$L$4:$L364))), "")</f>
        <v/>
      </c>
      <c r="X364" t="str">
        <f>IF(ROWS(Measurements!$L$4:$L364)&lt;=Measurements!$I$4, INDEX(Measurements!$E$4:$E$502,_xlfn.AGGREGATE(15,3,(Measurements!$C$4:$C$502=Measurements!$I$3)/(Measurements!$C$4:$C$502=Measurements!$I$3)*(ROW(Measurements!$C$4:$C$502)-ROW(Measurements!$C$3)),ROWS(Measurements!$L$4:$L364))), "")</f>
        <v/>
      </c>
      <c r="Y364" t="str">
        <f t="shared" si="102"/>
        <v/>
      </c>
      <c r="Z364" t="str">
        <f t="shared" si="103"/>
        <v/>
      </c>
      <c r="AA364" t="str">
        <f>IF(ROWS(Measurements!$L$4:$L364)&lt;=Measurements!$I$4, INDEX(Measurements!$F$4:$F$502,_xlfn.AGGREGATE(15,3,(Measurements!$C$4:$C$502=Measurements!$I$3)/(Measurements!$C$4:$C$502=Measurements!$I$3)*(ROW(Measurements!$C$4:$C$502)-ROW(Measurements!$C$3)),ROWS(Measurements!$L$4:$L364))), "")</f>
        <v/>
      </c>
      <c r="AB364" t="str">
        <f t="shared" si="104"/>
        <v/>
      </c>
      <c r="AC364" t="str">
        <f t="shared" si="105"/>
        <v/>
      </c>
      <c r="AD364" t="str">
        <f>IF(ROWS(Measurements!$L$4:L364)&lt;=Measurements!$I$4, INDEX(Measurements!$G$4:$G$502,_xlfn.AGGREGATE(15,3,(Measurements!$C$4:$C$502=Measurements!$I$3)/(Measurements!$C$4:$C$502=Measurements!$I$3)*(ROW(Measurements!$C$4:$C$502)-ROW(Measurements!$C$3)),ROWS(Measurements!$L$4:L364))), "")</f>
        <v/>
      </c>
      <c r="AE364" t="str">
        <f t="shared" si="106"/>
        <v/>
      </c>
      <c r="AF364" t="str">
        <f t="shared" si="107"/>
        <v/>
      </c>
    </row>
    <row r="365" spans="1:32" x14ac:dyDescent="0.2">
      <c r="A365" s="2" t="str">
        <f>IF(ROWS(Measurements!A$4:$L365)&lt;=Measurements!$J$4, INDEX(Measurements!$A$4:$A$502,_xlfn.AGGREGATE(15,3,(Measurements!$C$4:$C$502=Measurements!$J$3)/(Measurements!$C$4:$C$502=Measurements!$J$3)*(ROW(Measurements!$C$4:$C$502)-ROW(Measurements!$C$3)),ROWS(Measurements!A$4:$L365))), "")</f>
        <v/>
      </c>
      <c r="B365" t="str">
        <f>IF(ROWS(Measurements!A$4:$L365)&lt;=Measurements!$J$4, INDEX(Measurements!$E$4:$E$502,_xlfn.AGGREGATE(15,3,(Measurements!$C$4:$C$502=Measurements!$J$3)/(Measurements!$C$4:$C$502=Measurements!$J$3)*(ROW(Measurements!$C$4:$C$502)-ROW(Measurements!$C$3)),ROWS(Measurements!A$4:$L365))), "")</f>
        <v/>
      </c>
      <c r="C365" t="str">
        <f t="shared" si="90"/>
        <v/>
      </c>
      <c r="D365" t="str">
        <f t="shared" si="91"/>
        <v/>
      </c>
      <c r="E365" t="str">
        <f>IF(ROWS(Measurements!A$4:$L365)&lt;=Measurements!$J$4, INDEX(Measurements!$F$4:$F$502,_xlfn.AGGREGATE(15,3,(Measurements!$C$4:$C$502=Measurements!$J$3)/(Measurements!$C$4:$C$502=Measurements!$J$3)*(ROW(Measurements!$C$4:$C$502)-ROW(Measurements!$C$3)),ROWS(Measurements!A$4:$L365))), "")</f>
        <v/>
      </c>
      <c r="F365" t="str">
        <f t="shared" si="92"/>
        <v/>
      </c>
      <c r="G365" t="str">
        <f t="shared" si="93"/>
        <v/>
      </c>
      <c r="H365" t="str">
        <f>IF(ROWS(Measurements!A$4:$L365)&lt;=Measurements!$J$4, INDEX(Measurements!$G$4:$G$502,_xlfn.AGGREGATE(15,3,(Measurements!$C$4:$C$502=Measurements!$J$3)/(Measurements!$C$4:$C$502=Measurements!$J$3)*(ROW(Measurements!$C$4:$C$502)-ROW(Measurements!$C$3)),ROWS(Measurements!A$4:$L365))), "")</f>
        <v/>
      </c>
      <c r="I365" t="str">
        <f t="shared" si="94"/>
        <v/>
      </c>
      <c r="J365" t="str">
        <f t="shared" si="95"/>
        <v/>
      </c>
      <c r="L365" s="2" t="str">
        <f>IF(ROWS(Measurements!$L$4:L365)&lt;=Measurements!$K$4, INDEX(Measurements!$A$4:$A$502,_xlfn.AGGREGATE(15,3,(Measurements!$C$4:$C$502=Measurements!$K$3)/(Measurements!$C$4:$C$502=Measurements!$K$3)*(ROW(Measurements!$C$4:$C$502)-ROW(Measurements!$C$3)),ROWS(Measurements!$L$4:L365))), "")</f>
        <v/>
      </c>
      <c r="M365" t="str">
        <f>IF(ROWS(Measurements!$L$4:L365)&lt;=Measurements!$K$4, INDEX(Measurements!$E$4:$E$502,_xlfn.AGGREGATE(15,3,(Measurements!$C$4:$C$502=Measurements!$K$3)/(Measurements!$C$4:$C$502=Measurements!$K$3)*(ROW(Measurements!$C$4:$C$502)-ROW(Measurements!$C$3)),ROWS(Measurements!$L$4:L365))), "")</f>
        <v/>
      </c>
      <c r="N365" t="str">
        <f t="shared" si="96"/>
        <v/>
      </c>
      <c r="O365" t="str">
        <f t="shared" si="97"/>
        <v/>
      </c>
      <c r="P365" t="str">
        <f>IF(ROWS(Measurements!$L$4:L365)&lt;=Measurements!$K$4, INDEX(Measurements!$F$4:$F$502,_xlfn.AGGREGATE(15,3,(Measurements!$C$4:$C$502=Measurements!$K$3)/(Measurements!$C$4:$C$502=Measurements!$K$3)*(ROW(Measurements!$C$4:$C$502)-ROW(Measurements!$C$3)),ROWS(Measurements!$L$4:L365))), "")</f>
        <v/>
      </c>
      <c r="Q365" t="str">
        <f t="shared" si="98"/>
        <v/>
      </c>
      <c r="R365" t="str">
        <f t="shared" si="99"/>
        <v/>
      </c>
      <c r="S365" t="str">
        <f>IF(ROWS(Measurements!$L$4:L365)&lt;=Measurements!$K$4, INDEX(Measurements!$G$4:$G$502,_xlfn.AGGREGATE(15,3,(Measurements!$C$4:$C$502=Measurements!$K$3)/(Measurements!$C$4:$C$502=Measurements!$K$3)*(ROW(Measurements!$C$4:$C$502)-ROW(Measurements!$C$3)),ROWS(Measurements!$L$4:L365))), "")</f>
        <v/>
      </c>
      <c r="T365" t="str">
        <f t="shared" si="100"/>
        <v/>
      </c>
      <c r="U365" t="str">
        <f t="shared" si="101"/>
        <v/>
      </c>
      <c r="W365" s="2" t="str">
        <f>IF(ROWS(Measurements!$L$4:$L365)&lt;=Measurements!$I$4, INDEX(Measurements!$A$4:$A$502,_xlfn.AGGREGATE(15,3,(Measurements!$C$4:$C$502=Measurements!$I$3)/(Measurements!$C$4:$C$502=Measurements!$I$3)*(ROW(Measurements!$C$4:$C$502)-ROW(Measurements!$C$3)),ROWS(Measurements!$L$4:$L365))), "")</f>
        <v/>
      </c>
      <c r="X365" t="str">
        <f>IF(ROWS(Measurements!$L$4:$L365)&lt;=Measurements!$I$4, INDEX(Measurements!$E$4:$E$502,_xlfn.AGGREGATE(15,3,(Measurements!$C$4:$C$502=Measurements!$I$3)/(Measurements!$C$4:$C$502=Measurements!$I$3)*(ROW(Measurements!$C$4:$C$502)-ROW(Measurements!$C$3)),ROWS(Measurements!$L$4:$L365))), "")</f>
        <v/>
      </c>
      <c r="Y365" t="str">
        <f t="shared" si="102"/>
        <v/>
      </c>
      <c r="Z365" t="str">
        <f t="shared" si="103"/>
        <v/>
      </c>
      <c r="AA365" t="str">
        <f>IF(ROWS(Measurements!$L$4:$L365)&lt;=Measurements!$I$4, INDEX(Measurements!$F$4:$F$502,_xlfn.AGGREGATE(15,3,(Measurements!$C$4:$C$502=Measurements!$I$3)/(Measurements!$C$4:$C$502=Measurements!$I$3)*(ROW(Measurements!$C$4:$C$502)-ROW(Measurements!$C$3)),ROWS(Measurements!$L$4:$L365))), "")</f>
        <v/>
      </c>
      <c r="AB365" t="str">
        <f t="shared" si="104"/>
        <v/>
      </c>
      <c r="AC365" t="str">
        <f t="shared" si="105"/>
        <v/>
      </c>
      <c r="AD365" t="str">
        <f>IF(ROWS(Measurements!$L$4:L365)&lt;=Measurements!$I$4, INDEX(Measurements!$G$4:$G$502,_xlfn.AGGREGATE(15,3,(Measurements!$C$4:$C$502=Measurements!$I$3)/(Measurements!$C$4:$C$502=Measurements!$I$3)*(ROW(Measurements!$C$4:$C$502)-ROW(Measurements!$C$3)),ROWS(Measurements!$L$4:L365))), "")</f>
        <v/>
      </c>
      <c r="AE365" t="str">
        <f t="shared" si="106"/>
        <v/>
      </c>
      <c r="AF365" t="str">
        <f t="shared" si="107"/>
        <v/>
      </c>
    </row>
    <row r="366" spans="1:32" x14ac:dyDescent="0.2">
      <c r="A366" s="2" t="str">
        <f>IF(ROWS(Measurements!A$4:$L366)&lt;=Measurements!$J$4, INDEX(Measurements!$A$4:$A$502,_xlfn.AGGREGATE(15,3,(Measurements!$C$4:$C$502=Measurements!$J$3)/(Measurements!$C$4:$C$502=Measurements!$J$3)*(ROW(Measurements!$C$4:$C$502)-ROW(Measurements!$C$3)),ROWS(Measurements!A$4:$L366))), "")</f>
        <v/>
      </c>
      <c r="B366" t="str">
        <f>IF(ROWS(Measurements!A$4:$L366)&lt;=Measurements!$J$4, INDEX(Measurements!$E$4:$E$502,_xlfn.AGGREGATE(15,3,(Measurements!$C$4:$C$502=Measurements!$J$3)/(Measurements!$C$4:$C$502=Measurements!$J$3)*(ROW(Measurements!$C$4:$C$502)-ROW(Measurements!$C$3)),ROWS(Measurements!A$4:$L366))), "")</f>
        <v/>
      </c>
      <c r="C366" t="str">
        <f t="shared" si="90"/>
        <v/>
      </c>
      <c r="D366" t="str">
        <f t="shared" si="91"/>
        <v/>
      </c>
      <c r="E366" t="str">
        <f>IF(ROWS(Measurements!A$4:$L366)&lt;=Measurements!$J$4, INDEX(Measurements!$F$4:$F$502,_xlfn.AGGREGATE(15,3,(Measurements!$C$4:$C$502=Measurements!$J$3)/(Measurements!$C$4:$C$502=Measurements!$J$3)*(ROW(Measurements!$C$4:$C$502)-ROW(Measurements!$C$3)),ROWS(Measurements!A$4:$L366))), "")</f>
        <v/>
      </c>
      <c r="F366" t="str">
        <f t="shared" si="92"/>
        <v/>
      </c>
      <c r="G366" t="str">
        <f t="shared" si="93"/>
        <v/>
      </c>
      <c r="H366" t="str">
        <f>IF(ROWS(Measurements!A$4:$L366)&lt;=Measurements!$J$4, INDEX(Measurements!$G$4:$G$502,_xlfn.AGGREGATE(15,3,(Measurements!$C$4:$C$502=Measurements!$J$3)/(Measurements!$C$4:$C$502=Measurements!$J$3)*(ROW(Measurements!$C$4:$C$502)-ROW(Measurements!$C$3)),ROWS(Measurements!A$4:$L366))), "")</f>
        <v/>
      </c>
      <c r="I366" t="str">
        <f t="shared" si="94"/>
        <v/>
      </c>
      <c r="J366" t="str">
        <f t="shared" si="95"/>
        <v/>
      </c>
      <c r="L366" s="2" t="str">
        <f>IF(ROWS(Measurements!$L$4:L366)&lt;=Measurements!$K$4, INDEX(Measurements!$A$4:$A$502,_xlfn.AGGREGATE(15,3,(Measurements!$C$4:$C$502=Measurements!$K$3)/(Measurements!$C$4:$C$502=Measurements!$K$3)*(ROW(Measurements!$C$4:$C$502)-ROW(Measurements!$C$3)),ROWS(Measurements!$L$4:L366))), "")</f>
        <v/>
      </c>
      <c r="M366" t="str">
        <f>IF(ROWS(Measurements!$L$4:L366)&lt;=Measurements!$K$4, INDEX(Measurements!$E$4:$E$502,_xlfn.AGGREGATE(15,3,(Measurements!$C$4:$C$502=Measurements!$K$3)/(Measurements!$C$4:$C$502=Measurements!$K$3)*(ROW(Measurements!$C$4:$C$502)-ROW(Measurements!$C$3)),ROWS(Measurements!$L$4:L366))), "")</f>
        <v/>
      </c>
      <c r="N366" t="str">
        <f t="shared" si="96"/>
        <v/>
      </c>
      <c r="O366" t="str">
        <f t="shared" si="97"/>
        <v/>
      </c>
      <c r="P366" t="str">
        <f>IF(ROWS(Measurements!$L$4:L366)&lt;=Measurements!$K$4, INDEX(Measurements!$F$4:$F$502,_xlfn.AGGREGATE(15,3,(Measurements!$C$4:$C$502=Measurements!$K$3)/(Measurements!$C$4:$C$502=Measurements!$K$3)*(ROW(Measurements!$C$4:$C$502)-ROW(Measurements!$C$3)),ROWS(Measurements!$L$4:L366))), "")</f>
        <v/>
      </c>
      <c r="Q366" t="str">
        <f t="shared" si="98"/>
        <v/>
      </c>
      <c r="R366" t="str">
        <f t="shared" si="99"/>
        <v/>
      </c>
      <c r="S366" t="str">
        <f>IF(ROWS(Measurements!$L$4:L366)&lt;=Measurements!$K$4, INDEX(Measurements!$G$4:$G$502,_xlfn.AGGREGATE(15,3,(Measurements!$C$4:$C$502=Measurements!$K$3)/(Measurements!$C$4:$C$502=Measurements!$K$3)*(ROW(Measurements!$C$4:$C$502)-ROW(Measurements!$C$3)),ROWS(Measurements!$L$4:L366))), "")</f>
        <v/>
      </c>
      <c r="T366" t="str">
        <f t="shared" si="100"/>
        <v/>
      </c>
      <c r="U366" t="str">
        <f t="shared" si="101"/>
        <v/>
      </c>
      <c r="W366" s="2" t="str">
        <f>IF(ROWS(Measurements!$L$4:$L366)&lt;=Measurements!$I$4, INDEX(Measurements!$A$4:$A$502,_xlfn.AGGREGATE(15,3,(Measurements!$C$4:$C$502=Measurements!$I$3)/(Measurements!$C$4:$C$502=Measurements!$I$3)*(ROW(Measurements!$C$4:$C$502)-ROW(Measurements!$C$3)),ROWS(Measurements!$L$4:$L366))), "")</f>
        <v/>
      </c>
      <c r="X366" t="str">
        <f>IF(ROWS(Measurements!$L$4:$L366)&lt;=Measurements!$I$4, INDEX(Measurements!$E$4:$E$502,_xlfn.AGGREGATE(15,3,(Measurements!$C$4:$C$502=Measurements!$I$3)/(Measurements!$C$4:$C$502=Measurements!$I$3)*(ROW(Measurements!$C$4:$C$502)-ROW(Measurements!$C$3)),ROWS(Measurements!$L$4:$L366))), "")</f>
        <v/>
      </c>
      <c r="Y366" t="str">
        <f t="shared" si="102"/>
        <v/>
      </c>
      <c r="Z366" t="str">
        <f t="shared" si="103"/>
        <v/>
      </c>
      <c r="AA366" t="str">
        <f>IF(ROWS(Measurements!$L$4:$L366)&lt;=Measurements!$I$4, INDEX(Measurements!$F$4:$F$502,_xlfn.AGGREGATE(15,3,(Measurements!$C$4:$C$502=Measurements!$I$3)/(Measurements!$C$4:$C$502=Measurements!$I$3)*(ROW(Measurements!$C$4:$C$502)-ROW(Measurements!$C$3)),ROWS(Measurements!$L$4:$L366))), "")</f>
        <v/>
      </c>
      <c r="AB366" t="str">
        <f t="shared" si="104"/>
        <v/>
      </c>
      <c r="AC366" t="str">
        <f t="shared" si="105"/>
        <v/>
      </c>
      <c r="AD366" t="str">
        <f>IF(ROWS(Measurements!$L$4:L366)&lt;=Measurements!$I$4, INDEX(Measurements!$G$4:$G$502,_xlfn.AGGREGATE(15,3,(Measurements!$C$4:$C$502=Measurements!$I$3)/(Measurements!$C$4:$C$502=Measurements!$I$3)*(ROW(Measurements!$C$4:$C$502)-ROW(Measurements!$C$3)),ROWS(Measurements!$L$4:L366))), "")</f>
        <v/>
      </c>
      <c r="AE366" t="str">
        <f t="shared" si="106"/>
        <v/>
      </c>
      <c r="AF366" t="str">
        <f t="shared" si="107"/>
        <v/>
      </c>
    </row>
    <row r="367" spans="1:32" x14ac:dyDescent="0.2">
      <c r="A367" s="2" t="str">
        <f>IF(ROWS(Measurements!A$4:$L367)&lt;=Measurements!$J$4, INDEX(Measurements!$A$4:$A$502,_xlfn.AGGREGATE(15,3,(Measurements!$C$4:$C$502=Measurements!$J$3)/(Measurements!$C$4:$C$502=Measurements!$J$3)*(ROW(Measurements!$C$4:$C$502)-ROW(Measurements!$C$3)),ROWS(Measurements!A$4:$L367))), "")</f>
        <v/>
      </c>
      <c r="B367" t="str">
        <f>IF(ROWS(Measurements!A$4:$L367)&lt;=Measurements!$J$4, INDEX(Measurements!$E$4:$E$502,_xlfn.AGGREGATE(15,3,(Measurements!$C$4:$C$502=Measurements!$J$3)/(Measurements!$C$4:$C$502=Measurements!$J$3)*(ROW(Measurements!$C$4:$C$502)-ROW(Measurements!$C$3)),ROWS(Measurements!A$4:$L367))), "")</f>
        <v/>
      </c>
      <c r="C367" t="str">
        <f t="shared" si="90"/>
        <v/>
      </c>
      <c r="D367" t="str">
        <f t="shared" si="91"/>
        <v/>
      </c>
      <c r="E367" t="str">
        <f>IF(ROWS(Measurements!A$4:$L367)&lt;=Measurements!$J$4, INDEX(Measurements!$F$4:$F$502,_xlfn.AGGREGATE(15,3,(Measurements!$C$4:$C$502=Measurements!$J$3)/(Measurements!$C$4:$C$502=Measurements!$J$3)*(ROW(Measurements!$C$4:$C$502)-ROW(Measurements!$C$3)),ROWS(Measurements!A$4:$L367))), "")</f>
        <v/>
      </c>
      <c r="F367" t="str">
        <f t="shared" si="92"/>
        <v/>
      </c>
      <c r="G367" t="str">
        <f t="shared" si="93"/>
        <v/>
      </c>
      <c r="H367" t="str">
        <f>IF(ROWS(Measurements!A$4:$L367)&lt;=Measurements!$J$4, INDEX(Measurements!$G$4:$G$502,_xlfn.AGGREGATE(15,3,(Measurements!$C$4:$C$502=Measurements!$J$3)/(Measurements!$C$4:$C$502=Measurements!$J$3)*(ROW(Measurements!$C$4:$C$502)-ROW(Measurements!$C$3)),ROWS(Measurements!A$4:$L367))), "")</f>
        <v/>
      </c>
      <c r="I367" t="str">
        <f t="shared" si="94"/>
        <v/>
      </c>
      <c r="J367" t="str">
        <f t="shared" si="95"/>
        <v/>
      </c>
      <c r="L367" s="2" t="str">
        <f>IF(ROWS(Measurements!$L$4:L367)&lt;=Measurements!$K$4, INDEX(Measurements!$A$4:$A$502,_xlfn.AGGREGATE(15,3,(Measurements!$C$4:$C$502=Measurements!$K$3)/(Measurements!$C$4:$C$502=Measurements!$K$3)*(ROW(Measurements!$C$4:$C$502)-ROW(Measurements!$C$3)),ROWS(Measurements!$L$4:L367))), "")</f>
        <v/>
      </c>
      <c r="M367" t="str">
        <f>IF(ROWS(Measurements!$L$4:L367)&lt;=Measurements!$K$4, INDEX(Measurements!$E$4:$E$502,_xlfn.AGGREGATE(15,3,(Measurements!$C$4:$C$502=Measurements!$K$3)/(Measurements!$C$4:$C$502=Measurements!$K$3)*(ROW(Measurements!$C$4:$C$502)-ROW(Measurements!$C$3)),ROWS(Measurements!$L$4:L367))), "")</f>
        <v/>
      </c>
      <c r="N367" t="str">
        <f t="shared" si="96"/>
        <v/>
      </c>
      <c r="O367" t="str">
        <f t="shared" si="97"/>
        <v/>
      </c>
      <c r="P367" t="str">
        <f>IF(ROWS(Measurements!$L$4:L367)&lt;=Measurements!$K$4, INDEX(Measurements!$F$4:$F$502,_xlfn.AGGREGATE(15,3,(Measurements!$C$4:$C$502=Measurements!$K$3)/(Measurements!$C$4:$C$502=Measurements!$K$3)*(ROW(Measurements!$C$4:$C$502)-ROW(Measurements!$C$3)),ROWS(Measurements!$L$4:L367))), "")</f>
        <v/>
      </c>
      <c r="Q367" t="str">
        <f t="shared" si="98"/>
        <v/>
      </c>
      <c r="R367" t="str">
        <f t="shared" si="99"/>
        <v/>
      </c>
      <c r="S367" t="str">
        <f>IF(ROWS(Measurements!$L$4:L367)&lt;=Measurements!$K$4, INDEX(Measurements!$G$4:$G$502,_xlfn.AGGREGATE(15,3,(Measurements!$C$4:$C$502=Measurements!$K$3)/(Measurements!$C$4:$C$502=Measurements!$K$3)*(ROW(Measurements!$C$4:$C$502)-ROW(Measurements!$C$3)),ROWS(Measurements!$L$4:L367))), "")</f>
        <v/>
      </c>
      <c r="T367" t="str">
        <f t="shared" si="100"/>
        <v/>
      </c>
      <c r="U367" t="str">
        <f t="shared" si="101"/>
        <v/>
      </c>
      <c r="W367" s="2" t="str">
        <f>IF(ROWS(Measurements!$L$4:$L367)&lt;=Measurements!$I$4, INDEX(Measurements!$A$4:$A$502,_xlfn.AGGREGATE(15,3,(Measurements!$C$4:$C$502=Measurements!$I$3)/(Measurements!$C$4:$C$502=Measurements!$I$3)*(ROW(Measurements!$C$4:$C$502)-ROW(Measurements!$C$3)),ROWS(Measurements!$L$4:$L367))), "")</f>
        <v/>
      </c>
      <c r="X367" t="str">
        <f>IF(ROWS(Measurements!$L$4:$L367)&lt;=Measurements!$I$4, INDEX(Measurements!$E$4:$E$502,_xlfn.AGGREGATE(15,3,(Measurements!$C$4:$C$502=Measurements!$I$3)/(Measurements!$C$4:$C$502=Measurements!$I$3)*(ROW(Measurements!$C$4:$C$502)-ROW(Measurements!$C$3)),ROWS(Measurements!$L$4:$L367))), "")</f>
        <v/>
      </c>
      <c r="Y367" t="str">
        <f t="shared" si="102"/>
        <v/>
      </c>
      <c r="Z367" t="str">
        <f t="shared" si="103"/>
        <v/>
      </c>
      <c r="AA367" t="str">
        <f>IF(ROWS(Measurements!$L$4:$L367)&lt;=Measurements!$I$4, INDEX(Measurements!$F$4:$F$502,_xlfn.AGGREGATE(15,3,(Measurements!$C$4:$C$502=Measurements!$I$3)/(Measurements!$C$4:$C$502=Measurements!$I$3)*(ROW(Measurements!$C$4:$C$502)-ROW(Measurements!$C$3)),ROWS(Measurements!$L$4:$L367))), "")</f>
        <v/>
      </c>
      <c r="AB367" t="str">
        <f t="shared" si="104"/>
        <v/>
      </c>
      <c r="AC367" t="str">
        <f t="shared" si="105"/>
        <v/>
      </c>
      <c r="AD367" t="str">
        <f>IF(ROWS(Measurements!$L$4:L367)&lt;=Measurements!$I$4, INDEX(Measurements!$G$4:$G$502,_xlfn.AGGREGATE(15,3,(Measurements!$C$4:$C$502=Measurements!$I$3)/(Measurements!$C$4:$C$502=Measurements!$I$3)*(ROW(Measurements!$C$4:$C$502)-ROW(Measurements!$C$3)),ROWS(Measurements!$L$4:L367))), "")</f>
        <v/>
      </c>
      <c r="AE367" t="str">
        <f t="shared" si="106"/>
        <v/>
      </c>
      <c r="AF367" t="str">
        <f t="shared" si="107"/>
        <v/>
      </c>
    </row>
    <row r="368" spans="1:32" x14ac:dyDescent="0.2">
      <c r="A368" s="2" t="str">
        <f>IF(ROWS(Measurements!A$4:$L368)&lt;=Measurements!$J$4, INDEX(Measurements!$A$4:$A$502,_xlfn.AGGREGATE(15,3,(Measurements!$C$4:$C$502=Measurements!$J$3)/(Measurements!$C$4:$C$502=Measurements!$J$3)*(ROW(Measurements!$C$4:$C$502)-ROW(Measurements!$C$3)),ROWS(Measurements!A$4:$L368))), "")</f>
        <v/>
      </c>
      <c r="B368" t="str">
        <f>IF(ROWS(Measurements!A$4:$L368)&lt;=Measurements!$J$4, INDEX(Measurements!$E$4:$E$502,_xlfn.AGGREGATE(15,3,(Measurements!$C$4:$C$502=Measurements!$J$3)/(Measurements!$C$4:$C$502=Measurements!$J$3)*(ROW(Measurements!$C$4:$C$502)-ROW(Measurements!$C$3)),ROWS(Measurements!A$4:$L368))), "")</f>
        <v/>
      </c>
      <c r="C368" t="str">
        <f t="shared" si="90"/>
        <v/>
      </c>
      <c r="D368" t="str">
        <f t="shared" si="91"/>
        <v/>
      </c>
      <c r="E368" t="str">
        <f>IF(ROWS(Measurements!A$4:$L368)&lt;=Measurements!$J$4, INDEX(Measurements!$F$4:$F$502,_xlfn.AGGREGATE(15,3,(Measurements!$C$4:$C$502=Measurements!$J$3)/(Measurements!$C$4:$C$502=Measurements!$J$3)*(ROW(Measurements!$C$4:$C$502)-ROW(Measurements!$C$3)),ROWS(Measurements!A$4:$L368))), "")</f>
        <v/>
      </c>
      <c r="F368" t="str">
        <f t="shared" si="92"/>
        <v/>
      </c>
      <c r="G368" t="str">
        <f t="shared" si="93"/>
        <v/>
      </c>
      <c r="H368" t="str">
        <f>IF(ROWS(Measurements!A$4:$L368)&lt;=Measurements!$J$4, INDEX(Measurements!$G$4:$G$502,_xlfn.AGGREGATE(15,3,(Measurements!$C$4:$C$502=Measurements!$J$3)/(Measurements!$C$4:$C$502=Measurements!$J$3)*(ROW(Measurements!$C$4:$C$502)-ROW(Measurements!$C$3)),ROWS(Measurements!A$4:$L368))), "")</f>
        <v/>
      </c>
      <c r="I368" t="str">
        <f t="shared" si="94"/>
        <v/>
      </c>
      <c r="J368" t="str">
        <f t="shared" si="95"/>
        <v/>
      </c>
      <c r="L368" s="2" t="str">
        <f>IF(ROWS(Measurements!$L$4:L368)&lt;=Measurements!$K$4, INDEX(Measurements!$A$4:$A$502,_xlfn.AGGREGATE(15,3,(Measurements!$C$4:$C$502=Measurements!$K$3)/(Measurements!$C$4:$C$502=Measurements!$K$3)*(ROW(Measurements!$C$4:$C$502)-ROW(Measurements!$C$3)),ROWS(Measurements!$L$4:L368))), "")</f>
        <v/>
      </c>
      <c r="M368" t="str">
        <f>IF(ROWS(Measurements!$L$4:L368)&lt;=Measurements!$K$4, INDEX(Measurements!$E$4:$E$502,_xlfn.AGGREGATE(15,3,(Measurements!$C$4:$C$502=Measurements!$K$3)/(Measurements!$C$4:$C$502=Measurements!$K$3)*(ROW(Measurements!$C$4:$C$502)-ROW(Measurements!$C$3)),ROWS(Measurements!$L$4:L368))), "")</f>
        <v/>
      </c>
      <c r="N368" t="str">
        <f t="shared" si="96"/>
        <v/>
      </c>
      <c r="O368" t="str">
        <f t="shared" si="97"/>
        <v/>
      </c>
      <c r="P368" t="str">
        <f>IF(ROWS(Measurements!$L$4:L368)&lt;=Measurements!$K$4, INDEX(Measurements!$F$4:$F$502,_xlfn.AGGREGATE(15,3,(Measurements!$C$4:$C$502=Measurements!$K$3)/(Measurements!$C$4:$C$502=Measurements!$K$3)*(ROW(Measurements!$C$4:$C$502)-ROW(Measurements!$C$3)),ROWS(Measurements!$L$4:L368))), "")</f>
        <v/>
      </c>
      <c r="Q368" t="str">
        <f t="shared" si="98"/>
        <v/>
      </c>
      <c r="R368" t="str">
        <f t="shared" si="99"/>
        <v/>
      </c>
      <c r="S368" t="str">
        <f>IF(ROWS(Measurements!$L$4:L368)&lt;=Measurements!$K$4, INDEX(Measurements!$G$4:$G$502,_xlfn.AGGREGATE(15,3,(Measurements!$C$4:$C$502=Measurements!$K$3)/(Measurements!$C$4:$C$502=Measurements!$K$3)*(ROW(Measurements!$C$4:$C$502)-ROW(Measurements!$C$3)),ROWS(Measurements!$L$4:L368))), "")</f>
        <v/>
      </c>
      <c r="T368" t="str">
        <f t="shared" si="100"/>
        <v/>
      </c>
      <c r="U368" t="str">
        <f t="shared" si="101"/>
        <v/>
      </c>
      <c r="W368" s="2" t="str">
        <f>IF(ROWS(Measurements!$L$4:$L368)&lt;=Measurements!$I$4, INDEX(Measurements!$A$4:$A$502,_xlfn.AGGREGATE(15,3,(Measurements!$C$4:$C$502=Measurements!$I$3)/(Measurements!$C$4:$C$502=Measurements!$I$3)*(ROW(Measurements!$C$4:$C$502)-ROW(Measurements!$C$3)),ROWS(Measurements!$L$4:$L368))), "")</f>
        <v/>
      </c>
      <c r="X368" t="str">
        <f>IF(ROWS(Measurements!$L$4:$L368)&lt;=Measurements!$I$4, INDEX(Measurements!$E$4:$E$502,_xlfn.AGGREGATE(15,3,(Measurements!$C$4:$C$502=Measurements!$I$3)/(Measurements!$C$4:$C$502=Measurements!$I$3)*(ROW(Measurements!$C$4:$C$502)-ROW(Measurements!$C$3)),ROWS(Measurements!$L$4:$L368))), "")</f>
        <v/>
      </c>
      <c r="Y368" t="str">
        <f t="shared" si="102"/>
        <v/>
      </c>
      <c r="Z368" t="str">
        <f t="shared" si="103"/>
        <v/>
      </c>
      <c r="AA368" t="str">
        <f>IF(ROWS(Measurements!$L$4:$L368)&lt;=Measurements!$I$4, INDEX(Measurements!$F$4:$F$502,_xlfn.AGGREGATE(15,3,(Measurements!$C$4:$C$502=Measurements!$I$3)/(Measurements!$C$4:$C$502=Measurements!$I$3)*(ROW(Measurements!$C$4:$C$502)-ROW(Measurements!$C$3)),ROWS(Measurements!$L$4:$L368))), "")</f>
        <v/>
      </c>
      <c r="AB368" t="str">
        <f t="shared" si="104"/>
        <v/>
      </c>
      <c r="AC368" t="str">
        <f t="shared" si="105"/>
        <v/>
      </c>
      <c r="AD368" t="str">
        <f>IF(ROWS(Measurements!$L$4:L368)&lt;=Measurements!$I$4, INDEX(Measurements!$G$4:$G$502,_xlfn.AGGREGATE(15,3,(Measurements!$C$4:$C$502=Measurements!$I$3)/(Measurements!$C$4:$C$502=Measurements!$I$3)*(ROW(Measurements!$C$4:$C$502)-ROW(Measurements!$C$3)),ROWS(Measurements!$L$4:L368))), "")</f>
        <v/>
      </c>
      <c r="AE368" t="str">
        <f t="shared" si="106"/>
        <v/>
      </c>
      <c r="AF368" t="str">
        <f t="shared" si="107"/>
        <v/>
      </c>
    </row>
    <row r="369" spans="1:32" x14ac:dyDescent="0.2">
      <c r="A369" s="2" t="str">
        <f>IF(ROWS(Measurements!A$4:$L369)&lt;=Measurements!$J$4, INDEX(Measurements!$A$4:$A$502,_xlfn.AGGREGATE(15,3,(Measurements!$C$4:$C$502=Measurements!$J$3)/(Measurements!$C$4:$C$502=Measurements!$J$3)*(ROW(Measurements!$C$4:$C$502)-ROW(Measurements!$C$3)),ROWS(Measurements!A$4:$L369))), "")</f>
        <v/>
      </c>
      <c r="B369" t="str">
        <f>IF(ROWS(Measurements!A$4:$L369)&lt;=Measurements!$J$4, INDEX(Measurements!$E$4:$E$502,_xlfn.AGGREGATE(15,3,(Measurements!$C$4:$C$502=Measurements!$J$3)/(Measurements!$C$4:$C$502=Measurements!$J$3)*(ROW(Measurements!$C$4:$C$502)-ROW(Measurements!$C$3)),ROWS(Measurements!A$4:$L369))), "")</f>
        <v/>
      </c>
      <c r="C369" t="str">
        <f t="shared" si="90"/>
        <v/>
      </c>
      <c r="D369" t="str">
        <f t="shared" si="91"/>
        <v/>
      </c>
      <c r="E369" t="str">
        <f>IF(ROWS(Measurements!A$4:$L369)&lt;=Measurements!$J$4, INDEX(Measurements!$F$4:$F$502,_xlfn.AGGREGATE(15,3,(Measurements!$C$4:$C$502=Measurements!$J$3)/(Measurements!$C$4:$C$502=Measurements!$J$3)*(ROW(Measurements!$C$4:$C$502)-ROW(Measurements!$C$3)),ROWS(Measurements!A$4:$L369))), "")</f>
        <v/>
      </c>
      <c r="F369" t="str">
        <f t="shared" si="92"/>
        <v/>
      </c>
      <c r="G369" t="str">
        <f t="shared" si="93"/>
        <v/>
      </c>
      <c r="H369" t="str">
        <f>IF(ROWS(Measurements!A$4:$L369)&lt;=Measurements!$J$4, INDEX(Measurements!$G$4:$G$502,_xlfn.AGGREGATE(15,3,(Measurements!$C$4:$C$502=Measurements!$J$3)/(Measurements!$C$4:$C$502=Measurements!$J$3)*(ROW(Measurements!$C$4:$C$502)-ROW(Measurements!$C$3)),ROWS(Measurements!A$4:$L369))), "")</f>
        <v/>
      </c>
      <c r="I369" t="str">
        <f t="shared" si="94"/>
        <v/>
      </c>
      <c r="J369" t="str">
        <f t="shared" si="95"/>
        <v/>
      </c>
      <c r="L369" s="2" t="str">
        <f>IF(ROWS(Measurements!$L$4:L369)&lt;=Measurements!$K$4, INDEX(Measurements!$A$4:$A$502,_xlfn.AGGREGATE(15,3,(Measurements!$C$4:$C$502=Measurements!$K$3)/(Measurements!$C$4:$C$502=Measurements!$K$3)*(ROW(Measurements!$C$4:$C$502)-ROW(Measurements!$C$3)),ROWS(Measurements!$L$4:L369))), "")</f>
        <v/>
      </c>
      <c r="M369" t="str">
        <f>IF(ROWS(Measurements!$L$4:L369)&lt;=Measurements!$K$4, INDEX(Measurements!$E$4:$E$502,_xlfn.AGGREGATE(15,3,(Measurements!$C$4:$C$502=Measurements!$K$3)/(Measurements!$C$4:$C$502=Measurements!$K$3)*(ROW(Measurements!$C$4:$C$502)-ROW(Measurements!$C$3)),ROWS(Measurements!$L$4:L369))), "")</f>
        <v/>
      </c>
      <c r="N369" t="str">
        <f t="shared" si="96"/>
        <v/>
      </c>
      <c r="O369" t="str">
        <f t="shared" si="97"/>
        <v/>
      </c>
      <c r="P369" t="str">
        <f>IF(ROWS(Measurements!$L$4:L369)&lt;=Measurements!$K$4, INDEX(Measurements!$F$4:$F$502,_xlfn.AGGREGATE(15,3,(Measurements!$C$4:$C$502=Measurements!$K$3)/(Measurements!$C$4:$C$502=Measurements!$K$3)*(ROW(Measurements!$C$4:$C$502)-ROW(Measurements!$C$3)),ROWS(Measurements!$L$4:L369))), "")</f>
        <v/>
      </c>
      <c r="Q369" t="str">
        <f t="shared" si="98"/>
        <v/>
      </c>
      <c r="R369" t="str">
        <f t="shared" si="99"/>
        <v/>
      </c>
      <c r="S369" t="str">
        <f>IF(ROWS(Measurements!$L$4:L369)&lt;=Measurements!$K$4, INDEX(Measurements!$G$4:$G$502,_xlfn.AGGREGATE(15,3,(Measurements!$C$4:$C$502=Measurements!$K$3)/(Measurements!$C$4:$C$502=Measurements!$K$3)*(ROW(Measurements!$C$4:$C$502)-ROW(Measurements!$C$3)),ROWS(Measurements!$L$4:L369))), "")</f>
        <v/>
      </c>
      <c r="T369" t="str">
        <f t="shared" si="100"/>
        <v/>
      </c>
      <c r="U369" t="str">
        <f t="shared" si="101"/>
        <v/>
      </c>
      <c r="W369" s="2" t="str">
        <f>IF(ROWS(Measurements!$L$4:$L369)&lt;=Measurements!$I$4, INDEX(Measurements!$A$4:$A$502,_xlfn.AGGREGATE(15,3,(Measurements!$C$4:$C$502=Measurements!$I$3)/(Measurements!$C$4:$C$502=Measurements!$I$3)*(ROW(Measurements!$C$4:$C$502)-ROW(Measurements!$C$3)),ROWS(Measurements!$L$4:$L369))), "")</f>
        <v/>
      </c>
      <c r="X369" t="str">
        <f>IF(ROWS(Measurements!$L$4:$L369)&lt;=Measurements!$I$4, INDEX(Measurements!$E$4:$E$502,_xlfn.AGGREGATE(15,3,(Measurements!$C$4:$C$502=Measurements!$I$3)/(Measurements!$C$4:$C$502=Measurements!$I$3)*(ROW(Measurements!$C$4:$C$502)-ROW(Measurements!$C$3)),ROWS(Measurements!$L$4:$L369))), "")</f>
        <v/>
      </c>
      <c r="Y369" t="str">
        <f t="shared" si="102"/>
        <v/>
      </c>
      <c r="Z369" t="str">
        <f t="shared" si="103"/>
        <v/>
      </c>
      <c r="AA369" t="str">
        <f>IF(ROWS(Measurements!$L$4:$L369)&lt;=Measurements!$I$4, INDEX(Measurements!$F$4:$F$502,_xlfn.AGGREGATE(15,3,(Measurements!$C$4:$C$502=Measurements!$I$3)/(Measurements!$C$4:$C$502=Measurements!$I$3)*(ROW(Measurements!$C$4:$C$502)-ROW(Measurements!$C$3)),ROWS(Measurements!$L$4:$L369))), "")</f>
        <v/>
      </c>
      <c r="AB369" t="str">
        <f t="shared" si="104"/>
        <v/>
      </c>
      <c r="AC369" t="str">
        <f t="shared" si="105"/>
        <v/>
      </c>
      <c r="AD369" t="str">
        <f>IF(ROWS(Measurements!$L$4:L369)&lt;=Measurements!$I$4, INDEX(Measurements!$G$4:$G$502,_xlfn.AGGREGATE(15,3,(Measurements!$C$4:$C$502=Measurements!$I$3)/(Measurements!$C$4:$C$502=Measurements!$I$3)*(ROW(Measurements!$C$4:$C$502)-ROW(Measurements!$C$3)),ROWS(Measurements!$L$4:L369))), "")</f>
        <v/>
      </c>
      <c r="AE369" t="str">
        <f t="shared" si="106"/>
        <v/>
      </c>
      <c r="AF369" t="str">
        <f t="shared" si="107"/>
        <v/>
      </c>
    </row>
    <row r="370" spans="1:32" x14ac:dyDescent="0.2">
      <c r="A370" s="2" t="str">
        <f>IF(ROWS(Measurements!A$4:$L370)&lt;=Measurements!$J$4, INDEX(Measurements!$A$4:$A$502,_xlfn.AGGREGATE(15,3,(Measurements!$C$4:$C$502=Measurements!$J$3)/(Measurements!$C$4:$C$502=Measurements!$J$3)*(ROW(Measurements!$C$4:$C$502)-ROW(Measurements!$C$3)),ROWS(Measurements!A$4:$L370))), "")</f>
        <v/>
      </c>
      <c r="B370" t="str">
        <f>IF(ROWS(Measurements!A$4:$L370)&lt;=Measurements!$J$4, INDEX(Measurements!$E$4:$E$502,_xlfn.AGGREGATE(15,3,(Measurements!$C$4:$C$502=Measurements!$J$3)/(Measurements!$C$4:$C$502=Measurements!$J$3)*(ROW(Measurements!$C$4:$C$502)-ROW(Measurements!$C$3)),ROWS(Measurements!A$4:$L370))), "")</f>
        <v/>
      </c>
      <c r="C370" t="str">
        <f t="shared" si="90"/>
        <v/>
      </c>
      <c r="D370" t="str">
        <f t="shared" si="91"/>
        <v/>
      </c>
      <c r="E370" t="str">
        <f>IF(ROWS(Measurements!A$4:$L370)&lt;=Measurements!$J$4, INDEX(Measurements!$F$4:$F$502,_xlfn.AGGREGATE(15,3,(Measurements!$C$4:$C$502=Measurements!$J$3)/(Measurements!$C$4:$C$502=Measurements!$J$3)*(ROW(Measurements!$C$4:$C$502)-ROW(Measurements!$C$3)),ROWS(Measurements!A$4:$L370))), "")</f>
        <v/>
      </c>
      <c r="F370" t="str">
        <f t="shared" si="92"/>
        <v/>
      </c>
      <c r="G370" t="str">
        <f t="shared" si="93"/>
        <v/>
      </c>
      <c r="H370" t="str">
        <f>IF(ROWS(Measurements!A$4:$L370)&lt;=Measurements!$J$4, INDEX(Measurements!$G$4:$G$502,_xlfn.AGGREGATE(15,3,(Measurements!$C$4:$C$502=Measurements!$J$3)/(Measurements!$C$4:$C$502=Measurements!$J$3)*(ROW(Measurements!$C$4:$C$502)-ROW(Measurements!$C$3)),ROWS(Measurements!A$4:$L370))), "")</f>
        <v/>
      </c>
      <c r="I370" t="str">
        <f t="shared" si="94"/>
        <v/>
      </c>
      <c r="J370" t="str">
        <f t="shared" si="95"/>
        <v/>
      </c>
      <c r="L370" s="2" t="str">
        <f>IF(ROWS(Measurements!$L$4:L370)&lt;=Measurements!$K$4, INDEX(Measurements!$A$4:$A$502,_xlfn.AGGREGATE(15,3,(Measurements!$C$4:$C$502=Measurements!$K$3)/(Measurements!$C$4:$C$502=Measurements!$K$3)*(ROW(Measurements!$C$4:$C$502)-ROW(Measurements!$C$3)),ROWS(Measurements!$L$4:L370))), "")</f>
        <v/>
      </c>
      <c r="M370" t="str">
        <f>IF(ROWS(Measurements!$L$4:L370)&lt;=Measurements!$K$4, INDEX(Measurements!$E$4:$E$502,_xlfn.AGGREGATE(15,3,(Measurements!$C$4:$C$502=Measurements!$K$3)/(Measurements!$C$4:$C$502=Measurements!$K$3)*(ROW(Measurements!$C$4:$C$502)-ROW(Measurements!$C$3)),ROWS(Measurements!$L$4:L370))), "")</f>
        <v/>
      </c>
      <c r="N370" t="str">
        <f t="shared" si="96"/>
        <v/>
      </c>
      <c r="O370" t="str">
        <f t="shared" si="97"/>
        <v/>
      </c>
      <c r="P370" t="str">
        <f>IF(ROWS(Measurements!$L$4:L370)&lt;=Measurements!$K$4, INDEX(Measurements!$F$4:$F$502,_xlfn.AGGREGATE(15,3,(Measurements!$C$4:$C$502=Measurements!$K$3)/(Measurements!$C$4:$C$502=Measurements!$K$3)*(ROW(Measurements!$C$4:$C$502)-ROW(Measurements!$C$3)),ROWS(Measurements!$L$4:L370))), "")</f>
        <v/>
      </c>
      <c r="Q370" t="str">
        <f t="shared" si="98"/>
        <v/>
      </c>
      <c r="R370" t="str">
        <f t="shared" si="99"/>
        <v/>
      </c>
      <c r="S370" t="str">
        <f>IF(ROWS(Measurements!$L$4:L370)&lt;=Measurements!$K$4, INDEX(Measurements!$G$4:$G$502,_xlfn.AGGREGATE(15,3,(Measurements!$C$4:$C$502=Measurements!$K$3)/(Measurements!$C$4:$C$502=Measurements!$K$3)*(ROW(Measurements!$C$4:$C$502)-ROW(Measurements!$C$3)),ROWS(Measurements!$L$4:L370))), "")</f>
        <v/>
      </c>
      <c r="T370" t="str">
        <f t="shared" si="100"/>
        <v/>
      </c>
      <c r="U370" t="str">
        <f t="shared" si="101"/>
        <v/>
      </c>
      <c r="W370" s="2" t="str">
        <f>IF(ROWS(Measurements!$L$4:$L370)&lt;=Measurements!$I$4, INDEX(Measurements!$A$4:$A$502,_xlfn.AGGREGATE(15,3,(Measurements!$C$4:$C$502=Measurements!$I$3)/(Measurements!$C$4:$C$502=Measurements!$I$3)*(ROW(Measurements!$C$4:$C$502)-ROW(Measurements!$C$3)),ROWS(Measurements!$L$4:$L370))), "")</f>
        <v/>
      </c>
      <c r="X370" t="str">
        <f>IF(ROWS(Measurements!$L$4:$L370)&lt;=Measurements!$I$4, INDEX(Measurements!$E$4:$E$502,_xlfn.AGGREGATE(15,3,(Measurements!$C$4:$C$502=Measurements!$I$3)/(Measurements!$C$4:$C$502=Measurements!$I$3)*(ROW(Measurements!$C$4:$C$502)-ROW(Measurements!$C$3)),ROWS(Measurements!$L$4:$L370))), "")</f>
        <v/>
      </c>
      <c r="Y370" t="str">
        <f t="shared" si="102"/>
        <v/>
      </c>
      <c r="Z370" t="str">
        <f t="shared" si="103"/>
        <v/>
      </c>
      <c r="AA370" t="str">
        <f>IF(ROWS(Measurements!$L$4:$L370)&lt;=Measurements!$I$4, INDEX(Measurements!$F$4:$F$502,_xlfn.AGGREGATE(15,3,(Measurements!$C$4:$C$502=Measurements!$I$3)/(Measurements!$C$4:$C$502=Measurements!$I$3)*(ROW(Measurements!$C$4:$C$502)-ROW(Measurements!$C$3)),ROWS(Measurements!$L$4:$L370))), "")</f>
        <v/>
      </c>
      <c r="AB370" t="str">
        <f t="shared" si="104"/>
        <v/>
      </c>
      <c r="AC370" t="str">
        <f t="shared" si="105"/>
        <v/>
      </c>
      <c r="AD370" t="str">
        <f>IF(ROWS(Measurements!$L$4:L370)&lt;=Measurements!$I$4, INDEX(Measurements!$G$4:$G$502,_xlfn.AGGREGATE(15,3,(Measurements!$C$4:$C$502=Measurements!$I$3)/(Measurements!$C$4:$C$502=Measurements!$I$3)*(ROW(Measurements!$C$4:$C$502)-ROW(Measurements!$C$3)),ROWS(Measurements!$L$4:L370))), "")</f>
        <v/>
      </c>
      <c r="AE370" t="str">
        <f t="shared" si="106"/>
        <v/>
      </c>
      <c r="AF370" t="str">
        <f t="shared" si="107"/>
        <v/>
      </c>
    </row>
    <row r="371" spans="1:32" x14ac:dyDescent="0.2">
      <c r="A371" s="2" t="str">
        <f>IF(ROWS(Measurements!A$4:$L371)&lt;=Measurements!$J$4, INDEX(Measurements!$A$4:$A$502,_xlfn.AGGREGATE(15,3,(Measurements!$C$4:$C$502=Measurements!$J$3)/(Measurements!$C$4:$C$502=Measurements!$J$3)*(ROW(Measurements!$C$4:$C$502)-ROW(Measurements!$C$3)),ROWS(Measurements!A$4:$L371))), "")</f>
        <v/>
      </c>
      <c r="B371" t="str">
        <f>IF(ROWS(Measurements!A$4:$L371)&lt;=Measurements!$J$4, INDEX(Measurements!$E$4:$E$502,_xlfn.AGGREGATE(15,3,(Measurements!$C$4:$C$502=Measurements!$J$3)/(Measurements!$C$4:$C$502=Measurements!$J$3)*(ROW(Measurements!$C$4:$C$502)-ROW(Measurements!$C$3)),ROWS(Measurements!A$4:$L371))), "")</f>
        <v/>
      </c>
      <c r="C371" t="str">
        <f t="shared" si="90"/>
        <v/>
      </c>
      <c r="D371" t="str">
        <f t="shared" si="91"/>
        <v/>
      </c>
      <c r="E371" t="str">
        <f>IF(ROWS(Measurements!A$4:$L371)&lt;=Measurements!$J$4, INDEX(Measurements!$F$4:$F$502,_xlfn.AGGREGATE(15,3,(Measurements!$C$4:$C$502=Measurements!$J$3)/(Measurements!$C$4:$C$502=Measurements!$J$3)*(ROW(Measurements!$C$4:$C$502)-ROW(Measurements!$C$3)),ROWS(Measurements!A$4:$L371))), "")</f>
        <v/>
      </c>
      <c r="F371" t="str">
        <f t="shared" si="92"/>
        <v/>
      </c>
      <c r="G371" t="str">
        <f t="shared" si="93"/>
        <v/>
      </c>
      <c r="H371" t="str">
        <f>IF(ROWS(Measurements!A$4:$L371)&lt;=Measurements!$J$4, INDEX(Measurements!$G$4:$G$502,_xlfn.AGGREGATE(15,3,(Measurements!$C$4:$C$502=Measurements!$J$3)/(Measurements!$C$4:$C$502=Measurements!$J$3)*(ROW(Measurements!$C$4:$C$502)-ROW(Measurements!$C$3)),ROWS(Measurements!A$4:$L371))), "")</f>
        <v/>
      </c>
      <c r="I371" t="str">
        <f t="shared" si="94"/>
        <v/>
      </c>
      <c r="J371" t="str">
        <f t="shared" si="95"/>
        <v/>
      </c>
      <c r="L371" s="2" t="str">
        <f>IF(ROWS(Measurements!$L$4:L371)&lt;=Measurements!$K$4, INDEX(Measurements!$A$4:$A$502,_xlfn.AGGREGATE(15,3,(Measurements!$C$4:$C$502=Measurements!$K$3)/(Measurements!$C$4:$C$502=Measurements!$K$3)*(ROW(Measurements!$C$4:$C$502)-ROW(Measurements!$C$3)),ROWS(Measurements!$L$4:L371))), "")</f>
        <v/>
      </c>
      <c r="M371" t="str">
        <f>IF(ROWS(Measurements!$L$4:L371)&lt;=Measurements!$K$4, INDEX(Measurements!$E$4:$E$502,_xlfn.AGGREGATE(15,3,(Measurements!$C$4:$C$502=Measurements!$K$3)/(Measurements!$C$4:$C$502=Measurements!$K$3)*(ROW(Measurements!$C$4:$C$502)-ROW(Measurements!$C$3)),ROWS(Measurements!$L$4:L371))), "")</f>
        <v/>
      </c>
      <c r="N371" t="str">
        <f t="shared" si="96"/>
        <v/>
      </c>
      <c r="O371" t="str">
        <f t="shared" si="97"/>
        <v/>
      </c>
      <c r="P371" t="str">
        <f>IF(ROWS(Measurements!$L$4:L371)&lt;=Measurements!$K$4, INDEX(Measurements!$F$4:$F$502,_xlfn.AGGREGATE(15,3,(Measurements!$C$4:$C$502=Measurements!$K$3)/(Measurements!$C$4:$C$502=Measurements!$K$3)*(ROW(Measurements!$C$4:$C$502)-ROW(Measurements!$C$3)),ROWS(Measurements!$L$4:L371))), "")</f>
        <v/>
      </c>
      <c r="Q371" t="str">
        <f t="shared" si="98"/>
        <v/>
      </c>
      <c r="R371" t="str">
        <f t="shared" si="99"/>
        <v/>
      </c>
      <c r="S371" t="str">
        <f>IF(ROWS(Measurements!$L$4:L371)&lt;=Measurements!$K$4, INDEX(Measurements!$G$4:$G$502,_xlfn.AGGREGATE(15,3,(Measurements!$C$4:$C$502=Measurements!$K$3)/(Measurements!$C$4:$C$502=Measurements!$K$3)*(ROW(Measurements!$C$4:$C$502)-ROW(Measurements!$C$3)),ROWS(Measurements!$L$4:L371))), "")</f>
        <v/>
      </c>
      <c r="T371" t="str">
        <f t="shared" si="100"/>
        <v/>
      </c>
      <c r="U371" t="str">
        <f t="shared" si="101"/>
        <v/>
      </c>
      <c r="W371" s="2" t="str">
        <f>IF(ROWS(Measurements!$L$4:$L371)&lt;=Measurements!$I$4, INDEX(Measurements!$A$4:$A$502,_xlfn.AGGREGATE(15,3,(Measurements!$C$4:$C$502=Measurements!$I$3)/(Measurements!$C$4:$C$502=Measurements!$I$3)*(ROW(Measurements!$C$4:$C$502)-ROW(Measurements!$C$3)),ROWS(Measurements!$L$4:$L371))), "")</f>
        <v/>
      </c>
      <c r="X371" t="str">
        <f>IF(ROWS(Measurements!$L$4:$L371)&lt;=Measurements!$I$4, INDEX(Measurements!$E$4:$E$502,_xlfn.AGGREGATE(15,3,(Measurements!$C$4:$C$502=Measurements!$I$3)/(Measurements!$C$4:$C$502=Measurements!$I$3)*(ROW(Measurements!$C$4:$C$502)-ROW(Measurements!$C$3)),ROWS(Measurements!$L$4:$L371))), "")</f>
        <v/>
      </c>
      <c r="Y371" t="str">
        <f t="shared" si="102"/>
        <v/>
      </c>
      <c r="Z371" t="str">
        <f t="shared" si="103"/>
        <v/>
      </c>
      <c r="AA371" t="str">
        <f>IF(ROWS(Measurements!$L$4:$L371)&lt;=Measurements!$I$4, INDEX(Measurements!$F$4:$F$502,_xlfn.AGGREGATE(15,3,(Measurements!$C$4:$C$502=Measurements!$I$3)/(Measurements!$C$4:$C$502=Measurements!$I$3)*(ROW(Measurements!$C$4:$C$502)-ROW(Measurements!$C$3)),ROWS(Measurements!$L$4:$L371))), "")</f>
        <v/>
      </c>
      <c r="AB371" t="str">
        <f t="shared" si="104"/>
        <v/>
      </c>
      <c r="AC371" t="str">
        <f t="shared" si="105"/>
        <v/>
      </c>
      <c r="AD371" t="str">
        <f>IF(ROWS(Measurements!$L$4:L371)&lt;=Measurements!$I$4, INDEX(Measurements!$G$4:$G$502,_xlfn.AGGREGATE(15,3,(Measurements!$C$4:$C$502=Measurements!$I$3)/(Measurements!$C$4:$C$502=Measurements!$I$3)*(ROW(Measurements!$C$4:$C$502)-ROW(Measurements!$C$3)),ROWS(Measurements!$L$4:L371))), "")</f>
        <v/>
      </c>
      <c r="AE371" t="str">
        <f t="shared" si="106"/>
        <v/>
      </c>
      <c r="AF371" t="str">
        <f t="shared" si="107"/>
        <v/>
      </c>
    </row>
    <row r="372" spans="1:32" x14ac:dyDescent="0.2">
      <c r="A372" s="2" t="str">
        <f>IF(ROWS(Measurements!A$4:$L372)&lt;=Measurements!$J$4, INDEX(Measurements!$A$4:$A$502,_xlfn.AGGREGATE(15,3,(Measurements!$C$4:$C$502=Measurements!$J$3)/(Measurements!$C$4:$C$502=Measurements!$J$3)*(ROW(Measurements!$C$4:$C$502)-ROW(Measurements!$C$3)),ROWS(Measurements!A$4:$L372))), "")</f>
        <v/>
      </c>
      <c r="B372" t="str">
        <f>IF(ROWS(Measurements!A$4:$L372)&lt;=Measurements!$J$4, INDEX(Measurements!$E$4:$E$502,_xlfn.AGGREGATE(15,3,(Measurements!$C$4:$C$502=Measurements!$J$3)/(Measurements!$C$4:$C$502=Measurements!$J$3)*(ROW(Measurements!$C$4:$C$502)-ROW(Measurements!$C$3)),ROWS(Measurements!A$4:$L372))), "")</f>
        <v/>
      </c>
      <c r="C372" t="str">
        <f t="shared" si="90"/>
        <v/>
      </c>
      <c r="D372" t="str">
        <f t="shared" si="91"/>
        <v/>
      </c>
      <c r="E372" t="str">
        <f>IF(ROWS(Measurements!A$4:$L372)&lt;=Measurements!$J$4, INDEX(Measurements!$F$4:$F$502,_xlfn.AGGREGATE(15,3,(Measurements!$C$4:$C$502=Measurements!$J$3)/(Measurements!$C$4:$C$502=Measurements!$J$3)*(ROW(Measurements!$C$4:$C$502)-ROW(Measurements!$C$3)),ROWS(Measurements!A$4:$L372))), "")</f>
        <v/>
      </c>
      <c r="F372" t="str">
        <f t="shared" si="92"/>
        <v/>
      </c>
      <c r="G372" t="str">
        <f t="shared" si="93"/>
        <v/>
      </c>
      <c r="H372" t="str">
        <f>IF(ROWS(Measurements!A$4:$L372)&lt;=Measurements!$J$4, INDEX(Measurements!$G$4:$G$502,_xlfn.AGGREGATE(15,3,(Measurements!$C$4:$C$502=Measurements!$J$3)/(Measurements!$C$4:$C$502=Measurements!$J$3)*(ROW(Measurements!$C$4:$C$502)-ROW(Measurements!$C$3)),ROWS(Measurements!A$4:$L372))), "")</f>
        <v/>
      </c>
      <c r="I372" t="str">
        <f t="shared" si="94"/>
        <v/>
      </c>
      <c r="J372" t="str">
        <f t="shared" si="95"/>
        <v/>
      </c>
      <c r="L372" s="2" t="str">
        <f>IF(ROWS(Measurements!$L$4:L372)&lt;=Measurements!$K$4, INDEX(Measurements!$A$4:$A$502,_xlfn.AGGREGATE(15,3,(Measurements!$C$4:$C$502=Measurements!$K$3)/(Measurements!$C$4:$C$502=Measurements!$K$3)*(ROW(Measurements!$C$4:$C$502)-ROW(Measurements!$C$3)),ROWS(Measurements!$L$4:L372))), "")</f>
        <v/>
      </c>
      <c r="M372" t="str">
        <f>IF(ROWS(Measurements!$L$4:L372)&lt;=Measurements!$K$4, INDEX(Measurements!$E$4:$E$502,_xlfn.AGGREGATE(15,3,(Measurements!$C$4:$C$502=Measurements!$K$3)/(Measurements!$C$4:$C$502=Measurements!$K$3)*(ROW(Measurements!$C$4:$C$502)-ROW(Measurements!$C$3)),ROWS(Measurements!$L$4:L372))), "")</f>
        <v/>
      </c>
      <c r="N372" t="str">
        <f t="shared" si="96"/>
        <v/>
      </c>
      <c r="O372" t="str">
        <f t="shared" si="97"/>
        <v/>
      </c>
      <c r="P372" t="str">
        <f>IF(ROWS(Measurements!$L$4:L372)&lt;=Measurements!$K$4, INDEX(Measurements!$F$4:$F$502,_xlfn.AGGREGATE(15,3,(Measurements!$C$4:$C$502=Measurements!$K$3)/(Measurements!$C$4:$C$502=Measurements!$K$3)*(ROW(Measurements!$C$4:$C$502)-ROW(Measurements!$C$3)),ROWS(Measurements!$L$4:L372))), "")</f>
        <v/>
      </c>
      <c r="Q372" t="str">
        <f t="shared" si="98"/>
        <v/>
      </c>
      <c r="R372" t="str">
        <f t="shared" si="99"/>
        <v/>
      </c>
      <c r="S372" t="str">
        <f>IF(ROWS(Measurements!$L$4:L372)&lt;=Measurements!$K$4, INDEX(Measurements!$G$4:$G$502,_xlfn.AGGREGATE(15,3,(Measurements!$C$4:$C$502=Measurements!$K$3)/(Measurements!$C$4:$C$502=Measurements!$K$3)*(ROW(Measurements!$C$4:$C$502)-ROW(Measurements!$C$3)),ROWS(Measurements!$L$4:L372))), "")</f>
        <v/>
      </c>
      <c r="T372" t="str">
        <f t="shared" si="100"/>
        <v/>
      </c>
      <c r="U372" t="str">
        <f t="shared" si="101"/>
        <v/>
      </c>
      <c r="W372" s="2" t="str">
        <f>IF(ROWS(Measurements!$L$4:$L372)&lt;=Measurements!$I$4, INDEX(Measurements!$A$4:$A$502,_xlfn.AGGREGATE(15,3,(Measurements!$C$4:$C$502=Measurements!$I$3)/(Measurements!$C$4:$C$502=Measurements!$I$3)*(ROW(Measurements!$C$4:$C$502)-ROW(Measurements!$C$3)),ROWS(Measurements!$L$4:$L372))), "")</f>
        <v/>
      </c>
      <c r="X372" t="str">
        <f>IF(ROWS(Measurements!$L$4:$L372)&lt;=Measurements!$I$4, INDEX(Measurements!$E$4:$E$502,_xlfn.AGGREGATE(15,3,(Measurements!$C$4:$C$502=Measurements!$I$3)/(Measurements!$C$4:$C$502=Measurements!$I$3)*(ROW(Measurements!$C$4:$C$502)-ROW(Measurements!$C$3)),ROWS(Measurements!$L$4:$L372))), "")</f>
        <v/>
      </c>
      <c r="Y372" t="str">
        <f t="shared" si="102"/>
        <v/>
      </c>
      <c r="Z372" t="str">
        <f t="shared" si="103"/>
        <v/>
      </c>
      <c r="AA372" t="str">
        <f>IF(ROWS(Measurements!$L$4:$L372)&lt;=Measurements!$I$4, INDEX(Measurements!$F$4:$F$502,_xlfn.AGGREGATE(15,3,(Measurements!$C$4:$C$502=Measurements!$I$3)/(Measurements!$C$4:$C$502=Measurements!$I$3)*(ROW(Measurements!$C$4:$C$502)-ROW(Measurements!$C$3)),ROWS(Measurements!$L$4:$L372))), "")</f>
        <v/>
      </c>
      <c r="AB372" t="str">
        <f t="shared" si="104"/>
        <v/>
      </c>
      <c r="AC372" t="str">
        <f t="shared" si="105"/>
        <v/>
      </c>
      <c r="AD372" t="str">
        <f>IF(ROWS(Measurements!$L$4:L372)&lt;=Measurements!$I$4, INDEX(Measurements!$G$4:$G$502,_xlfn.AGGREGATE(15,3,(Measurements!$C$4:$C$502=Measurements!$I$3)/(Measurements!$C$4:$C$502=Measurements!$I$3)*(ROW(Measurements!$C$4:$C$502)-ROW(Measurements!$C$3)),ROWS(Measurements!$L$4:L372))), "")</f>
        <v/>
      </c>
      <c r="AE372" t="str">
        <f t="shared" si="106"/>
        <v/>
      </c>
      <c r="AF372" t="str">
        <f t="shared" si="107"/>
        <v/>
      </c>
    </row>
    <row r="373" spans="1:32" x14ac:dyDescent="0.2">
      <c r="A373" s="2" t="str">
        <f>IF(ROWS(Measurements!A$4:$L373)&lt;=Measurements!$J$4, INDEX(Measurements!$A$4:$A$502,_xlfn.AGGREGATE(15,3,(Measurements!$C$4:$C$502=Measurements!$J$3)/(Measurements!$C$4:$C$502=Measurements!$J$3)*(ROW(Measurements!$C$4:$C$502)-ROW(Measurements!$C$3)),ROWS(Measurements!A$4:$L373))), "")</f>
        <v/>
      </c>
      <c r="B373" t="str">
        <f>IF(ROWS(Measurements!A$4:$L373)&lt;=Measurements!$J$4, INDEX(Measurements!$E$4:$E$502,_xlfn.AGGREGATE(15,3,(Measurements!$C$4:$C$502=Measurements!$J$3)/(Measurements!$C$4:$C$502=Measurements!$J$3)*(ROW(Measurements!$C$4:$C$502)-ROW(Measurements!$C$3)),ROWS(Measurements!A$4:$L373))), "")</f>
        <v/>
      </c>
      <c r="C373" t="str">
        <f t="shared" si="90"/>
        <v/>
      </c>
      <c r="D373" t="str">
        <f t="shared" si="91"/>
        <v/>
      </c>
      <c r="E373" t="str">
        <f>IF(ROWS(Measurements!A$4:$L373)&lt;=Measurements!$J$4, INDEX(Measurements!$F$4:$F$502,_xlfn.AGGREGATE(15,3,(Measurements!$C$4:$C$502=Measurements!$J$3)/(Measurements!$C$4:$C$502=Measurements!$J$3)*(ROW(Measurements!$C$4:$C$502)-ROW(Measurements!$C$3)),ROWS(Measurements!A$4:$L373))), "")</f>
        <v/>
      </c>
      <c r="F373" t="str">
        <f t="shared" si="92"/>
        <v/>
      </c>
      <c r="G373" t="str">
        <f t="shared" si="93"/>
        <v/>
      </c>
      <c r="H373" t="str">
        <f>IF(ROWS(Measurements!A$4:$L373)&lt;=Measurements!$J$4, INDEX(Measurements!$G$4:$G$502,_xlfn.AGGREGATE(15,3,(Measurements!$C$4:$C$502=Measurements!$J$3)/(Measurements!$C$4:$C$502=Measurements!$J$3)*(ROW(Measurements!$C$4:$C$502)-ROW(Measurements!$C$3)),ROWS(Measurements!A$4:$L373))), "")</f>
        <v/>
      </c>
      <c r="I373" t="str">
        <f t="shared" si="94"/>
        <v/>
      </c>
      <c r="J373" t="str">
        <f t="shared" si="95"/>
        <v/>
      </c>
      <c r="L373" s="2" t="str">
        <f>IF(ROWS(Measurements!$L$4:L373)&lt;=Measurements!$K$4, INDEX(Measurements!$A$4:$A$502,_xlfn.AGGREGATE(15,3,(Measurements!$C$4:$C$502=Measurements!$K$3)/(Measurements!$C$4:$C$502=Measurements!$K$3)*(ROW(Measurements!$C$4:$C$502)-ROW(Measurements!$C$3)),ROWS(Measurements!$L$4:L373))), "")</f>
        <v/>
      </c>
      <c r="M373" t="str">
        <f>IF(ROWS(Measurements!$L$4:L373)&lt;=Measurements!$K$4, INDEX(Measurements!$E$4:$E$502,_xlfn.AGGREGATE(15,3,(Measurements!$C$4:$C$502=Measurements!$K$3)/(Measurements!$C$4:$C$502=Measurements!$K$3)*(ROW(Measurements!$C$4:$C$502)-ROW(Measurements!$C$3)),ROWS(Measurements!$L$4:L373))), "")</f>
        <v/>
      </c>
      <c r="N373" t="str">
        <f t="shared" si="96"/>
        <v/>
      </c>
      <c r="O373" t="str">
        <f t="shared" si="97"/>
        <v/>
      </c>
      <c r="P373" t="str">
        <f>IF(ROWS(Measurements!$L$4:L373)&lt;=Measurements!$K$4, INDEX(Measurements!$F$4:$F$502,_xlfn.AGGREGATE(15,3,(Measurements!$C$4:$C$502=Measurements!$K$3)/(Measurements!$C$4:$C$502=Measurements!$K$3)*(ROW(Measurements!$C$4:$C$502)-ROW(Measurements!$C$3)),ROWS(Measurements!$L$4:L373))), "")</f>
        <v/>
      </c>
      <c r="Q373" t="str">
        <f t="shared" si="98"/>
        <v/>
      </c>
      <c r="R373" t="str">
        <f t="shared" si="99"/>
        <v/>
      </c>
      <c r="S373" t="str">
        <f>IF(ROWS(Measurements!$L$4:L373)&lt;=Measurements!$K$4, INDEX(Measurements!$G$4:$G$502,_xlfn.AGGREGATE(15,3,(Measurements!$C$4:$C$502=Measurements!$K$3)/(Measurements!$C$4:$C$502=Measurements!$K$3)*(ROW(Measurements!$C$4:$C$502)-ROW(Measurements!$C$3)),ROWS(Measurements!$L$4:L373))), "")</f>
        <v/>
      </c>
      <c r="T373" t="str">
        <f t="shared" si="100"/>
        <v/>
      </c>
      <c r="U373" t="str">
        <f t="shared" si="101"/>
        <v/>
      </c>
      <c r="W373" s="2" t="str">
        <f>IF(ROWS(Measurements!$L$4:$L373)&lt;=Measurements!$I$4, INDEX(Measurements!$A$4:$A$502,_xlfn.AGGREGATE(15,3,(Measurements!$C$4:$C$502=Measurements!$I$3)/(Measurements!$C$4:$C$502=Measurements!$I$3)*(ROW(Measurements!$C$4:$C$502)-ROW(Measurements!$C$3)),ROWS(Measurements!$L$4:$L373))), "")</f>
        <v/>
      </c>
      <c r="X373" t="str">
        <f>IF(ROWS(Measurements!$L$4:$L373)&lt;=Measurements!$I$4, INDEX(Measurements!$E$4:$E$502,_xlfn.AGGREGATE(15,3,(Measurements!$C$4:$C$502=Measurements!$I$3)/(Measurements!$C$4:$C$502=Measurements!$I$3)*(ROW(Measurements!$C$4:$C$502)-ROW(Measurements!$C$3)),ROWS(Measurements!$L$4:$L373))), "")</f>
        <v/>
      </c>
      <c r="Y373" t="str">
        <f t="shared" si="102"/>
        <v/>
      </c>
      <c r="Z373" t="str">
        <f t="shared" si="103"/>
        <v/>
      </c>
      <c r="AA373" t="str">
        <f>IF(ROWS(Measurements!$L$4:$L373)&lt;=Measurements!$I$4, INDEX(Measurements!$F$4:$F$502,_xlfn.AGGREGATE(15,3,(Measurements!$C$4:$C$502=Measurements!$I$3)/(Measurements!$C$4:$C$502=Measurements!$I$3)*(ROW(Measurements!$C$4:$C$502)-ROW(Measurements!$C$3)),ROWS(Measurements!$L$4:$L373))), "")</f>
        <v/>
      </c>
      <c r="AB373" t="str">
        <f t="shared" si="104"/>
        <v/>
      </c>
      <c r="AC373" t="str">
        <f t="shared" si="105"/>
        <v/>
      </c>
      <c r="AD373" t="str">
        <f>IF(ROWS(Measurements!$L$4:L373)&lt;=Measurements!$I$4, INDEX(Measurements!$G$4:$G$502,_xlfn.AGGREGATE(15,3,(Measurements!$C$4:$C$502=Measurements!$I$3)/(Measurements!$C$4:$C$502=Measurements!$I$3)*(ROW(Measurements!$C$4:$C$502)-ROW(Measurements!$C$3)),ROWS(Measurements!$L$4:L373))), "")</f>
        <v/>
      </c>
      <c r="AE373" t="str">
        <f t="shared" si="106"/>
        <v/>
      </c>
      <c r="AF373" t="str">
        <f t="shared" si="107"/>
        <v/>
      </c>
    </row>
    <row r="374" spans="1:32" x14ac:dyDescent="0.2">
      <c r="A374" s="2" t="str">
        <f>IF(ROWS(Measurements!A$4:$L374)&lt;=Measurements!$J$4, INDEX(Measurements!$A$4:$A$502,_xlfn.AGGREGATE(15,3,(Measurements!$C$4:$C$502=Measurements!$J$3)/(Measurements!$C$4:$C$502=Measurements!$J$3)*(ROW(Measurements!$C$4:$C$502)-ROW(Measurements!$C$3)),ROWS(Measurements!A$4:$L374))), "")</f>
        <v/>
      </c>
      <c r="B374" t="str">
        <f>IF(ROWS(Measurements!A$4:$L374)&lt;=Measurements!$J$4, INDEX(Measurements!$E$4:$E$502,_xlfn.AGGREGATE(15,3,(Measurements!$C$4:$C$502=Measurements!$J$3)/(Measurements!$C$4:$C$502=Measurements!$J$3)*(ROW(Measurements!$C$4:$C$502)-ROW(Measurements!$C$3)),ROWS(Measurements!A$4:$L374))), "")</f>
        <v/>
      </c>
      <c r="C374" t="str">
        <f t="shared" si="90"/>
        <v/>
      </c>
      <c r="D374" t="str">
        <f t="shared" si="91"/>
        <v/>
      </c>
      <c r="E374" t="str">
        <f>IF(ROWS(Measurements!A$4:$L374)&lt;=Measurements!$J$4, INDEX(Measurements!$F$4:$F$502,_xlfn.AGGREGATE(15,3,(Measurements!$C$4:$C$502=Measurements!$J$3)/(Measurements!$C$4:$C$502=Measurements!$J$3)*(ROW(Measurements!$C$4:$C$502)-ROW(Measurements!$C$3)),ROWS(Measurements!A$4:$L374))), "")</f>
        <v/>
      </c>
      <c r="F374" t="str">
        <f t="shared" si="92"/>
        <v/>
      </c>
      <c r="G374" t="str">
        <f t="shared" si="93"/>
        <v/>
      </c>
      <c r="H374" t="str">
        <f>IF(ROWS(Measurements!A$4:$L374)&lt;=Measurements!$J$4, INDEX(Measurements!$G$4:$G$502,_xlfn.AGGREGATE(15,3,(Measurements!$C$4:$C$502=Measurements!$J$3)/(Measurements!$C$4:$C$502=Measurements!$J$3)*(ROW(Measurements!$C$4:$C$502)-ROW(Measurements!$C$3)),ROWS(Measurements!A$4:$L374))), "")</f>
        <v/>
      </c>
      <c r="I374" t="str">
        <f t="shared" si="94"/>
        <v/>
      </c>
      <c r="J374" t="str">
        <f t="shared" si="95"/>
        <v/>
      </c>
      <c r="L374" s="2" t="str">
        <f>IF(ROWS(Measurements!$L$4:L374)&lt;=Measurements!$K$4, INDEX(Measurements!$A$4:$A$502,_xlfn.AGGREGATE(15,3,(Measurements!$C$4:$C$502=Measurements!$K$3)/(Measurements!$C$4:$C$502=Measurements!$K$3)*(ROW(Measurements!$C$4:$C$502)-ROW(Measurements!$C$3)),ROWS(Measurements!$L$4:L374))), "")</f>
        <v/>
      </c>
      <c r="M374" t="str">
        <f>IF(ROWS(Measurements!$L$4:L374)&lt;=Measurements!$K$4, INDEX(Measurements!$E$4:$E$502,_xlfn.AGGREGATE(15,3,(Measurements!$C$4:$C$502=Measurements!$K$3)/(Measurements!$C$4:$C$502=Measurements!$K$3)*(ROW(Measurements!$C$4:$C$502)-ROW(Measurements!$C$3)),ROWS(Measurements!$L$4:L374))), "")</f>
        <v/>
      </c>
      <c r="N374" t="str">
        <f t="shared" si="96"/>
        <v/>
      </c>
      <c r="O374" t="str">
        <f t="shared" si="97"/>
        <v/>
      </c>
      <c r="P374" t="str">
        <f>IF(ROWS(Measurements!$L$4:L374)&lt;=Measurements!$K$4, INDEX(Measurements!$F$4:$F$502,_xlfn.AGGREGATE(15,3,(Measurements!$C$4:$C$502=Measurements!$K$3)/(Measurements!$C$4:$C$502=Measurements!$K$3)*(ROW(Measurements!$C$4:$C$502)-ROW(Measurements!$C$3)),ROWS(Measurements!$L$4:L374))), "")</f>
        <v/>
      </c>
      <c r="Q374" t="str">
        <f t="shared" si="98"/>
        <v/>
      </c>
      <c r="R374" t="str">
        <f t="shared" si="99"/>
        <v/>
      </c>
      <c r="S374" t="str">
        <f>IF(ROWS(Measurements!$L$4:L374)&lt;=Measurements!$K$4, INDEX(Measurements!$G$4:$G$502,_xlfn.AGGREGATE(15,3,(Measurements!$C$4:$C$502=Measurements!$K$3)/(Measurements!$C$4:$C$502=Measurements!$K$3)*(ROW(Measurements!$C$4:$C$502)-ROW(Measurements!$C$3)),ROWS(Measurements!$L$4:L374))), "")</f>
        <v/>
      </c>
      <c r="T374" t="str">
        <f t="shared" si="100"/>
        <v/>
      </c>
      <c r="U374" t="str">
        <f t="shared" si="101"/>
        <v/>
      </c>
      <c r="W374" s="2" t="str">
        <f>IF(ROWS(Measurements!$L$4:$L374)&lt;=Measurements!$I$4, INDEX(Measurements!$A$4:$A$502,_xlfn.AGGREGATE(15,3,(Measurements!$C$4:$C$502=Measurements!$I$3)/(Measurements!$C$4:$C$502=Measurements!$I$3)*(ROW(Measurements!$C$4:$C$502)-ROW(Measurements!$C$3)),ROWS(Measurements!$L$4:$L374))), "")</f>
        <v/>
      </c>
      <c r="X374" t="str">
        <f>IF(ROWS(Measurements!$L$4:$L374)&lt;=Measurements!$I$4, INDEX(Measurements!$E$4:$E$502,_xlfn.AGGREGATE(15,3,(Measurements!$C$4:$C$502=Measurements!$I$3)/(Measurements!$C$4:$C$502=Measurements!$I$3)*(ROW(Measurements!$C$4:$C$502)-ROW(Measurements!$C$3)),ROWS(Measurements!$L$4:$L374))), "")</f>
        <v/>
      </c>
      <c r="Y374" t="str">
        <f t="shared" si="102"/>
        <v/>
      </c>
      <c r="Z374" t="str">
        <f t="shared" si="103"/>
        <v/>
      </c>
      <c r="AA374" t="str">
        <f>IF(ROWS(Measurements!$L$4:$L374)&lt;=Measurements!$I$4, INDEX(Measurements!$F$4:$F$502,_xlfn.AGGREGATE(15,3,(Measurements!$C$4:$C$502=Measurements!$I$3)/(Measurements!$C$4:$C$502=Measurements!$I$3)*(ROW(Measurements!$C$4:$C$502)-ROW(Measurements!$C$3)),ROWS(Measurements!$L$4:$L374))), "")</f>
        <v/>
      </c>
      <c r="AB374" t="str">
        <f t="shared" si="104"/>
        <v/>
      </c>
      <c r="AC374" t="str">
        <f t="shared" si="105"/>
        <v/>
      </c>
      <c r="AD374" t="str">
        <f>IF(ROWS(Measurements!$L$4:L374)&lt;=Measurements!$I$4, INDEX(Measurements!$G$4:$G$502,_xlfn.AGGREGATE(15,3,(Measurements!$C$4:$C$502=Measurements!$I$3)/(Measurements!$C$4:$C$502=Measurements!$I$3)*(ROW(Measurements!$C$4:$C$502)-ROW(Measurements!$C$3)),ROWS(Measurements!$L$4:L374))), "")</f>
        <v/>
      </c>
      <c r="AE374" t="str">
        <f t="shared" si="106"/>
        <v/>
      </c>
      <c r="AF374" t="str">
        <f t="shared" si="107"/>
        <v/>
      </c>
    </row>
    <row r="375" spans="1:32" x14ac:dyDescent="0.2">
      <c r="A375" s="2" t="str">
        <f>IF(ROWS(Measurements!A$4:$L375)&lt;=Measurements!$J$4, INDEX(Measurements!$A$4:$A$502,_xlfn.AGGREGATE(15,3,(Measurements!$C$4:$C$502=Measurements!$J$3)/(Measurements!$C$4:$C$502=Measurements!$J$3)*(ROW(Measurements!$C$4:$C$502)-ROW(Measurements!$C$3)),ROWS(Measurements!A$4:$L375))), "")</f>
        <v/>
      </c>
      <c r="B375" t="str">
        <f>IF(ROWS(Measurements!A$4:$L375)&lt;=Measurements!$J$4, INDEX(Measurements!$E$4:$E$502,_xlfn.AGGREGATE(15,3,(Measurements!$C$4:$C$502=Measurements!$J$3)/(Measurements!$C$4:$C$502=Measurements!$J$3)*(ROW(Measurements!$C$4:$C$502)-ROW(Measurements!$C$3)),ROWS(Measurements!A$4:$L375))), "")</f>
        <v/>
      </c>
      <c r="C375" t="str">
        <f t="shared" si="90"/>
        <v/>
      </c>
      <c r="D375" t="str">
        <f t="shared" si="91"/>
        <v/>
      </c>
      <c r="E375" t="str">
        <f>IF(ROWS(Measurements!A$4:$L375)&lt;=Measurements!$J$4, INDEX(Measurements!$F$4:$F$502,_xlfn.AGGREGATE(15,3,(Measurements!$C$4:$C$502=Measurements!$J$3)/(Measurements!$C$4:$C$502=Measurements!$J$3)*(ROW(Measurements!$C$4:$C$502)-ROW(Measurements!$C$3)),ROWS(Measurements!A$4:$L375))), "")</f>
        <v/>
      </c>
      <c r="F375" t="str">
        <f t="shared" si="92"/>
        <v/>
      </c>
      <c r="G375" t="str">
        <f t="shared" si="93"/>
        <v/>
      </c>
      <c r="H375" t="str">
        <f>IF(ROWS(Measurements!A$4:$L375)&lt;=Measurements!$J$4, INDEX(Measurements!$G$4:$G$502,_xlfn.AGGREGATE(15,3,(Measurements!$C$4:$C$502=Measurements!$J$3)/(Measurements!$C$4:$C$502=Measurements!$J$3)*(ROW(Measurements!$C$4:$C$502)-ROW(Measurements!$C$3)),ROWS(Measurements!A$4:$L375))), "")</f>
        <v/>
      </c>
      <c r="I375" t="str">
        <f t="shared" si="94"/>
        <v/>
      </c>
      <c r="J375" t="str">
        <f t="shared" si="95"/>
        <v/>
      </c>
      <c r="L375" s="2" t="str">
        <f>IF(ROWS(Measurements!$L$4:L375)&lt;=Measurements!$K$4, INDEX(Measurements!$A$4:$A$502,_xlfn.AGGREGATE(15,3,(Measurements!$C$4:$C$502=Measurements!$K$3)/(Measurements!$C$4:$C$502=Measurements!$K$3)*(ROW(Measurements!$C$4:$C$502)-ROW(Measurements!$C$3)),ROWS(Measurements!$L$4:L375))), "")</f>
        <v/>
      </c>
      <c r="M375" t="str">
        <f>IF(ROWS(Measurements!$L$4:L375)&lt;=Measurements!$K$4, INDEX(Measurements!$E$4:$E$502,_xlfn.AGGREGATE(15,3,(Measurements!$C$4:$C$502=Measurements!$K$3)/(Measurements!$C$4:$C$502=Measurements!$K$3)*(ROW(Measurements!$C$4:$C$502)-ROW(Measurements!$C$3)),ROWS(Measurements!$L$4:L375))), "")</f>
        <v/>
      </c>
      <c r="N375" t="str">
        <f t="shared" si="96"/>
        <v/>
      </c>
      <c r="O375" t="str">
        <f t="shared" si="97"/>
        <v/>
      </c>
      <c r="P375" t="str">
        <f>IF(ROWS(Measurements!$L$4:L375)&lt;=Measurements!$K$4, INDEX(Measurements!$F$4:$F$502,_xlfn.AGGREGATE(15,3,(Measurements!$C$4:$C$502=Measurements!$K$3)/(Measurements!$C$4:$C$502=Measurements!$K$3)*(ROW(Measurements!$C$4:$C$502)-ROW(Measurements!$C$3)),ROWS(Measurements!$L$4:L375))), "")</f>
        <v/>
      </c>
      <c r="Q375" t="str">
        <f t="shared" si="98"/>
        <v/>
      </c>
      <c r="R375" t="str">
        <f t="shared" si="99"/>
        <v/>
      </c>
      <c r="S375" t="str">
        <f>IF(ROWS(Measurements!$L$4:L375)&lt;=Measurements!$K$4, INDEX(Measurements!$G$4:$G$502,_xlfn.AGGREGATE(15,3,(Measurements!$C$4:$C$502=Measurements!$K$3)/(Measurements!$C$4:$C$502=Measurements!$K$3)*(ROW(Measurements!$C$4:$C$502)-ROW(Measurements!$C$3)),ROWS(Measurements!$L$4:L375))), "")</f>
        <v/>
      </c>
      <c r="T375" t="str">
        <f t="shared" si="100"/>
        <v/>
      </c>
      <c r="U375" t="str">
        <f t="shared" si="101"/>
        <v/>
      </c>
      <c r="W375" s="2" t="str">
        <f>IF(ROWS(Measurements!$L$4:$L375)&lt;=Measurements!$I$4, INDEX(Measurements!$A$4:$A$502,_xlfn.AGGREGATE(15,3,(Measurements!$C$4:$C$502=Measurements!$I$3)/(Measurements!$C$4:$C$502=Measurements!$I$3)*(ROW(Measurements!$C$4:$C$502)-ROW(Measurements!$C$3)),ROWS(Measurements!$L$4:$L375))), "")</f>
        <v/>
      </c>
      <c r="X375" t="str">
        <f>IF(ROWS(Measurements!$L$4:$L375)&lt;=Measurements!$I$4, INDEX(Measurements!$E$4:$E$502,_xlfn.AGGREGATE(15,3,(Measurements!$C$4:$C$502=Measurements!$I$3)/(Measurements!$C$4:$C$502=Measurements!$I$3)*(ROW(Measurements!$C$4:$C$502)-ROW(Measurements!$C$3)),ROWS(Measurements!$L$4:$L375))), "")</f>
        <v/>
      </c>
      <c r="Y375" t="str">
        <f t="shared" si="102"/>
        <v/>
      </c>
      <c r="Z375" t="str">
        <f t="shared" si="103"/>
        <v/>
      </c>
      <c r="AA375" t="str">
        <f>IF(ROWS(Measurements!$L$4:$L375)&lt;=Measurements!$I$4, INDEX(Measurements!$F$4:$F$502,_xlfn.AGGREGATE(15,3,(Measurements!$C$4:$C$502=Measurements!$I$3)/(Measurements!$C$4:$C$502=Measurements!$I$3)*(ROW(Measurements!$C$4:$C$502)-ROW(Measurements!$C$3)),ROWS(Measurements!$L$4:$L375))), "")</f>
        <v/>
      </c>
      <c r="AB375" t="str">
        <f t="shared" si="104"/>
        <v/>
      </c>
      <c r="AC375" t="str">
        <f t="shared" si="105"/>
        <v/>
      </c>
      <c r="AD375" t="str">
        <f>IF(ROWS(Measurements!$L$4:L375)&lt;=Measurements!$I$4, INDEX(Measurements!$G$4:$G$502,_xlfn.AGGREGATE(15,3,(Measurements!$C$4:$C$502=Measurements!$I$3)/(Measurements!$C$4:$C$502=Measurements!$I$3)*(ROW(Measurements!$C$4:$C$502)-ROW(Measurements!$C$3)),ROWS(Measurements!$L$4:L375))), "")</f>
        <v/>
      </c>
      <c r="AE375" t="str">
        <f t="shared" si="106"/>
        <v/>
      </c>
      <c r="AF375" t="str">
        <f t="shared" si="107"/>
        <v/>
      </c>
    </row>
    <row r="376" spans="1:32" x14ac:dyDescent="0.2">
      <c r="A376" s="2" t="str">
        <f>IF(ROWS(Measurements!A$4:$L376)&lt;=Measurements!$J$4, INDEX(Measurements!$A$4:$A$502,_xlfn.AGGREGATE(15,3,(Measurements!$C$4:$C$502=Measurements!$J$3)/(Measurements!$C$4:$C$502=Measurements!$J$3)*(ROW(Measurements!$C$4:$C$502)-ROW(Measurements!$C$3)),ROWS(Measurements!A$4:$L376))), "")</f>
        <v/>
      </c>
      <c r="B376" t="str">
        <f>IF(ROWS(Measurements!A$4:$L376)&lt;=Measurements!$J$4, INDEX(Measurements!$E$4:$E$502,_xlfn.AGGREGATE(15,3,(Measurements!$C$4:$C$502=Measurements!$J$3)/(Measurements!$C$4:$C$502=Measurements!$J$3)*(ROW(Measurements!$C$4:$C$502)-ROW(Measurements!$C$3)),ROWS(Measurements!A$4:$L376))), "")</f>
        <v/>
      </c>
      <c r="C376" t="str">
        <f t="shared" si="90"/>
        <v/>
      </c>
      <c r="D376" t="str">
        <f t="shared" si="91"/>
        <v/>
      </c>
      <c r="E376" t="str">
        <f>IF(ROWS(Measurements!A$4:$L376)&lt;=Measurements!$J$4, INDEX(Measurements!$F$4:$F$502,_xlfn.AGGREGATE(15,3,(Measurements!$C$4:$C$502=Measurements!$J$3)/(Measurements!$C$4:$C$502=Measurements!$J$3)*(ROW(Measurements!$C$4:$C$502)-ROW(Measurements!$C$3)),ROWS(Measurements!A$4:$L376))), "")</f>
        <v/>
      </c>
      <c r="F376" t="str">
        <f t="shared" si="92"/>
        <v/>
      </c>
      <c r="G376" t="str">
        <f t="shared" si="93"/>
        <v/>
      </c>
      <c r="H376" t="str">
        <f>IF(ROWS(Measurements!A$4:$L376)&lt;=Measurements!$J$4, INDEX(Measurements!$G$4:$G$502,_xlfn.AGGREGATE(15,3,(Measurements!$C$4:$C$502=Measurements!$J$3)/(Measurements!$C$4:$C$502=Measurements!$J$3)*(ROW(Measurements!$C$4:$C$502)-ROW(Measurements!$C$3)),ROWS(Measurements!A$4:$L376))), "")</f>
        <v/>
      </c>
      <c r="I376" t="str">
        <f t="shared" si="94"/>
        <v/>
      </c>
      <c r="J376" t="str">
        <f t="shared" si="95"/>
        <v/>
      </c>
      <c r="L376" s="2" t="str">
        <f>IF(ROWS(Measurements!$L$4:L376)&lt;=Measurements!$K$4, INDEX(Measurements!$A$4:$A$502,_xlfn.AGGREGATE(15,3,(Measurements!$C$4:$C$502=Measurements!$K$3)/(Measurements!$C$4:$C$502=Measurements!$K$3)*(ROW(Measurements!$C$4:$C$502)-ROW(Measurements!$C$3)),ROWS(Measurements!$L$4:L376))), "")</f>
        <v/>
      </c>
      <c r="M376" t="str">
        <f>IF(ROWS(Measurements!$L$4:L376)&lt;=Measurements!$K$4, INDEX(Measurements!$E$4:$E$502,_xlfn.AGGREGATE(15,3,(Measurements!$C$4:$C$502=Measurements!$K$3)/(Measurements!$C$4:$C$502=Measurements!$K$3)*(ROW(Measurements!$C$4:$C$502)-ROW(Measurements!$C$3)),ROWS(Measurements!$L$4:L376))), "")</f>
        <v/>
      </c>
      <c r="N376" t="str">
        <f t="shared" si="96"/>
        <v/>
      </c>
      <c r="O376" t="str">
        <f t="shared" si="97"/>
        <v/>
      </c>
      <c r="P376" t="str">
        <f>IF(ROWS(Measurements!$L$4:L376)&lt;=Measurements!$K$4, INDEX(Measurements!$F$4:$F$502,_xlfn.AGGREGATE(15,3,(Measurements!$C$4:$C$502=Measurements!$K$3)/(Measurements!$C$4:$C$502=Measurements!$K$3)*(ROW(Measurements!$C$4:$C$502)-ROW(Measurements!$C$3)),ROWS(Measurements!$L$4:L376))), "")</f>
        <v/>
      </c>
      <c r="Q376" t="str">
        <f t="shared" si="98"/>
        <v/>
      </c>
      <c r="R376" t="str">
        <f t="shared" si="99"/>
        <v/>
      </c>
      <c r="S376" t="str">
        <f>IF(ROWS(Measurements!$L$4:L376)&lt;=Measurements!$K$4, INDEX(Measurements!$G$4:$G$502,_xlfn.AGGREGATE(15,3,(Measurements!$C$4:$C$502=Measurements!$K$3)/(Measurements!$C$4:$C$502=Measurements!$K$3)*(ROW(Measurements!$C$4:$C$502)-ROW(Measurements!$C$3)),ROWS(Measurements!$L$4:L376))), "")</f>
        <v/>
      </c>
      <c r="T376" t="str">
        <f t="shared" si="100"/>
        <v/>
      </c>
      <c r="U376" t="str">
        <f t="shared" si="101"/>
        <v/>
      </c>
      <c r="W376" s="2" t="str">
        <f>IF(ROWS(Measurements!$L$4:$L376)&lt;=Measurements!$I$4, INDEX(Measurements!$A$4:$A$502,_xlfn.AGGREGATE(15,3,(Measurements!$C$4:$C$502=Measurements!$I$3)/(Measurements!$C$4:$C$502=Measurements!$I$3)*(ROW(Measurements!$C$4:$C$502)-ROW(Measurements!$C$3)),ROWS(Measurements!$L$4:$L376))), "")</f>
        <v/>
      </c>
      <c r="X376" t="str">
        <f>IF(ROWS(Measurements!$L$4:$L376)&lt;=Measurements!$I$4, INDEX(Measurements!$E$4:$E$502,_xlfn.AGGREGATE(15,3,(Measurements!$C$4:$C$502=Measurements!$I$3)/(Measurements!$C$4:$C$502=Measurements!$I$3)*(ROW(Measurements!$C$4:$C$502)-ROW(Measurements!$C$3)),ROWS(Measurements!$L$4:$L376))), "")</f>
        <v/>
      </c>
      <c r="Y376" t="str">
        <f t="shared" si="102"/>
        <v/>
      </c>
      <c r="Z376" t="str">
        <f t="shared" si="103"/>
        <v/>
      </c>
      <c r="AA376" t="str">
        <f>IF(ROWS(Measurements!$L$4:$L376)&lt;=Measurements!$I$4, INDEX(Measurements!$F$4:$F$502,_xlfn.AGGREGATE(15,3,(Measurements!$C$4:$C$502=Measurements!$I$3)/(Measurements!$C$4:$C$502=Measurements!$I$3)*(ROW(Measurements!$C$4:$C$502)-ROW(Measurements!$C$3)),ROWS(Measurements!$L$4:$L376))), "")</f>
        <v/>
      </c>
      <c r="AB376" t="str">
        <f t="shared" si="104"/>
        <v/>
      </c>
      <c r="AC376" t="str">
        <f t="shared" si="105"/>
        <v/>
      </c>
      <c r="AD376" t="str">
        <f>IF(ROWS(Measurements!$L$4:L376)&lt;=Measurements!$I$4, INDEX(Measurements!$G$4:$G$502,_xlfn.AGGREGATE(15,3,(Measurements!$C$4:$C$502=Measurements!$I$3)/(Measurements!$C$4:$C$502=Measurements!$I$3)*(ROW(Measurements!$C$4:$C$502)-ROW(Measurements!$C$3)),ROWS(Measurements!$L$4:L376))), "")</f>
        <v/>
      </c>
      <c r="AE376" t="str">
        <f t="shared" si="106"/>
        <v/>
      </c>
      <c r="AF376" t="str">
        <f t="shared" si="107"/>
        <v/>
      </c>
    </row>
    <row r="377" spans="1:32" x14ac:dyDescent="0.2">
      <c r="A377" s="2" t="str">
        <f>IF(ROWS(Measurements!A$4:$L377)&lt;=Measurements!$J$4, INDEX(Measurements!$A$4:$A$502,_xlfn.AGGREGATE(15,3,(Measurements!$C$4:$C$502=Measurements!$J$3)/(Measurements!$C$4:$C$502=Measurements!$J$3)*(ROW(Measurements!$C$4:$C$502)-ROW(Measurements!$C$3)),ROWS(Measurements!A$4:$L377))), "")</f>
        <v/>
      </c>
      <c r="B377" t="str">
        <f>IF(ROWS(Measurements!A$4:$L377)&lt;=Measurements!$J$4, INDEX(Measurements!$E$4:$E$502,_xlfn.AGGREGATE(15,3,(Measurements!$C$4:$C$502=Measurements!$J$3)/(Measurements!$C$4:$C$502=Measurements!$J$3)*(ROW(Measurements!$C$4:$C$502)-ROW(Measurements!$C$3)),ROWS(Measurements!A$4:$L377))), "")</f>
        <v/>
      </c>
      <c r="C377" t="str">
        <f t="shared" si="90"/>
        <v/>
      </c>
      <c r="D377" t="str">
        <f t="shared" si="91"/>
        <v/>
      </c>
      <c r="E377" t="str">
        <f>IF(ROWS(Measurements!A$4:$L377)&lt;=Measurements!$J$4, INDEX(Measurements!$F$4:$F$502,_xlfn.AGGREGATE(15,3,(Measurements!$C$4:$C$502=Measurements!$J$3)/(Measurements!$C$4:$C$502=Measurements!$J$3)*(ROW(Measurements!$C$4:$C$502)-ROW(Measurements!$C$3)),ROWS(Measurements!A$4:$L377))), "")</f>
        <v/>
      </c>
      <c r="F377" t="str">
        <f t="shared" si="92"/>
        <v/>
      </c>
      <c r="G377" t="str">
        <f t="shared" si="93"/>
        <v/>
      </c>
      <c r="H377" t="str">
        <f>IF(ROWS(Measurements!A$4:$L377)&lt;=Measurements!$J$4, INDEX(Measurements!$G$4:$G$502,_xlfn.AGGREGATE(15,3,(Measurements!$C$4:$C$502=Measurements!$J$3)/(Measurements!$C$4:$C$502=Measurements!$J$3)*(ROW(Measurements!$C$4:$C$502)-ROW(Measurements!$C$3)),ROWS(Measurements!A$4:$L377))), "")</f>
        <v/>
      </c>
      <c r="I377" t="str">
        <f t="shared" si="94"/>
        <v/>
      </c>
      <c r="J377" t="str">
        <f t="shared" si="95"/>
        <v/>
      </c>
      <c r="L377" s="2" t="str">
        <f>IF(ROWS(Measurements!$L$4:L377)&lt;=Measurements!$K$4, INDEX(Measurements!$A$4:$A$502,_xlfn.AGGREGATE(15,3,(Measurements!$C$4:$C$502=Measurements!$K$3)/(Measurements!$C$4:$C$502=Measurements!$K$3)*(ROW(Measurements!$C$4:$C$502)-ROW(Measurements!$C$3)),ROWS(Measurements!$L$4:L377))), "")</f>
        <v/>
      </c>
      <c r="M377" t="str">
        <f>IF(ROWS(Measurements!$L$4:L377)&lt;=Measurements!$K$4, INDEX(Measurements!$E$4:$E$502,_xlfn.AGGREGATE(15,3,(Measurements!$C$4:$C$502=Measurements!$K$3)/(Measurements!$C$4:$C$502=Measurements!$K$3)*(ROW(Measurements!$C$4:$C$502)-ROW(Measurements!$C$3)),ROWS(Measurements!$L$4:L377))), "")</f>
        <v/>
      </c>
      <c r="N377" t="str">
        <f t="shared" si="96"/>
        <v/>
      </c>
      <c r="O377" t="str">
        <f t="shared" si="97"/>
        <v/>
      </c>
      <c r="P377" t="str">
        <f>IF(ROWS(Measurements!$L$4:L377)&lt;=Measurements!$K$4, INDEX(Measurements!$F$4:$F$502,_xlfn.AGGREGATE(15,3,(Measurements!$C$4:$C$502=Measurements!$K$3)/(Measurements!$C$4:$C$502=Measurements!$K$3)*(ROW(Measurements!$C$4:$C$502)-ROW(Measurements!$C$3)),ROWS(Measurements!$L$4:L377))), "")</f>
        <v/>
      </c>
      <c r="Q377" t="str">
        <f t="shared" si="98"/>
        <v/>
      </c>
      <c r="R377" t="str">
        <f t="shared" si="99"/>
        <v/>
      </c>
      <c r="S377" t="str">
        <f>IF(ROWS(Measurements!$L$4:L377)&lt;=Measurements!$K$4, INDEX(Measurements!$G$4:$G$502,_xlfn.AGGREGATE(15,3,(Measurements!$C$4:$C$502=Measurements!$K$3)/(Measurements!$C$4:$C$502=Measurements!$K$3)*(ROW(Measurements!$C$4:$C$502)-ROW(Measurements!$C$3)),ROWS(Measurements!$L$4:L377))), "")</f>
        <v/>
      </c>
      <c r="T377" t="str">
        <f t="shared" si="100"/>
        <v/>
      </c>
      <c r="U377" t="str">
        <f t="shared" si="101"/>
        <v/>
      </c>
      <c r="W377" s="2" t="str">
        <f>IF(ROWS(Measurements!$L$4:$L377)&lt;=Measurements!$I$4, INDEX(Measurements!$A$4:$A$502,_xlfn.AGGREGATE(15,3,(Measurements!$C$4:$C$502=Measurements!$I$3)/(Measurements!$C$4:$C$502=Measurements!$I$3)*(ROW(Measurements!$C$4:$C$502)-ROW(Measurements!$C$3)),ROWS(Measurements!$L$4:$L377))), "")</f>
        <v/>
      </c>
      <c r="X377" t="str">
        <f>IF(ROWS(Measurements!$L$4:$L377)&lt;=Measurements!$I$4, INDEX(Measurements!$E$4:$E$502,_xlfn.AGGREGATE(15,3,(Measurements!$C$4:$C$502=Measurements!$I$3)/(Measurements!$C$4:$C$502=Measurements!$I$3)*(ROW(Measurements!$C$4:$C$502)-ROW(Measurements!$C$3)),ROWS(Measurements!$L$4:$L377))), "")</f>
        <v/>
      </c>
      <c r="Y377" t="str">
        <f t="shared" si="102"/>
        <v/>
      </c>
      <c r="Z377" t="str">
        <f t="shared" si="103"/>
        <v/>
      </c>
      <c r="AA377" t="str">
        <f>IF(ROWS(Measurements!$L$4:$L377)&lt;=Measurements!$I$4, INDEX(Measurements!$F$4:$F$502,_xlfn.AGGREGATE(15,3,(Measurements!$C$4:$C$502=Measurements!$I$3)/(Measurements!$C$4:$C$502=Measurements!$I$3)*(ROW(Measurements!$C$4:$C$502)-ROW(Measurements!$C$3)),ROWS(Measurements!$L$4:$L377))), "")</f>
        <v/>
      </c>
      <c r="AB377" t="str">
        <f t="shared" si="104"/>
        <v/>
      </c>
      <c r="AC377" t="str">
        <f t="shared" si="105"/>
        <v/>
      </c>
      <c r="AD377" t="str">
        <f>IF(ROWS(Measurements!$L$4:L377)&lt;=Measurements!$I$4, INDEX(Measurements!$G$4:$G$502,_xlfn.AGGREGATE(15,3,(Measurements!$C$4:$C$502=Measurements!$I$3)/(Measurements!$C$4:$C$502=Measurements!$I$3)*(ROW(Measurements!$C$4:$C$502)-ROW(Measurements!$C$3)),ROWS(Measurements!$L$4:L377))), "")</f>
        <v/>
      </c>
      <c r="AE377" t="str">
        <f t="shared" si="106"/>
        <v/>
      </c>
      <c r="AF377" t="str">
        <f t="shared" si="107"/>
        <v/>
      </c>
    </row>
    <row r="378" spans="1:32" x14ac:dyDescent="0.2">
      <c r="A378" s="2" t="str">
        <f>IF(ROWS(Measurements!A$4:$L378)&lt;=Measurements!$J$4, INDEX(Measurements!$A$4:$A$502,_xlfn.AGGREGATE(15,3,(Measurements!$C$4:$C$502=Measurements!$J$3)/(Measurements!$C$4:$C$502=Measurements!$J$3)*(ROW(Measurements!$C$4:$C$502)-ROW(Measurements!$C$3)),ROWS(Measurements!A$4:$L378))), "")</f>
        <v/>
      </c>
      <c r="B378" t="str">
        <f>IF(ROWS(Measurements!A$4:$L378)&lt;=Measurements!$J$4, INDEX(Measurements!$E$4:$E$502,_xlfn.AGGREGATE(15,3,(Measurements!$C$4:$C$502=Measurements!$J$3)/(Measurements!$C$4:$C$502=Measurements!$J$3)*(ROW(Measurements!$C$4:$C$502)-ROW(Measurements!$C$3)),ROWS(Measurements!A$4:$L378))), "")</f>
        <v/>
      </c>
      <c r="C378" t="str">
        <f t="shared" si="90"/>
        <v/>
      </c>
      <c r="D378" t="str">
        <f t="shared" si="91"/>
        <v/>
      </c>
      <c r="E378" t="str">
        <f>IF(ROWS(Measurements!A$4:$L378)&lt;=Measurements!$J$4, INDEX(Measurements!$F$4:$F$502,_xlfn.AGGREGATE(15,3,(Measurements!$C$4:$C$502=Measurements!$J$3)/(Measurements!$C$4:$C$502=Measurements!$J$3)*(ROW(Measurements!$C$4:$C$502)-ROW(Measurements!$C$3)),ROWS(Measurements!A$4:$L378))), "")</f>
        <v/>
      </c>
      <c r="F378" t="str">
        <f t="shared" si="92"/>
        <v/>
      </c>
      <c r="G378" t="str">
        <f t="shared" si="93"/>
        <v/>
      </c>
      <c r="H378" t="str">
        <f>IF(ROWS(Measurements!A$4:$L378)&lt;=Measurements!$J$4, INDEX(Measurements!$G$4:$G$502,_xlfn.AGGREGATE(15,3,(Measurements!$C$4:$C$502=Measurements!$J$3)/(Measurements!$C$4:$C$502=Measurements!$J$3)*(ROW(Measurements!$C$4:$C$502)-ROW(Measurements!$C$3)),ROWS(Measurements!A$4:$L378))), "")</f>
        <v/>
      </c>
      <c r="I378" t="str">
        <f t="shared" si="94"/>
        <v/>
      </c>
      <c r="J378" t="str">
        <f t="shared" si="95"/>
        <v/>
      </c>
      <c r="L378" s="2" t="str">
        <f>IF(ROWS(Measurements!$L$4:L378)&lt;=Measurements!$K$4, INDEX(Measurements!$A$4:$A$502,_xlfn.AGGREGATE(15,3,(Measurements!$C$4:$C$502=Measurements!$K$3)/(Measurements!$C$4:$C$502=Measurements!$K$3)*(ROW(Measurements!$C$4:$C$502)-ROW(Measurements!$C$3)),ROWS(Measurements!$L$4:L378))), "")</f>
        <v/>
      </c>
      <c r="M378" t="str">
        <f>IF(ROWS(Measurements!$L$4:L378)&lt;=Measurements!$K$4, INDEX(Measurements!$E$4:$E$502,_xlfn.AGGREGATE(15,3,(Measurements!$C$4:$C$502=Measurements!$K$3)/(Measurements!$C$4:$C$502=Measurements!$K$3)*(ROW(Measurements!$C$4:$C$502)-ROW(Measurements!$C$3)),ROWS(Measurements!$L$4:L378))), "")</f>
        <v/>
      </c>
      <c r="N378" t="str">
        <f t="shared" si="96"/>
        <v/>
      </c>
      <c r="O378" t="str">
        <f t="shared" si="97"/>
        <v/>
      </c>
      <c r="P378" t="str">
        <f>IF(ROWS(Measurements!$L$4:L378)&lt;=Measurements!$K$4, INDEX(Measurements!$F$4:$F$502,_xlfn.AGGREGATE(15,3,(Measurements!$C$4:$C$502=Measurements!$K$3)/(Measurements!$C$4:$C$502=Measurements!$K$3)*(ROW(Measurements!$C$4:$C$502)-ROW(Measurements!$C$3)),ROWS(Measurements!$L$4:L378))), "")</f>
        <v/>
      </c>
      <c r="Q378" t="str">
        <f t="shared" si="98"/>
        <v/>
      </c>
      <c r="R378" t="str">
        <f t="shared" si="99"/>
        <v/>
      </c>
      <c r="S378" t="str">
        <f>IF(ROWS(Measurements!$L$4:L378)&lt;=Measurements!$K$4, INDEX(Measurements!$G$4:$G$502,_xlfn.AGGREGATE(15,3,(Measurements!$C$4:$C$502=Measurements!$K$3)/(Measurements!$C$4:$C$502=Measurements!$K$3)*(ROW(Measurements!$C$4:$C$502)-ROW(Measurements!$C$3)),ROWS(Measurements!$L$4:L378))), "")</f>
        <v/>
      </c>
      <c r="T378" t="str">
        <f t="shared" si="100"/>
        <v/>
      </c>
      <c r="U378" t="str">
        <f t="shared" si="101"/>
        <v/>
      </c>
      <c r="W378" s="2" t="str">
        <f>IF(ROWS(Measurements!$L$4:$L378)&lt;=Measurements!$I$4, INDEX(Measurements!$A$4:$A$502,_xlfn.AGGREGATE(15,3,(Measurements!$C$4:$C$502=Measurements!$I$3)/(Measurements!$C$4:$C$502=Measurements!$I$3)*(ROW(Measurements!$C$4:$C$502)-ROW(Measurements!$C$3)),ROWS(Measurements!$L$4:$L378))), "")</f>
        <v/>
      </c>
      <c r="X378" t="str">
        <f>IF(ROWS(Measurements!$L$4:$L378)&lt;=Measurements!$I$4, INDEX(Measurements!$E$4:$E$502,_xlfn.AGGREGATE(15,3,(Measurements!$C$4:$C$502=Measurements!$I$3)/(Measurements!$C$4:$C$502=Measurements!$I$3)*(ROW(Measurements!$C$4:$C$502)-ROW(Measurements!$C$3)),ROWS(Measurements!$L$4:$L378))), "")</f>
        <v/>
      </c>
      <c r="Y378" t="str">
        <f t="shared" si="102"/>
        <v/>
      </c>
      <c r="Z378" t="str">
        <f t="shared" si="103"/>
        <v/>
      </c>
      <c r="AA378" t="str">
        <f>IF(ROWS(Measurements!$L$4:$L378)&lt;=Measurements!$I$4, INDEX(Measurements!$F$4:$F$502,_xlfn.AGGREGATE(15,3,(Measurements!$C$4:$C$502=Measurements!$I$3)/(Measurements!$C$4:$C$502=Measurements!$I$3)*(ROW(Measurements!$C$4:$C$502)-ROW(Measurements!$C$3)),ROWS(Measurements!$L$4:$L378))), "")</f>
        <v/>
      </c>
      <c r="AB378" t="str">
        <f t="shared" si="104"/>
        <v/>
      </c>
      <c r="AC378" t="str">
        <f t="shared" si="105"/>
        <v/>
      </c>
      <c r="AD378" t="str">
        <f>IF(ROWS(Measurements!$L$4:L378)&lt;=Measurements!$I$4, INDEX(Measurements!$G$4:$G$502,_xlfn.AGGREGATE(15,3,(Measurements!$C$4:$C$502=Measurements!$I$3)/(Measurements!$C$4:$C$502=Measurements!$I$3)*(ROW(Measurements!$C$4:$C$502)-ROW(Measurements!$C$3)),ROWS(Measurements!$L$4:L378))), "")</f>
        <v/>
      </c>
      <c r="AE378" t="str">
        <f t="shared" si="106"/>
        <v/>
      </c>
      <c r="AF378" t="str">
        <f t="shared" si="107"/>
        <v/>
      </c>
    </row>
    <row r="379" spans="1:32" x14ac:dyDescent="0.2">
      <c r="A379" s="2" t="str">
        <f>IF(ROWS(Measurements!A$4:$L379)&lt;=Measurements!$J$4, INDEX(Measurements!$A$4:$A$502,_xlfn.AGGREGATE(15,3,(Measurements!$C$4:$C$502=Measurements!$J$3)/(Measurements!$C$4:$C$502=Measurements!$J$3)*(ROW(Measurements!$C$4:$C$502)-ROW(Measurements!$C$3)),ROWS(Measurements!A$4:$L379))), "")</f>
        <v/>
      </c>
      <c r="B379" t="str">
        <f>IF(ROWS(Measurements!A$4:$L379)&lt;=Measurements!$J$4, INDEX(Measurements!$E$4:$E$502,_xlfn.AGGREGATE(15,3,(Measurements!$C$4:$C$502=Measurements!$J$3)/(Measurements!$C$4:$C$502=Measurements!$J$3)*(ROW(Measurements!$C$4:$C$502)-ROW(Measurements!$C$3)),ROWS(Measurements!A$4:$L379))), "")</f>
        <v/>
      </c>
      <c r="C379" t="str">
        <f t="shared" si="90"/>
        <v/>
      </c>
      <c r="D379" t="str">
        <f t="shared" si="91"/>
        <v/>
      </c>
      <c r="E379" t="str">
        <f>IF(ROWS(Measurements!A$4:$L379)&lt;=Measurements!$J$4, INDEX(Measurements!$F$4:$F$502,_xlfn.AGGREGATE(15,3,(Measurements!$C$4:$C$502=Measurements!$J$3)/(Measurements!$C$4:$C$502=Measurements!$J$3)*(ROW(Measurements!$C$4:$C$502)-ROW(Measurements!$C$3)),ROWS(Measurements!A$4:$L379))), "")</f>
        <v/>
      </c>
      <c r="F379" t="str">
        <f t="shared" si="92"/>
        <v/>
      </c>
      <c r="G379" t="str">
        <f t="shared" si="93"/>
        <v/>
      </c>
      <c r="H379" t="str">
        <f>IF(ROWS(Measurements!A$4:$L379)&lt;=Measurements!$J$4, INDEX(Measurements!$G$4:$G$502,_xlfn.AGGREGATE(15,3,(Measurements!$C$4:$C$502=Measurements!$J$3)/(Measurements!$C$4:$C$502=Measurements!$J$3)*(ROW(Measurements!$C$4:$C$502)-ROW(Measurements!$C$3)),ROWS(Measurements!A$4:$L379))), "")</f>
        <v/>
      </c>
      <c r="I379" t="str">
        <f t="shared" si="94"/>
        <v/>
      </c>
      <c r="J379" t="str">
        <f t="shared" si="95"/>
        <v/>
      </c>
      <c r="L379" s="2" t="str">
        <f>IF(ROWS(Measurements!$L$4:L379)&lt;=Measurements!$K$4, INDEX(Measurements!$A$4:$A$502,_xlfn.AGGREGATE(15,3,(Measurements!$C$4:$C$502=Measurements!$K$3)/(Measurements!$C$4:$C$502=Measurements!$K$3)*(ROW(Measurements!$C$4:$C$502)-ROW(Measurements!$C$3)),ROWS(Measurements!$L$4:L379))), "")</f>
        <v/>
      </c>
      <c r="M379" t="str">
        <f>IF(ROWS(Measurements!$L$4:L379)&lt;=Measurements!$K$4, INDEX(Measurements!$E$4:$E$502,_xlfn.AGGREGATE(15,3,(Measurements!$C$4:$C$502=Measurements!$K$3)/(Measurements!$C$4:$C$502=Measurements!$K$3)*(ROW(Measurements!$C$4:$C$502)-ROW(Measurements!$C$3)),ROWS(Measurements!$L$4:L379))), "")</f>
        <v/>
      </c>
      <c r="N379" t="str">
        <f t="shared" si="96"/>
        <v/>
      </c>
      <c r="O379" t="str">
        <f t="shared" si="97"/>
        <v/>
      </c>
      <c r="P379" t="str">
        <f>IF(ROWS(Measurements!$L$4:L379)&lt;=Measurements!$K$4, INDEX(Measurements!$F$4:$F$502,_xlfn.AGGREGATE(15,3,(Measurements!$C$4:$C$502=Measurements!$K$3)/(Measurements!$C$4:$C$502=Measurements!$K$3)*(ROW(Measurements!$C$4:$C$502)-ROW(Measurements!$C$3)),ROWS(Measurements!$L$4:L379))), "")</f>
        <v/>
      </c>
      <c r="Q379" t="str">
        <f t="shared" si="98"/>
        <v/>
      </c>
      <c r="R379" t="str">
        <f t="shared" si="99"/>
        <v/>
      </c>
      <c r="S379" t="str">
        <f>IF(ROWS(Measurements!$L$4:L379)&lt;=Measurements!$K$4, INDEX(Measurements!$G$4:$G$502,_xlfn.AGGREGATE(15,3,(Measurements!$C$4:$C$502=Measurements!$K$3)/(Measurements!$C$4:$C$502=Measurements!$K$3)*(ROW(Measurements!$C$4:$C$502)-ROW(Measurements!$C$3)),ROWS(Measurements!$L$4:L379))), "")</f>
        <v/>
      </c>
      <c r="T379" t="str">
        <f t="shared" si="100"/>
        <v/>
      </c>
      <c r="U379" t="str">
        <f t="shared" si="101"/>
        <v/>
      </c>
      <c r="W379" s="2" t="str">
        <f>IF(ROWS(Measurements!$L$4:$L379)&lt;=Measurements!$I$4, INDEX(Measurements!$A$4:$A$502,_xlfn.AGGREGATE(15,3,(Measurements!$C$4:$C$502=Measurements!$I$3)/(Measurements!$C$4:$C$502=Measurements!$I$3)*(ROW(Measurements!$C$4:$C$502)-ROW(Measurements!$C$3)),ROWS(Measurements!$L$4:$L379))), "")</f>
        <v/>
      </c>
      <c r="X379" t="str">
        <f>IF(ROWS(Measurements!$L$4:$L379)&lt;=Measurements!$I$4, INDEX(Measurements!$E$4:$E$502,_xlfn.AGGREGATE(15,3,(Measurements!$C$4:$C$502=Measurements!$I$3)/(Measurements!$C$4:$C$502=Measurements!$I$3)*(ROW(Measurements!$C$4:$C$502)-ROW(Measurements!$C$3)),ROWS(Measurements!$L$4:$L379))), "")</f>
        <v/>
      </c>
      <c r="Y379" t="str">
        <f t="shared" si="102"/>
        <v/>
      </c>
      <c r="Z379" t="str">
        <f t="shared" si="103"/>
        <v/>
      </c>
      <c r="AA379" t="str">
        <f>IF(ROWS(Measurements!$L$4:$L379)&lt;=Measurements!$I$4, INDEX(Measurements!$F$4:$F$502,_xlfn.AGGREGATE(15,3,(Measurements!$C$4:$C$502=Measurements!$I$3)/(Measurements!$C$4:$C$502=Measurements!$I$3)*(ROW(Measurements!$C$4:$C$502)-ROW(Measurements!$C$3)),ROWS(Measurements!$L$4:$L379))), "")</f>
        <v/>
      </c>
      <c r="AB379" t="str">
        <f t="shared" si="104"/>
        <v/>
      </c>
      <c r="AC379" t="str">
        <f t="shared" si="105"/>
        <v/>
      </c>
      <c r="AD379" t="str">
        <f>IF(ROWS(Measurements!$L$4:L379)&lt;=Measurements!$I$4, INDEX(Measurements!$G$4:$G$502,_xlfn.AGGREGATE(15,3,(Measurements!$C$4:$C$502=Measurements!$I$3)/(Measurements!$C$4:$C$502=Measurements!$I$3)*(ROW(Measurements!$C$4:$C$502)-ROW(Measurements!$C$3)),ROWS(Measurements!$L$4:L379))), "")</f>
        <v/>
      </c>
      <c r="AE379" t="str">
        <f t="shared" si="106"/>
        <v/>
      </c>
      <c r="AF379" t="str">
        <f t="shared" si="107"/>
        <v/>
      </c>
    </row>
    <row r="380" spans="1:32" x14ac:dyDescent="0.2">
      <c r="A380" s="2" t="str">
        <f>IF(ROWS(Measurements!A$4:$L380)&lt;=Measurements!$J$4, INDEX(Measurements!$A$4:$A$502,_xlfn.AGGREGATE(15,3,(Measurements!$C$4:$C$502=Measurements!$J$3)/(Measurements!$C$4:$C$502=Measurements!$J$3)*(ROW(Measurements!$C$4:$C$502)-ROW(Measurements!$C$3)),ROWS(Measurements!A$4:$L380))), "")</f>
        <v/>
      </c>
      <c r="B380" t="str">
        <f>IF(ROWS(Measurements!A$4:$L380)&lt;=Measurements!$J$4, INDEX(Measurements!$E$4:$E$502,_xlfn.AGGREGATE(15,3,(Measurements!$C$4:$C$502=Measurements!$J$3)/(Measurements!$C$4:$C$502=Measurements!$J$3)*(ROW(Measurements!$C$4:$C$502)-ROW(Measurements!$C$3)),ROWS(Measurements!A$4:$L380))), "")</f>
        <v/>
      </c>
      <c r="C380" t="str">
        <f t="shared" si="90"/>
        <v/>
      </c>
      <c r="D380" t="str">
        <f t="shared" si="91"/>
        <v/>
      </c>
      <c r="E380" t="str">
        <f>IF(ROWS(Measurements!A$4:$L380)&lt;=Measurements!$J$4, INDEX(Measurements!$F$4:$F$502,_xlfn.AGGREGATE(15,3,(Measurements!$C$4:$C$502=Measurements!$J$3)/(Measurements!$C$4:$C$502=Measurements!$J$3)*(ROW(Measurements!$C$4:$C$502)-ROW(Measurements!$C$3)),ROWS(Measurements!A$4:$L380))), "")</f>
        <v/>
      </c>
      <c r="F380" t="str">
        <f t="shared" si="92"/>
        <v/>
      </c>
      <c r="G380" t="str">
        <f t="shared" si="93"/>
        <v/>
      </c>
      <c r="H380" t="str">
        <f>IF(ROWS(Measurements!A$4:$L380)&lt;=Measurements!$J$4, INDEX(Measurements!$G$4:$G$502,_xlfn.AGGREGATE(15,3,(Measurements!$C$4:$C$502=Measurements!$J$3)/(Measurements!$C$4:$C$502=Measurements!$J$3)*(ROW(Measurements!$C$4:$C$502)-ROW(Measurements!$C$3)),ROWS(Measurements!A$4:$L380))), "")</f>
        <v/>
      </c>
      <c r="I380" t="str">
        <f t="shared" si="94"/>
        <v/>
      </c>
      <c r="J380" t="str">
        <f t="shared" si="95"/>
        <v/>
      </c>
      <c r="L380" s="2" t="str">
        <f>IF(ROWS(Measurements!$L$4:L380)&lt;=Measurements!$K$4, INDEX(Measurements!$A$4:$A$502,_xlfn.AGGREGATE(15,3,(Measurements!$C$4:$C$502=Measurements!$K$3)/(Measurements!$C$4:$C$502=Measurements!$K$3)*(ROW(Measurements!$C$4:$C$502)-ROW(Measurements!$C$3)),ROWS(Measurements!$L$4:L380))), "")</f>
        <v/>
      </c>
      <c r="M380" t="str">
        <f>IF(ROWS(Measurements!$L$4:L380)&lt;=Measurements!$K$4, INDEX(Measurements!$E$4:$E$502,_xlfn.AGGREGATE(15,3,(Measurements!$C$4:$C$502=Measurements!$K$3)/(Measurements!$C$4:$C$502=Measurements!$K$3)*(ROW(Measurements!$C$4:$C$502)-ROW(Measurements!$C$3)),ROWS(Measurements!$L$4:L380))), "")</f>
        <v/>
      </c>
      <c r="N380" t="str">
        <f t="shared" si="96"/>
        <v/>
      </c>
      <c r="O380" t="str">
        <f t="shared" si="97"/>
        <v/>
      </c>
      <c r="P380" t="str">
        <f>IF(ROWS(Measurements!$L$4:L380)&lt;=Measurements!$K$4, INDEX(Measurements!$F$4:$F$502,_xlfn.AGGREGATE(15,3,(Measurements!$C$4:$C$502=Measurements!$K$3)/(Measurements!$C$4:$C$502=Measurements!$K$3)*(ROW(Measurements!$C$4:$C$502)-ROW(Measurements!$C$3)),ROWS(Measurements!$L$4:L380))), "")</f>
        <v/>
      </c>
      <c r="Q380" t="str">
        <f t="shared" si="98"/>
        <v/>
      </c>
      <c r="R380" t="str">
        <f t="shared" si="99"/>
        <v/>
      </c>
      <c r="S380" t="str">
        <f>IF(ROWS(Measurements!$L$4:L380)&lt;=Measurements!$K$4, INDEX(Measurements!$G$4:$G$502,_xlfn.AGGREGATE(15,3,(Measurements!$C$4:$C$502=Measurements!$K$3)/(Measurements!$C$4:$C$502=Measurements!$K$3)*(ROW(Measurements!$C$4:$C$502)-ROW(Measurements!$C$3)),ROWS(Measurements!$L$4:L380))), "")</f>
        <v/>
      </c>
      <c r="T380" t="str">
        <f t="shared" si="100"/>
        <v/>
      </c>
      <c r="U380" t="str">
        <f t="shared" si="101"/>
        <v/>
      </c>
      <c r="W380" s="2" t="str">
        <f>IF(ROWS(Measurements!$L$4:$L380)&lt;=Measurements!$I$4, INDEX(Measurements!$A$4:$A$502,_xlfn.AGGREGATE(15,3,(Measurements!$C$4:$C$502=Measurements!$I$3)/(Measurements!$C$4:$C$502=Measurements!$I$3)*(ROW(Measurements!$C$4:$C$502)-ROW(Measurements!$C$3)),ROWS(Measurements!$L$4:$L380))), "")</f>
        <v/>
      </c>
      <c r="X380" t="str">
        <f>IF(ROWS(Measurements!$L$4:$L380)&lt;=Measurements!$I$4, INDEX(Measurements!$E$4:$E$502,_xlfn.AGGREGATE(15,3,(Measurements!$C$4:$C$502=Measurements!$I$3)/(Measurements!$C$4:$C$502=Measurements!$I$3)*(ROW(Measurements!$C$4:$C$502)-ROW(Measurements!$C$3)),ROWS(Measurements!$L$4:$L380))), "")</f>
        <v/>
      </c>
      <c r="Y380" t="str">
        <f t="shared" si="102"/>
        <v/>
      </c>
      <c r="Z380" t="str">
        <f t="shared" si="103"/>
        <v/>
      </c>
      <c r="AA380" t="str">
        <f>IF(ROWS(Measurements!$L$4:$L380)&lt;=Measurements!$I$4, INDEX(Measurements!$F$4:$F$502,_xlfn.AGGREGATE(15,3,(Measurements!$C$4:$C$502=Measurements!$I$3)/(Measurements!$C$4:$C$502=Measurements!$I$3)*(ROW(Measurements!$C$4:$C$502)-ROW(Measurements!$C$3)),ROWS(Measurements!$L$4:$L380))), "")</f>
        <v/>
      </c>
      <c r="AB380" t="str">
        <f t="shared" si="104"/>
        <v/>
      </c>
      <c r="AC380" t="str">
        <f t="shared" si="105"/>
        <v/>
      </c>
      <c r="AD380" t="str">
        <f>IF(ROWS(Measurements!$L$4:L380)&lt;=Measurements!$I$4, INDEX(Measurements!$G$4:$G$502,_xlfn.AGGREGATE(15,3,(Measurements!$C$4:$C$502=Measurements!$I$3)/(Measurements!$C$4:$C$502=Measurements!$I$3)*(ROW(Measurements!$C$4:$C$502)-ROW(Measurements!$C$3)),ROWS(Measurements!$L$4:L380))), "")</f>
        <v/>
      </c>
      <c r="AE380" t="str">
        <f t="shared" si="106"/>
        <v/>
      </c>
      <c r="AF380" t="str">
        <f t="shared" si="107"/>
        <v/>
      </c>
    </row>
    <row r="381" spans="1:32" x14ac:dyDescent="0.2">
      <c r="A381" s="2" t="str">
        <f>IF(ROWS(Measurements!A$4:$L381)&lt;=Measurements!$J$4, INDEX(Measurements!$A$4:$A$502,_xlfn.AGGREGATE(15,3,(Measurements!$C$4:$C$502=Measurements!$J$3)/(Measurements!$C$4:$C$502=Measurements!$J$3)*(ROW(Measurements!$C$4:$C$502)-ROW(Measurements!$C$3)),ROWS(Measurements!A$4:$L381))), "")</f>
        <v/>
      </c>
      <c r="B381" t="str">
        <f>IF(ROWS(Measurements!A$4:$L381)&lt;=Measurements!$J$4, INDEX(Measurements!$E$4:$E$502,_xlfn.AGGREGATE(15,3,(Measurements!$C$4:$C$502=Measurements!$J$3)/(Measurements!$C$4:$C$502=Measurements!$J$3)*(ROW(Measurements!$C$4:$C$502)-ROW(Measurements!$C$3)),ROWS(Measurements!A$4:$L381))), "")</f>
        <v/>
      </c>
      <c r="C381" t="str">
        <f t="shared" si="90"/>
        <v/>
      </c>
      <c r="D381" t="str">
        <f t="shared" si="91"/>
        <v/>
      </c>
      <c r="E381" t="str">
        <f>IF(ROWS(Measurements!A$4:$L381)&lt;=Measurements!$J$4, INDEX(Measurements!$F$4:$F$502,_xlfn.AGGREGATE(15,3,(Measurements!$C$4:$C$502=Measurements!$J$3)/(Measurements!$C$4:$C$502=Measurements!$J$3)*(ROW(Measurements!$C$4:$C$502)-ROW(Measurements!$C$3)),ROWS(Measurements!A$4:$L381))), "")</f>
        <v/>
      </c>
      <c r="F381" t="str">
        <f t="shared" si="92"/>
        <v/>
      </c>
      <c r="G381" t="str">
        <f t="shared" si="93"/>
        <v/>
      </c>
      <c r="H381" t="str">
        <f>IF(ROWS(Measurements!A$4:$L381)&lt;=Measurements!$J$4, INDEX(Measurements!$G$4:$G$502,_xlfn.AGGREGATE(15,3,(Measurements!$C$4:$C$502=Measurements!$J$3)/(Measurements!$C$4:$C$502=Measurements!$J$3)*(ROW(Measurements!$C$4:$C$502)-ROW(Measurements!$C$3)),ROWS(Measurements!A$4:$L381))), "")</f>
        <v/>
      </c>
      <c r="I381" t="str">
        <f t="shared" si="94"/>
        <v/>
      </c>
      <c r="J381" t="str">
        <f t="shared" si="95"/>
        <v/>
      </c>
      <c r="L381" s="2" t="str">
        <f>IF(ROWS(Measurements!$L$4:L381)&lt;=Measurements!$K$4, INDEX(Measurements!$A$4:$A$502,_xlfn.AGGREGATE(15,3,(Measurements!$C$4:$C$502=Measurements!$K$3)/(Measurements!$C$4:$C$502=Measurements!$K$3)*(ROW(Measurements!$C$4:$C$502)-ROW(Measurements!$C$3)),ROWS(Measurements!$L$4:L381))), "")</f>
        <v/>
      </c>
      <c r="M381" t="str">
        <f>IF(ROWS(Measurements!$L$4:L381)&lt;=Measurements!$K$4, INDEX(Measurements!$E$4:$E$502,_xlfn.AGGREGATE(15,3,(Measurements!$C$4:$C$502=Measurements!$K$3)/(Measurements!$C$4:$C$502=Measurements!$K$3)*(ROW(Measurements!$C$4:$C$502)-ROW(Measurements!$C$3)),ROWS(Measurements!$L$4:L381))), "")</f>
        <v/>
      </c>
      <c r="N381" t="str">
        <f t="shared" si="96"/>
        <v/>
      </c>
      <c r="O381" t="str">
        <f t="shared" si="97"/>
        <v/>
      </c>
      <c r="P381" t="str">
        <f>IF(ROWS(Measurements!$L$4:L381)&lt;=Measurements!$K$4, INDEX(Measurements!$F$4:$F$502,_xlfn.AGGREGATE(15,3,(Measurements!$C$4:$C$502=Measurements!$K$3)/(Measurements!$C$4:$C$502=Measurements!$K$3)*(ROW(Measurements!$C$4:$C$502)-ROW(Measurements!$C$3)),ROWS(Measurements!$L$4:L381))), "")</f>
        <v/>
      </c>
      <c r="Q381" t="str">
        <f t="shared" si="98"/>
        <v/>
      </c>
      <c r="R381" t="str">
        <f t="shared" si="99"/>
        <v/>
      </c>
      <c r="S381" t="str">
        <f>IF(ROWS(Measurements!$L$4:L381)&lt;=Measurements!$K$4, INDEX(Measurements!$G$4:$G$502,_xlfn.AGGREGATE(15,3,(Measurements!$C$4:$C$502=Measurements!$K$3)/(Measurements!$C$4:$C$502=Measurements!$K$3)*(ROW(Measurements!$C$4:$C$502)-ROW(Measurements!$C$3)),ROWS(Measurements!$L$4:L381))), "")</f>
        <v/>
      </c>
      <c r="T381" t="str">
        <f t="shared" si="100"/>
        <v/>
      </c>
      <c r="U381" t="str">
        <f t="shared" si="101"/>
        <v/>
      </c>
      <c r="W381" s="2" t="str">
        <f>IF(ROWS(Measurements!$L$4:$L381)&lt;=Measurements!$I$4, INDEX(Measurements!$A$4:$A$502,_xlfn.AGGREGATE(15,3,(Measurements!$C$4:$C$502=Measurements!$I$3)/(Measurements!$C$4:$C$502=Measurements!$I$3)*(ROW(Measurements!$C$4:$C$502)-ROW(Measurements!$C$3)),ROWS(Measurements!$L$4:$L381))), "")</f>
        <v/>
      </c>
      <c r="X381" t="str">
        <f>IF(ROWS(Measurements!$L$4:$L381)&lt;=Measurements!$I$4, INDEX(Measurements!$E$4:$E$502,_xlfn.AGGREGATE(15,3,(Measurements!$C$4:$C$502=Measurements!$I$3)/(Measurements!$C$4:$C$502=Measurements!$I$3)*(ROW(Measurements!$C$4:$C$502)-ROW(Measurements!$C$3)),ROWS(Measurements!$L$4:$L381))), "")</f>
        <v/>
      </c>
      <c r="Y381" t="str">
        <f t="shared" si="102"/>
        <v/>
      </c>
      <c r="Z381" t="str">
        <f t="shared" si="103"/>
        <v/>
      </c>
      <c r="AA381" t="str">
        <f>IF(ROWS(Measurements!$L$4:$L381)&lt;=Measurements!$I$4, INDEX(Measurements!$F$4:$F$502,_xlfn.AGGREGATE(15,3,(Measurements!$C$4:$C$502=Measurements!$I$3)/(Measurements!$C$4:$C$502=Measurements!$I$3)*(ROW(Measurements!$C$4:$C$502)-ROW(Measurements!$C$3)),ROWS(Measurements!$L$4:$L381))), "")</f>
        <v/>
      </c>
      <c r="AB381" t="str">
        <f t="shared" si="104"/>
        <v/>
      </c>
      <c r="AC381" t="str">
        <f t="shared" si="105"/>
        <v/>
      </c>
      <c r="AD381" t="str">
        <f>IF(ROWS(Measurements!$L$4:L381)&lt;=Measurements!$I$4, INDEX(Measurements!$G$4:$G$502,_xlfn.AGGREGATE(15,3,(Measurements!$C$4:$C$502=Measurements!$I$3)/(Measurements!$C$4:$C$502=Measurements!$I$3)*(ROW(Measurements!$C$4:$C$502)-ROW(Measurements!$C$3)),ROWS(Measurements!$L$4:L381))), "")</f>
        <v/>
      </c>
      <c r="AE381" t="str">
        <f t="shared" si="106"/>
        <v/>
      </c>
      <c r="AF381" t="str">
        <f t="shared" si="107"/>
        <v/>
      </c>
    </row>
    <row r="382" spans="1:32" x14ac:dyDescent="0.2">
      <c r="A382" s="2" t="str">
        <f>IF(ROWS(Measurements!A$4:$L382)&lt;=Measurements!$J$4, INDEX(Measurements!$A$4:$A$502,_xlfn.AGGREGATE(15,3,(Measurements!$C$4:$C$502=Measurements!$J$3)/(Measurements!$C$4:$C$502=Measurements!$J$3)*(ROW(Measurements!$C$4:$C$502)-ROW(Measurements!$C$3)),ROWS(Measurements!A$4:$L382))), "")</f>
        <v/>
      </c>
      <c r="B382" t="str">
        <f>IF(ROWS(Measurements!A$4:$L382)&lt;=Measurements!$J$4, INDEX(Measurements!$E$4:$E$502,_xlfn.AGGREGATE(15,3,(Measurements!$C$4:$C$502=Measurements!$J$3)/(Measurements!$C$4:$C$502=Measurements!$J$3)*(ROW(Measurements!$C$4:$C$502)-ROW(Measurements!$C$3)),ROWS(Measurements!A$4:$L382))), "")</f>
        <v/>
      </c>
      <c r="C382" t="str">
        <f t="shared" si="90"/>
        <v/>
      </c>
      <c r="D382" t="str">
        <f t="shared" si="91"/>
        <v/>
      </c>
      <c r="E382" t="str">
        <f>IF(ROWS(Measurements!A$4:$L382)&lt;=Measurements!$J$4, INDEX(Measurements!$F$4:$F$502,_xlfn.AGGREGATE(15,3,(Measurements!$C$4:$C$502=Measurements!$J$3)/(Measurements!$C$4:$C$502=Measurements!$J$3)*(ROW(Measurements!$C$4:$C$502)-ROW(Measurements!$C$3)),ROWS(Measurements!A$4:$L382))), "")</f>
        <v/>
      </c>
      <c r="F382" t="str">
        <f t="shared" si="92"/>
        <v/>
      </c>
      <c r="G382" t="str">
        <f t="shared" si="93"/>
        <v/>
      </c>
      <c r="H382" t="str">
        <f>IF(ROWS(Measurements!A$4:$L382)&lt;=Measurements!$J$4, INDEX(Measurements!$G$4:$G$502,_xlfn.AGGREGATE(15,3,(Measurements!$C$4:$C$502=Measurements!$J$3)/(Measurements!$C$4:$C$502=Measurements!$J$3)*(ROW(Measurements!$C$4:$C$502)-ROW(Measurements!$C$3)),ROWS(Measurements!A$4:$L382))), "")</f>
        <v/>
      </c>
      <c r="I382" t="str">
        <f t="shared" si="94"/>
        <v/>
      </c>
      <c r="J382" t="str">
        <f t="shared" si="95"/>
        <v/>
      </c>
      <c r="L382" s="2" t="str">
        <f>IF(ROWS(Measurements!$L$4:L382)&lt;=Measurements!$K$4, INDEX(Measurements!$A$4:$A$502,_xlfn.AGGREGATE(15,3,(Measurements!$C$4:$C$502=Measurements!$K$3)/(Measurements!$C$4:$C$502=Measurements!$K$3)*(ROW(Measurements!$C$4:$C$502)-ROW(Measurements!$C$3)),ROWS(Measurements!$L$4:L382))), "")</f>
        <v/>
      </c>
      <c r="M382" t="str">
        <f>IF(ROWS(Measurements!$L$4:L382)&lt;=Measurements!$K$4, INDEX(Measurements!$E$4:$E$502,_xlfn.AGGREGATE(15,3,(Measurements!$C$4:$C$502=Measurements!$K$3)/(Measurements!$C$4:$C$502=Measurements!$K$3)*(ROW(Measurements!$C$4:$C$502)-ROW(Measurements!$C$3)),ROWS(Measurements!$L$4:L382))), "")</f>
        <v/>
      </c>
      <c r="N382" t="str">
        <f t="shared" si="96"/>
        <v/>
      </c>
      <c r="O382" t="str">
        <f t="shared" si="97"/>
        <v/>
      </c>
      <c r="P382" t="str">
        <f>IF(ROWS(Measurements!$L$4:L382)&lt;=Measurements!$K$4, INDEX(Measurements!$F$4:$F$502,_xlfn.AGGREGATE(15,3,(Measurements!$C$4:$C$502=Measurements!$K$3)/(Measurements!$C$4:$C$502=Measurements!$K$3)*(ROW(Measurements!$C$4:$C$502)-ROW(Measurements!$C$3)),ROWS(Measurements!$L$4:L382))), "")</f>
        <v/>
      </c>
      <c r="Q382" t="str">
        <f t="shared" si="98"/>
        <v/>
      </c>
      <c r="R382" t="str">
        <f t="shared" si="99"/>
        <v/>
      </c>
      <c r="S382" t="str">
        <f>IF(ROWS(Measurements!$L$4:L382)&lt;=Measurements!$K$4, INDEX(Measurements!$G$4:$G$502,_xlfn.AGGREGATE(15,3,(Measurements!$C$4:$C$502=Measurements!$K$3)/(Measurements!$C$4:$C$502=Measurements!$K$3)*(ROW(Measurements!$C$4:$C$502)-ROW(Measurements!$C$3)),ROWS(Measurements!$L$4:L382))), "")</f>
        <v/>
      </c>
      <c r="T382" t="str">
        <f t="shared" si="100"/>
        <v/>
      </c>
      <c r="U382" t="str">
        <f t="shared" si="101"/>
        <v/>
      </c>
      <c r="W382" s="2" t="str">
        <f>IF(ROWS(Measurements!$L$4:$L382)&lt;=Measurements!$I$4, INDEX(Measurements!$A$4:$A$502,_xlfn.AGGREGATE(15,3,(Measurements!$C$4:$C$502=Measurements!$I$3)/(Measurements!$C$4:$C$502=Measurements!$I$3)*(ROW(Measurements!$C$4:$C$502)-ROW(Measurements!$C$3)),ROWS(Measurements!$L$4:$L382))), "")</f>
        <v/>
      </c>
      <c r="X382" t="str">
        <f>IF(ROWS(Measurements!$L$4:$L382)&lt;=Measurements!$I$4, INDEX(Measurements!$E$4:$E$502,_xlfn.AGGREGATE(15,3,(Measurements!$C$4:$C$502=Measurements!$I$3)/(Measurements!$C$4:$C$502=Measurements!$I$3)*(ROW(Measurements!$C$4:$C$502)-ROW(Measurements!$C$3)),ROWS(Measurements!$L$4:$L382))), "")</f>
        <v/>
      </c>
      <c r="Y382" t="str">
        <f t="shared" si="102"/>
        <v/>
      </c>
      <c r="Z382" t="str">
        <f t="shared" si="103"/>
        <v/>
      </c>
      <c r="AA382" t="str">
        <f>IF(ROWS(Measurements!$L$4:$L382)&lt;=Measurements!$I$4, INDEX(Measurements!$F$4:$F$502,_xlfn.AGGREGATE(15,3,(Measurements!$C$4:$C$502=Measurements!$I$3)/(Measurements!$C$4:$C$502=Measurements!$I$3)*(ROW(Measurements!$C$4:$C$502)-ROW(Measurements!$C$3)),ROWS(Measurements!$L$4:$L382))), "")</f>
        <v/>
      </c>
      <c r="AB382" t="str">
        <f t="shared" si="104"/>
        <v/>
      </c>
      <c r="AC382" t="str">
        <f t="shared" si="105"/>
        <v/>
      </c>
      <c r="AD382" t="str">
        <f>IF(ROWS(Measurements!$L$4:L382)&lt;=Measurements!$I$4, INDEX(Measurements!$G$4:$G$502,_xlfn.AGGREGATE(15,3,(Measurements!$C$4:$C$502=Measurements!$I$3)/(Measurements!$C$4:$C$502=Measurements!$I$3)*(ROW(Measurements!$C$4:$C$502)-ROW(Measurements!$C$3)),ROWS(Measurements!$L$4:L382))), "")</f>
        <v/>
      </c>
      <c r="AE382" t="str">
        <f t="shared" si="106"/>
        <v/>
      </c>
      <c r="AF382" t="str">
        <f t="shared" si="107"/>
        <v/>
      </c>
    </row>
    <row r="383" spans="1:32" x14ac:dyDescent="0.2">
      <c r="A383" s="2" t="str">
        <f>IF(ROWS(Measurements!A$4:$L383)&lt;=Measurements!$J$4, INDEX(Measurements!$A$4:$A$502,_xlfn.AGGREGATE(15,3,(Measurements!$C$4:$C$502=Measurements!$J$3)/(Measurements!$C$4:$C$502=Measurements!$J$3)*(ROW(Measurements!$C$4:$C$502)-ROW(Measurements!$C$3)),ROWS(Measurements!A$4:$L383))), "")</f>
        <v/>
      </c>
      <c r="B383" t="str">
        <f>IF(ROWS(Measurements!A$4:$L383)&lt;=Measurements!$J$4, INDEX(Measurements!$E$4:$E$502,_xlfn.AGGREGATE(15,3,(Measurements!$C$4:$C$502=Measurements!$J$3)/(Measurements!$C$4:$C$502=Measurements!$J$3)*(ROW(Measurements!$C$4:$C$502)-ROW(Measurements!$C$3)),ROWS(Measurements!A$4:$L383))), "")</f>
        <v/>
      </c>
      <c r="C383" t="str">
        <f t="shared" si="90"/>
        <v/>
      </c>
      <c r="D383" t="str">
        <f t="shared" si="91"/>
        <v/>
      </c>
      <c r="E383" t="str">
        <f>IF(ROWS(Measurements!A$4:$L383)&lt;=Measurements!$J$4, INDEX(Measurements!$F$4:$F$502,_xlfn.AGGREGATE(15,3,(Measurements!$C$4:$C$502=Measurements!$J$3)/(Measurements!$C$4:$C$502=Measurements!$J$3)*(ROW(Measurements!$C$4:$C$502)-ROW(Measurements!$C$3)),ROWS(Measurements!A$4:$L383))), "")</f>
        <v/>
      </c>
      <c r="F383" t="str">
        <f t="shared" si="92"/>
        <v/>
      </c>
      <c r="G383" t="str">
        <f t="shared" si="93"/>
        <v/>
      </c>
      <c r="H383" t="str">
        <f>IF(ROWS(Measurements!A$4:$L383)&lt;=Measurements!$J$4, INDEX(Measurements!$G$4:$G$502,_xlfn.AGGREGATE(15,3,(Measurements!$C$4:$C$502=Measurements!$J$3)/(Measurements!$C$4:$C$502=Measurements!$J$3)*(ROW(Measurements!$C$4:$C$502)-ROW(Measurements!$C$3)),ROWS(Measurements!A$4:$L383))), "")</f>
        <v/>
      </c>
      <c r="I383" t="str">
        <f t="shared" si="94"/>
        <v/>
      </c>
      <c r="J383" t="str">
        <f t="shared" si="95"/>
        <v/>
      </c>
      <c r="L383" s="2" t="str">
        <f>IF(ROWS(Measurements!$L$4:L383)&lt;=Measurements!$K$4, INDEX(Measurements!$A$4:$A$502,_xlfn.AGGREGATE(15,3,(Measurements!$C$4:$C$502=Measurements!$K$3)/(Measurements!$C$4:$C$502=Measurements!$K$3)*(ROW(Measurements!$C$4:$C$502)-ROW(Measurements!$C$3)),ROWS(Measurements!$L$4:L383))), "")</f>
        <v/>
      </c>
      <c r="M383" t="str">
        <f>IF(ROWS(Measurements!$L$4:L383)&lt;=Measurements!$K$4, INDEX(Measurements!$E$4:$E$502,_xlfn.AGGREGATE(15,3,(Measurements!$C$4:$C$502=Measurements!$K$3)/(Measurements!$C$4:$C$502=Measurements!$K$3)*(ROW(Measurements!$C$4:$C$502)-ROW(Measurements!$C$3)),ROWS(Measurements!$L$4:L383))), "")</f>
        <v/>
      </c>
      <c r="N383" t="str">
        <f t="shared" si="96"/>
        <v/>
      </c>
      <c r="O383" t="str">
        <f t="shared" si="97"/>
        <v/>
      </c>
      <c r="P383" t="str">
        <f>IF(ROWS(Measurements!$L$4:L383)&lt;=Measurements!$K$4, INDEX(Measurements!$F$4:$F$502,_xlfn.AGGREGATE(15,3,(Measurements!$C$4:$C$502=Measurements!$K$3)/(Measurements!$C$4:$C$502=Measurements!$K$3)*(ROW(Measurements!$C$4:$C$502)-ROW(Measurements!$C$3)),ROWS(Measurements!$L$4:L383))), "")</f>
        <v/>
      </c>
      <c r="Q383" t="str">
        <f t="shared" si="98"/>
        <v/>
      </c>
      <c r="R383" t="str">
        <f t="shared" si="99"/>
        <v/>
      </c>
      <c r="S383" t="str">
        <f>IF(ROWS(Measurements!$L$4:L383)&lt;=Measurements!$K$4, INDEX(Measurements!$G$4:$G$502,_xlfn.AGGREGATE(15,3,(Measurements!$C$4:$C$502=Measurements!$K$3)/(Measurements!$C$4:$C$502=Measurements!$K$3)*(ROW(Measurements!$C$4:$C$502)-ROW(Measurements!$C$3)),ROWS(Measurements!$L$4:L383))), "")</f>
        <v/>
      </c>
      <c r="T383" t="str">
        <f t="shared" si="100"/>
        <v/>
      </c>
      <c r="U383" t="str">
        <f t="shared" si="101"/>
        <v/>
      </c>
      <c r="W383" s="2" t="str">
        <f>IF(ROWS(Measurements!$L$4:$L383)&lt;=Measurements!$I$4, INDEX(Measurements!$A$4:$A$502,_xlfn.AGGREGATE(15,3,(Measurements!$C$4:$C$502=Measurements!$I$3)/(Measurements!$C$4:$C$502=Measurements!$I$3)*(ROW(Measurements!$C$4:$C$502)-ROW(Measurements!$C$3)),ROWS(Measurements!$L$4:$L383))), "")</f>
        <v/>
      </c>
      <c r="X383" t="str">
        <f>IF(ROWS(Measurements!$L$4:$L383)&lt;=Measurements!$I$4, INDEX(Measurements!$E$4:$E$502,_xlfn.AGGREGATE(15,3,(Measurements!$C$4:$C$502=Measurements!$I$3)/(Measurements!$C$4:$C$502=Measurements!$I$3)*(ROW(Measurements!$C$4:$C$502)-ROW(Measurements!$C$3)),ROWS(Measurements!$L$4:$L383))), "")</f>
        <v/>
      </c>
      <c r="Y383" t="str">
        <f t="shared" si="102"/>
        <v/>
      </c>
      <c r="Z383" t="str">
        <f t="shared" si="103"/>
        <v/>
      </c>
      <c r="AA383" t="str">
        <f>IF(ROWS(Measurements!$L$4:$L383)&lt;=Measurements!$I$4, INDEX(Measurements!$F$4:$F$502,_xlfn.AGGREGATE(15,3,(Measurements!$C$4:$C$502=Measurements!$I$3)/(Measurements!$C$4:$C$502=Measurements!$I$3)*(ROW(Measurements!$C$4:$C$502)-ROW(Measurements!$C$3)),ROWS(Measurements!$L$4:$L383))), "")</f>
        <v/>
      </c>
      <c r="AB383" t="str">
        <f t="shared" si="104"/>
        <v/>
      </c>
      <c r="AC383" t="str">
        <f t="shared" si="105"/>
        <v/>
      </c>
      <c r="AD383" t="str">
        <f>IF(ROWS(Measurements!$L$4:L383)&lt;=Measurements!$I$4, INDEX(Measurements!$G$4:$G$502,_xlfn.AGGREGATE(15,3,(Measurements!$C$4:$C$502=Measurements!$I$3)/(Measurements!$C$4:$C$502=Measurements!$I$3)*(ROW(Measurements!$C$4:$C$502)-ROW(Measurements!$C$3)),ROWS(Measurements!$L$4:L383))), "")</f>
        <v/>
      </c>
      <c r="AE383" t="str">
        <f t="shared" si="106"/>
        <v/>
      </c>
      <c r="AF383" t="str">
        <f t="shared" si="107"/>
        <v/>
      </c>
    </row>
    <row r="384" spans="1:32" x14ac:dyDescent="0.2">
      <c r="A384" s="2" t="str">
        <f>IF(ROWS(Measurements!A$4:$L384)&lt;=Measurements!$J$4, INDEX(Measurements!$A$4:$A$502,_xlfn.AGGREGATE(15,3,(Measurements!$C$4:$C$502=Measurements!$J$3)/(Measurements!$C$4:$C$502=Measurements!$J$3)*(ROW(Measurements!$C$4:$C$502)-ROW(Measurements!$C$3)),ROWS(Measurements!A$4:$L384))), "")</f>
        <v/>
      </c>
      <c r="B384" t="str">
        <f>IF(ROWS(Measurements!A$4:$L384)&lt;=Measurements!$J$4, INDEX(Measurements!$E$4:$E$502,_xlfn.AGGREGATE(15,3,(Measurements!$C$4:$C$502=Measurements!$J$3)/(Measurements!$C$4:$C$502=Measurements!$J$3)*(ROW(Measurements!$C$4:$C$502)-ROW(Measurements!$C$3)),ROWS(Measurements!A$4:$L384))), "")</f>
        <v/>
      </c>
      <c r="C384" t="str">
        <f t="shared" si="90"/>
        <v/>
      </c>
      <c r="D384" t="str">
        <f t="shared" si="91"/>
        <v/>
      </c>
      <c r="E384" t="str">
        <f>IF(ROWS(Measurements!A$4:$L384)&lt;=Measurements!$J$4, INDEX(Measurements!$F$4:$F$502,_xlfn.AGGREGATE(15,3,(Measurements!$C$4:$C$502=Measurements!$J$3)/(Measurements!$C$4:$C$502=Measurements!$J$3)*(ROW(Measurements!$C$4:$C$502)-ROW(Measurements!$C$3)),ROWS(Measurements!A$4:$L384))), "")</f>
        <v/>
      </c>
      <c r="F384" t="str">
        <f t="shared" si="92"/>
        <v/>
      </c>
      <c r="G384" t="str">
        <f t="shared" si="93"/>
        <v/>
      </c>
      <c r="H384" t="str">
        <f>IF(ROWS(Measurements!A$4:$L384)&lt;=Measurements!$J$4, INDEX(Measurements!$G$4:$G$502,_xlfn.AGGREGATE(15,3,(Measurements!$C$4:$C$502=Measurements!$J$3)/(Measurements!$C$4:$C$502=Measurements!$J$3)*(ROW(Measurements!$C$4:$C$502)-ROW(Measurements!$C$3)),ROWS(Measurements!A$4:$L384))), "")</f>
        <v/>
      </c>
      <c r="I384" t="str">
        <f t="shared" si="94"/>
        <v/>
      </c>
      <c r="J384" t="str">
        <f t="shared" si="95"/>
        <v/>
      </c>
      <c r="L384" s="2" t="str">
        <f>IF(ROWS(Measurements!$L$4:L384)&lt;=Measurements!$K$4, INDEX(Measurements!$A$4:$A$502,_xlfn.AGGREGATE(15,3,(Measurements!$C$4:$C$502=Measurements!$K$3)/(Measurements!$C$4:$C$502=Measurements!$K$3)*(ROW(Measurements!$C$4:$C$502)-ROW(Measurements!$C$3)),ROWS(Measurements!$L$4:L384))), "")</f>
        <v/>
      </c>
      <c r="M384" t="str">
        <f>IF(ROWS(Measurements!$L$4:L384)&lt;=Measurements!$K$4, INDEX(Measurements!$E$4:$E$502,_xlfn.AGGREGATE(15,3,(Measurements!$C$4:$C$502=Measurements!$K$3)/(Measurements!$C$4:$C$502=Measurements!$K$3)*(ROW(Measurements!$C$4:$C$502)-ROW(Measurements!$C$3)),ROWS(Measurements!$L$4:L384))), "")</f>
        <v/>
      </c>
      <c r="N384" t="str">
        <f t="shared" si="96"/>
        <v/>
      </c>
      <c r="O384" t="str">
        <f t="shared" si="97"/>
        <v/>
      </c>
      <c r="P384" t="str">
        <f>IF(ROWS(Measurements!$L$4:L384)&lt;=Measurements!$K$4, INDEX(Measurements!$F$4:$F$502,_xlfn.AGGREGATE(15,3,(Measurements!$C$4:$C$502=Measurements!$K$3)/(Measurements!$C$4:$C$502=Measurements!$K$3)*(ROW(Measurements!$C$4:$C$502)-ROW(Measurements!$C$3)),ROWS(Measurements!$L$4:L384))), "")</f>
        <v/>
      </c>
      <c r="Q384" t="str">
        <f t="shared" si="98"/>
        <v/>
      </c>
      <c r="R384" t="str">
        <f t="shared" si="99"/>
        <v/>
      </c>
      <c r="S384" t="str">
        <f>IF(ROWS(Measurements!$L$4:L384)&lt;=Measurements!$K$4, INDEX(Measurements!$G$4:$G$502,_xlfn.AGGREGATE(15,3,(Measurements!$C$4:$C$502=Measurements!$K$3)/(Measurements!$C$4:$C$502=Measurements!$K$3)*(ROW(Measurements!$C$4:$C$502)-ROW(Measurements!$C$3)),ROWS(Measurements!$L$4:L384))), "")</f>
        <v/>
      </c>
      <c r="T384" t="str">
        <f t="shared" si="100"/>
        <v/>
      </c>
      <c r="U384" t="str">
        <f t="shared" si="101"/>
        <v/>
      </c>
      <c r="W384" s="2" t="str">
        <f>IF(ROWS(Measurements!$L$4:$L384)&lt;=Measurements!$I$4, INDEX(Measurements!$A$4:$A$502,_xlfn.AGGREGATE(15,3,(Measurements!$C$4:$C$502=Measurements!$I$3)/(Measurements!$C$4:$C$502=Measurements!$I$3)*(ROW(Measurements!$C$4:$C$502)-ROW(Measurements!$C$3)),ROWS(Measurements!$L$4:$L384))), "")</f>
        <v/>
      </c>
      <c r="X384" t="str">
        <f>IF(ROWS(Measurements!$L$4:$L384)&lt;=Measurements!$I$4, INDEX(Measurements!$E$4:$E$502,_xlfn.AGGREGATE(15,3,(Measurements!$C$4:$C$502=Measurements!$I$3)/(Measurements!$C$4:$C$502=Measurements!$I$3)*(ROW(Measurements!$C$4:$C$502)-ROW(Measurements!$C$3)),ROWS(Measurements!$L$4:$L384))), "")</f>
        <v/>
      </c>
      <c r="Y384" t="str">
        <f t="shared" si="102"/>
        <v/>
      </c>
      <c r="Z384" t="str">
        <f t="shared" si="103"/>
        <v/>
      </c>
      <c r="AA384" t="str">
        <f>IF(ROWS(Measurements!$L$4:$L384)&lt;=Measurements!$I$4, INDEX(Measurements!$F$4:$F$502,_xlfn.AGGREGATE(15,3,(Measurements!$C$4:$C$502=Measurements!$I$3)/(Measurements!$C$4:$C$502=Measurements!$I$3)*(ROW(Measurements!$C$4:$C$502)-ROW(Measurements!$C$3)),ROWS(Measurements!$L$4:$L384))), "")</f>
        <v/>
      </c>
      <c r="AB384" t="str">
        <f t="shared" si="104"/>
        <v/>
      </c>
      <c r="AC384" t="str">
        <f t="shared" si="105"/>
        <v/>
      </c>
      <c r="AD384" t="str">
        <f>IF(ROWS(Measurements!$L$4:L384)&lt;=Measurements!$I$4, INDEX(Measurements!$G$4:$G$502,_xlfn.AGGREGATE(15,3,(Measurements!$C$4:$C$502=Measurements!$I$3)/(Measurements!$C$4:$C$502=Measurements!$I$3)*(ROW(Measurements!$C$4:$C$502)-ROW(Measurements!$C$3)),ROWS(Measurements!$L$4:L384))), "")</f>
        <v/>
      </c>
      <c r="AE384" t="str">
        <f t="shared" si="106"/>
        <v/>
      </c>
      <c r="AF384" t="str">
        <f t="shared" si="107"/>
        <v/>
      </c>
    </row>
    <row r="385" spans="1:32" x14ac:dyDescent="0.2">
      <c r="A385" s="2" t="str">
        <f>IF(ROWS(Measurements!A$4:$L385)&lt;=Measurements!$J$4, INDEX(Measurements!$A$4:$A$502,_xlfn.AGGREGATE(15,3,(Measurements!$C$4:$C$502=Measurements!$J$3)/(Measurements!$C$4:$C$502=Measurements!$J$3)*(ROW(Measurements!$C$4:$C$502)-ROW(Measurements!$C$3)),ROWS(Measurements!A$4:$L385))), "")</f>
        <v/>
      </c>
      <c r="B385" t="str">
        <f>IF(ROWS(Measurements!A$4:$L385)&lt;=Measurements!$J$4, INDEX(Measurements!$E$4:$E$502,_xlfn.AGGREGATE(15,3,(Measurements!$C$4:$C$502=Measurements!$J$3)/(Measurements!$C$4:$C$502=Measurements!$J$3)*(ROW(Measurements!$C$4:$C$502)-ROW(Measurements!$C$3)),ROWS(Measurements!A$4:$L385))), "")</f>
        <v/>
      </c>
      <c r="C385" t="str">
        <f t="shared" si="90"/>
        <v/>
      </c>
      <c r="D385" t="str">
        <f t="shared" si="91"/>
        <v/>
      </c>
      <c r="E385" t="str">
        <f>IF(ROWS(Measurements!A$4:$L385)&lt;=Measurements!$J$4, INDEX(Measurements!$F$4:$F$502,_xlfn.AGGREGATE(15,3,(Measurements!$C$4:$C$502=Measurements!$J$3)/(Measurements!$C$4:$C$502=Measurements!$J$3)*(ROW(Measurements!$C$4:$C$502)-ROW(Measurements!$C$3)),ROWS(Measurements!A$4:$L385))), "")</f>
        <v/>
      </c>
      <c r="F385" t="str">
        <f t="shared" si="92"/>
        <v/>
      </c>
      <c r="G385" t="str">
        <f t="shared" si="93"/>
        <v/>
      </c>
      <c r="H385" t="str">
        <f>IF(ROWS(Measurements!A$4:$L385)&lt;=Measurements!$J$4, INDEX(Measurements!$G$4:$G$502,_xlfn.AGGREGATE(15,3,(Measurements!$C$4:$C$502=Measurements!$J$3)/(Measurements!$C$4:$C$502=Measurements!$J$3)*(ROW(Measurements!$C$4:$C$502)-ROW(Measurements!$C$3)),ROWS(Measurements!A$4:$L385))), "")</f>
        <v/>
      </c>
      <c r="I385" t="str">
        <f t="shared" si="94"/>
        <v/>
      </c>
      <c r="J385" t="str">
        <f t="shared" si="95"/>
        <v/>
      </c>
      <c r="L385" s="2" t="str">
        <f>IF(ROWS(Measurements!$L$4:L385)&lt;=Measurements!$K$4, INDEX(Measurements!$A$4:$A$502,_xlfn.AGGREGATE(15,3,(Measurements!$C$4:$C$502=Measurements!$K$3)/(Measurements!$C$4:$C$502=Measurements!$K$3)*(ROW(Measurements!$C$4:$C$502)-ROW(Measurements!$C$3)),ROWS(Measurements!$L$4:L385))), "")</f>
        <v/>
      </c>
      <c r="M385" t="str">
        <f>IF(ROWS(Measurements!$L$4:L385)&lt;=Measurements!$K$4, INDEX(Measurements!$E$4:$E$502,_xlfn.AGGREGATE(15,3,(Measurements!$C$4:$C$502=Measurements!$K$3)/(Measurements!$C$4:$C$502=Measurements!$K$3)*(ROW(Measurements!$C$4:$C$502)-ROW(Measurements!$C$3)),ROWS(Measurements!$L$4:L385))), "")</f>
        <v/>
      </c>
      <c r="N385" t="str">
        <f t="shared" si="96"/>
        <v/>
      </c>
      <c r="O385" t="str">
        <f t="shared" si="97"/>
        <v/>
      </c>
      <c r="P385" t="str">
        <f>IF(ROWS(Measurements!$L$4:L385)&lt;=Measurements!$K$4, INDEX(Measurements!$F$4:$F$502,_xlfn.AGGREGATE(15,3,(Measurements!$C$4:$C$502=Measurements!$K$3)/(Measurements!$C$4:$C$502=Measurements!$K$3)*(ROW(Measurements!$C$4:$C$502)-ROW(Measurements!$C$3)),ROWS(Measurements!$L$4:L385))), "")</f>
        <v/>
      </c>
      <c r="Q385" t="str">
        <f t="shared" si="98"/>
        <v/>
      </c>
      <c r="R385" t="str">
        <f t="shared" si="99"/>
        <v/>
      </c>
      <c r="S385" t="str">
        <f>IF(ROWS(Measurements!$L$4:L385)&lt;=Measurements!$K$4, INDEX(Measurements!$G$4:$G$502,_xlfn.AGGREGATE(15,3,(Measurements!$C$4:$C$502=Measurements!$K$3)/(Measurements!$C$4:$C$502=Measurements!$K$3)*(ROW(Measurements!$C$4:$C$502)-ROW(Measurements!$C$3)),ROWS(Measurements!$L$4:L385))), "")</f>
        <v/>
      </c>
      <c r="T385" t="str">
        <f t="shared" si="100"/>
        <v/>
      </c>
      <c r="U385" t="str">
        <f t="shared" si="101"/>
        <v/>
      </c>
      <c r="W385" s="2" t="str">
        <f>IF(ROWS(Measurements!$L$4:$L385)&lt;=Measurements!$I$4, INDEX(Measurements!$A$4:$A$502,_xlfn.AGGREGATE(15,3,(Measurements!$C$4:$C$502=Measurements!$I$3)/(Measurements!$C$4:$C$502=Measurements!$I$3)*(ROW(Measurements!$C$4:$C$502)-ROW(Measurements!$C$3)),ROWS(Measurements!$L$4:$L385))), "")</f>
        <v/>
      </c>
      <c r="X385" t="str">
        <f>IF(ROWS(Measurements!$L$4:$L385)&lt;=Measurements!$I$4, INDEX(Measurements!$E$4:$E$502,_xlfn.AGGREGATE(15,3,(Measurements!$C$4:$C$502=Measurements!$I$3)/(Measurements!$C$4:$C$502=Measurements!$I$3)*(ROW(Measurements!$C$4:$C$502)-ROW(Measurements!$C$3)),ROWS(Measurements!$L$4:$L385))), "")</f>
        <v/>
      </c>
      <c r="Y385" t="str">
        <f t="shared" si="102"/>
        <v/>
      </c>
      <c r="Z385" t="str">
        <f t="shared" si="103"/>
        <v/>
      </c>
      <c r="AA385" t="str">
        <f>IF(ROWS(Measurements!$L$4:$L385)&lt;=Measurements!$I$4, INDEX(Measurements!$F$4:$F$502,_xlfn.AGGREGATE(15,3,(Measurements!$C$4:$C$502=Measurements!$I$3)/(Measurements!$C$4:$C$502=Measurements!$I$3)*(ROW(Measurements!$C$4:$C$502)-ROW(Measurements!$C$3)),ROWS(Measurements!$L$4:$L385))), "")</f>
        <v/>
      </c>
      <c r="AB385" t="str">
        <f t="shared" si="104"/>
        <v/>
      </c>
      <c r="AC385" t="str">
        <f t="shared" si="105"/>
        <v/>
      </c>
      <c r="AD385" t="str">
        <f>IF(ROWS(Measurements!$L$4:L385)&lt;=Measurements!$I$4, INDEX(Measurements!$G$4:$G$502,_xlfn.AGGREGATE(15,3,(Measurements!$C$4:$C$502=Measurements!$I$3)/(Measurements!$C$4:$C$502=Measurements!$I$3)*(ROW(Measurements!$C$4:$C$502)-ROW(Measurements!$C$3)),ROWS(Measurements!$L$4:L385))), "")</f>
        <v/>
      </c>
      <c r="AE385" t="str">
        <f t="shared" si="106"/>
        <v/>
      </c>
      <c r="AF385" t="str">
        <f t="shared" si="107"/>
        <v/>
      </c>
    </row>
    <row r="386" spans="1:32" x14ac:dyDescent="0.2">
      <c r="A386" s="2" t="str">
        <f>IF(ROWS(Measurements!A$4:$L386)&lt;=Measurements!$J$4, INDEX(Measurements!$A$4:$A$502,_xlfn.AGGREGATE(15,3,(Measurements!$C$4:$C$502=Measurements!$J$3)/(Measurements!$C$4:$C$502=Measurements!$J$3)*(ROW(Measurements!$C$4:$C$502)-ROW(Measurements!$C$3)),ROWS(Measurements!A$4:$L386))), "")</f>
        <v/>
      </c>
      <c r="B386" t="str">
        <f>IF(ROWS(Measurements!A$4:$L386)&lt;=Measurements!$J$4, INDEX(Measurements!$E$4:$E$502,_xlfn.AGGREGATE(15,3,(Measurements!$C$4:$C$502=Measurements!$J$3)/(Measurements!$C$4:$C$502=Measurements!$J$3)*(ROW(Measurements!$C$4:$C$502)-ROW(Measurements!$C$3)),ROWS(Measurements!A$4:$L386))), "")</f>
        <v/>
      </c>
      <c r="C386" t="str">
        <f t="shared" si="90"/>
        <v/>
      </c>
      <c r="D386" t="str">
        <f t="shared" si="91"/>
        <v/>
      </c>
      <c r="E386" t="str">
        <f>IF(ROWS(Measurements!A$4:$L386)&lt;=Measurements!$J$4, INDEX(Measurements!$F$4:$F$502,_xlfn.AGGREGATE(15,3,(Measurements!$C$4:$C$502=Measurements!$J$3)/(Measurements!$C$4:$C$502=Measurements!$J$3)*(ROW(Measurements!$C$4:$C$502)-ROW(Measurements!$C$3)),ROWS(Measurements!A$4:$L386))), "")</f>
        <v/>
      </c>
      <c r="F386" t="str">
        <f t="shared" si="92"/>
        <v/>
      </c>
      <c r="G386" t="str">
        <f t="shared" si="93"/>
        <v/>
      </c>
      <c r="H386" t="str">
        <f>IF(ROWS(Measurements!A$4:$L386)&lt;=Measurements!$J$4, INDEX(Measurements!$G$4:$G$502,_xlfn.AGGREGATE(15,3,(Measurements!$C$4:$C$502=Measurements!$J$3)/(Measurements!$C$4:$C$502=Measurements!$J$3)*(ROW(Measurements!$C$4:$C$502)-ROW(Measurements!$C$3)),ROWS(Measurements!A$4:$L386))), "")</f>
        <v/>
      </c>
      <c r="I386" t="str">
        <f t="shared" si="94"/>
        <v/>
      </c>
      <c r="J386" t="str">
        <f t="shared" si="95"/>
        <v/>
      </c>
      <c r="L386" s="2" t="str">
        <f>IF(ROWS(Measurements!$L$4:L386)&lt;=Measurements!$K$4, INDEX(Measurements!$A$4:$A$502,_xlfn.AGGREGATE(15,3,(Measurements!$C$4:$C$502=Measurements!$K$3)/(Measurements!$C$4:$C$502=Measurements!$K$3)*(ROW(Measurements!$C$4:$C$502)-ROW(Measurements!$C$3)),ROWS(Measurements!$L$4:L386))), "")</f>
        <v/>
      </c>
      <c r="M386" t="str">
        <f>IF(ROWS(Measurements!$L$4:L386)&lt;=Measurements!$K$4, INDEX(Measurements!$E$4:$E$502,_xlfn.AGGREGATE(15,3,(Measurements!$C$4:$C$502=Measurements!$K$3)/(Measurements!$C$4:$C$502=Measurements!$K$3)*(ROW(Measurements!$C$4:$C$502)-ROW(Measurements!$C$3)),ROWS(Measurements!$L$4:L386))), "")</f>
        <v/>
      </c>
      <c r="N386" t="str">
        <f t="shared" si="96"/>
        <v/>
      </c>
      <c r="O386" t="str">
        <f t="shared" si="97"/>
        <v/>
      </c>
      <c r="P386" t="str">
        <f>IF(ROWS(Measurements!$L$4:L386)&lt;=Measurements!$K$4, INDEX(Measurements!$F$4:$F$502,_xlfn.AGGREGATE(15,3,(Measurements!$C$4:$C$502=Measurements!$K$3)/(Measurements!$C$4:$C$502=Measurements!$K$3)*(ROW(Measurements!$C$4:$C$502)-ROW(Measurements!$C$3)),ROWS(Measurements!$L$4:L386))), "")</f>
        <v/>
      </c>
      <c r="Q386" t="str">
        <f t="shared" si="98"/>
        <v/>
      </c>
      <c r="R386" t="str">
        <f t="shared" si="99"/>
        <v/>
      </c>
      <c r="S386" t="str">
        <f>IF(ROWS(Measurements!$L$4:L386)&lt;=Measurements!$K$4, INDEX(Measurements!$G$4:$G$502,_xlfn.AGGREGATE(15,3,(Measurements!$C$4:$C$502=Measurements!$K$3)/(Measurements!$C$4:$C$502=Measurements!$K$3)*(ROW(Measurements!$C$4:$C$502)-ROW(Measurements!$C$3)),ROWS(Measurements!$L$4:L386))), "")</f>
        <v/>
      </c>
      <c r="T386" t="str">
        <f t="shared" si="100"/>
        <v/>
      </c>
      <c r="U386" t="str">
        <f t="shared" si="101"/>
        <v/>
      </c>
      <c r="W386" s="2" t="str">
        <f>IF(ROWS(Measurements!$L$4:$L386)&lt;=Measurements!$I$4, INDEX(Measurements!$A$4:$A$502,_xlfn.AGGREGATE(15,3,(Measurements!$C$4:$C$502=Measurements!$I$3)/(Measurements!$C$4:$C$502=Measurements!$I$3)*(ROW(Measurements!$C$4:$C$502)-ROW(Measurements!$C$3)),ROWS(Measurements!$L$4:$L386))), "")</f>
        <v/>
      </c>
      <c r="X386" t="str">
        <f>IF(ROWS(Measurements!$L$4:$L386)&lt;=Measurements!$I$4, INDEX(Measurements!$E$4:$E$502,_xlfn.AGGREGATE(15,3,(Measurements!$C$4:$C$502=Measurements!$I$3)/(Measurements!$C$4:$C$502=Measurements!$I$3)*(ROW(Measurements!$C$4:$C$502)-ROW(Measurements!$C$3)),ROWS(Measurements!$L$4:$L386))), "")</f>
        <v/>
      </c>
      <c r="Y386" t="str">
        <f t="shared" si="102"/>
        <v/>
      </c>
      <c r="Z386" t="str">
        <f t="shared" si="103"/>
        <v/>
      </c>
      <c r="AA386" t="str">
        <f>IF(ROWS(Measurements!$L$4:$L386)&lt;=Measurements!$I$4, INDEX(Measurements!$F$4:$F$502,_xlfn.AGGREGATE(15,3,(Measurements!$C$4:$C$502=Measurements!$I$3)/(Measurements!$C$4:$C$502=Measurements!$I$3)*(ROW(Measurements!$C$4:$C$502)-ROW(Measurements!$C$3)),ROWS(Measurements!$L$4:$L386))), "")</f>
        <v/>
      </c>
      <c r="AB386" t="str">
        <f t="shared" si="104"/>
        <v/>
      </c>
      <c r="AC386" t="str">
        <f t="shared" si="105"/>
        <v/>
      </c>
      <c r="AD386" t="str">
        <f>IF(ROWS(Measurements!$L$4:L386)&lt;=Measurements!$I$4, INDEX(Measurements!$G$4:$G$502,_xlfn.AGGREGATE(15,3,(Measurements!$C$4:$C$502=Measurements!$I$3)/(Measurements!$C$4:$C$502=Measurements!$I$3)*(ROW(Measurements!$C$4:$C$502)-ROW(Measurements!$C$3)),ROWS(Measurements!$L$4:L386))), "")</f>
        <v/>
      </c>
      <c r="AE386" t="str">
        <f t="shared" si="106"/>
        <v/>
      </c>
      <c r="AF386" t="str">
        <f t="shared" si="107"/>
        <v/>
      </c>
    </row>
    <row r="387" spans="1:32" x14ac:dyDescent="0.2">
      <c r="A387" s="2" t="str">
        <f>IF(ROWS(Measurements!A$4:$L387)&lt;=Measurements!$J$4, INDEX(Measurements!$A$4:$A$502,_xlfn.AGGREGATE(15,3,(Measurements!$C$4:$C$502=Measurements!$J$3)/(Measurements!$C$4:$C$502=Measurements!$J$3)*(ROW(Measurements!$C$4:$C$502)-ROW(Measurements!$C$3)),ROWS(Measurements!A$4:$L387))), "")</f>
        <v/>
      </c>
      <c r="B387" t="str">
        <f>IF(ROWS(Measurements!A$4:$L387)&lt;=Measurements!$J$4, INDEX(Measurements!$E$4:$E$502,_xlfn.AGGREGATE(15,3,(Measurements!$C$4:$C$502=Measurements!$J$3)/(Measurements!$C$4:$C$502=Measurements!$J$3)*(ROW(Measurements!$C$4:$C$502)-ROW(Measurements!$C$3)),ROWS(Measurements!A$4:$L387))), "")</f>
        <v/>
      </c>
      <c r="C387" t="str">
        <f t="shared" si="90"/>
        <v/>
      </c>
      <c r="D387" t="str">
        <f t="shared" si="91"/>
        <v/>
      </c>
      <c r="E387" t="str">
        <f>IF(ROWS(Measurements!A$4:$L387)&lt;=Measurements!$J$4, INDEX(Measurements!$F$4:$F$502,_xlfn.AGGREGATE(15,3,(Measurements!$C$4:$C$502=Measurements!$J$3)/(Measurements!$C$4:$C$502=Measurements!$J$3)*(ROW(Measurements!$C$4:$C$502)-ROW(Measurements!$C$3)),ROWS(Measurements!A$4:$L387))), "")</f>
        <v/>
      </c>
      <c r="F387" t="str">
        <f t="shared" si="92"/>
        <v/>
      </c>
      <c r="G387" t="str">
        <f t="shared" si="93"/>
        <v/>
      </c>
      <c r="H387" t="str">
        <f>IF(ROWS(Measurements!A$4:$L387)&lt;=Measurements!$J$4, INDEX(Measurements!$G$4:$G$502,_xlfn.AGGREGATE(15,3,(Measurements!$C$4:$C$502=Measurements!$J$3)/(Measurements!$C$4:$C$502=Measurements!$J$3)*(ROW(Measurements!$C$4:$C$502)-ROW(Measurements!$C$3)),ROWS(Measurements!A$4:$L387))), "")</f>
        <v/>
      </c>
      <c r="I387" t="str">
        <f t="shared" si="94"/>
        <v/>
      </c>
      <c r="J387" t="str">
        <f t="shared" si="95"/>
        <v/>
      </c>
      <c r="L387" s="2" t="str">
        <f>IF(ROWS(Measurements!$L$4:L387)&lt;=Measurements!$K$4, INDEX(Measurements!$A$4:$A$502,_xlfn.AGGREGATE(15,3,(Measurements!$C$4:$C$502=Measurements!$K$3)/(Measurements!$C$4:$C$502=Measurements!$K$3)*(ROW(Measurements!$C$4:$C$502)-ROW(Measurements!$C$3)),ROWS(Measurements!$L$4:L387))), "")</f>
        <v/>
      </c>
      <c r="M387" t="str">
        <f>IF(ROWS(Measurements!$L$4:L387)&lt;=Measurements!$K$4, INDEX(Measurements!$E$4:$E$502,_xlfn.AGGREGATE(15,3,(Measurements!$C$4:$C$502=Measurements!$K$3)/(Measurements!$C$4:$C$502=Measurements!$K$3)*(ROW(Measurements!$C$4:$C$502)-ROW(Measurements!$C$3)),ROWS(Measurements!$L$4:L387))), "")</f>
        <v/>
      </c>
      <c r="N387" t="str">
        <f t="shared" si="96"/>
        <v/>
      </c>
      <c r="O387" t="str">
        <f t="shared" si="97"/>
        <v/>
      </c>
      <c r="P387" t="str">
        <f>IF(ROWS(Measurements!$L$4:L387)&lt;=Measurements!$K$4, INDEX(Measurements!$F$4:$F$502,_xlfn.AGGREGATE(15,3,(Measurements!$C$4:$C$502=Measurements!$K$3)/(Measurements!$C$4:$C$502=Measurements!$K$3)*(ROW(Measurements!$C$4:$C$502)-ROW(Measurements!$C$3)),ROWS(Measurements!$L$4:L387))), "")</f>
        <v/>
      </c>
      <c r="Q387" t="str">
        <f t="shared" si="98"/>
        <v/>
      </c>
      <c r="R387" t="str">
        <f t="shared" si="99"/>
        <v/>
      </c>
      <c r="S387" t="str">
        <f>IF(ROWS(Measurements!$L$4:L387)&lt;=Measurements!$K$4, INDEX(Measurements!$G$4:$G$502,_xlfn.AGGREGATE(15,3,(Measurements!$C$4:$C$502=Measurements!$K$3)/(Measurements!$C$4:$C$502=Measurements!$K$3)*(ROW(Measurements!$C$4:$C$502)-ROW(Measurements!$C$3)),ROWS(Measurements!$L$4:L387))), "")</f>
        <v/>
      </c>
      <c r="T387" t="str">
        <f t="shared" si="100"/>
        <v/>
      </c>
      <c r="U387" t="str">
        <f t="shared" si="101"/>
        <v/>
      </c>
      <c r="W387" s="2" t="str">
        <f>IF(ROWS(Measurements!$L$4:$L387)&lt;=Measurements!$I$4, INDEX(Measurements!$A$4:$A$502,_xlfn.AGGREGATE(15,3,(Measurements!$C$4:$C$502=Measurements!$I$3)/(Measurements!$C$4:$C$502=Measurements!$I$3)*(ROW(Measurements!$C$4:$C$502)-ROW(Measurements!$C$3)),ROWS(Measurements!$L$4:$L387))), "")</f>
        <v/>
      </c>
      <c r="X387" t="str">
        <f>IF(ROWS(Measurements!$L$4:$L387)&lt;=Measurements!$I$4, INDEX(Measurements!$E$4:$E$502,_xlfn.AGGREGATE(15,3,(Measurements!$C$4:$C$502=Measurements!$I$3)/(Measurements!$C$4:$C$502=Measurements!$I$3)*(ROW(Measurements!$C$4:$C$502)-ROW(Measurements!$C$3)),ROWS(Measurements!$L$4:$L387))), "")</f>
        <v/>
      </c>
      <c r="Y387" t="str">
        <f t="shared" si="102"/>
        <v/>
      </c>
      <c r="Z387" t="str">
        <f t="shared" si="103"/>
        <v/>
      </c>
      <c r="AA387" t="str">
        <f>IF(ROWS(Measurements!$L$4:$L387)&lt;=Measurements!$I$4, INDEX(Measurements!$F$4:$F$502,_xlfn.AGGREGATE(15,3,(Measurements!$C$4:$C$502=Measurements!$I$3)/(Measurements!$C$4:$C$502=Measurements!$I$3)*(ROW(Measurements!$C$4:$C$502)-ROW(Measurements!$C$3)),ROWS(Measurements!$L$4:$L387))), "")</f>
        <v/>
      </c>
      <c r="AB387" t="str">
        <f t="shared" si="104"/>
        <v/>
      </c>
      <c r="AC387" t="str">
        <f t="shared" si="105"/>
        <v/>
      </c>
      <c r="AD387" t="str">
        <f>IF(ROWS(Measurements!$L$4:L387)&lt;=Measurements!$I$4, INDEX(Measurements!$G$4:$G$502,_xlfn.AGGREGATE(15,3,(Measurements!$C$4:$C$502=Measurements!$I$3)/(Measurements!$C$4:$C$502=Measurements!$I$3)*(ROW(Measurements!$C$4:$C$502)-ROW(Measurements!$C$3)),ROWS(Measurements!$L$4:L387))), "")</f>
        <v/>
      </c>
      <c r="AE387" t="str">
        <f t="shared" si="106"/>
        <v/>
      </c>
      <c r="AF387" t="str">
        <f t="shared" si="107"/>
        <v/>
      </c>
    </row>
    <row r="388" spans="1:32" x14ac:dyDescent="0.2">
      <c r="A388" s="2" t="str">
        <f>IF(ROWS(Measurements!A$4:$L388)&lt;=Measurements!$J$4, INDEX(Measurements!$A$4:$A$502,_xlfn.AGGREGATE(15,3,(Measurements!$C$4:$C$502=Measurements!$J$3)/(Measurements!$C$4:$C$502=Measurements!$J$3)*(ROW(Measurements!$C$4:$C$502)-ROW(Measurements!$C$3)),ROWS(Measurements!A$4:$L388))), "")</f>
        <v/>
      </c>
      <c r="B388" t="str">
        <f>IF(ROWS(Measurements!A$4:$L388)&lt;=Measurements!$J$4, INDEX(Measurements!$E$4:$E$502,_xlfn.AGGREGATE(15,3,(Measurements!$C$4:$C$502=Measurements!$J$3)/(Measurements!$C$4:$C$502=Measurements!$J$3)*(ROW(Measurements!$C$4:$C$502)-ROW(Measurements!$C$3)),ROWS(Measurements!A$4:$L388))), "")</f>
        <v/>
      </c>
      <c r="C388" t="str">
        <f t="shared" ref="C388:C451" si="108">IF($A388&lt;&gt;"",2200,"")</f>
        <v/>
      </c>
      <c r="D388" t="str">
        <f t="shared" ref="D388:D451" si="109">IF($A388&lt;&gt;"",1800,"")</f>
        <v/>
      </c>
      <c r="E388" t="str">
        <f>IF(ROWS(Measurements!A$4:$L388)&lt;=Measurements!$J$4, INDEX(Measurements!$F$4:$F$502,_xlfn.AGGREGATE(15,3,(Measurements!$C$4:$C$502=Measurements!$J$3)/(Measurements!$C$4:$C$502=Measurements!$J$3)*(ROW(Measurements!$C$4:$C$502)-ROW(Measurements!$C$3)),ROWS(Measurements!A$4:$L388))), "")</f>
        <v/>
      </c>
      <c r="F388" t="str">
        <f t="shared" ref="F388:F451" si="110">IF($A388&lt;&gt;"",6.5,"")</f>
        <v/>
      </c>
      <c r="G388" t="str">
        <f t="shared" ref="G388:G451" si="111">IF($A388&lt;&gt;"",3.5,"")</f>
        <v/>
      </c>
      <c r="H388" t="str">
        <f>IF(ROWS(Measurements!A$4:$L388)&lt;=Measurements!$J$4, INDEX(Measurements!$G$4:$G$502,_xlfn.AGGREGATE(15,3,(Measurements!$C$4:$C$502=Measurements!$J$3)/(Measurements!$C$4:$C$502=Measurements!$J$3)*(ROW(Measurements!$C$4:$C$502)-ROW(Measurements!$C$3)),ROWS(Measurements!A$4:$L388))), "")</f>
        <v/>
      </c>
      <c r="I388" t="str">
        <f t="shared" ref="I388:I451" si="112">IF($A388&lt;&gt;"",65,"")</f>
        <v/>
      </c>
      <c r="J388" t="str">
        <f t="shared" ref="J388:J451" si="113">IF($A388&lt;&gt;"",35,"")</f>
        <v/>
      </c>
      <c r="L388" s="2" t="str">
        <f>IF(ROWS(Measurements!$L$4:L388)&lt;=Measurements!$K$4, INDEX(Measurements!$A$4:$A$502,_xlfn.AGGREGATE(15,3,(Measurements!$C$4:$C$502=Measurements!$K$3)/(Measurements!$C$4:$C$502=Measurements!$K$3)*(ROW(Measurements!$C$4:$C$502)-ROW(Measurements!$C$3)),ROWS(Measurements!$L$4:L388))), "")</f>
        <v/>
      </c>
      <c r="M388" t="str">
        <f>IF(ROWS(Measurements!$L$4:L388)&lt;=Measurements!$K$4, INDEX(Measurements!$E$4:$E$502,_xlfn.AGGREGATE(15,3,(Measurements!$C$4:$C$502=Measurements!$K$3)/(Measurements!$C$4:$C$502=Measurements!$K$3)*(ROW(Measurements!$C$4:$C$502)-ROW(Measurements!$C$3)),ROWS(Measurements!$L$4:L388))), "")</f>
        <v/>
      </c>
      <c r="N388" t="str">
        <f t="shared" ref="N388:N451" si="114">IF($L388&lt;&gt;"",2200,"")</f>
        <v/>
      </c>
      <c r="O388" t="str">
        <f t="shared" ref="O388:O451" si="115">IF($L388&lt;&gt;"",1800,"")</f>
        <v/>
      </c>
      <c r="P388" t="str">
        <f>IF(ROWS(Measurements!$L$4:L388)&lt;=Measurements!$K$4, INDEX(Measurements!$F$4:$F$502,_xlfn.AGGREGATE(15,3,(Measurements!$C$4:$C$502=Measurements!$K$3)/(Measurements!$C$4:$C$502=Measurements!$K$3)*(ROW(Measurements!$C$4:$C$502)-ROW(Measurements!$C$3)),ROWS(Measurements!$L$4:L388))), "")</f>
        <v/>
      </c>
      <c r="Q388" t="str">
        <f t="shared" ref="Q388:Q451" si="116">IF($L388&lt;&gt;"",6.5,"")</f>
        <v/>
      </c>
      <c r="R388" t="str">
        <f t="shared" ref="R388:R451" si="117">IF($L388&lt;&gt;"",3.5,"")</f>
        <v/>
      </c>
      <c r="S388" t="str">
        <f>IF(ROWS(Measurements!$L$4:L388)&lt;=Measurements!$K$4, INDEX(Measurements!$G$4:$G$502,_xlfn.AGGREGATE(15,3,(Measurements!$C$4:$C$502=Measurements!$K$3)/(Measurements!$C$4:$C$502=Measurements!$K$3)*(ROW(Measurements!$C$4:$C$502)-ROW(Measurements!$C$3)),ROWS(Measurements!$L$4:L388))), "")</f>
        <v/>
      </c>
      <c r="T388" t="str">
        <f t="shared" ref="T388:T451" si="118">IF($L388&lt;&gt;"",65,"")</f>
        <v/>
      </c>
      <c r="U388" t="str">
        <f t="shared" ref="U388:U451" si="119">IF($L388&lt;&gt;"",35,"")</f>
        <v/>
      </c>
      <c r="W388" s="2" t="str">
        <f>IF(ROWS(Measurements!$L$4:$L388)&lt;=Measurements!$I$4, INDEX(Measurements!$A$4:$A$502,_xlfn.AGGREGATE(15,3,(Measurements!$C$4:$C$502=Measurements!$I$3)/(Measurements!$C$4:$C$502=Measurements!$I$3)*(ROW(Measurements!$C$4:$C$502)-ROW(Measurements!$C$3)),ROWS(Measurements!$L$4:$L388))), "")</f>
        <v/>
      </c>
      <c r="X388" t="str">
        <f>IF(ROWS(Measurements!$L$4:$L388)&lt;=Measurements!$I$4, INDEX(Measurements!$E$4:$E$502,_xlfn.AGGREGATE(15,3,(Measurements!$C$4:$C$502=Measurements!$I$3)/(Measurements!$C$4:$C$502=Measurements!$I$3)*(ROW(Measurements!$C$4:$C$502)-ROW(Measurements!$C$3)),ROWS(Measurements!$L$4:$L388))), "")</f>
        <v/>
      </c>
      <c r="Y388" t="str">
        <f t="shared" ref="Y388:Y451" si="120">IF($W388&lt;&gt;"",2200,"")</f>
        <v/>
      </c>
      <c r="Z388" t="str">
        <f t="shared" ref="Z388:Z451" si="121">IF($W388&lt;&gt;"",1800,"")</f>
        <v/>
      </c>
      <c r="AA388" t="str">
        <f>IF(ROWS(Measurements!$L$4:$L388)&lt;=Measurements!$I$4, INDEX(Measurements!$F$4:$F$502,_xlfn.AGGREGATE(15,3,(Measurements!$C$4:$C$502=Measurements!$I$3)/(Measurements!$C$4:$C$502=Measurements!$I$3)*(ROW(Measurements!$C$4:$C$502)-ROW(Measurements!$C$3)),ROWS(Measurements!$L$4:$L388))), "")</f>
        <v/>
      </c>
      <c r="AB388" t="str">
        <f t="shared" ref="AB388:AB451" si="122">IF($W388&lt;&gt;"",6.5,"")</f>
        <v/>
      </c>
      <c r="AC388" t="str">
        <f t="shared" ref="AC388:AC451" si="123">IF($W388&lt;&gt;"",3.5,"")</f>
        <v/>
      </c>
      <c r="AD388" t="str">
        <f>IF(ROWS(Measurements!$L$4:L388)&lt;=Measurements!$I$4, INDEX(Measurements!$G$4:$G$502,_xlfn.AGGREGATE(15,3,(Measurements!$C$4:$C$502=Measurements!$I$3)/(Measurements!$C$4:$C$502=Measurements!$I$3)*(ROW(Measurements!$C$4:$C$502)-ROW(Measurements!$C$3)),ROWS(Measurements!$L$4:L388))), "")</f>
        <v/>
      </c>
      <c r="AE388" t="str">
        <f t="shared" ref="AE388:AE451" si="124">IF($W388&lt;&gt;"",65,"")</f>
        <v/>
      </c>
      <c r="AF388" t="str">
        <f t="shared" ref="AF388:AF451" si="125">IF($W388&lt;&gt;"",35,"")</f>
        <v/>
      </c>
    </row>
    <row r="389" spans="1:32" x14ac:dyDescent="0.2">
      <c r="A389" s="2" t="str">
        <f>IF(ROWS(Measurements!A$4:$L389)&lt;=Measurements!$J$4, INDEX(Measurements!$A$4:$A$502,_xlfn.AGGREGATE(15,3,(Measurements!$C$4:$C$502=Measurements!$J$3)/(Measurements!$C$4:$C$502=Measurements!$J$3)*(ROW(Measurements!$C$4:$C$502)-ROW(Measurements!$C$3)),ROWS(Measurements!A$4:$L389))), "")</f>
        <v/>
      </c>
      <c r="B389" t="str">
        <f>IF(ROWS(Measurements!A$4:$L389)&lt;=Measurements!$J$4, INDEX(Measurements!$E$4:$E$502,_xlfn.AGGREGATE(15,3,(Measurements!$C$4:$C$502=Measurements!$J$3)/(Measurements!$C$4:$C$502=Measurements!$J$3)*(ROW(Measurements!$C$4:$C$502)-ROW(Measurements!$C$3)),ROWS(Measurements!A$4:$L389))), "")</f>
        <v/>
      </c>
      <c r="C389" t="str">
        <f t="shared" si="108"/>
        <v/>
      </c>
      <c r="D389" t="str">
        <f t="shared" si="109"/>
        <v/>
      </c>
      <c r="E389" t="str">
        <f>IF(ROWS(Measurements!A$4:$L389)&lt;=Measurements!$J$4, INDEX(Measurements!$F$4:$F$502,_xlfn.AGGREGATE(15,3,(Measurements!$C$4:$C$502=Measurements!$J$3)/(Measurements!$C$4:$C$502=Measurements!$J$3)*(ROW(Measurements!$C$4:$C$502)-ROW(Measurements!$C$3)),ROWS(Measurements!A$4:$L389))), "")</f>
        <v/>
      </c>
      <c r="F389" t="str">
        <f t="shared" si="110"/>
        <v/>
      </c>
      <c r="G389" t="str">
        <f t="shared" si="111"/>
        <v/>
      </c>
      <c r="H389" t="str">
        <f>IF(ROWS(Measurements!A$4:$L389)&lt;=Measurements!$J$4, INDEX(Measurements!$G$4:$G$502,_xlfn.AGGREGATE(15,3,(Measurements!$C$4:$C$502=Measurements!$J$3)/(Measurements!$C$4:$C$502=Measurements!$J$3)*(ROW(Measurements!$C$4:$C$502)-ROW(Measurements!$C$3)),ROWS(Measurements!A$4:$L389))), "")</f>
        <v/>
      </c>
      <c r="I389" t="str">
        <f t="shared" si="112"/>
        <v/>
      </c>
      <c r="J389" t="str">
        <f t="shared" si="113"/>
        <v/>
      </c>
      <c r="L389" s="2" t="str">
        <f>IF(ROWS(Measurements!$L$4:L389)&lt;=Measurements!$K$4, INDEX(Measurements!$A$4:$A$502,_xlfn.AGGREGATE(15,3,(Measurements!$C$4:$C$502=Measurements!$K$3)/(Measurements!$C$4:$C$502=Measurements!$K$3)*(ROW(Measurements!$C$4:$C$502)-ROW(Measurements!$C$3)),ROWS(Measurements!$L$4:L389))), "")</f>
        <v/>
      </c>
      <c r="M389" t="str">
        <f>IF(ROWS(Measurements!$L$4:L389)&lt;=Measurements!$K$4, INDEX(Measurements!$E$4:$E$502,_xlfn.AGGREGATE(15,3,(Measurements!$C$4:$C$502=Measurements!$K$3)/(Measurements!$C$4:$C$502=Measurements!$K$3)*(ROW(Measurements!$C$4:$C$502)-ROW(Measurements!$C$3)),ROWS(Measurements!$L$4:L389))), "")</f>
        <v/>
      </c>
      <c r="N389" t="str">
        <f t="shared" si="114"/>
        <v/>
      </c>
      <c r="O389" t="str">
        <f t="shared" si="115"/>
        <v/>
      </c>
      <c r="P389" t="str">
        <f>IF(ROWS(Measurements!$L$4:L389)&lt;=Measurements!$K$4, INDEX(Measurements!$F$4:$F$502,_xlfn.AGGREGATE(15,3,(Measurements!$C$4:$C$502=Measurements!$K$3)/(Measurements!$C$4:$C$502=Measurements!$K$3)*(ROW(Measurements!$C$4:$C$502)-ROW(Measurements!$C$3)),ROWS(Measurements!$L$4:L389))), "")</f>
        <v/>
      </c>
      <c r="Q389" t="str">
        <f t="shared" si="116"/>
        <v/>
      </c>
      <c r="R389" t="str">
        <f t="shared" si="117"/>
        <v/>
      </c>
      <c r="S389" t="str">
        <f>IF(ROWS(Measurements!$L$4:L389)&lt;=Measurements!$K$4, INDEX(Measurements!$G$4:$G$502,_xlfn.AGGREGATE(15,3,(Measurements!$C$4:$C$502=Measurements!$K$3)/(Measurements!$C$4:$C$502=Measurements!$K$3)*(ROW(Measurements!$C$4:$C$502)-ROW(Measurements!$C$3)),ROWS(Measurements!$L$4:L389))), "")</f>
        <v/>
      </c>
      <c r="T389" t="str">
        <f t="shared" si="118"/>
        <v/>
      </c>
      <c r="U389" t="str">
        <f t="shared" si="119"/>
        <v/>
      </c>
      <c r="W389" s="2" t="str">
        <f>IF(ROWS(Measurements!$L$4:$L389)&lt;=Measurements!$I$4, INDEX(Measurements!$A$4:$A$502,_xlfn.AGGREGATE(15,3,(Measurements!$C$4:$C$502=Measurements!$I$3)/(Measurements!$C$4:$C$502=Measurements!$I$3)*(ROW(Measurements!$C$4:$C$502)-ROW(Measurements!$C$3)),ROWS(Measurements!$L$4:$L389))), "")</f>
        <v/>
      </c>
      <c r="X389" t="str">
        <f>IF(ROWS(Measurements!$L$4:$L389)&lt;=Measurements!$I$4, INDEX(Measurements!$E$4:$E$502,_xlfn.AGGREGATE(15,3,(Measurements!$C$4:$C$502=Measurements!$I$3)/(Measurements!$C$4:$C$502=Measurements!$I$3)*(ROW(Measurements!$C$4:$C$502)-ROW(Measurements!$C$3)),ROWS(Measurements!$L$4:$L389))), "")</f>
        <v/>
      </c>
      <c r="Y389" t="str">
        <f t="shared" si="120"/>
        <v/>
      </c>
      <c r="Z389" t="str">
        <f t="shared" si="121"/>
        <v/>
      </c>
      <c r="AA389" t="str">
        <f>IF(ROWS(Measurements!$L$4:$L389)&lt;=Measurements!$I$4, INDEX(Measurements!$F$4:$F$502,_xlfn.AGGREGATE(15,3,(Measurements!$C$4:$C$502=Measurements!$I$3)/(Measurements!$C$4:$C$502=Measurements!$I$3)*(ROW(Measurements!$C$4:$C$502)-ROW(Measurements!$C$3)),ROWS(Measurements!$L$4:$L389))), "")</f>
        <v/>
      </c>
      <c r="AB389" t="str">
        <f t="shared" si="122"/>
        <v/>
      </c>
      <c r="AC389" t="str">
        <f t="shared" si="123"/>
        <v/>
      </c>
      <c r="AD389" t="str">
        <f>IF(ROWS(Measurements!$L$4:L389)&lt;=Measurements!$I$4, INDEX(Measurements!$G$4:$G$502,_xlfn.AGGREGATE(15,3,(Measurements!$C$4:$C$502=Measurements!$I$3)/(Measurements!$C$4:$C$502=Measurements!$I$3)*(ROW(Measurements!$C$4:$C$502)-ROW(Measurements!$C$3)),ROWS(Measurements!$L$4:L389))), "")</f>
        <v/>
      </c>
      <c r="AE389" t="str">
        <f t="shared" si="124"/>
        <v/>
      </c>
      <c r="AF389" t="str">
        <f t="shared" si="125"/>
        <v/>
      </c>
    </row>
    <row r="390" spans="1:32" x14ac:dyDescent="0.2">
      <c r="A390" s="2" t="str">
        <f>IF(ROWS(Measurements!A$4:$L390)&lt;=Measurements!$J$4, INDEX(Measurements!$A$4:$A$502,_xlfn.AGGREGATE(15,3,(Measurements!$C$4:$C$502=Measurements!$J$3)/(Measurements!$C$4:$C$502=Measurements!$J$3)*(ROW(Measurements!$C$4:$C$502)-ROW(Measurements!$C$3)),ROWS(Measurements!A$4:$L390))), "")</f>
        <v/>
      </c>
      <c r="B390" t="str">
        <f>IF(ROWS(Measurements!A$4:$L390)&lt;=Measurements!$J$4, INDEX(Measurements!$E$4:$E$502,_xlfn.AGGREGATE(15,3,(Measurements!$C$4:$C$502=Measurements!$J$3)/(Measurements!$C$4:$C$502=Measurements!$J$3)*(ROW(Measurements!$C$4:$C$502)-ROW(Measurements!$C$3)),ROWS(Measurements!A$4:$L390))), "")</f>
        <v/>
      </c>
      <c r="C390" t="str">
        <f t="shared" si="108"/>
        <v/>
      </c>
      <c r="D390" t="str">
        <f t="shared" si="109"/>
        <v/>
      </c>
      <c r="E390" t="str">
        <f>IF(ROWS(Measurements!A$4:$L390)&lt;=Measurements!$J$4, INDEX(Measurements!$F$4:$F$502,_xlfn.AGGREGATE(15,3,(Measurements!$C$4:$C$502=Measurements!$J$3)/(Measurements!$C$4:$C$502=Measurements!$J$3)*(ROW(Measurements!$C$4:$C$502)-ROW(Measurements!$C$3)),ROWS(Measurements!A$4:$L390))), "")</f>
        <v/>
      </c>
      <c r="F390" t="str">
        <f t="shared" si="110"/>
        <v/>
      </c>
      <c r="G390" t="str">
        <f t="shared" si="111"/>
        <v/>
      </c>
      <c r="H390" t="str">
        <f>IF(ROWS(Measurements!A$4:$L390)&lt;=Measurements!$J$4, INDEX(Measurements!$G$4:$G$502,_xlfn.AGGREGATE(15,3,(Measurements!$C$4:$C$502=Measurements!$J$3)/(Measurements!$C$4:$C$502=Measurements!$J$3)*(ROW(Measurements!$C$4:$C$502)-ROW(Measurements!$C$3)),ROWS(Measurements!A$4:$L390))), "")</f>
        <v/>
      </c>
      <c r="I390" t="str">
        <f t="shared" si="112"/>
        <v/>
      </c>
      <c r="J390" t="str">
        <f t="shared" si="113"/>
        <v/>
      </c>
      <c r="L390" s="2" t="str">
        <f>IF(ROWS(Measurements!$L$4:L390)&lt;=Measurements!$K$4, INDEX(Measurements!$A$4:$A$502,_xlfn.AGGREGATE(15,3,(Measurements!$C$4:$C$502=Measurements!$K$3)/(Measurements!$C$4:$C$502=Measurements!$K$3)*(ROW(Measurements!$C$4:$C$502)-ROW(Measurements!$C$3)),ROWS(Measurements!$L$4:L390))), "")</f>
        <v/>
      </c>
      <c r="M390" t="str">
        <f>IF(ROWS(Measurements!$L$4:L390)&lt;=Measurements!$K$4, INDEX(Measurements!$E$4:$E$502,_xlfn.AGGREGATE(15,3,(Measurements!$C$4:$C$502=Measurements!$K$3)/(Measurements!$C$4:$C$502=Measurements!$K$3)*(ROW(Measurements!$C$4:$C$502)-ROW(Measurements!$C$3)),ROWS(Measurements!$L$4:L390))), "")</f>
        <v/>
      </c>
      <c r="N390" t="str">
        <f t="shared" si="114"/>
        <v/>
      </c>
      <c r="O390" t="str">
        <f t="shared" si="115"/>
        <v/>
      </c>
      <c r="P390" t="str">
        <f>IF(ROWS(Measurements!$L$4:L390)&lt;=Measurements!$K$4, INDEX(Measurements!$F$4:$F$502,_xlfn.AGGREGATE(15,3,(Measurements!$C$4:$C$502=Measurements!$K$3)/(Measurements!$C$4:$C$502=Measurements!$K$3)*(ROW(Measurements!$C$4:$C$502)-ROW(Measurements!$C$3)),ROWS(Measurements!$L$4:L390))), "")</f>
        <v/>
      </c>
      <c r="Q390" t="str">
        <f t="shared" si="116"/>
        <v/>
      </c>
      <c r="R390" t="str">
        <f t="shared" si="117"/>
        <v/>
      </c>
      <c r="S390" t="str">
        <f>IF(ROWS(Measurements!$L$4:L390)&lt;=Measurements!$K$4, INDEX(Measurements!$G$4:$G$502,_xlfn.AGGREGATE(15,3,(Measurements!$C$4:$C$502=Measurements!$K$3)/(Measurements!$C$4:$C$502=Measurements!$K$3)*(ROW(Measurements!$C$4:$C$502)-ROW(Measurements!$C$3)),ROWS(Measurements!$L$4:L390))), "")</f>
        <v/>
      </c>
      <c r="T390" t="str">
        <f t="shared" si="118"/>
        <v/>
      </c>
      <c r="U390" t="str">
        <f t="shared" si="119"/>
        <v/>
      </c>
      <c r="W390" s="2" t="str">
        <f>IF(ROWS(Measurements!$L$4:$L390)&lt;=Measurements!$I$4, INDEX(Measurements!$A$4:$A$502,_xlfn.AGGREGATE(15,3,(Measurements!$C$4:$C$502=Measurements!$I$3)/(Measurements!$C$4:$C$502=Measurements!$I$3)*(ROW(Measurements!$C$4:$C$502)-ROW(Measurements!$C$3)),ROWS(Measurements!$L$4:$L390))), "")</f>
        <v/>
      </c>
      <c r="X390" t="str">
        <f>IF(ROWS(Measurements!$L$4:$L390)&lt;=Measurements!$I$4, INDEX(Measurements!$E$4:$E$502,_xlfn.AGGREGATE(15,3,(Measurements!$C$4:$C$502=Measurements!$I$3)/(Measurements!$C$4:$C$502=Measurements!$I$3)*(ROW(Measurements!$C$4:$C$502)-ROW(Measurements!$C$3)),ROWS(Measurements!$L$4:$L390))), "")</f>
        <v/>
      </c>
      <c r="Y390" t="str">
        <f t="shared" si="120"/>
        <v/>
      </c>
      <c r="Z390" t="str">
        <f t="shared" si="121"/>
        <v/>
      </c>
      <c r="AA390" t="str">
        <f>IF(ROWS(Measurements!$L$4:$L390)&lt;=Measurements!$I$4, INDEX(Measurements!$F$4:$F$502,_xlfn.AGGREGATE(15,3,(Measurements!$C$4:$C$502=Measurements!$I$3)/(Measurements!$C$4:$C$502=Measurements!$I$3)*(ROW(Measurements!$C$4:$C$502)-ROW(Measurements!$C$3)),ROWS(Measurements!$L$4:$L390))), "")</f>
        <v/>
      </c>
      <c r="AB390" t="str">
        <f t="shared" si="122"/>
        <v/>
      </c>
      <c r="AC390" t="str">
        <f t="shared" si="123"/>
        <v/>
      </c>
      <c r="AD390" t="str">
        <f>IF(ROWS(Measurements!$L$4:L390)&lt;=Measurements!$I$4, INDEX(Measurements!$G$4:$G$502,_xlfn.AGGREGATE(15,3,(Measurements!$C$4:$C$502=Measurements!$I$3)/(Measurements!$C$4:$C$502=Measurements!$I$3)*(ROW(Measurements!$C$4:$C$502)-ROW(Measurements!$C$3)),ROWS(Measurements!$L$4:L390))), "")</f>
        <v/>
      </c>
      <c r="AE390" t="str">
        <f t="shared" si="124"/>
        <v/>
      </c>
      <c r="AF390" t="str">
        <f t="shared" si="125"/>
        <v/>
      </c>
    </row>
    <row r="391" spans="1:32" x14ac:dyDescent="0.2">
      <c r="A391" s="2" t="str">
        <f>IF(ROWS(Measurements!A$4:$L391)&lt;=Measurements!$J$4, INDEX(Measurements!$A$4:$A$502,_xlfn.AGGREGATE(15,3,(Measurements!$C$4:$C$502=Measurements!$J$3)/(Measurements!$C$4:$C$502=Measurements!$J$3)*(ROW(Measurements!$C$4:$C$502)-ROW(Measurements!$C$3)),ROWS(Measurements!A$4:$L391))), "")</f>
        <v/>
      </c>
      <c r="B391" t="str">
        <f>IF(ROWS(Measurements!A$4:$L391)&lt;=Measurements!$J$4, INDEX(Measurements!$E$4:$E$502,_xlfn.AGGREGATE(15,3,(Measurements!$C$4:$C$502=Measurements!$J$3)/(Measurements!$C$4:$C$502=Measurements!$J$3)*(ROW(Measurements!$C$4:$C$502)-ROW(Measurements!$C$3)),ROWS(Measurements!A$4:$L391))), "")</f>
        <v/>
      </c>
      <c r="C391" t="str">
        <f t="shared" si="108"/>
        <v/>
      </c>
      <c r="D391" t="str">
        <f t="shared" si="109"/>
        <v/>
      </c>
      <c r="E391" t="str">
        <f>IF(ROWS(Measurements!A$4:$L391)&lt;=Measurements!$J$4, INDEX(Measurements!$F$4:$F$502,_xlfn.AGGREGATE(15,3,(Measurements!$C$4:$C$502=Measurements!$J$3)/(Measurements!$C$4:$C$502=Measurements!$J$3)*(ROW(Measurements!$C$4:$C$502)-ROW(Measurements!$C$3)),ROWS(Measurements!A$4:$L391))), "")</f>
        <v/>
      </c>
      <c r="F391" t="str">
        <f t="shared" si="110"/>
        <v/>
      </c>
      <c r="G391" t="str">
        <f t="shared" si="111"/>
        <v/>
      </c>
      <c r="H391" t="str">
        <f>IF(ROWS(Measurements!A$4:$L391)&lt;=Measurements!$J$4, INDEX(Measurements!$G$4:$G$502,_xlfn.AGGREGATE(15,3,(Measurements!$C$4:$C$502=Measurements!$J$3)/(Measurements!$C$4:$C$502=Measurements!$J$3)*(ROW(Measurements!$C$4:$C$502)-ROW(Measurements!$C$3)),ROWS(Measurements!A$4:$L391))), "")</f>
        <v/>
      </c>
      <c r="I391" t="str">
        <f t="shared" si="112"/>
        <v/>
      </c>
      <c r="J391" t="str">
        <f t="shared" si="113"/>
        <v/>
      </c>
      <c r="L391" s="2" t="str">
        <f>IF(ROWS(Measurements!$L$4:L391)&lt;=Measurements!$K$4, INDEX(Measurements!$A$4:$A$502,_xlfn.AGGREGATE(15,3,(Measurements!$C$4:$C$502=Measurements!$K$3)/(Measurements!$C$4:$C$502=Measurements!$K$3)*(ROW(Measurements!$C$4:$C$502)-ROW(Measurements!$C$3)),ROWS(Measurements!$L$4:L391))), "")</f>
        <v/>
      </c>
      <c r="M391" t="str">
        <f>IF(ROWS(Measurements!$L$4:L391)&lt;=Measurements!$K$4, INDEX(Measurements!$E$4:$E$502,_xlfn.AGGREGATE(15,3,(Measurements!$C$4:$C$502=Measurements!$K$3)/(Measurements!$C$4:$C$502=Measurements!$K$3)*(ROW(Measurements!$C$4:$C$502)-ROW(Measurements!$C$3)),ROWS(Measurements!$L$4:L391))), "")</f>
        <v/>
      </c>
      <c r="N391" t="str">
        <f t="shared" si="114"/>
        <v/>
      </c>
      <c r="O391" t="str">
        <f t="shared" si="115"/>
        <v/>
      </c>
      <c r="P391" t="str">
        <f>IF(ROWS(Measurements!$L$4:L391)&lt;=Measurements!$K$4, INDEX(Measurements!$F$4:$F$502,_xlfn.AGGREGATE(15,3,(Measurements!$C$4:$C$502=Measurements!$K$3)/(Measurements!$C$4:$C$502=Measurements!$K$3)*(ROW(Measurements!$C$4:$C$502)-ROW(Measurements!$C$3)),ROWS(Measurements!$L$4:L391))), "")</f>
        <v/>
      </c>
      <c r="Q391" t="str">
        <f t="shared" si="116"/>
        <v/>
      </c>
      <c r="R391" t="str">
        <f t="shared" si="117"/>
        <v/>
      </c>
      <c r="S391" t="str">
        <f>IF(ROWS(Measurements!$L$4:L391)&lt;=Measurements!$K$4, INDEX(Measurements!$G$4:$G$502,_xlfn.AGGREGATE(15,3,(Measurements!$C$4:$C$502=Measurements!$K$3)/(Measurements!$C$4:$C$502=Measurements!$K$3)*(ROW(Measurements!$C$4:$C$502)-ROW(Measurements!$C$3)),ROWS(Measurements!$L$4:L391))), "")</f>
        <v/>
      </c>
      <c r="T391" t="str">
        <f t="shared" si="118"/>
        <v/>
      </c>
      <c r="U391" t="str">
        <f t="shared" si="119"/>
        <v/>
      </c>
      <c r="W391" s="2" t="str">
        <f>IF(ROWS(Measurements!$L$4:$L391)&lt;=Measurements!$I$4, INDEX(Measurements!$A$4:$A$502,_xlfn.AGGREGATE(15,3,(Measurements!$C$4:$C$502=Measurements!$I$3)/(Measurements!$C$4:$C$502=Measurements!$I$3)*(ROW(Measurements!$C$4:$C$502)-ROW(Measurements!$C$3)),ROWS(Measurements!$L$4:$L391))), "")</f>
        <v/>
      </c>
      <c r="X391" t="str">
        <f>IF(ROWS(Measurements!$L$4:$L391)&lt;=Measurements!$I$4, INDEX(Measurements!$E$4:$E$502,_xlfn.AGGREGATE(15,3,(Measurements!$C$4:$C$502=Measurements!$I$3)/(Measurements!$C$4:$C$502=Measurements!$I$3)*(ROW(Measurements!$C$4:$C$502)-ROW(Measurements!$C$3)),ROWS(Measurements!$L$4:$L391))), "")</f>
        <v/>
      </c>
      <c r="Y391" t="str">
        <f t="shared" si="120"/>
        <v/>
      </c>
      <c r="Z391" t="str">
        <f t="shared" si="121"/>
        <v/>
      </c>
      <c r="AA391" t="str">
        <f>IF(ROWS(Measurements!$L$4:$L391)&lt;=Measurements!$I$4, INDEX(Measurements!$F$4:$F$502,_xlfn.AGGREGATE(15,3,(Measurements!$C$4:$C$502=Measurements!$I$3)/(Measurements!$C$4:$C$502=Measurements!$I$3)*(ROW(Measurements!$C$4:$C$502)-ROW(Measurements!$C$3)),ROWS(Measurements!$L$4:$L391))), "")</f>
        <v/>
      </c>
      <c r="AB391" t="str">
        <f t="shared" si="122"/>
        <v/>
      </c>
      <c r="AC391" t="str">
        <f t="shared" si="123"/>
        <v/>
      </c>
      <c r="AD391" t="str">
        <f>IF(ROWS(Measurements!$L$4:L391)&lt;=Measurements!$I$4, INDEX(Measurements!$G$4:$G$502,_xlfn.AGGREGATE(15,3,(Measurements!$C$4:$C$502=Measurements!$I$3)/(Measurements!$C$4:$C$502=Measurements!$I$3)*(ROW(Measurements!$C$4:$C$502)-ROW(Measurements!$C$3)),ROWS(Measurements!$L$4:L391))), "")</f>
        <v/>
      </c>
      <c r="AE391" t="str">
        <f t="shared" si="124"/>
        <v/>
      </c>
      <c r="AF391" t="str">
        <f t="shared" si="125"/>
        <v/>
      </c>
    </row>
    <row r="392" spans="1:32" x14ac:dyDescent="0.2">
      <c r="A392" s="2" t="str">
        <f>IF(ROWS(Measurements!A$4:$L392)&lt;=Measurements!$J$4, INDEX(Measurements!$A$4:$A$502,_xlfn.AGGREGATE(15,3,(Measurements!$C$4:$C$502=Measurements!$J$3)/(Measurements!$C$4:$C$502=Measurements!$J$3)*(ROW(Measurements!$C$4:$C$502)-ROW(Measurements!$C$3)),ROWS(Measurements!A$4:$L392))), "")</f>
        <v/>
      </c>
      <c r="B392" t="str">
        <f>IF(ROWS(Measurements!A$4:$L392)&lt;=Measurements!$J$4, INDEX(Measurements!$E$4:$E$502,_xlfn.AGGREGATE(15,3,(Measurements!$C$4:$C$502=Measurements!$J$3)/(Measurements!$C$4:$C$502=Measurements!$J$3)*(ROW(Measurements!$C$4:$C$502)-ROW(Measurements!$C$3)),ROWS(Measurements!A$4:$L392))), "")</f>
        <v/>
      </c>
      <c r="C392" t="str">
        <f t="shared" si="108"/>
        <v/>
      </c>
      <c r="D392" t="str">
        <f t="shared" si="109"/>
        <v/>
      </c>
      <c r="E392" t="str">
        <f>IF(ROWS(Measurements!A$4:$L392)&lt;=Measurements!$J$4, INDEX(Measurements!$F$4:$F$502,_xlfn.AGGREGATE(15,3,(Measurements!$C$4:$C$502=Measurements!$J$3)/(Measurements!$C$4:$C$502=Measurements!$J$3)*(ROW(Measurements!$C$4:$C$502)-ROW(Measurements!$C$3)),ROWS(Measurements!A$4:$L392))), "")</f>
        <v/>
      </c>
      <c r="F392" t="str">
        <f t="shared" si="110"/>
        <v/>
      </c>
      <c r="G392" t="str">
        <f t="shared" si="111"/>
        <v/>
      </c>
      <c r="H392" t="str">
        <f>IF(ROWS(Measurements!A$4:$L392)&lt;=Measurements!$J$4, INDEX(Measurements!$G$4:$G$502,_xlfn.AGGREGATE(15,3,(Measurements!$C$4:$C$502=Measurements!$J$3)/(Measurements!$C$4:$C$502=Measurements!$J$3)*(ROW(Measurements!$C$4:$C$502)-ROW(Measurements!$C$3)),ROWS(Measurements!A$4:$L392))), "")</f>
        <v/>
      </c>
      <c r="I392" t="str">
        <f t="shared" si="112"/>
        <v/>
      </c>
      <c r="J392" t="str">
        <f t="shared" si="113"/>
        <v/>
      </c>
      <c r="L392" s="2" t="str">
        <f>IF(ROWS(Measurements!$L$4:L392)&lt;=Measurements!$K$4, INDEX(Measurements!$A$4:$A$502,_xlfn.AGGREGATE(15,3,(Measurements!$C$4:$C$502=Measurements!$K$3)/(Measurements!$C$4:$C$502=Measurements!$K$3)*(ROW(Measurements!$C$4:$C$502)-ROW(Measurements!$C$3)),ROWS(Measurements!$L$4:L392))), "")</f>
        <v/>
      </c>
      <c r="M392" t="str">
        <f>IF(ROWS(Measurements!$L$4:L392)&lt;=Measurements!$K$4, INDEX(Measurements!$E$4:$E$502,_xlfn.AGGREGATE(15,3,(Measurements!$C$4:$C$502=Measurements!$K$3)/(Measurements!$C$4:$C$502=Measurements!$K$3)*(ROW(Measurements!$C$4:$C$502)-ROW(Measurements!$C$3)),ROWS(Measurements!$L$4:L392))), "")</f>
        <v/>
      </c>
      <c r="N392" t="str">
        <f t="shared" si="114"/>
        <v/>
      </c>
      <c r="O392" t="str">
        <f t="shared" si="115"/>
        <v/>
      </c>
      <c r="P392" t="str">
        <f>IF(ROWS(Measurements!$L$4:L392)&lt;=Measurements!$K$4, INDEX(Measurements!$F$4:$F$502,_xlfn.AGGREGATE(15,3,(Measurements!$C$4:$C$502=Measurements!$K$3)/(Measurements!$C$4:$C$502=Measurements!$K$3)*(ROW(Measurements!$C$4:$C$502)-ROW(Measurements!$C$3)),ROWS(Measurements!$L$4:L392))), "")</f>
        <v/>
      </c>
      <c r="Q392" t="str">
        <f t="shared" si="116"/>
        <v/>
      </c>
      <c r="R392" t="str">
        <f t="shared" si="117"/>
        <v/>
      </c>
      <c r="S392" t="str">
        <f>IF(ROWS(Measurements!$L$4:L392)&lt;=Measurements!$K$4, INDEX(Measurements!$G$4:$G$502,_xlfn.AGGREGATE(15,3,(Measurements!$C$4:$C$502=Measurements!$K$3)/(Measurements!$C$4:$C$502=Measurements!$K$3)*(ROW(Measurements!$C$4:$C$502)-ROW(Measurements!$C$3)),ROWS(Measurements!$L$4:L392))), "")</f>
        <v/>
      </c>
      <c r="T392" t="str">
        <f t="shared" si="118"/>
        <v/>
      </c>
      <c r="U392" t="str">
        <f t="shared" si="119"/>
        <v/>
      </c>
      <c r="W392" s="2" t="str">
        <f>IF(ROWS(Measurements!$L$4:$L392)&lt;=Measurements!$I$4, INDEX(Measurements!$A$4:$A$502,_xlfn.AGGREGATE(15,3,(Measurements!$C$4:$C$502=Measurements!$I$3)/(Measurements!$C$4:$C$502=Measurements!$I$3)*(ROW(Measurements!$C$4:$C$502)-ROW(Measurements!$C$3)),ROWS(Measurements!$L$4:$L392))), "")</f>
        <v/>
      </c>
      <c r="X392" t="str">
        <f>IF(ROWS(Measurements!$L$4:$L392)&lt;=Measurements!$I$4, INDEX(Measurements!$E$4:$E$502,_xlfn.AGGREGATE(15,3,(Measurements!$C$4:$C$502=Measurements!$I$3)/(Measurements!$C$4:$C$502=Measurements!$I$3)*(ROW(Measurements!$C$4:$C$502)-ROW(Measurements!$C$3)),ROWS(Measurements!$L$4:$L392))), "")</f>
        <v/>
      </c>
      <c r="Y392" t="str">
        <f t="shared" si="120"/>
        <v/>
      </c>
      <c r="Z392" t="str">
        <f t="shared" si="121"/>
        <v/>
      </c>
      <c r="AA392" t="str">
        <f>IF(ROWS(Measurements!$L$4:$L392)&lt;=Measurements!$I$4, INDEX(Measurements!$F$4:$F$502,_xlfn.AGGREGATE(15,3,(Measurements!$C$4:$C$502=Measurements!$I$3)/(Measurements!$C$4:$C$502=Measurements!$I$3)*(ROW(Measurements!$C$4:$C$502)-ROW(Measurements!$C$3)),ROWS(Measurements!$L$4:$L392))), "")</f>
        <v/>
      </c>
      <c r="AB392" t="str">
        <f t="shared" si="122"/>
        <v/>
      </c>
      <c r="AC392" t="str">
        <f t="shared" si="123"/>
        <v/>
      </c>
      <c r="AD392" t="str">
        <f>IF(ROWS(Measurements!$L$4:L392)&lt;=Measurements!$I$4, INDEX(Measurements!$G$4:$G$502,_xlfn.AGGREGATE(15,3,(Measurements!$C$4:$C$502=Measurements!$I$3)/(Measurements!$C$4:$C$502=Measurements!$I$3)*(ROW(Measurements!$C$4:$C$502)-ROW(Measurements!$C$3)),ROWS(Measurements!$L$4:L392))), "")</f>
        <v/>
      </c>
      <c r="AE392" t="str">
        <f t="shared" si="124"/>
        <v/>
      </c>
      <c r="AF392" t="str">
        <f t="shared" si="125"/>
        <v/>
      </c>
    </row>
    <row r="393" spans="1:32" x14ac:dyDescent="0.2">
      <c r="A393" s="2" t="str">
        <f>IF(ROWS(Measurements!A$4:$L393)&lt;=Measurements!$J$4, INDEX(Measurements!$A$4:$A$502,_xlfn.AGGREGATE(15,3,(Measurements!$C$4:$C$502=Measurements!$J$3)/(Measurements!$C$4:$C$502=Measurements!$J$3)*(ROW(Measurements!$C$4:$C$502)-ROW(Measurements!$C$3)),ROWS(Measurements!A$4:$L393))), "")</f>
        <v/>
      </c>
      <c r="B393" t="str">
        <f>IF(ROWS(Measurements!A$4:$L393)&lt;=Measurements!$J$4, INDEX(Measurements!$E$4:$E$502,_xlfn.AGGREGATE(15,3,(Measurements!$C$4:$C$502=Measurements!$J$3)/(Measurements!$C$4:$C$502=Measurements!$J$3)*(ROW(Measurements!$C$4:$C$502)-ROW(Measurements!$C$3)),ROWS(Measurements!A$4:$L393))), "")</f>
        <v/>
      </c>
      <c r="C393" t="str">
        <f t="shared" si="108"/>
        <v/>
      </c>
      <c r="D393" t="str">
        <f t="shared" si="109"/>
        <v/>
      </c>
      <c r="E393" t="str">
        <f>IF(ROWS(Measurements!A$4:$L393)&lt;=Measurements!$J$4, INDEX(Measurements!$F$4:$F$502,_xlfn.AGGREGATE(15,3,(Measurements!$C$4:$C$502=Measurements!$J$3)/(Measurements!$C$4:$C$502=Measurements!$J$3)*(ROW(Measurements!$C$4:$C$502)-ROW(Measurements!$C$3)),ROWS(Measurements!A$4:$L393))), "")</f>
        <v/>
      </c>
      <c r="F393" t="str">
        <f t="shared" si="110"/>
        <v/>
      </c>
      <c r="G393" t="str">
        <f t="shared" si="111"/>
        <v/>
      </c>
      <c r="H393" t="str">
        <f>IF(ROWS(Measurements!A$4:$L393)&lt;=Measurements!$J$4, INDEX(Measurements!$G$4:$G$502,_xlfn.AGGREGATE(15,3,(Measurements!$C$4:$C$502=Measurements!$J$3)/(Measurements!$C$4:$C$502=Measurements!$J$3)*(ROW(Measurements!$C$4:$C$502)-ROW(Measurements!$C$3)),ROWS(Measurements!A$4:$L393))), "")</f>
        <v/>
      </c>
      <c r="I393" t="str">
        <f t="shared" si="112"/>
        <v/>
      </c>
      <c r="J393" t="str">
        <f t="shared" si="113"/>
        <v/>
      </c>
      <c r="L393" s="2" t="str">
        <f>IF(ROWS(Measurements!$L$4:L393)&lt;=Measurements!$K$4, INDEX(Measurements!$A$4:$A$502,_xlfn.AGGREGATE(15,3,(Measurements!$C$4:$C$502=Measurements!$K$3)/(Measurements!$C$4:$C$502=Measurements!$K$3)*(ROW(Measurements!$C$4:$C$502)-ROW(Measurements!$C$3)),ROWS(Measurements!$L$4:L393))), "")</f>
        <v/>
      </c>
      <c r="M393" t="str">
        <f>IF(ROWS(Measurements!$L$4:L393)&lt;=Measurements!$K$4, INDEX(Measurements!$E$4:$E$502,_xlfn.AGGREGATE(15,3,(Measurements!$C$4:$C$502=Measurements!$K$3)/(Measurements!$C$4:$C$502=Measurements!$K$3)*(ROW(Measurements!$C$4:$C$502)-ROW(Measurements!$C$3)),ROWS(Measurements!$L$4:L393))), "")</f>
        <v/>
      </c>
      <c r="N393" t="str">
        <f t="shared" si="114"/>
        <v/>
      </c>
      <c r="O393" t="str">
        <f t="shared" si="115"/>
        <v/>
      </c>
      <c r="P393" t="str">
        <f>IF(ROWS(Measurements!$L$4:L393)&lt;=Measurements!$K$4, INDEX(Measurements!$F$4:$F$502,_xlfn.AGGREGATE(15,3,(Measurements!$C$4:$C$502=Measurements!$K$3)/(Measurements!$C$4:$C$502=Measurements!$K$3)*(ROW(Measurements!$C$4:$C$502)-ROW(Measurements!$C$3)),ROWS(Measurements!$L$4:L393))), "")</f>
        <v/>
      </c>
      <c r="Q393" t="str">
        <f t="shared" si="116"/>
        <v/>
      </c>
      <c r="R393" t="str">
        <f t="shared" si="117"/>
        <v/>
      </c>
      <c r="S393" t="str">
        <f>IF(ROWS(Measurements!$L$4:L393)&lt;=Measurements!$K$4, INDEX(Measurements!$G$4:$G$502,_xlfn.AGGREGATE(15,3,(Measurements!$C$4:$C$502=Measurements!$K$3)/(Measurements!$C$4:$C$502=Measurements!$K$3)*(ROW(Measurements!$C$4:$C$502)-ROW(Measurements!$C$3)),ROWS(Measurements!$L$4:L393))), "")</f>
        <v/>
      </c>
      <c r="T393" t="str">
        <f t="shared" si="118"/>
        <v/>
      </c>
      <c r="U393" t="str">
        <f t="shared" si="119"/>
        <v/>
      </c>
      <c r="W393" s="2" t="str">
        <f>IF(ROWS(Measurements!$L$4:$L393)&lt;=Measurements!$I$4, INDEX(Measurements!$A$4:$A$502,_xlfn.AGGREGATE(15,3,(Measurements!$C$4:$C$502=Measurements!$I$3)/(Measurements!$C$4:$C$502=Measurements!$I$3)*(ROW(Measurements!$C$4:$C$502)-ROW(Measurements!$C$3)),ROWS(Measurements!$L$4:$L393))), "")</f>
        <v/>
      </c>
      <c r="X393" t="str">
        <f>IF(ROWS(Measurements!$L$4:$L393)&lt;=Measurements!$I$4, INDEX(Measurements!$E$4:$E$502,_xlfn.AGGREGATE(15,3,(Measurements!$C$4:$C$502=Measurements!$I$3)/(Measurements!$C$4:$C$502=Measurements!$I$3)*(ROW(Measurements!$C$4:$C$502)-ROW(Measurements!$C$3)),ROWS(Measurements!$L$4:$L393))), "")</f>
        <v/>
      </c>
      <c r="Y393" t="str">
        <f t="shared" si="120"/>
        <v/>
      </c>
      <c r="Z393" t="str">
        <f t="shared" si="121"/>
        <v/>
      </c>
      <c r="AA393" t="str">
        <f>IF(ROWS(Measurements!$L$4:$L393)&lt;=Measurements!$I$4, INDEX(Measurements!$F$4:$F$502,_xlfn.AGGREGATE(15,3,(Measurements!$C$4:$C$502=Measurements!$I$3)/(Measurements!$C$4:$C$502=Measurements!$I$3)*(ROW(Measurements!$C$4:$C$502)-ROW(Measurements!$C$3)),ROWS(Measurements!$L$4:$L393))), "")</f>
        <v/>
      </c>
      <c r="AB393" t="str">
        <f t="shared" si="122"/>
        <v/>
      </c>
      <c r="AC393" t="str">
        <f t="shared" si="123"/>
        <v/>
      </c>
      <c r="AD393" t="str">
        <f>IF(ROWS(Measurements!$L$4:L393)&lt;=Measurements!$I$4, INDEX(Measurements!$G$4:$G$502,_xlfn.AGGREGATE(15,3,(Measurements!$C$4:$C$502=Measurements!$I$3)/(Measurements!$C$4:$C$502=Measurements!$I$3)*(ROW(Measurements!$C$4:$C$502)-ROW(Measurements!$C$3)),ROWS(Measurements!$L$4:L393))), "")</f>
        <v/>
      </c>
      <c r="AE393" t="str">
        <f t="shared" si="124"/>
        <v/>
      </c>
      <c r="AF393" t="str">
        <f t="shared" si="125"/>
        <v/>
      </c>
    </row>
    <row r="394" spans="1:32" x14ac:dyDescent="0.2">
      <c r="A394" s="2" t="str">
        <f>IF(ROWS(Measurements!A$4:$L394)&lt;=Measurements!$J$4, INDEX(Measurements!$A$4:$A$502,_xlfn.AGGREGATE(15,3,(Measurements!$C$4:$C$502=Measurements!$J$3)/(Measurements!$C$4:$C$502=Measurements!$J$3)*(ROW(Measurements!$C$4:$C$502)-ROW(Measurements!$C$3)),ROWS(Measurements!A$4:$L394))), "")</f>
        <v/>
      </c>
      <c r="B394" t="str">
        <f>IF(ROWS(Measurements!A$4:$L394)&lt;=Measurements!$J$4, INDEX(Measurements!$E$4:$E$502,_xlfn.AGGREGATE(15,3,(Measurements!$C$4:$C$502=Measurements!$J$3)/(Measurements!$C$4:$C$502=Measurements!$J$3)*(ROW(Measurements!$C$4:$C$502)-ROW(Measurements!$C$3)),ROWS(Measurements!A$4:$L394))), "")</f>
        <v/>
      </c>
      <c r="C394" t="str">
        <f t="shared" si="108"/>
        <v/>
      </c>
      <c r="D394" t="str">
        <f t="shared" si="109"/>
        <v/>
      </c>
      <c r="E394" t="str">
        <f>IF(ROWS(Measurements!A$4:$L394)&lt;=Measurements!$J$4, INDEX(Measurements!$F$4:$F$502,_xlfn.AGGREGATE(15,3,(Measurements!$C$4:$C$502=Measurements!$J$3)/(Measurements!$C$4:$C$502=Measurements!$J$3)*(ROW(Measurements!$C$4:$C$502)-ROW(Measurements!$C$3)),ROWS(Measurements!A$4:$L394))), "")</f>
        <v/>
      </c>
      <c r="F394" t="str">
        <f t="shared" si="110"/>
        <v/>
      </c>
      <c r="G394" t="str">
        <f t="shared" si="111"/>
        <v/>
      </c>
      <c r="H394" t="str">
        <f>IF(ROWS(Measurements!A$4:$L394)&lt;=Measurements!$J$4, INDEX(Measurements!$G$4:$G$502,_xlfn.AGGREGATE(15,3,(Measurements!$C$4:$C$502=Measurements!$J$3)/(Measurements!$C$4:$C$502=Measurements!$J$3)*(ROW(Measurements!$C$4:$C$502)-ROW(Measurements!$C$3)),ROWS(Measurements!A$4:$L394))), "")</f>
        <v/>
      </c>
      <c r="I394" t="str">
        <f t="shared" si="112"/>
        <v/>
      </c>
      <c r="J394" t="str">
        <f t="shared" si="113"/>
        <v/>
      </c>
      <c r="L394" s="2" t="str">
        <f>IF(ROWS(Measurements!$L$4:L394)&lt;=Measurements!$K$4, INDEX(Measurements!$A$4:$A$502,_xlfn.AGGREGATE(15,3,(Measurements!$C$4:$C$502=Measurements!$K$3)/(Measurements!$C$4:$C$502=Measurements!$K$3)*(ROW(Measurements!$C$4:$C$502)-ROW(Measurements!$C$3)),ROWS(Measurements!$L$4:L394))), "")</f>
        <v/>
      </c>
      <c r="M394" t="str">
        <f>IF(ROWS(Measurements!$L$4:L394)&lt;=Measurements!$K$4, INDEX(Measurements!$E$4:$E$502,_xlfn.AGGREGATE(15,3,(Measurements!$C$4:$C$502=Measurements!$K$3)/(Measurements!$C$4:$C$502=Measurements!$K$3)*(ROW(Measurements!$C$4:$C$502)-ROW(Measurements!$C$3)),ROWS(Measurements!$L$4:L394))), "")</f>
        <v/>
      </c>
      <c r="N394" t="str">
        <f t="shared" si="114"/>
        <v/>
      </c>
      <c r="O394" t="str">
        <f t="shared" si="115"/>
        <v/>
      </c>
      <c r="P394" t="str">
        <f>IF(ROWS(Measurements!$L$4:L394)&lt;=Measurements!$K$4, INDEX(Measurements!$F$4:$F$502,_xlfn.AGGREGATE(15,3,(Measurements!$C$4:$C$502=Measurements!$K$3)/(Measurements!$C$4:$C$502=Measurements!$K$3)*(ROW(Measurements!$C$4:$C$502)-ROW(Measurements!$C$3)),ROWS(Measurements!$L$4:L394))), "")</f>
        <v/>
      </c>
      <c r="Q394" t="str">
        <f t="shared" si="116"/>
        <v/>
      </c>
      <c r="R394" t="str">
        <f t="shared" si="117"/>
        <v/>
      </c>
      <c r="S394" t="str">
        <f>IF(ROWS(Measurements!$L$4:L394)&lt;=Measurements!$K$4, INDEX(Measurements!$G$4:$G$502,_xlfn.AGGREGATE(15,3,(Measurements!$C$4:$C$502=Measurements!$K$3)/(Measurements!$C$4:$C$502=Measurements!$K$3)*(ROW(Measurements!$C$4:$C$502)-ROW(Measurements!$C$3)),ROWS(Measurements!$L$4:L394))), "")</f>
        <v/>
      </c>
      <c r="T394" t="str">
        <f t="shared" si="118"/>
        <v/>
      </c>
      <c r="U394" t="str">
        <f t="shared" si="119"/>
        <v/>
      </c>
      <c r="W394" s="2" t="str">
        <f>IF(ROWS(Measurements!$L$4:$L394)&lt;=Measurements!$I$4, INDEX(Measurements!$A$4:$A$502,_xlfn.AGGREGATE(15,3,(Measurements!$C$4:$C$502=Measurements!$I$3)/(Measurements!$C$4:$C$502=Measurements!$I$3)*(ROW(Measurements!$C$4:$C$502)-ROW(Measurements!$C$3)),ROWS(Measurements!$L$4:$L394))), "")</f>
        <v/>
      </c>
      <c r="X394" t="str">
        <f>IF(ROWS(Measurements!$L$4:$L394)&lt;=Measurements!$I$4, INDEX(Measurements!$E$4:$E$502,_xlfn.AGGREGATE(15,3,(Measurements!$C$4:$C$502=Measurements!$I$3)/(Measurements!$C$4:$C$502=Measurements!$I$3)*(ROW(Measurements!$C$4:$C$502)-ROW(Measurements!$C$3)),ROWS(Measurements!$L$4:$L394))), "")</f>
        <v/>
      </c>
      <c r="Y394" t="str">
        <f t="shared" si="120"/>
        <v/>
      </c>
      <c r="Z394" t="str">
        <f t="shared" si="121"/>
        <v/>
      </c>
      <c r="AA394" t="str">
        <f>IF(ROWS(Measurements!$L$4:$L394)&lt;=Measurements!$I$4, INDEX(Measurements!$F$4:$F$502,_xlfn.AGGREGATE(15,3,(Measurements!$C$4:$C$502=Measurements!$I$3)/(Measurements!$C$4:$C$502=Measurements!$I$3)*(ROW(Measurements!$C$4:$C$502)-ROW(Measurements!$C$3)),ROWS(Measurements!$L$4:$L394))), "")</f>
        <v/>
      </c>
      <c r="AB394" t="str">
        <f t="shared" si="122"/>
        <v/>
      </c>
      <c r="AC394" t="str">
        <f t="shared" si="123"/>
        <v/>
      </c>
      <c r="AD394" t="str">
        <f>IF(ROWS(Measurements!$L$4:L394)&lt;=Measurements!$I$4, INDEX(Measurements!$G$4:$G$502,_xlfn.AGGREGATE(15,3,(Measurements!$C$4:$C$502=Measurements!$I$3)/(Measurements!$C$4:$C$502=Measurements!$I$3)*(ROW(Measurements!$C$4:$C$502)-ROW(Measurements!$C$3)),ROWS(Measurements!$L$4:L394))), "")</f>
        <v/>
      </c>
      <c r="AE394" t="str">
        <f t="shared" si="124"/>
        <v/>
      </c>
      <c r="AF394" t="str">
        <f t="shared" si="125"/>
        <v/>
      </c>
    </row>
    <row r="395" spans="1:32" x14ac:dyDescent="0.2">
      <c r="A395" s="2" t="str">
        <f>IF(ROWS(Measurements!A$4:$L395)&lt;=Measurements!$J$4, INDEX(Measurements!$A$4:$A$502,_xlfn.AGGREGATE(15,3,(Measurements!$C$4:$C$502=Measurements!$J$3)/(Measurements!$C$4:$C$502=Measurements!$J$3)*(ROW(Measurements!$C$4:$C$502)-ROW(Measurements!$C$3)),ROWS(Measurements!A$4:$L395))), "")</f>
        <v/>
      </c>
      <c r="B395" t="str">
        <f>IF(ROWS(Measurements!A$4:$L395)&lt;=Measurements!$J$4, INDEX(Measurements!$E$4:$E$502,_xlfn.AGGREGATE(15,3,(Measurements!$C$4:$C$502=Measurements!$J$3)/(Measurements!$C$4:$C$502=Measurements!$J$3)*(ROW(Measurements!$C$4:$C$502)-ROW(Measurements!$C$3)),ROWS(Measurements!A$4:$L395))), "")</f>
        <v/>
      </c>
      <c r="C395" t="str">
        <f t="shared" si="108"/>
        <v/>
      </c>
      <c r="D395" t="str">
        <f t="shared" si="109"/>
        <v/>
      </c>
      <c r="E395" t="str">
        <f>IF(ROWS(Measurements!A$4:$L395)&lt;=Measurements!$J$4, INDEX(Measurements!$F$4:$F$502,_xlfn.AGGREGATE(15,3,(Measurements!$C$4:$C$502=Measurements!$J$3)/(Measurements!$C$4:$C$502=Measurements!$J$3)*(ROW(Measurements!$C$4:$C$502)-ROW(Measurements!$C$3)),ROWS(Measurements!A$4:$L395))), "")</f>
        <v/>
      </c>
      <c r="F395" t="str">
        <f t="shared" si="110"/>
        <v/>
      </c>
      <c r="G395" t="str">
        <f t="shared" si="111"/>
        <v/>
      </c>
      <c r="H395" t="str">
        <f>IF(ROWS(Measurements!A$4:$L395)&lt;=Measurements!$J$4, INDEX(Measurements!$G$4:$G$502,_xlfn.AGGREGATE(15,3,(Measurements!$C$4:$C$502=Measurements!$J$3)/(Measurements!$C$4:$C$502=Measurements!$J$3)*(ROW(Measurements!$C$4:$C$502)-ROW(Measurements!$C$3)),ROWS(Measurements!A$4:$L395))), "")</f>
        <v/>
      </c>
      <c r="I395" t="str">
        <f t="shared" si="112"/>
        <v/>
      </c>
      <c r="J395" t="str">
        <f t="shared" si="113"/>
        <v/>
      </c>
      <c r="L395" s="2" t="str">
        <f>IF(ROWS(Measurements!$L$4:L395)&lt;=Measurements!$K$4, INDEX(Measurements!$A$4:$A$502,_xlfn.AGGREGATE(15,3,(Measurements!$C$4:$C$502=Measurements!$K$3)/(Measurements!$C$4:$C$502=Measurements!$K$3)*(ROW(Measurements!$C$4:$C$502)-ROW(Measurements!$C$3)),ROWS(Measurements!$L$4:L395))), "")</f>
        <v/>
      </c>
      <c r="M395" t="str">
        <f>IF(ROWS(Measurements!$L$4:L395)&lt;=Measurements!$K$4, INDEX(Measurements!$E$4:$E$502,_xlfn.AGGREGATE(15,3,(Measurements!$C$4:$C$502=Measurements!$K$3)/(Measurements!$C$4:$C$502=Measurements!$K$3)*(ROW(Measurements!$C$4:$C$502)-ROW(Measurements!$C$3)),ROWS(Measurements!$L$4:L395))), "")</f>
        <v/>
      </c>
      <c r="N395" t="str">
        <f t="shared" si="114"/>
        <v/>
      </c>
      <c r="O395" t="str">
        <f t="shared" si="115"/>
        <v/>
      </c>
      <c r="P395" t="str">
        <f>IF(ROWS(Measurements!$L$4:L395)&lt;=Measurements!$K$4, INDEX(Measurements!$F$4:$F$502,_xlfn.AGGREGATE(15,3,(Measurements!$C$4:$C$502=Measurements!$K$3)/(Measurements!$C$4:$C$502=Measurements!$K$3)*(ROW(Measurements!$C$4:$C$502)-ROW(Measurements!$C$3)),ROWS(Measurements!$L$4:L395))), "")</f>
        <v/>
      </c>
      <c r="Q395" t="str">
        <f t="shared" si="116"/>
        <v/>
      </c>
      <c r="R395" t="str">
        <f t="shared" si="117"/>
        <v/>
      </c>
      <c r="S395" t="str">
        <f>IF(ROWS(Measurements!$L$4:L395)&lt;=Measurements!$K$4, INDEX(Measurements!$G$4:$G$502,_xlfn.AGGREGATE(15,3,(Measurements!$C$4:$C$502=Measurements!$K$3)/(Measurements!$C$4:$C$502=Measurements!$K$3)*(ROW(Measurements!$C$4:$C$502)-ROW(Measurements!$C$3)),ROWS(Measurements!$L$4:L395))), "")</f>
        <v/>
      </c>
      <c r="T395" t="str">
        <f t="shared" si="118"/>
        <v/>
      </c>
      <c r="U395" t="str">
        <f t="shared" si="119"/>
        <v/>
      </c>
      <c r="W395" s="2" t="str">
        <f>IF(ROWS(Measurements!$L$4:$L395)&lt;=Measurements!$I$4, INDEX(Measurements!$A$4:$A$502,_xlfn.AGGREGATE(15,3,(Measurements!$C$4:$C$502=Measurements!$I$3)/(Measurements!$C$4:$C$502=Measurements!$I$3)*(ROW(Measurements!$C$4:$C$502)-ROW(Measurements!$C$3)),ROWS(Measurements!$L$4:$L395))), "")</f>
        <v/>
      </c>
      <c r="X395" t="str">
        <f>IF(ROWS(Measurements!$L$4:$L395)&lt;=Measurements!$I$4, INDEX(Measurements!$E$4:$E$502,_xlfn.AGGREGATE(15,3,(Measurements!$C$4:$C$502=Measurements!$I$3)/(Measurements!$C$4:$C$502=Measurements!$I$3)*(ROW(Measurements!$C$4:$C$502)-ROW(Measurements!$C$3)),ROWS(Measurements!$L$4:$L395))), "")</f>
        <v/>
      </c>
      <c r="Y395" t="str">
        <f t="shared" si="120"/>
        <v/>
      </c>
      <c r="Z395" t="str">
        <f t="shared" si="121"/>
        <v/>
      </c>
      <c r="AA395" t="str">
        <f>IF(ROWS(Measurements!$L$4:$L395)&lt;=Measurements!$I$4, INDEX(Measurements!$F$4:$F$502,_xlfn.AGGREGATE(15,3,(Measurements!$C$4:$C$502=Measurements!$I$3)/(Measurements!$C$4:$C$502=Measurements!$I$3)*(ROW(Measurements!$C$4:$C$502)-ROW(Measurements!$C$3)),ROWS(Measurements!$L$4:$L395))), "")</f>
        <v/>
      </c>
      <c r="AB395" t="str">
        <f t="shared" si="122"/>
        <v/>
      </c>
      <c r="AC395" t="str">
        <f t="shared" si="123"/>
        <v/>
      </c>
      <c r="AD395" t="str">
        <f>IF(ROWS(Measurements!$L$4:L395)&lt;=Measurements!$I$4, INDEX(Measurements!$G$4:$G$502,_xlfn.AGGREGATE(15,3,(Measurements!$C$4:$C$502=Measurements!$I$3)/(Measurements!$C$4:$C$502=Measurements!$I$3)*(ROW(Measurements!$C$4:$C$502)-ROW(Measurements!$C$3)),ROWS(Measurements!$L$4:L395))), "")</f>
        <v/>
      </c>
      <c r="AE395" t="str">
        <f t="shared" si="124"/>
        <v/>
      </c>
      <c r="AF395" t="str">
        <f t="shared" si="125"/>
        <v/>
      </c>
    </row>
    <row r="396" spans="1:32" x14ac:dyDescent="0.2">
      <c r="A396" s="2" t="str">
        <f>IF(ROWS(Measurements!A$4:$L396)&lt;=Measurements!$J$4, INDEX(Measurements!$A$4:$A$502,_xlfn.AGGREGATE(15,3,(Measurements!$C$4:$C$502=Measurements!$J$3)/(Measurements!$C$4:$C$502=Measurements!$J$3)*(ROW(Measurements!$C$4:$C$502)-ROW(Measurements!$C$3)),ROWS(Measurements!A$4:$L396))), "")</f>
        <v/>
      </c>
      <c r="B396" t="str">
        <f>IF(ROWS(Measurements!A$4:$L396)&lt;=Measurements!$J$4, INDEX(Measurements!$E$4:$E$502,_xlfn.AGGREGATE(15,3,(Measurements!$C$4:$C$502=Measurements!$J$3)/(Measurements!$C$4:$C$502=Measurements!$J$3)*(ROW(Measurements!$C$4:$C$502)-ROW(Measurements!$C$3)),ROWS(Measurements!A$4:$L396))), "")</f>
        <v/>
      </c>
      <c r="C396" t="str">
        <f t="shared" si="108"/>
        <v/>
      </c>
      <c r="D396" t="str">
        <f t="shared" si="109"/>
        <v/>
      </c>
      <c r="E396" t="str">
        <f>IF(ROWS(Measurements!A$4:$L396)&lt;=Measurements!$J$4, INDEX(Measurements!$F$4:$F$502,_xlfn.AGGREGATE(15,3,(Measurements!$C$4:$C$502=Measurements!$J$3)/(Measurements!$C$4:$C$502=Measurements!$J$3)*(ROW(Measurements!$C$4:$C$502)-ROW(Measurements!$C$3)),ROWS(Measurements!A$4:$L396))), "")</f>
        <v/>
      </c>
      <c r="F396" t="str">
        <f t="shared" si="110"/>
        <v/>
      </c>
      <c r="G396" t="str">
        <f t="shared" si="111"/>
        <v/>
      </c>
      <c r="H396" t="str">
        <f>IF(ROWS(Measurements!A$4:$L396)&lt;=Measurements!$J$4, INDEX(Measurements!$G$4:$G$502,_xlfn.AGGREGATE(15,3,(Measurements!$C$4:$C$502=Measurements!$J$3)/(Measurements!$C$4:$C$502=Measurements!$J$3)*(ROW(Measurements!$C$4:$C$502)-ROW(Measurements!$C$3)),ROWS(Measurements!A$4:$L396))), "")</f>
        <v/>
      </c>
      <c r="I396" t="str">
        <f t="shared" si="112"/>
        <v/>
      </c>
      <c r="J396" t="str">
        <f t="shared" si="113"/>
        <v/>
      </c>
      <c r="L396" s="2" t="str">
        <f>IF(ROWS(Measurements!$L$4:L396)&lt;=Measurements!$K$4, INDEX(Measurements!$A$4:$A$502,_xlfn.AGGREGATE(15,3,(Measurements!$C$4:$C$502=Measurements!$K$3)/(Measurements!$C$4:$C$502=Measurements!$K$3)*(ROW(Measurements!$C$4:$C$502)-ROW(Measurements!$C$3)),ROWS(Measurements!$L$4:L396))), "")</f>
        <v/>
      </c>
      <c r="M396" t="str">
        <f>IF(ROWS(Measurements!$L$4:L396)&lt;=Measurements!$K$4, INDEX(Measurements!$E$4:$E$502,_xlfn.AGGREGATE(15,3,(Measurements!$C$4:$C$502=Measurements!$K$3)/(Measurements!$C$4:$C$502=Measurements!$K$3)*(ROW(Measurements!$C$4:$C$502)-ROW(Measurements!$C$3)),ROWS(Measurements!$L$4:L396))), "")</f>
        <v/>
      </c>
      <c r="N396" t="str">
        <f t="shared" si="114"/>
        <v/>
      </c>
      <c r="O396" t="str">
        <f t="shared" si="115"/>
        <v/>
      </c>
      <c r="P396" t="str">
        <f>IF(ROWS(Measurements!$L$4:L396)&lt;=Measurements!$K$4, INDEX(Measurements!$F$4:$F$502,_xlfn.AGGREGATE(15,3,(Measurements!$C$4:$C$502=Measurements!$K$3)/(Measurements!$C$4:$C$502=Measurements!$K$3)*(ROW(Measurements!$C$4:$C$502)-ROW(Measurements!$C$3)),ROWS(Measurements!$L$4:L396))), "")</f>
        <v/>
      </c>
      <c r="Q396" t="str">
        <f t="shared" si="116"/>
        <v/>
      </c>
      <c r="R396" t="str">
        <f t="shared" si="117"/>
        <v/>
      </c>
      <c r="S396" t="str">
        <f>IF(ROWS(Measurements!$L$4:L396)&lt;=Measurements!$K$4, INDEX(Measurements!$G$4:$G$502,_xlfn.AGGREGATE(15,3,(Measurements!$C$4:$C$502=Measurements!$K$3)/(Measurements!$C$4:$C$502=Measurements!$K$3)*(ROW(Measurements!$C$4:$C$502)-ROW(Measurements!$C$3)),ROWS(Measurements!$L$4:L396))), "")</f>
        <v/>
      </c>
      <c r="T396" t="str">
        <f t="shared" si="118"/>
        <v/>
      </c>
      <c r="U396" t="str">
        <f t="shared" si="119"/>
        <v/>
      </c>
      <c r="W396" s="2" t="str">
        <f>IF(ROWS(Measurements!$L$4:$L396)&lt;=Measurements!$I$4, INDEX(Measurements!$A$4:$A$502,_xlfn.AGGREGATE(15,3,(Measurements!$C$4:$C$502=Measurements!$I$3)/(Measurements!$C$4:$C$502=Measurements!$I$3)*(ROW(Measurements!$C$4:$C$502)-ROW(Measurements!$C$3)),ROWS(Measurements!$L$4:$L396))), "")</f>
        <v/>
      </c>
      <c r="X396" t="str">
        <f>IF(ROWS(Measurements!$L$4:$L396)&lt;=Measurements!$I$4, INDEX(Measurements!$E$4:$E$502,_xlfn.AGGREGATE(15,3,(Measurements!$C$4:$C$502=Measurements!$I$3)/(Measurements!$C$4:$C$502=Measurements!$I$3)*(ROW(Measurements!$C$4:$C$502)-ROW(Measurements!$C$3)),ROWS(Measurements!$L$4:$L396))), "")</f>
        <v/>
      </c>
      <c r="Y396" t="str">
        <f t="shared" si="120"/>
        <v/>
      </c>
      <c r="Z396" t="str">
        <f t="shared" si="121"/>
        <v/>
      </c>
      <c r="AA396" t="str">
        <f>IF(ROWS(Measurements!$L$4:$L396)&lt;=Measurements!$I$4, INDEX(Measurements!$F$4:$F$502,_xlfn.AGGREGATE(15,3,(Measurements!$C$4:$C$502=Measurements!$I$3)/(Measurements!$C$4:$C$502=Measurements!$I$3)*(ROW(Measurements!$C$4:$C$502)-ROW(Measurements!$C$3)),ROWS(Measurements!$L$4:$L396))), "")</f>
        <v/>
      </c>
      <c r="AB396" t="str">
        <f t="shared" si="122"/>
        <v/>
      </c>
      <c r="AC396" t="str">
        <f t="shared" si="123"/>
        <v/>
      </c>
      <c r="AD396" t="str">
        <f>IF(ROWS(Measurements!$L$4:L396)&lt;=Measurements!$I$4, INDEX(Measurements!$G$4:$G$502,_xlfn.AGGREGATE(15,3,(Measurements!$C$4:$C$502=Measurements!$I$3)/(Measurements!$C$4:$C$502=Measurements!$I$3)*(ROW(Measurements!$C$4:$C$502)-ROW(Measurements!$C$3)),ROWS(Measurements!$L$4:L396))), "")</f>
        <v/>
      </c>
      <c r="AE396" t="str">
        <f t="shared" si="124"/>
        <v/>
      </c>
      <c r="AF396" t="str">
        <f t="shared" si="125"/>
        <v/>
      </c>
    </row>
    <row r="397" spans="1:32" x14ac:dyDescent="0.2">
      <c r="A397" s="2" t="str">
        <f>IF(ROWS(Measurements!A$4:$L397)&lt;=Measurements!$J$4, INDEX(Measurements!$A$4:$A$502,_xlfn.AGGREGATE(15,3,(Measurements!$C$4:$C$502=Measurements!$J$3)/(Measurements!$C$4:$C$502=Measurements!$J$3)*(ROW(Measurements!$C$4:$C$502)-ROW(Measurements!$C$3)),ROWS(Measurements!A$4:$L397))), "")</f>
        <v/>
      </c>
      <c r="B397" t="str">
        <f>IF(ROWS(Measurements!A$4:$L397)&lt;=Measurements!$J$4, INDEX(Measurements!$E$4:$E$502,_xlfn.AGGREGATE(15,3,(Measurements!$C$4:$C$502=Measurements!$J$3)/(Measurements!$C$4:$C$502=Measurements!$J$3)*(ROW(Measurements!$C$4:$C$502)-ROW(Measurements!$C$3)),ROWS(Measurements!A$4:$L397))), "")</f>
        <v/>
      </c>
      <c r="C397" t="str">
        <f t="shared" si="108"/>
        <v/>
      </c>
      <c r="D397" t="str">
        <f t="shared" si="109"/>
        <v/>
      </c>
      <c r="E397" t="str">
        <f>IF(ROWS(Measurements!A$4:$L397)&lt;=Measurements!$J$4, INDEX(Measurements!$F$4:$F$502,_xlfn.AGGREGATE(15,3,(Measurements!$C$4:$C$502=Measurements!$J$3)/(Measurements!$C$4:$C$502=Measurements!$J$3)*(ROW(Measurements!$C$4:$C$502)-ROW(Measurements!$C$3)),ROWS(Measurements!A$4:$L397))), "")</f>
        <v/>
      </c>
      <c r="F397" t="str">
        <f t="shared" si="110"/>
        <v/>
      </c>
      <c r="G397" t="str">
        <f t="shared" si="111"/>
        <v/>
      </c>
      <c r="H397" t="str">
        <f>IF(ROWS(Measurements!A$4:$L397)&lt;=Measurements!$J$4, INDEX(Measurements!$G$4:$G$502,_xlfn.AGGREGATE(15,3,(Measurements!$C$4:$C$502=Measurements!$J$3)/(Measurements!$C$4:$C$502=Measurements!$J$3)*(ROW(Measurements!$C$4:$C$502)-ROW(Measurements!$C$3)),ROWS(Measurements!A$4:$L397))), "")</f>
        <v/>
      </c>
      <c r="I397" t="str">
        <f t="shared" si="112"/>
        <v/>
      </c>
      <c r="J397" t="str">
        <f t="shared" si="113"/>
        <v/>
      </c>
      <c r="L397" s="2" t="str">
        <f>IF(ROWS(Measurements!$L$4:L397)&lt;=Measurements!$K$4, INDEX(Measurements!$A$4:$A$502,_xlfn.AGGREGATE(15,3,(Measurements!$C$4:$C$502=Measurements!$K$3)/(Measurements!$C$4:$C$502=Measurements!$K$3)*(ROW(Measurements!$C$4:$C$502)-ROW(Measurements!$C$3)),ROWS(Measurements!$L$4:L397))), "")</f>
        <v/>
      </c>
      <c r="M397" t="str">
        <f>IF(ROWS(Measurements!$L$4:L397)&lt;=Measurements!$K$4, INDEX(Measurements!$E$4:$E$502,_xlfn.AGGREGATE(15,3,(Measurements!$C$4:$C$502=Measurements!$K$3)/(Measurements!$C$4:$C$502=Measurements!$K$3)*(ROW(Measurements!$C$4:$C$502)-ROW(Measurements!$C$3)),ROWS(Measurements!$L$4:L397))), "")</f>
        <v/>
      </c>
      <c r="N397" t="str">
        <f t="shared" si="114"/>
        <v/>
      </c>
      <c r="O397" t="str">
        <f t="shared" si="115"/>
        <v/>
      </c>
      <c r="P397" t="str">
        <f>IF(ROWS(Measurements!$L$4:L397)&lt;=Measurements!$K$4, INDEX(Measurements!$F$4:$F$502,_xlfn.AGGREGATE(15,3,(Measurements!$C$4:$C$502=Measurements!$K$3)/(Measurements!$C$4:$C$502=Measurements!$K$3)*(ROW(Measurements!$C$4:$C$502)-ROW(Measurements!$C$3)),ROWS(Measurements!$L$4:L397))), "")</f>
        <v/>
      </c>
      <c r="Q397" t="str">
        <f t="shared" si="116"/>
        <v/>
      </c>
      <c r="R397" t="str">
        <f t="shared" si="117"/>
        <v/>
      </c>
      <c r="S397" t="str">
        <f>IF(ROWS(Measurements!$L$4:L397)&lt;=Measurements!$K$4, INDEX(Measurements!$G$4:$G$502,_xlfn.AGGREGATE(15,3,(Measurements!$C$4:$C$502=Measurements!$K$3)/(Measurements!$C$4:$C$502=Measurements!$K$3)*(ROW(Measurements!$C$4:$C$502)-ROW(Measurements!$C$3)),ROWS(Measurements!$L$4:L397))), "")</f>
        <v/>
      </c>
      <c r="T397" t="str">
        <f t="shared" si="118"/>
        <v/>
      </c>
      <c r="U397" t="str">
        <f t="shared" si="119"/>
        <v/>
      </c>
      <c r="W397" s="2" t="str">
        <f>IF(ROWS(Measurements!$L$4:$L397)&lt;=Measurements!$I$4, INDEX(Measurements!$A$4:$A$502,_xlfn.AGGREGATE(15,3,(Measurements!$C$4:$C$502=Measurements!$I$3)/(Measurements!$C$4:$C$502=Measurements!$I$3)*(ROW(Measurements!$C$4:$C$502)-ROW(Measurements!$C$3)),ROWS(Measurements!$L$4:$L397))), "")</f>
        <v/>
      </c>
      <c r="X397" t="str">
        <f>IF(ROWS(Measurements!$L$4:$L397)&lt;=Measurements!$I$4, INDEX(Measurements!$E$4:$E$502,_xlfn.AGGREGATE(15,3,(Measurements!$C$4:$C$502=Measurements!$I$3)/(Measurements!$C$4:$C$502=Measurements!$I$3)*(ROW(Measurements!$C$4:$C$502)-ROW(Measurements!$C$3)),ROWS(Measurements!$L$4:$L397))), "")</f>
        <v/>
      </c>
      <c r="Y397" t="str">
        <f t="shared" si="120"/>
        <v/>
      </c>
      <c r="Z397" t="str">
        <f t="shared" si="121"/>
        <v/>
      </c>
      <c r="AA397" t="str">
        <f>IF(ROWS(Measurements!$L$4:$L397)&lt;=Measurements!$I$4, INDEX(Measurements!$F$4:$F$502,_xlfn.AGGREGATE(15,3,(Measurements!$C$4:$C$502=Measurements!$I$3)/(Measurements!$C$4:$C$502=Measurements!$I$3)*(ROW(Measurements!$C$4:$C$502)-ROW(Measurements!$C$3)),ROWS(Measurements!$L$4:$L397))), "")</f>
        <v/>
      </c>
      <c r="AB397" t="str">
        <f t="shared" si="122"/>
        <v/>
      </c>
      <c r="AC397" t="str">
        <f t="shared" si="123"/>
        <v/>
      </c>
      <c r="AD397" t="str">
        <f>IF(ROWS(Measurements!$L$4:L397)&lt;=Measurements!$I$4, INDEX(Measurements!$G$4:$G$502,_xlfn.AGGREGATE(15,3,(Measurements!$C$4:$C$502=Measurements!$I$3)/(Measurements!$C$4:$C$502=Measurements!$I$3)*(ROW(Measurements!$C$4:$C$502)-ROW(Measurements!$C$3)),ROWS(Measurements!$L$4:L397))), "")</f>
        <v/>
      </c>
      <c r="AE397" t="str">
        <f t="shared" si="124"/>
        <v/>
      </c>
      <c r="AF397" t="str">
        <f t="shared" si="125"/>
        <v/>
      </c>
    </row>
    <row r="398" spans="1:32" x14ac:dyDescent="0.2">
      <c r="A398" s="2" t="str">
        <f>IF(ROWS(Measurements!A$4:$L398)&lt;=Measurements!$J$4, INDEX(Measurements!$A$4:$A$502,_xlfn.AGGREGATE(15,3,(Measurements!$C$4:$C$502=Measurements!$J$3)/(Measurements!$C$4:$C$502=Measurements!$J$3)*(ROW(Measurements!$C$4:$C$502)-ROW(Measurements!$C$3)),ROWS(Measurements!A$4:$L398))), "")</f>
        <v/>
      </c>
      <c r="B398" t="str">
        <f>IF(ROWS(Measurements!A$4:$L398)&lt;=Measurements!$J$4, INDEX(Measurements!$E$4:$E$502,_xlfn.AGGREGATE(15,3,(Measurements!$C$4:$C$502=Measurements!$J$3)/(Measurements!$C$4:$C$502=Measurements!$J$3)*(ROW(Measurements!$C$4:$C$502)-ROW(Measurements!$C$3)),ROWS(Measurements!A$4:$L398))), "")</f>
        <v/>
      </c>
      <c r="C398" t="str">
        <f t="shared" si="108"/>
        <v/>
      </c>
      <c r="D398" t="str">
        <f t="shared" si="109"/>
        <v/>
      </c>
      <c r="E398" t="str">
        <f>IF(ROWS(Measurements!A$4:$L398)&lt;=Measurements!$J$4, INDEX(Measurements!$F$4:$F$502,_xlfn.AGGREGATE(15,3,(Measurements!$C$4:$C$502=Measurements!$J$3)/(Measurements!$C$4:$C$502=Measurements!$J$3)*(ROW(Measurements!$C$4:$C$502)-ROW(Measurements!$C$3)),ROWS(Measurements!A$4:$L398))), "")</f>
        <v/>
      </c>
      <c r="F398" t="str">
        <f t="shared" si="110"/>
        <v/>
      </c>
      <c r="G398" t="str">
        <f t="shared" si="111"/>
        <v/>
      </c>
      <c r="H398" t="str">
        <f>IF(ROWS(Measurements!A$4:$L398)&lt;=Measurements!$J$4, INDEX(Measurements!$G$4:$G$502,_xlfn.AGGREGATE(15,3,(Measurements!$C$4:$C$502=Measurements!$J$3)/(Measurements!$C$4:$C$502=Measurements!$J$3)*(ROW(Measurements!$C$4:$C$502)-ROW(Measurements!$C$3)),ROWS(Measurements!A$4:$L398))), "")</f>
        <v/>
      </c>
      <c r="I398" t="str">
        <f t="shared" si="112"/>
        <v/>
      </c>
      <c r="J398" t="str">
        <f t="shared" si="113"/>
        <v/>
      </c>
      <c r="L398" s="2" t="str">
        <f>IF(ROWS(Measurements!$L$4:L398)&lt;=Measurements!$K$4, INDEX(Measurements!$A$4:$A$502,_xlfn.AGGREGATE(15,3,(Measurements!$C$4:$C$502=Measurements!$K$3)/(Measurements!$C$4:$C$502=Measurements!$K$3)*(ROW(Measurements!$C$4:$C$502)-ROW(Measurements!$C$3)),ROWS(Measurements!$L$4:L398))), "")</f>
        <v/>
      </c>
      <c r="M398" t="str">
        <f>IF(ROWS(Measurements!$L$4:L398)&lt;=Measurements!$K$4, INDEX(Measurements!$E$4:$E$502,_xlfn.AGGREGATE(15,3,(Measurements!$C$4:$C$502=Measurements!$K$3)/(Measurements!$C$4:$C$502=Measurements!$K$3)*(ROW(Measurements!$C$4:$C$502)-ROW(Measurements!$C$3)),ROWS(Measurements!$L$4:L398))), "")</f>
        <v/>
      </c>
      <c r="N398" t="str">
        <f t="shared" si="114"/>
        <v/>
      </c>
      <c r="O398" t="str">
        <f t="shared" si="115"/>
        <v/>
      </c>
      <c r="P398" t="str">
        <f>IF(ROWS(Measurements!$L$4:L398)&lt;=Measurements!$K$4, INDEX(Measurements!$F$4:$F$502,_xlfn.AGGREGATE(15,3,(Measurements!$C$4:$C$502=Measurements!$K$3)/(Measurements!$C$4:$C$502=Measurements!$K$3)*(ROW(Measurements!$C$4:$C$502)-ROW(Measurements!$C$3)),ROWS(Measurements!$L$4:L398))), "")</f>
        <v/>
      </c>
      <c r="Q398" t="str">
        <f t="shared" si="116"/>
        <v/>
      </c>
      <c r="R398" t="str">
        <f t="shared" si="117"/>
        <v/>
      </c>
      <c r="S398" t="str">
        <f>IF(ROWS(Measurements!$L$4:L398)&lt;=Measurements!$K$4, INDEX(Measurements!$G$4:$G$502,_xlfn.AGGREGATE(15,3,(Measurements!$C$4:$C$502=Measurements!$K$3)/(Measurements!$C$4:$C$502=Measurements!$K$3)*(ROW(Measurements!$C$4:$C$502)-ROW(Measurements!$C$3)),ROWS(Measurements!$L$4:L398))), "")</f>
        <v/>
      </c>
      <c r="T398" t="str">
        <f t="shared" si="118"/>
        <v/>
      </c>
      <c r="U398" t="str">
        <f t="shared" si="119"/>
        <v/>
      </c>
      <c r="W398" s="2" t="str">
        <f>IF(ROWS(Measurements!$L$4:$L398)&lt;=Measurements!$I$4, INDEX(Measurements!$A$4:$A$502,_xlfn.AGGREGATE(15,3,(Measurements!$C$4:$C$502=Measurements!$I$3)/(Measurements!$C$4:$C$502=Measurements!$I$3)*(ROW(Measurements!$C$4:$C$502)-ROW(Measurements!$C$3)),ROWS(Measurements!$L$4:$L398))), "")</f>
        <v/>
      </c>
      <c r="X398" t="str">
        <f>IF(ROWS(Measurements!$L$4:$L398)&lt;=Measurements!$I$4, INDEX(Measurements!$E$4:$E$502,_xlfn.AGGREGATE(15,3,(Measurements!$C$4:$C$502=Measurements!$I$3)/(Measurements!$C$4:$C$502=Measurements!$I$3)*(ROW(Measurements!$C$4:$C$502)-ROW(Measurements!$C$3)),ROWS(Measurements!$L$4:$L398))), "")</f>
        <v/>
      </c>
      <c r="Y398" t="str">
        <f t="shared" si="120"/>
        <v/>
      </c>
      <c r="Z398" t="str">
        <f t="shared" si="121"/>
        <v/>
      </c>
      <c r="AA398" t="str">
        <f>IF(ROWS(Measurements!$L$4:$L398)&lt;=Measurements!$I$4, INDEX(Measurements!$F$4:$F$502,_xlfn.AGGREGATE(15,3,(Measurements!$C$4:$C$502=Measurements!$I$3)/(Measurements!$C$4:$C$502=Measurements!$I$3)*(ROW(Measurements!$C$4:$C$502)-ROW(Measurements!$C$3)),ROWS(Measurements!$L$4:$L398))), "")</f>
        <v/>
      </c>
      <c r="AB398" t="str">
        <f t="shared" si="122"/>
        <v/>
      </c>
      <c r="AC398" t="str">
        <f t="shared" si="123"/>
        <v/>
      </c>
      <c r="AD398" t="str">
        <f>IF(ROWS(Measurements!$L$4:L398)&lt;=Measurements!$I$4, INDEX(Measurements!$G$4:$G$502,_xlfn.AGGREGATE(15,3,(Measurements!$C$4:$C$502=Measurements!$I$3)/(Measurements!$C$4:$C$502=Measurements!$I$3)*(ROW(Measurements!$C$4:$C$502)-ROW(Measurements!$C$3)),ROWS(Measurements!$L$4:L398))), "")</f>
        <v/>
      </c>
      <c r="AE398" t="str">
        <f t="shared" si="124"/>
        <v/>
      </c>
      <c r="AF398" t="str">
        <f t="shared" si="125"/>
        <v/>
      </c>
    </row>
    <row r="399" spans="1:32" x14ac:dyDescent="0.2">
      <c r="A399" s="2" t="str">
        <f>IF(ROWS(Measurements!A$4:$L399)&lt;=Measurements!$J$4, INDEX(Measurements!$A$4:$A$502,_xlfn.AGGREGATE(15,3,(Measurements!$C$4:$C$502=Measurements!$J$3)/(Measurements!$C$4:$C$502=Measurements!$J$3)*(ROW(Measurements!$C$4:$C$502)-ROW(Measurements!$C$3)),ROWS(Measurements!A$4:$L399))), "")</f>
        <v/>
      </c>
      <c r="B399" t="str">
        <f>IF(ROWS(Measurements!A$4:$L399)&lt;=Measurements!$J$4, INDEX(Measurements!$E$4:$E$502,_xlfn.AGGREGATE(15,3,(Measurements!$C$4:$C$502=Measurements!$J$3)/(Measurements!$C$4:$C$502=Measurements!$J$3)*(ROW(Measurements!$C$4:$C$502)-ROW(Measurements!$C$3)),ROWS(Measurements!A$4:$L399))), "")</f>
        <v/>
      </c>
      <c r="C399" t="str">
        <f t="shared" si="108"/>
        <v/>
      </c>
      <c r="D399" t="str">
        <f t="shared" si="109"/>
        <v/>
      </c>
      <c r="E399" t="str">
        <f>IF(ROWS(Measurements!A$4:$L399)&lt;=Measurements!$J$4, INDEX(Measurements!$F$4:$F$502,_xlfn.AGGREGATE(15,3,(Measurements!$C$4:$C$502=Measurements!$J$3)/(Measurements!$C$4:$C$502=Measurements!$J$3)*(ROW(Measurements!$C$4:$C$502)-ROW(Measurements!$C$3)),ROWS(Measurements!A$4:$L399))), "")</f>
        <v/>
      </c>
      <c r="F399" t="str">
        <f t="shared" si="110"/>
        <v/>
      </c>
      <c r="G399" t="str">
        <f t="shared" si="111"/>
        <v/>
      </c>
      <c r="H399" t="str">
        <f>IF(ROWS(Measurements!A$4:$L399)&lt;=Measurements!$J$4, INDEX(Measurements!$G$4:$G$502,_xlfn.AGGREGATE(15,3,(Measurements!$C$4:$C$502=Measurements!$J$3)/(Measurements!$C$4:$C$502=Measurements!$J$3)*(ROW(Measurements!$C$4:$C$502)-ROW(Measurements!$C$3)),ROWS(Measurements!A$4:$L399))), "")</f>
        <v/>
      </c>
      <c r="I399" t="str">
        <f t="shared" si="112"/>
        <v/>
      </c>
      <c r="J399" t="str">
        <f t="shared" si="113"/>
        <v/>
      </c>
      <c r="L399" s="2" t="str">
        <f>IF(ROWS(Measurements!$L$4:L399)&lt;=Measurements!$K$4, INDEX(Measurements!$A$4:$A$502,_xlfn.AGGREGATE(15,3,(Measurements!$C$4:$C$502=Measurements!$K$3)/(Measurements!$C$4:$C$502=Measurements!$K$3)*(ROW(Measurements!$C$4:$C$502)-ROW(Measurements!$C$3)),ROWS(Measurements!$L$4:L399))), "")</f>
        <v/>
      </c>
      <c r="M399" t="str">
        <f>IF(ROWS(Measurements!$L$4:L399)&lt;=Measurements!$K$4, INDEX(Measurements!$E$4:$E$502,_xlfn.AGGREGATE(15,3,(Measurements!$C$4:$C$502=Measurements!$K$3)/(Measurements!$C$4:$C$502=Measurements!$K$3)*(ROW(Measurements!$C$4:$C$502)-ROW(Measurements!$C$3)),ROWS(Measurements!$L$4:L399))), "")</f>
        <v/>
      </c>
      <c r="N399" t="str">
        <f t="shared" si="114"/>
        <v/>
      </c>
      <c r="O399" t="str">
        <f t="shared" si="115"/>
        <v/>
      </c>
      <c r="P399" t="str">
        <f>IF(ROWS(Measurements!$L$4:L399)&lt;=Measurements!$K$4, INDEX(Measurements!$F$4:$F$502,_xlfn.AGGREGATE(15,3,(Measurements!$C$4:$C$502=Measurements!$K$3)/(Measurements!$C$4:$C$502=Measurements!$K$3)*(ROW(Measurements!$C$4:$C$502)-ROW(Measurements!$C$3)),ROWS(Measurements!$L$4:L399))), "")</f>
        <v/>
      </c>
      <c r="Q399" t="str">
        <f t="shared" si="116"/>
        <v/>
      </c>
      <c r="R399" t="str">
        <f t="shared" si="117"/>
        <v/>
      </c>
      <c r="S399" t="str">
        <f>IF(ROWS(Measurements!$L$4:L399)&lt;=Measurements!$K$4, INDEX(Measurements!$G$4:$G$502,_xlfn.AGGREGATE(15,3,(Measurements!$C$4:$C$502=Measurements!$K$3)/(Measurements!$C$4:$C$502=Measurements!$K$3)*(ROW(Measurements!$C$4:$C$502)-ROW(Measurements!$C$3)),ROWS(Measurements!$L$4:L399))), "")</f>
        <v/>
      </c>
      <c r="T399" t="str">
        <f t="shared" si="118"/>
        <v/>
      </c>
      <c r="U399" t="str">
        <f t="shared" si="119"/>
        <v/>
      </c>
      <c r="W399" s="2" t="str">
        <f>IF(ROWS(Measurements!$L$4:$L399)&lt;=Measurements!$I$4, INDEX(Measurements!$A$4:$A$502,_xlfn.AGGREGATE(15,3,(Measurements!$C$4:$C$502=Measurements!$I$3)/(Measurements!$C$4:$C$502=Measurements!$I$3)*(ROW(Measurements!$C$4:$C$502)-ROW(Measurements!$C$3)),ROWS(Measurements!$L$4:$L399))), "")</f>
        <v/>
      </c>
      <c r="X399" t="str">
        <f>IF(ROWS(Measurements!$L$4:$L399)&lt;=Measurements!$I$4, INDEX(Measurements!$E$4:$E$502,_xlfn.AGGREGATE(15,3,(Measurements!$C$4:$C$502=Measurements!$I$3)/(Measurements!$C$4:$C$502=Measurements!$I$3)*(ROW(Measurements!$C$4:$C$502)-ROW(Measurements!$C$3)),ROWS(Measurements!$L$4:$L399))), "")</f>
        <v/>
      </c>
      <c r="Y399" t="str">
        <f t="shared" si="120"/>
        <v/>
      </c>
      <c r="Z399" t="str">
        <f t="shared" si="121"/>
        <v/>
      </c>
      <c r="AA399" t="str">
        <f>IF(ROWS(Measurements!$L$4:$L399)&lt;=Measurements!$I$4, INDEX(Measurements!$F$4:$F$502,_xlfn.AGGREGATE(15,3,(Measurements!$C$4:$C$502=Measurements!$I$3)/(Measurements!$C$4:$C$502=Measurements!$I$3)*(ROW(Measurements!$C$4:$C$502)-ROW(Measurements!$C$3)),ROWS(Measurements!$L$4:$L399))), "")</f>
        <v/>
      </c>
      <c r="AB399" t="str">
        <f t="shared" si="122"/>
        <v/>
      </c>
      <c r="AC399" t="str">
        <f t="shared" si="123"/>
        <v/>
      </c>
      <c r="AD399" t="str">
        <f>IF(ROWS(Measurements!$L$4:L399)&lt;=Measurements!$I$4, INDEX(Measurements!$G$4:$G$502,_xlfn.AGGREGATE(15,3,(Measurements!$C$4:$C$502=Measurements!$I$3)/(Measurements!$C$4:$C$502=Measurements!$I$3)*(ROW(Measurements!$C$4:$C$502)-ROW(Measurements!$C$3)),ROWS(Measurements!$L$4:L399))), "")</f>
        <v/>
      </c>
      <c r="AE399" t="str">
        <f t="shared" si="124"/>
        <v/>
      </c>
      <c r="AF399" t="str">
        <f t="shared" si="125"/>
        <v/>
      </c>
    </row>
    <row r="400" spans="1:32" x14ac:dyDescent="0.2">
      <c r="A400" s="2" t="str">
        <f>IF(ROWS(Measurements!A$4:$L400)&lt;=Measurements!$J$4, INDEX(Measurements!$A$4:$A$502,_xlfn.AGGREGATE(15,3,(Measurements!$C$4:$C$502=Measurements!$J$3)/(Measurements!$C$4:$C$502=Measurements!$J$3)*(ROW(Measurements!$C$4:$C$502)-ROW(Measurements!$C$3)),ROWS(Measurements!A$4:$L400))), "")</f>
        <v/>
      </c>
      <c r="B400" t="str">
        <f>IF(ROWS(Measurements!A$4:$L400)&lt;=Measurements!$J$4, INDEX(Measurements!$E$4:$E$502,_xlfn.AGGREGATE(15,3,(Measurements!$C$4:$C$502=Measurements!$J$3)/(Measurements!$C$4:$C$502=Measurements!$J$3)*(ROW(Measurements!$C$4:$C$502)-ROW(Measurements!$C$3)),ROWS(Measurements!A$4:$L400))), "")</f>
        <v/>
      </c>
      <c r="C400" t="str">
        <f t="shared" si="108"/>
        <v/>
      </c>
      <c r="D400" t="str">
        <f t="shared" si="109"/>
        <v/>
      </c>
      <c r="E400" t="str">
        <f>IF(ROWS(Measurements!A$4:$L400)&lt;=Measurements!$J$4, INDEX(Measurements!$F$4:$F$502,_xlfn.AGGREGATE(15,3,(Measurements!$C$4:$C$502=Measurements!$J$3)/(Measurements!$C$4:$C$502=Measurements!$J$3)*(ROW(Measurements!$C$4:$C$502)-ROW(Measurements!$C$3)),ROWS(Measurements!A$4:$L400))), "")</f>
        <v/>
      </c>
      <c r="F400" t="str">
        <f t="shared" si="110"/>
        <v/>
      </c>
      <c r="G400" t="str">
        <f t="shared" si="111"/>
        <v/>
      </c>
      <c r="H400" t="str">
        <f>IF(ROWS(Measurements!A$4:$L400)&lt;=Measurements!$J$4, INDEX(Measurements!$G$4:$G$502,_xlfn.AGGREGATE(15,3,(Measurements!$C$4:$C$502=Measurements!$J$3)/(Measurements!$C$4:$C$502=Measurements!$J$3)*(ROW(Measurements!$C$4:$C$502)-ROW(Measurements!$C$3)),ROWS(Measurements!A$4:$L400))), "")</f>
        <v/>
      </c>
      <c r="I400" t="str">
        <f t="shared" si="112"/>
        <v/>
      </c>
      <c r="J400" t="str">
        <f t="shared" si="113"/>
        <v/>
      </c>
      <c r="L400" s="2" t="str">
        <f>IF(ROWS(Measurements!$L$4:L400)&lt;=Measurements!$K$4, INDEX(Measurements!$A$4:$A$502,_xlfn.AGGREGATE(15,3,(Measurements!$C$4:$C$502=Measurements!$K$3)/(Measurements!$C$4:$C$502=Measurements!$K$3)*(ROW(Measurements!$C$4:$C$502)-ROW(Measurements!$C$3)),ROWS(Measurements!$L$4:L400))), "")</f>
        <v/>
      </c>
      <c r="M400" t="str">
        <f>IF(ROWS(Measurements!$L$4:L400)&lt;=Measurements!$K$4, INDEX(Measurements!$E$4:$E$502,_xlfn.AGGREGATE(15,3,(Measurements!$C$4:$C$502=Measurements!$K$3)/(Measurements!$C$4:$C$502=Measurements!$K$3)*(ROW(Measurements!$C$4:$C$502)-ROW(Measurements!$C$3)),ROWS(Measurements!$L$4:L400))), "")</f>
        <v/>
      </c>
      <c r="N400" t="str">
        <f t="shared" si="114"/>
        <v/>
      </c>
      <c r="O400" t="str">
        <f t="shared" si="115"/>
        <v/>
      </c>
      <c r="P400" t="str">
        <f>IF(ROWS(Measurements!$L$4:L400)&lt;=Measurements!$K$4, INDEX(Measurements!$F$4:$F$502,_xlfn.AGGREGATE(15,3,(Measurements!$C$4:$C$502=Measurements!$K$3)/(Measurements!$C$4:$C$502=Measurements!$K$3)*(ROW(Measurements!$C$4:$C$502)-ROW(Measurements!$C$3)),ROWS(Measurements!$L$4:L400))), "")</f>
        <v/>
      </c>
      <c r="Q400" t="str">
        <f t="shared" si="116"/>
        <v/>
      </c>
      <c r="R400" t="str">
        <f t="shared" si="117"/>
        <v/>
      </c>
      <c r="S400" t="str">
        <f>IF(ROWS(Measurements!$L$4:L400)&lt;=Measurements!$K$4, INDEX(Measurements!$G$4:$G$502,_xlfn.AGGREGATE(15,3,(Measurements!$C$4:$C$502=Measurements!$K$3)/(Measurements!$C$4:$C$502=Measurements!$K$3)*(ROW(Measurements!$C$4:$C$502)-ROW(Measurements!$C$3)),ROWS(Measurements!$L$4:L400))), "")</f>
        <v/>
      </c>
      <c r="T400" t="str">
        <f t="shared" si="118"/>
        <v/>
      </c>
      <c r="U400" t="str">
        <f t="shared" si="119"/>
        <v/>
      </c>
      <c r="W400" s="2" t="str">
        <f>IF(ROWS(Measurements!$L$4:$L400)&lt;=Measurements!$I$4, INDEX(Measurements!$A$4:$A$502,_xlfn.AGGREGATE(15,3,(Measurements!$C$4:$C$502=Measurements!$I$3)/(Measurements!$C$4:$C$502=Measurements!$I$3)*(ROW(Measurements!$C$4:$C$502)-ROW(Measurements!$C$3)),ROWS(Measurements!$L$4:$L400))), "")</f>
        <v/>
      </c>
      <c r="X400" t="str">
        <f>IF(ROWS(Measurements!$L$4:$L400)&lt;=Measurements!$I$4, INDEX(Measurements!$E$4:$E$502,_xlfn.AGGREGATE(15,3,(Measurements!$C$4:$C$502=Measurements!$I$3)/(Measurements!$C$4:$C$502=Measurements!$I$3)*(ROW(Measurements!$C$4:$C$502)-ROW(Measurements!$C$3)),ROWS(Measurements!$L$4:$L400))), "")</f>
        <v/>
      </c>
      <c r="Y400" t="str">
        <f t="shared" si="120"/>
        <v/>
      </c>
      <c r="Z400" t="str">
        <f t="shared" si="121"/>
        <v/>
      </c>
      <c r="AA400" t="str">
        <f>IF(ROWS(Measurements!$L$4:$L400)&lt;=Measurements!$I$4, INDEX(Measurements!$F$4:$F$502,_xlfn.AGGREGATE(15,3,(Measurements!$C$4:$C$502=Measurements!$I$3)/(Measurements!$C$4:$C$502=Measurements!$I$3)*(ROW(Measurements!$C$4:$C$502)-ROW(Measurements!$C$3)),ROWS(Measurements!$L$4:$L400))), "")</f>
        <v/>
      </c>
      <c r="AB400" t="str">
        <f t="shared" si="122"/>
        <v/>
      </c>
      <c r="AC400" t="str">
        <f t="shared" si="123"/>
        <v/>
      </c>
      <c r="AD400" t="str">
        <f>IF(ROWS(Measurements!$L$4:L400)&lt;=Measurements!$I$4, INDEX(Measurements!$G$4:$G$502,_xlfn.AGGREGATE(15,3,(Measurements!$C$4:$C$502=Measurements!$I$3)/(Measurements!$C$4:$C$502=Measurements!$I$3)*(ROW(Measurements!$C$4:$C$502)-ROW(Measurements!$C$3)),ROWS(Measurements!$L$4:L400))), "")</f>
        <v/>
      </c>
      <c r="AE400" t="str">
        <f t="shared" si="124"/>
        <v/>
      </c>
      <c r="AF400" t="str">
        <f t="shared" si="125"/>
        <v/>
      </c>
    </row>
    <row r="401" spans="1:32" x14ac:dyDescent="0.2">
      <c r="A401" s="2" t="str">
        <f>IF(ROWS(Measurements!A$4:$L401)&lt;=Measurements!$J$4, INDEX(Measurements!$A$4:$A$502,_xlfn.AGGREGATE(15,3,(Measurements!$C$4:$C$502=Measurements!$J$3)/(Measurements!$C$4:$C$502=Measurements!$J$3)*(ROW(Measurements!$C$4:$C$502)-ROW(Measurements!$C$3)),ROWS(Measurements!A$4:$L401))), "")</f>
        <v/>
      </c>
      <c r="B401" t="str">
        <f>IF(ROWS(Measurements!A$4:$L401)&lt;=Measurements!$J$4, INDEX(Measurements!$E$4:$E$502,_xlfn.AGGREGATE(15,3,(Measurements!$C$4:$C$502=Measurements!$J$3)/(Measurements!$C$4:$C$502=Measurements!$J$3)*(ROW(Measurements!$C$4:$C$502)-ROW(Measurements!$C$3)),ROWS(Measurements!A$4:$L401))), "")</f>
        <v/>
      </c>
      <c r="C401" t="str">
        <f t="shared" si="108"/>
        <v/>
      </c>
      <c r="D401" t="str">
        <f t="shared" si="109"/>
        <v/>
      </c>
      <c r="E401" t="str">
        <f>IF(ROWS(Measurements!A$4:$L401)&lt;=Measurements!$J$4, INDEX(Measurements!$F$4:$F$502,_xlfn.AGGREGATE(15,3,(Measurements!$C$4:$C$502=Measurements!$J$3)/(Measurements!$C$4:$C$502=Measurements!$J$3)*(ROW(Measurements!$C$4:$C$502)-ROW(Measurements!$C$3)),ROWS(Measurements!A$4:$L401))), "")</f>
        <v/>
      </c>
      <c r="F401" t="str">
        <f t="shared" si="110"/>
        <v/>
      </c>
      <c r="G401" t="str">
        <f t="shared" si="111"/>
        <v/>
      </c>
      <c r="H401" t="str">
        <f>IF(ROWS(Measurements!A$4:$L401)&lt;=Measurements!$J$4, INDEX(Measurements!$G$4:$G$502,_xlfn.AGGREGATE(15,3,(Measurements!$C$4:$C$502=Measurements!$J$3)/(Measurements!$C$4:$C$502=Measurements!$J$3)*(ROW(Measurements!$C$4:$C$502)-ROW(Measurements!$C$3)),ROWS(Measurements!A$4:$L401))), "")</f>
        <v/>
      </c>
      <c r="I401" t="str">
        <f t="shared" si="112"/>
        <v/>
      </c>
      <c r="J401" t="str">
        <f t="shared" si="113"/>
        <v/>
      </c>
      <c r="L401" s="2" t="str">
        <f>IF(ROWS(Measurements!$L$4:L401)&lt;=Measurements!$K$4, INDEX(Measurements!$A$4:$A$502,_xlfn.AGGREGATE(15,3,(Measurements!$C$4:$C$502=Measurements!$K$3)/(Measurements!$C$4:$C$502=Measurements!$K$3)*(ROW(Measurements!$C$4:$C$502)-ROW(Measurements!$C$3)),ROWS(Measurements!$L$4:L401))), "")</f>
        <v/>
      </c>
      <c r="M401" t="str">
        <f>IF(ROWS(Measurements!$L$4:L401)&lt;=Measurements!$K$4, INDEX(Measurements!$E$4:$E$502,_xlfn.AGGREGATE(15,3,(Measurements!$C$4:$C$502=Measurements!$K$3)/(Measurements!$C$4:$C$502=Measurements!$K$3)*(ROW(Measurements!$C$4:$C$502)-ROW(Measurements!$C$3)),ROWS(Measurements!$L$4:L401))), "")</f>
        <v/>
      </c>
      <c r="N401" t="str">
        <f t="shared" si="114"/>
        <v/>
      </c>
      <c r="O401" t="str">
        <f t="shared" si="115"/>
        <v/>
      </c>
      <c r="P401" t="str">
        <f>IF(ROWS(Measurements!$L$4:L401)&lt;=Measurements!$K$4, INDEX(Measurements!$F$4:$F$502,_xlfn.AGGREGATE(15,3,(Measurements!$C$4:$C$502=Measurements!$K$3)/(Measurements!$C$4:$C$502=Measurements!$K$3)*(ROW(Measurements!$C$4:$C$502)-ROW(Measurements!$C$3)),ROWS(Measurements!$L$4:L401))), "")</f>
        <v/>
      </c>
      <c r="Q401" t="str">
        <f t="shared" si="116"/>
        <v/>
      </c>
      <c r="R401" t="str">
        <f t="shared" si="117"/>
        <v/>
      </c>
      <c r="S401" t="str">
        <f>IF(ROWS(Measurements!$L$4:L401)&lt;=Measurements!$K$4, INDEX(Measurements!$G$4:$G$502,_xlfn.AGGREGATE(15,3,(Measurements!$C$4:$C$502=Measurements!$K$3)/(Measurements!$C$4:$C$502=Measurements!$K$3)*(ROW(Measurements!$C$4:$C$502)-ROW(Measurements!$C$3)),ROWS(Measurements!$L$4:L401))), "")</f>
        <v/>
      </c>
      <c r="T401" t="str">
        <f t="shared" si="118"/>
        <v/>
      </c>
      <c r="U401" t="str">
        <f t="shared" si="119"/>
        <v/>
      </c>
      <c r="W401" s="2" t="str">
        <f>IF(ROWS(Measurements!$L$4:$L401)&lt;=Measurements!$I$4, INDEX(Measurements!$A$4:$A$502,_xlfn.AGGREGATE(15,3,(Measurements!$C$4:$C$502=Measurements!$I$3)/(Measurements!$C$4:$C$502=Measurements!$I$3)*(ROW(Measurements!$C$4:$C$502)-ROW(Measurements!$C$3)),ROWS(Measurements!$L$4:$L401))), "")</f>
        <v/>
      </c>
      <c r="X401" t="str">
        <f>IF(ROWS(Measurements!$L$4:$L401)&lt;=Measurements!$I$4, INDEX(Measurements!$E$4:$E$502,_xlfn.AGGREGATE(15,3,(Measurements!$C$4:$C$502=Measurements!$I$3)/(Measurements!$C$4:$C$502=Measurements!$I$3)*(ROW(Measurements!$C$4:$C$502)-ROW(Measurements!$C$3)),ROWS(Measurements!$L$4:$L401))), "")</f>
        <v/>
      </c>
      <c r="Y401" t="str">
        <f t="shared" si="120"/>
        <v/>
      </c>
      <c r="Z401" t="str">
        <f t="shared" si="121"/>
        <v/>
      </c>
      <c r="AA401" t="str">
        <f>IF(ROWS(Measurements!$L$4:$L401)&lt;=Measurements!$I$4, INDEX(Measurements!$F$4:$F$502,_xlfn.AGGREGATE(15,3,(Measurements!$C$4:$C$502=Measurements!$I$3)/(Measurements!$C$4:$C$502=Measurements!$I$3)*(ROW(Measurements!$C$4:$C$502)-ROW(Measurements!$C$3)),ROWS(Measurements!$L$4:$L401))), "")</f>
        <v/>
      </c>
      <c r="AB401" t="str">
        <f t="shared" si="122"/>
        <v/>
      </c>
      <c r="AC401" t="str">
        <f t="shared" si="123"/>
        <v/>
      </c>
      <c r="AD401" t="str">
        <f>IF(ROWS(Measurements!$L$4:L401)&lt;=Measurements!$I$4, INDEX(Measurements!$G$4:$G$502,_xlfn.AGGREGATE(15,3,(Measurements!$C$4:$C$502=Measurements!$I$3)/(Measurements!$C$4:$C$502=Measurements!$I$3)*(ROW(Measurements!$C$4:$C$502)-ROW(Measurements!$C$3)),ROWS(Measurements!$L$4:L401))), "")</f>
        <v/>
      </c>
      <c r="AE401" t="str">
        <f t="shared" si="124"/>
        <v/>
      </c>
      <c r="AF401" t="str">
        <f t="shared" si="125"/>
        <v/>
      </c>
    </row>
    <row r="402" spans="1:32" x14ac:dyDescent="0.2">
      <c r="A402" s="2" t="str">
        <f>IF(ROWS(Measurements!A$4:$L402)&lt;=Measurements!$J$4, INDEX(Measurements!$A$4:$A$502,_xlfn.AGGREGATE(15,3,(Measurements!$C$4:$C$502=Measurements!$J$3)/(Measurements!$C$4:$C$502=Measurements!$J$3)*(ROW(Measurements!$C$4:$C$502)-ROW(Measurements!$C$3)),ROWS(Measurements!A$4:$L402))), "")</f>
        <v/>
      </c>
      <c r="B402" t="str">
        <f>IF(ROWS(Measurements!A$4:$L402)&lt;=Measurements!$J$4, INDEX(Measurements!$E$4:$E$502,_xlfn.AGGREGATE(15,3,(Measurements!$C$4:$C$502=Measurements!$J$3)/(Measurements!$C$4:$C$502=Measurements!$J$3)*(ROW(Measurements!$C$4:$C$502)-ROW(Measurements!$C$3)),ROWS(Measurements!A$4:$L402))), "")</f>
        <v/>
      </c>
      <c r="C402" t="str">
        <f t="shared" si="108"/>
        <v/>
      </c>
      <c r="D402" t="str">
        <f t="shared" si="109"/>
        <v/>
      </c>
      <c r="E402" t="str">
        <f>IF(ROWS(Measurements!A$4:$L402)&lt;=Measurements!$J$4, INDEX(Measurements!$F$4:$F$502,_xlfn.AGGREGATE(15,3,(Measurements!$C$4:$C$502=Measurements!$J$3)/(Measurements!$C$4:$C$502=Measurements!$J$3)*(ROW(Measurements!$C$4:$C$502)-ROW(Measurements!$C$3)),ROWS(Measurements!A$4:$L402))), "")</f>
        <v/>
      </c>
      <c r="F402" t="str">
        <f t="shared" si="110"/>
        <v/>
      </c>
      <c r="G402" t="str">
        <f t="shared" si="111"/>
        <v/>
      </c>
      <c r="H402" t="str">
        <f>IF(ROWS(Measurements!A$4:$L402)&lt;=Measurements!$J$4, INDEX(Measurements!$G$4:$G$502,_xlfn.AGGREGATE(15,3,(Measurements!$C$4:$C$502=Measurements!$J$3)/(Measurements!$C$4:$C$502=Measurements!$J$3)*(ROW(Measurements!$C$4:$C$502)-ROW(Measurements!$C$3)),ROWS(Measurements!A$4:$L402))), "")</f>
        <v/>
      </c>
      <c r="I402" t="str">
        <f t="shared" si="112"/>
        <v/>
      </c>
      <c r="J402" t="str">
        <f t="shared" si="113"/>
        <v/>
      </c>
      <c r="L402" s="2" t="str">
        <f>IF(ROWS(Measurements!$L$4:L402)&lt;=Measurements!$K$4, INDEX(Measurements!$A$4:$A$502,_xlfn.AGGREGATE(15,3,(Measurements!$C$4:$C$502=Measurements!$K$3)/(Measurements!$C$4:$C$502=Measurements!$K$3)*(ROW(Measurements!$C$4:$C$502)-ROW(Measurements!$C$3)),ROWS(Measurements!$L$4:L402))), "")</f>
        <v/>
      </c>
      <c r="M402" t="str">
        <f>IF(ROWS(Measurements!$L$4:L402)&lt;=Measurements!$K$4, INDEX(Measurements!$E$4:$E$502,_xlfn.AGGREGATE(15,3,(Measurements!$C$4:$C$502=Measurements!$K$3)/(Measurements!$C$4:$C$502=Measurements!$K$3)*(ROW(Measurements!$C$4:$C$502)-ROW(Measurements!$C$3)),ROWS(Measurements!$L$4:L402))), "")</f>
        <v/>
      </c>
      <c r="N402" t="str">
        <f t="shared" si="114"/>
        <v/>
      </c>
      <c r="O402" t="str">
        <f t="shared" si="115"/>
        <v/>
      </c>
      <c r="P402" t="str">
        <f>IF(ROWS(Measurements!$L$4:L402)&lt;=Measurements!$K$4, INDEX(Measurements!$F$4:$F$502,_xlfn.AGGREGATE(15,3,(Measurements!$C$4:$C$502=Measurements!$K$3)/(Measurements!$C$4:$C$502=Measurements!$K$3)*(ROW(Measurements!$C$4:$C$502)-ROW(Measurements!$C$3)),ROWS(Measurements!$L$4:L402))), "")</f>
        <v/>
      </c>
      <c r="Q402" t="str">
        <f t="shared" si="116"/>
        <v/>
      </c>
      <c r="R402" t="str">
        <f t="shared" si="117"/>
        <v/>
      </c>
      <c r="S402" t="str">
        <f>IF(ROWS(Measurements!$L$4:L402)&lt;=Measurements!$K$4, INDEX(Measurements!$G$4:$G$502,_xlfn.AGGREGATE(15,3,(Measurements!$C$4:$C$502=Measurements!$K$3)/(Measurements!$C$4:$C$502=Measurements!$K$3)*(ROW(Measurements!$C$4:$C$502)-ROW(Measurements!$C$3)),ROWS(Measurements!$L$4:L402))), "")</f>
        <v/>
      </c>
      <c r="T402" t="str">
        <f t="shared" si="118"/>
        <v/>
      </c>
      <c r="U402" t="str">
        <f t="shared" si="119"/>
        <v/>
      </c>
      <c r="W402" s="2" t="str">
        <f>IF(ROWS(Measurements!$L$4:$L402)&lt;=Measurements!$I$4, INDEX(Measurements!$A$4:$A$502,_xlfn.AGGREGATE(15,3,(Measurements!$C$4:$C$502=Measurements!$I$3)/(Measurements!$C$4:$C$502=Measurements!$I$3)*(ROW(Measurements!$C$4:$C$502)-ROW(Measurements!$C$3)),ROWS(Measurements!$L$4:$L402))), "")</f>
        <v/>
      </c>
      <c r="X402" t="str">
        <f>IF(ROWS(Measurements!$L$4:$L402)&lt;=Measurements!$I$4, INDEX(Measurements!$E$4:$E$502,_xlfn.AGGREGATE(15,3,(Measurements!$C$4:$C$502=Measurements!$I$3)/(Measurements!$C$4:$C$502=Measurements!$I$3)*(ROW(Measurements!$C$4:$C$502)-ROW(Measurements!$C$3)),ROWS(Measurements!$L$4:$L402))), "")</f>
        <v/>
      </c>
      <c r="Y402" t="str">
        <f t="shared" si="120"/>
        <v/>
      </c>
      <c r="Z402" t="str">
        <f t="shared" si="121"/>
        <v/>
      </c>
      <c r="AA402" t="str">
        <f>IF(ROWS(Measurements!$L$4:$L402)&lt;=Measurements!$I$4, INDEX(Measurements!$F$4:$F$502,_xlfn.AGGREGATE(15,3,(Measurements!$C$4:$C$502=Measurements!$I$3)/(Measurements!$C$4:$C$502=Measurements!$I$3)*(ROW(Measurements!$C$4:$C$502)-ROW(Measurements!$C$3)),ROWS(Measurements!$L$4:$L402))), "")</f>
        <v/>
      </c>
      <c r="AB402" t="str">
        <f t="shared" si="122"/>
        <v/>
      </c>
      <c r="AC402" t="str">
        <f t="shared" si="123"/>
        <v/>
      </c>
      <c r="AD402" t="str">
        <f>IF(ROWS(Measurements!$L$4:L402)&lt;=Measurements!$I$4, INDEX(Measurements!$G$4:$G$502,_xlfn.AGGREGATE(15,3,(Measurements!$C$4:$C$502=Measurements!$I$3)/(Measurements!$C$4:$C$502=Measurements!$I$3)*(ROW(Measurements!$C$4:$C$502)-ROW(Measurements!$C$3)),ROWS(Measurements!$L$4:L402))), "")</f>
        <v/>
      </c>
      <c r="AE402" t="str">
        <f t="shared" si="124"/>
        <v/>
      </c>
      <c r="AF402" t="str">
        <f t="shared" si="125"/>
        <v/>
      </c>
    </row>
    <row r="403" spans="1:32" x14ac:dyDescent="0.2">
      <c r="A403" s="2" t="str">
        <f>IF(ROWS(Measurements!A$4:$L403)&lt;=Measurements!$J$4, INDEX(Measurements!$A$4:$A$502,_xlfn.AGGREGATE(15,3,(Measurements!$C$4:$C$502=Measurements!$J$3)/(Measurements!$C$4:$C$502=Measurements!$J$3)*(ROW(Measurements!$C$4:$C$502)-ROW(Measurements!$C$3)),ROWS(Measurements!A$4:$L403))), "")</f>
        <v/>
      </c>
      <c r="B403" t="str">
        <f>IF(ROWS(Measurements!A$4:$L403)&lt;=Measurements!$J$4, INDEX(Measurements!$E$4:$E$502,_xlfn.AGGREGATE(15,3,(Measurements!$C$4:$C$502=Measurements!$J$3)/(Measurements!$C$4:$C$502=Measurements!$J$3)*(ROW(Measurements!$C$4:$C$502)-ROW(Measurements!$C$3)),ROWS(Measurements!A$4:$L403))), "")</f>
        <v/>
      </c>
      <c r="C403" t="str">
        <f t="shared" si="108"/>
        <v/>
      </c>
      <c r="D403" t="str">
        <f t="shared" si="109"/>
        <v/>
      </c>
      <c r="E403" t="str">
        <f>IF(ROWS(Measurements!A$4:$L403)&lt;=Measurements!$J$4, INDEX(Measurements!$F$4:$F$502,_xlfn.AGGREGATE(15,3,(Measurements!$C$4:$C$502=Measurements!$J$3)/(Measurements!$C$4:$C$502=Measurements!$J$3)*(ROW(Measurements!$C$4:$C$502)-ROW(Measurements!$C$3)),ROWS(Measurements!A$4:$L403))), "")</f>
        <v/>
      </c>
      <c r="F403" t="str">
        <f t="shared" si="110"/>
        <v/>
      </c>
      <c r="G403" t="str">
        <f t="shared" si="111"/>
        <v/>
      </c>
      <c r="H403" t="str">
        <f>IF(ROWS(Measurements!A$4:$L403)&lt;=Measurements!$J$4, INDEX(Measurements!$G$4:$G$502,_xlfn.AGGREGATE(15,3,(Measurements!$C$4:$C$502=Measurements!$J$3)/(Measurements!$C$4:$C$502=Measurements!$J$3)*(ROW(Measurements!$C$4:$C$502)-ROW(Measurements!$C$3)),ROWS(Measurements!A$4:$L403))), "")</f>
        <v/>
      </c>
      <c r="I403" t="str">
        <f t="shared" si="112"/>
        <v/>
      </c>
      <c r="J403" t="str">
        <f t="shared" si="113"/>
        <v/>
      </c>
      <c r="L403" s="2" t="str">
        <f>IF(ROWS(Measurements!$L$4:L403)&lt;=Measurements!$K$4, INDEX(Measurements!$A$4:$A$502,_xlfn.AGGREGATE(15,3,(Measurements!$C$4:$C$502=Measurements!$K$3)/(Measurements!$C$4:$C$502=Measurements!$K$3)*(ROW(Measurements!$C$4:$C$502)-ROW(Measurements!$C$3)),ROWS(Measurements!$L$4:L403))), "")</f>
        <v/>
      </c>
      <c r="M403" t="str">
        <f>IF(ROWS(Measurements!$L$4:L403)&lt;=Measurements!$K$4, INDEX(Measurements!$E$4:$E$502,_xlfn.AGGREGATE(15,3,(Measurements!$C$4:$C$502=Measurements!$K$3)/(Measurements!$C$4:$C$502=Measurements!$K$3)*(ROW(Measurements!$C$4:$C$502)-ROW(Measurements!$C$3)),ROWS(Measurements!$L$4:L403))), "")</f>
        <v/>
      </c>
      <c r="N403" t="str">
        <f t="shared" si="114"/>
        <v/>
      </c>
      <c r="O403" t="str">
        <f t="shared" si="115"/>
        <v/>
      </c>
      <c r="P403" t="str">
        <f>IF(ROWS(Measurements!$L$4:L403)&lt;=Measurements!$K$4, INDEX(Measurements!$F$4:$F$502,_xlfn.AGGREGATE(15,3,(Measurements!$C$4:$C$502=Measurements!$K$3)/(Measurements!$C$4:$C$502=Measurements!$K$3)*(ROW(Measurements!$C$4:$C$502)-ROW(Measurements!$C$3)),ROWS(Measurements!$L$4:L403))), "")</f>
        <v/>
      </c>
      <c r="Q403" t="str">
        <f t="shared" si="116"/>
        <v/>
      </c>
      <c r="R403" t="str">
        <f t="shared" si="117"/>
        <v/>
      </c>
      <c r="S403" t="str">
        <f>IF(ROWS(Measurements!$L$4:L403)&lt;=Measurements!$K$4, INDEX(Measurements!$G$4:$G$502,_xlfn.AGGREGATE(15,3,(Measurements!$C$4:$C$502=Measurements!$K$3)/(Measurements!$C$4:$C$502=Measurements!$K$3)*(ROW(Measurements!$C$4:$C$502)-ROW(Measurements!$C$3)),ROWS(Measurements!$L$4:L403))), "")</f>
        <v/>
      </c>
      <c r="T403" t="str">
        <f t="shared" si="118"/>
        <v/>
      </c>
      <c r="U403" t="str">
        <f t="shared" si="119"/>
        <v/>
      </c>
      <c r="W403" s="2" t="str">
        <f>IF(ROWS(Measurements!$L$4:$L403)&lt;=Measurements!$I$4, INDEX(Measurements!$A$4:$A$502,_xlfn.AGGREGATE(15,3,(Measurements!$C$4:$C$502=Measurements!$I$3)/(Measurements!$C$4:$C$502=Measurements!$I$3)*(ROW(Measurements!$C$4:$C$502)-ROW(Measurements!$C$3)),ROWS(Measurements!$L$4:$L403))), "")</f>
        <v/>
      </c>
      <c r="X403" t="str">
        <f>IF(ROWS(Measurements!$L$4:$L403)&lt;=Measurements!$I$4, INDEX(Measurements!$E$4:$E$502,_xlfn.AGGREGATE(15,3,(Measurements!$C$4:$C$502=Measurements!$I$3)/(Measurements!$C$4:$C$502=Measurements!$I$3)*(ROW(Measurements!$C$4:$C$502)-ROW(Measurements!$C$3)),ROWS(Measurements!$L$4:$L403))), "")</f>
        <v/>
      </c>
      <c r="Y403" t="str">
        <f t="shared" si="120"/>
        <v/>
      </c>
      <c r="Z403" t="str">
        <f t="shared" si="121"/>
        <v/>
      </c>
      <c r="AA403" t="str">
        <f>IF(ROWS(Measurements!$L$4:$L403)&lt;=Measurements!$I$4, INDEX(Measurements!$F$4:$F$502,_xlfn.AGGREGATE(15,3,(Measurements!$C$4:$C$502=Measurements!$I$3)/(Measurements!$C$4:$C$502=Measurements!$I$3)*(ROW(Measurements!$C$4:$C$502)-ROW(Measurements!$C$3)),ROWS(Measurements!$L$4:$L403))), "")</f>
        <v/>
      </c>
      <c r="AB403" t="str">
        <f t="shared" si="122"/>
        <v/>
      </c>
      <c r="AC403" t="str">
        <f t="shared" si="123"/>
        <v/>
      </c>
      <c r="AD403" t="str">
        <f>IF(ROWS(Measurements!$L$4:L403)&lt;=Measurements!$I$4, INDEX(Measurements!$G$4:$G$502,_xlfn.AGGREGATE(15,3,(Measurements!$C$4:$C$502=Measurements!$I$3)/(Measurements!$C$4:$C$502=Measurements!$I$3)*(ROW(Measurements!$C$4:$C$502)-ROW(Measurements!$C$3)),ROWS(Measurements!$L$4:L403))), "")</f>
        <v/>
      </c>
      <c r="AE403" t="str">
        <f t="shared" si="124"/>
        <v/>
      </c>
      <c r="AF403" t="str">
        <f t="shared" si="125"/>
        <v/>
      </c>
    </row>
    <row r="404" spans="1:32" x14ac:dyDescent="0.2">
      <c r="A404" s="2" t="str">
        <f>IF(ROWS(Measurements!A$4:$L404)&lt;=Measurements!$J$4, INDEX(Measurements!$A$4:$A$502,_xlfn.AGGREGATE(15,3,(Measurements!$C$4:$C$502=Measurements!$J$3)/(Measurements!$C$4:$C$502=Measurements!$J$3)*(ROW(Measurements!$C$4:$C$502)-ROW(Measurements!$C$3)),ROWS(Measurements!A$4:$L404))), "")</f>
        <v/>
      </c>
      <c r="B404" t="str">
        <f>IF(ROWS(Measurements!A$4:$L404)&lt;=Measurements!$J$4, INDEX(Measurements!$E$4:$E$502,_xlfn.AGGREGATE(15,3,(Measurements!$C$4:$C$502=Measurements!$J$3)/(Measurements!$C$4:$C$502=Measurements!$J$3)*(ROW(Measurements!$C$4:$C$502)-ROW(Measurements!$C$3)),ROWS(Measurements!A$4:$L404))), "")</f>
        <v/>
      </c>
      <c r="C404" t="str">
        <f t="shared" si="108"/>
        <v/>
      </c>
      <c r="D404" t="str">
        <f t="shared" si="109"/>
        <v/>
      </c>
      <c r="E404" t="str">
        <f>IF(ROWS(Measurements!A$4:$L404)&lt;=Measurements!$J$4, INDEX(Measurements!$F$4:$F$502,_xlfn.AGGREGATE(15,3,(Measurements!$C$4:$C$502=Measurements!$J$3)/(Measurements!$C$4:$C$502=Measurements!$J$3)*(ROW(Measurements!$C$4:$C$502)-ROW(Measurements!$C$3)),ROWS(Measurements!A$4:$L404))), "")</f>
        <v/>
      </c>
      <c r="F404" t="str">
        <f t="shared" si="110"/>
        <v/>
      </c>
      <c r="G404" t="str">
        <f t="shared" si="111"/>
        <v/>
      </c>
      <c r="H404" t="str">
        <f>IF(ROWS(Measurements!A$4:$L404)&lt;=Measurements!$J$4, INDEX(Measurements!$G$4:$G$502,_xlfn.AGGREGATE(15,3,(Measurements!$C$4:$C$502=Measurements!$J$3)/(Measurements!$C$4:$C$502=Measurements!$J$3)*(ROW(Measurements!$C$4:$C$502)-ROW(Measurements!$C$3)),ROWS(Measurements!A$4:$L404))), "")</f>
        <v/>
      </c>
      <c r="I404" t="str">
        <f t="shared" si="112"/>
        <v/>
      </c>
      <c r="J404" t="str">
        <f t="shared" si="113"/>
        <v/>
      </c>
      <c r="L404" s="2" t="str">
        <f>IF(ROWS(Measurements!$L$4:L404)&lt;=Measurements!$K$4, INDEX(Measurements!$A$4:$A$502,_xlfn.AGGREGATE(15,3,(Measurements!$C$4:$C$502=Measurements!$K$3)/(Measurements!$C$4:$C$502=Measurements!$K$3)*(ROW(Measurements!$C$4:$C$502)-ROW(Measurements!$C$3)),ROWS(Measurements!$L$4:L404))), "")</f>
        <v/>
      </c>
      <c r="M404" t="str">
        <f>IF(ROWS(Measurements!$L$4:L404)&lt;=Measurements!$K$4, INDEX(Measurements!$E$4:$E$502,_xlfn.AGGREGATE(15,3,(Measurements!$C$4:$C$502=Measurements!$K$3)/(Measurements!$C$4:$C$502=Measurements!$K$3)*(ROW(Measurements!$C$4:$C$502)-ROW(Measurements!$C$3)),ROWS(Measurements!$L$4:L404))), "")</f>
        <v/>
      </c>
      <c r="N404" t="str">
        <f t="shared" si="114"/>
        <v/>
      </c>
      <c r="O404" t="str">
        <f t="shared" si="115"/>
        <v/>
      </c>
      <c r="P404" t="str">
        <f>IF(ROWS(Measurements!$L$4:L404)&lt;=Measurements!$K$4, INDEX(Measurements!$F$4:$F$502,_xlfn.AGGREGATE(15,3,(Measurements!$C$4:$C$502=Measurements!$K$3)/(Measurements!$C$4:$C$502=Measurements!$K$3)*(ROW(Measurements!$C$4:$C$502)-ROW(Measurements!$C$3)),ROWS(Measurements!$L$4:L404))), "")</f>
        <v/>
      </c>
      <c r="Q404" t="str">
        <f t="shared" si="116"/>
        <v/>
      </c>
      <c r="R404" t="str">
        <f t="shared" si="117"/>
        <v/>
      </c>
      <c r="S404" t="str">
        <f>IF(ROWS(Measurements!$L$4:L404)&lt;=Measurements!$K$4, INDEX(Measurements!$G$4:$G$502,_xlfn.AGGREGATE(15,3,(Measurements!$C$4:$C$502=Measurements!$K$3)/(Measurements!$C$4:$C$502=Measurements!$K$3)*(ROW(Measurements!$C$4:$C$502)-ROW(Measurements!$C$3)),ROWS(Measurements!$L$4:L404))), "")</f>
        <v/>
      </c>
      <c r="T404" t="str">
        <f t="shared" si="118"/>
        <v/>
      </c>
      <c r="U404" t="str">
        <f t="shared" si="119"/>
        <v/>
      </c>
      <c r="W404" s="2" t="str">
        <f>IF(ROWS(Measurements!$L$4:$L404)&lt;=Measurements!$I$4, INDEX(Measurements!$A$4:$A$502,_xlfn.AGGREGATE(15,3,(Measurements!$C$4:$C$502=Measurements!$I$3)/(Measurements!$C$4:$C$502=Measurements!$I$3)*(ROW(Measurements!$C$4:$C$502)-ROW(Measurements!$C$3)),ROWS(Measurements!$L$4:$L404))), "")</f>
        <v/>
      </c>
      <c r="X404" t="str">
        <f>IF(ROWS(Measurements!$L$4:$L404)&lt;=Measurements!$I$4, INDEX(Measurements!$E$4:$E$502,_xlfn.AGGREGATE(15,3,(Measurements!$C$4:$C$502=Measurements!$I$3)/(Measurements!$C$4:$C$502=Measurements!$I$3)*(ROW(Measurements!$C$4:$C$502)-ROW(Measurements!$C$3)),ROWS(Measurements!$L$4:$L404))), "")</f>
        <v/>
      </c>
      <c r="Y404" t="str">
        <f t="shared" si="120"/>
        <v/>
      </c>
      <c r="Z404" t="str">
        <f t="shared" si="121"/>
        <v/>
      </c>
      <c r="AA404" t="str">
        <f>IF(ROWS(Measurements!$L$4:$L404)&lt;=Measurements!$I$4, INDEX(Measurements!$F$4:$F$502,_xlfn.AGGREGATE(15,3,(Measurements!$C$4:$C$502=Measurements!$I$3)/(Measurements!$C$4:$C$502=Measurements!$I$3)*(ROW(Measurements!$C$4:$C$502)-ROW(Measurements!$C$3)),ROWS(Measurements!$L$4:$L404))), "")</f>
        <v/>
      </c>
      <c r="AB404" t="str">
        <f t="shared" si="122"/>
        <v/>
      </c>
      <c r="AC404" t="str">
        <f t="shared" si="123"/>
        <v/>
      </c>
      <c r="AD404" t="str">
        <f>IF(ROWS(Measurements!$L$4:L404)&lt;=Measurements!$I$4, INDEX(Measurements!$G$4:$G$502,_xlfn.AGGREGATE(15,3,(Measurements!$C$4:$C$502=Measurements!$I$3)/(Measurements!$C$4:$C$502=Measurements!$I$3)*(ROW(Measurements!$C$4:$C$502)-ROW(Measurements!$C$3)),ROWS(Measurements!$L$4:L404))), "")</f>
        <v/>
      </c>
      <c r="AE404" t="str">
        <f t="shared" si="124"/>
        <v/>
      </c>
      <c r="AF404" t="str">
        <f t="shared" si="125"/>
        <v/>
      </c>
    </row>
    <row r="405" spans="1:32" x14ac:dyDescent="0.2">
      <c r="A405" s="2" t="str">
        <f>IF(ROWS(Measurements!A$4:$L405)&lt;=Measurements!$J$4, INDEX(Measurements!$A$4:$A$502,_xlfn.AGGREGATE(15,3,(Measurements!$C$4:$C$502=Measurements!$J$3)/(Measurements!$C$4:$C$502=Measurements!$J$3)*(ROW(Measurements!$C$4:$C$502)-ROW(Measurements!$C$3)),ROWS(Measurements!A$4:$L405))), "")</f>
        <v/>
      </c>
      <c r="B405" t="str">
        <f>IF(ROWS(Measurements!A$4:$L405)&lt;=Measurements!$J$4, INDEX(Measurements!$E$4:$E$502,_xlfn.AGGREGATE(15,3,(Measurements!$C$4:$C$502=Measurements!$J$3)/(Measurements!$C$4:$C$502=Measurements!$J$3)*(ROW(Measurements!$C$4:$C$502)-ROW(Measurements!$C$3)),ROWS(Measurements!A$4:$L405))), "")</f>
        <v/>
      </c>
      <c r="C405" t="str">
        <f t="shared" si="108"/>
        <v/>
      </c>
      <c r="D405" t="str">
        <f t="shared" si="109"/>
        <v/>
      </c>
      <c r="E405" t="str">
        <f>IF(ROWS(Measurements!A$4:$L405)&lt;=Measurements!$J$4, INDEX(Measurements!$F$4:$F$502,_xlfn.AGGREGATE(15,3,(Measurements!$C$4:$C$502=Measurements!$J$3)/(Measurements!$C$4:$C$502=Measurements!$J$3)*(ROW(Measurements!$C$4:$C$502)-ROW(Measurements!$C$3)),ROWS(Measurements!A$4:$L405))), "")</f>
        <v/>
      </c>
      <c r="F405" t="str">
        <f t="shared" si="110"/>
        <v/>
      </c>
      <c r="G405" t="str">
        <f t="shared" si="111"/>
        <v/>
      </c>
      <c r="H405" t="str">
        <f>IF(ROWS(Measurements!A$4:$L405)&lt;=Measurements!$J$4, INDEX(Measurements!$G$4:$G$502,_xlfn.AGGREGATE(15,3,(Measurements!$C$4:$C$502=Measurements!$J$3)/(Measurements!$C$4:$C$502=Measurements!$J$3)*(ROW(Measurements!$C$4:$C$502)-ROW(Measurements!$C$3)),ROWS(Measurements!A$4:$L405))), "")</f>
        <v/>
      </c>
      <c r="I405" t="str">
        <f t="shared" si="112"/>
        <v/>
      </c>
      <c r="J405" t="str">
        <f t="shared" si="113"/>
        <v/>
      </c>
      <c r="L405" s="2" t="str">
        <f>IF(ROWS(Measurements!$L$4:L405)&lt;=Measurements!$K$4, INDEX(Measurements!$A$4:$A$502,_xlfn.AGGREGATE(15,3,(Measurements!$C$4:$C$502=Measurements!$K$3)/(Measurements!$C$4:$C$502=Measurements!$K$3)*(ROW(Measurements!$C$4:$C$502)-ROW(Measurements!$C$3)),ROWS(Measurements!$L$4:L405))), "")</f>
        <v/>
      </c>
      <c r="M405" t="str">
        <f>IF(ROWS(Measurements!$L$4:L405)&lt;=Measurements!$K$4, INDEX(Measurements!$E$4:$E$502,_xlfn.AGGREGATE(15,3,(Measurements!$C$4:$C$502=Measurements!$K$3)/(Measurements!$C$4:$C$502=Measurements!$K$3)*(ROW(Measurements!$C$4:$C$502)-ROW(Measurements!$C$3)),ROWS(Measurements!$L$4:L405))), "")</f>
        <v/>
      </c>
      <c r="N405" t="str">
        <f t="shared" si="114"/>
        <v/>
      </c>
      <c r="O405" t="str">
        <f t="shared" si="115"/>
        <v/>
      </c>
      <c r="P405" t="str">
        <f>IF(ROWS(Measurements!$L$4:L405)&lt;=Measurements!$K$4, INDEX(Measurements!$F$4:$F$502,_xlfn.AGGREGATE(15,3,(Measurements!$C$4:$C$502=Measurements!$K$3)/(Measurements!$C$4:$C$502=Measurements!$K$3)*(ROW(Measurements!$C$4:$C$502)-ROW(Measurements!$C$3)),ROWS(Measurements!$L$4:L405))), "")</f>
        <v/>
      </c>
      <c r="Q405" t="str">
        <f t="shared" si="116"/>
        <v/>
      </c>
      <c r="R405" t="str">
        <f t="shared" si="117"/>
        <v/>
      </c>
      <c r="S405" t="str">
        <f>IF(ROWS(Measurements!$L$4:L405)&lt;=Measurements!$K$4, INDEX(Measurements!$G$4:$G$502,_xlfn.AGGREGATE(15,3,(Measurements!$C$4:$C$502=Measurements!$K$3)/(Measurements!$C$4:$C$502=Measurements!$K$3)*(ROW(Measurements!$C$4:$C$502)-ROW(Measurements!$C$3)),ROWS(Measurements!$L$4:L405))), "")</f>
        <v/>
      </c>
      <c r="T405" t="str">
        <f t="shared" si="118"/>
        <v/>
      </c>
      <c r="U405" t="str">
        <f t="shared" si="119"/>
        <v/>
      </c>
      <c r="W405" s="2" t="str">
        <f>IF(ROWS(Measurements!$L$4:$L405)&lt;=Measurements!$I$4, INDEX(Measurements!$A$4:$A$502,_xlfn.AGGREGATE(15,3,(Measurements!$C$4:$C$502=Measurements!$I$3)/(Measurements!$C$4:$C$502=Measurements!$I$3)*(ROW(Measurements!$C$4:$C$502)-ROW(Measurements!$C$3)),ROWS(Measurements!$L$4:$L405))), "")</f>
        <v/>
      </c>
      <c r="X405" t="str">
        <f>IF(ROWS(Measurements!$L$4:$L405)&lt;=Measurements!$I$4, INDEX(Measurements!$E$4:$E$502,_xlfn.AGGREGATE(15,3,(Measurements!$C$4:$C$502=Measurements!$I$3)/(Measurements!$C$4:$C$502=Measurements!$I$3)*(ROW(Measurements!$C$4:$C$502)-ROW(Measurements!$C$3)),ROWS(Measurements!$L$4:$L405))), "")</f>
        <v/>
      </c>
      <c r="Y405" t="str">
        <f t="shared" si="120"/>
        <v/>
      </c>
      <c r="Z405" t="str">
        <f t="shared" si="121"/>
        <v/>
      </c>
      <c r="AA405" t="str">
        <f>IF(ROWS(Measurements!$L$4:$L405)&lt;=Measurements!$I$4, INDEX(Measurements!$F$4:$F$502,_xlfn.AGGREGATE(15,3,(Measurements!$C$4:$C$502=Measurements!$I$3)/(Measurements!$C$4:$C$502=Measurements!$I$3)*(ROW(Measurements!$C$4:$C$502)-ROW(Measurements!$C$3)),ROWS(Measurements!$L$4:$L405))), "")</f>
        <v/>
      </c>
      <c r="AB405" t="str">
        <f t="shared" si="122"/>
        <v/>
      </c>
      <c r="AC405" t="str">
        <f t="shared" si="123"/>
        <v/>
      </c>
      <c r="AD405" t="str">
        <f>IF(ROWS(Measurements!$L$4:L405)&lt;=Measurements!$I$4, INDEX(Measurements!$G$4:$G$502,_xlfn.AGGREGATE(15,3,(Measurements!$C$4:$C$502=Measurements!$I$3)/(Measurements!$C$4:$C$502=Measurements!$I$3)*(ROW(Measurements!$C$4:$C$502)-ROW(Measurements!$C$3)),ROWS(Measurements!$L$4:L405))), "")</f>
        <v/>
      </c>
      <c r="AE405" t="str">
        <f t="shared" si="124"/>
        <v/>
      </c>
      <c r="AF405" t="str">
        <f t="shared" si="125"/>
        <v/>
      </c>
    </row>
    <row r="406" spans="1:32" x14ac:dyDescent="0.2">
      <c r="A406" s="2" t="str">
        <f>IF(ROWS(Measurements!A$4:$L406)&lt;=Measurements!$J$4, INDEX(Measurements!$A$4:$A$502,_xlfn.AGGREGATE(15,3,(Measurements!$C$4:$C$502=Measurements!$J$3)/(Measurements!$C$4:$C$502=Measurements!$J$3)*(ROW(Measurements!$C$4:$C$502)-ROW(Measurements!$C$3)),ROWS(Measurements!A$4:$L406))), "")</f>
        <v/>
      </c>
      <c r="B406" t="str">
        <f>IF(ROWS(Measurements!A$4:$L406)&lt;=Measurements!$J$4, INDEX(Measurements!$E$4:$E$502,_xlfn.AGGREGATE(15,3,(Measurements!$C$4:$C$502=Measurements!$J$3)/(Measurements!$C$4:$C$502=Measurements!$J$3)*(ROW(Measurements!$C$4:$C$502)-ROW(Measurements!$C$3)),ROWS(Measurements!A$4:$L406))), "")</f>
        <v/>
      </c>
      <c r="C406" t="str">
        <f t="shared" si="108"/>
        <v/>
      </c>
      <c r="D406" t="str">
        <f t="shared" si="109"/>
        <v/>
      </c>
      <c r="E406" t="str">
        <f>IF(ROWS(Measurements!A$4:$L406)&lt;=Measurements!$J$4, INDEX(Measurements!$F$4:$F$502,_xlfn.AGGREGATE(15,3,(Measurements!$C$4:$C$502=Measurements!$J$3)/(Measurements!$C$4:$C$502=Measurements!$J$3)*(ROW(Measurements!$C$4:$C$502)-ROW(Measurements!$C$3)),ROWS(Measurements!A$4:$L406))), "")</f>
        <v/>
      </c>
      <c r="F406" t="str">
        <f t="shared" si="110"/>
        <v/>
      </c>
      <c r="G406" t="str">
        <f t="shared" si="111"/>
        <v/>
      </c>
      <c r="H406" t="str">
        <f>IF(ROWS(Measurements!A$4:$L406)&lt;=Measurements!$J$4, INDEX(Measurements!$G$4:$G$502,_xlfn.AGGREGATE(15,3,(Measurements!$C$4:$C$502=Measurements!$J$3)/(Measurements!$C$4:$C$502=Measurements!$J$3)*(ROW(Measurements!$C$4:$C$502)-ROW(Measurements!$C$3)),ROWS(Measurements!A$4:$L406))), "")</f>
        <v/>
      </c>
      <c r="I406" t="str">
        <f t="shared" si="112"/>
        <v/>
      </c>
      <c r="J406" t="str">
        <f t="shared" si="113"/>
        <v/>
      </c>
      <c r="L406" s="2" t="str">
        <f>IF(ROWS(Measurements!$L$4:L406)&lt;=Measurements!$K$4, INDEX(Measurements!$A$4:$A$502,_xlfn.AGGREGATE(15,3,(Measurements!$C$4:$C$502=Measurements!$K$3)/(Measurements!$C$4:$C$502=Measurements!$K$3)*(ROW(Measurements!$C$4:$C$502)-ROW(Measurements!$C$3)),ROWS(Measurements!$L$4:L406))), "")</f>
        <v/>
      </c>
      <c r="M406" t="str">
        <f>IF(ROWS(Measurements!$L$4:L406)&lt;=Measurements!$K$4, INDEX(Measurements!$E$4:$E$502,_xlfn.AGGREGATE(15,3,(Measurements!$C$4:$C$502=Measurements!$K$3)/(Measurements!$C$4:$C$502=Measurements!$K$3)*(ROW(Measurements!$C$4:$C$502)-ROW(Measurements!$C$3)),ROWS(Measurements!$L$4:L406))), "")</f>
        <v/>
      </c>
      <c r="N406" t="str">
        <f t="shared" si="114"/>
        <v/>
      </c>
      <c r="O406" t="str">
        <f t="shared" si="115"/>
        <v/>
      </c>
      <c r="P406" t="str">
        <f>IF(ROWS(Measurements!$L$4:L406)&lt;=Measurements!$K$4, INDEX(Measurements!$F$4:$F$502,_xlfn.AGGREGATE(15,3,(Measurements!$C$4:$C$502=Measurements!$K$3)/(Measurements!$C$4:$C$502=Measurements!$K$3)*(ROW(Measurements!$C$4:$C$502)-ROW(Measurements!$C$3)),ROWS(Measurements!$L$4:L406))), "")</f>
        <v/>
      </c>
      <c r="Q406" t="str">
        <f t="shared" si="116"/>
        <v/>
      </c>
      <c r="R406" t="str">
        <f t="shared" si="117"/>
        <v/>
      </c>
      <c r="S406" t="str">
        <f>IF(ROWS(Measurements!$L$4:L406)&lt;=Measurements!$K$4, INDEX(Measurements!$G$4:$G$502,_xlfn.AGGREGATE(15,3,(Measurements!$C$4:$C$502=Measurements!$K$3)/(Measurements!$C$4:$C$502=Measurements!$K$3)*(ROW(Measurements!$C$4:$C$502)-ROW(Measurements!$C$3)),ROWS(Measurements!$L$4:L406))), "")</f>
        <v/>
      </c>
      <c r="T406" t="str">
        <f t="shared" si="118"/>
        <v/>
      </c>
      <c r="U406" t="str">
        <f t="shared" si="119"/>
        <v/>
      </c>
      <c r="W406" s="2" t="str">
        <f>IF(ROWS(Measurements!$L$4:$L406)&lt;=Measurements!$I$4, INDEX(Measurements!$A$4:$A$502,_xlfn.AGGREGATE(15,3,(Measurements!$C$4:$C$502=Measurements!$I$3)/(Measurements!$C$4:$C$502=Measurements!$I$3)*(ROW(Measurements!$C$4:$C$502)-ROW(Measurements!$C$3)),ROWS(Measurements!$L$4:$L406))), "")</f>
        <v/>
      </c>
      <c r="X406" t="str">
        <f>IF(ROWS(Measurements!$L$4:$L406)&lt;=Measurements!$I$4, INDEX(Measurements!$E$4:$E$502,_xlfn.AGGREGATE(15,3,(Measurements!$C$4:$C$502=Measurements!$I$3)/(Measurements!$C$4:$C$502=Measurements!$I$3)*(ROW(Measurements!$C$4:$C$502)-ROW(Measurements!$C$3)),ROWS(Measurements!$L$4:$L406))), "")</f>
        <v/>
      </c>
      <c r="Y406" t="str">
        <f t="shared" si="120"/>
        <v/>
      </c>
      <c r="Z406" t="str">
        <f t="shared" si="121"/>
        <v/>
      </c>
      <c r="AA406" t="str">
        <f>IF(ROWS(Measurements!$L$4:$L406)&lt;=Measurements!$I$4, INDEX(Measurements!$F$4:$F$502,_xlfn.AGGREGATE(15,3,(Measurements!$C$4:$C$502=Measurements!$I$3)/(Measurements!$C$4:$C$502=Measurements!$I$3)*(ROW(Measurements!$C$4:$C$502)-ROW(Measurements!$C$3)),ROWS(Measurements!$L$4:$L406))), "")</f>
        <v/>
      </c>
      <c r="AB406" t="str">
        <f t="shared" si="122"/>
        <v/>
      </c>
      <c r="AC406" t="str">
        <f t="shared" si="123"/>
        <v/>
      </c>
      <c r="AD406" t="str">
        <f>IF(ROWS(Measurements!$L$4:L406)&lt;=Measurements!$I$4, INDEX(Measurements!$G$4:$G$502,_xlfn.AGGREGATE(15,3,(Measurements!$C$4:$C$502=Measurements!$I$3)/(Measurements!$C$4:$C$502=Measurements!$I$3)*(ROW(Measurements!$C$4:$C$502)-ROW(Measurements!$C$3)),ROWS(Measurements!$L$4:L406))), "")</f>
        <v/>
      </c>
      <c r="AE406" t="str">
        <f t="shared" si="124"/>
        <v/>
      </c>
      <c r="AF406" t="str">
        <f t="shared" si="125"/>
        <v/>
      </c>
    </row>
    <row r="407" spans="1:32" x14ac:dyDescent="0.2">
      <c r="A407" s="2" t="str">
        <f>IF(ROWS(Measurements!A$4:$L407)&lt;=Measurements!$J$4, INDEX(Measurements!$A$4:$A$502,_xlfn.AGGREGATE(15,3,(Measurements!$C$4:$C$502=Measurements!$J$3)/(Measurements!$C$4:$C$502=Measurements!$J$3)*(ROW(Measurements!$C$4:$C$502)-ROW(Measurements!$C$3)),ROWS(Measurements!A$4:$L407))), "")</f>
        <v/>
      </c>
      <c r="B407" t="str">
        <f>IF(ROWS(Measurements!A$4:$L407)&lt;=Measurements!$J$4, INDEX(Measurements!$E$4:$E$502,_xlfn.AGGREGATE(15,3,(Measurements!$C$4:$C$502=Measurements!$J$3)/(Measurements!$C$4:$C$502=Measurements!$J$3)*(ROW(Measurements!$C$4:$C$502)-ROW(Measurements!$C$3)),ROWS(Measurements!A$4:$L407))), "")</f>
        <v/>
      </c>
      <c r="C407" t="str">
        <f t="shared" si="108"/>
        <v/>
      </c>
      <c r="D407" t="str">
        <f t="shared" si="109"/>
        <v/>
      </c>
      <c r="E407" t="str">
        <f>IF(ROWS(Measurements!A$4:$L407)&lt;=Measurements!$J$4, INDEX(Measurements!$F$4:$F$502,_xlfn.AGGREGATE(15,3,(Measurements!$C$4:$C$502=Measurements!$J$3)/(Measurements!$C$4:$C$502=Measurements!$J$3)*(ROW(Measurements!$C$4:$C$502)-ROW(Measurements!$C$3)),ROWS(Measurements!A$4:$L407))), "")</f>
        <v/>
      </c>
      <c r="F407" t="str">
        <f t="shared" si="110"/>
        <v/>
      </c>
      <c r="G407" t="str">
        <f t="shared" si="111"/>
        <v/>
      </c>
      <c r="H407" t="str">
        <f>IF(ROWS(Measurements!A$4:$L407)&lt;=Measurements!$J$4, INDEX(Measurements!$G$4:$G$502,_xlfn.AGGREGATE(15,3,(Measurements!$C$4:$C$502=Measurements!$J$3)/(Measurements!$C$4:$C$502=Measurements!$J$3)*(ROW(Measurements!$C$4:$C$502)-ROW(Measurements!$C$3)),ROWS(Measurements!A$4:$L407))), "")</f>
        <v/>
      </c>
      <c r="I407" t="str">
        <f t="shared" si="112"/>
        <v/>
      </c>
      <c r="J407" t="str">
        <f t="shared" si="113"/>
        <v/>
      </c>
      <c r="L407" s="2" t="str">
        <f>IF(ROWS(Measurements!$L$4:L407)&lt;=Measurements!$K$4, INDEX(Measurements!$A$4:$A$502,_xlfn.AGGREGATE(15,3,(Measurements!$C$4:$C$502=Measurements!$K$3)/(Measurements!$C$4:$C$502=Measurements!$K$3)*(ROW(Measurements!$C$4:$C$502)-ROW(Measurements!$C$3)),ROWS(Measurements!$L$4:L407))), "")</f>
        <v/>
      </c>
      <c r="M407" t="str">
        <f>IF(ROWS(Measurements!$L$4:L407)&lt;=Measurements!$K$4, INDEX(Measurements!$E$4:$E$502,_xlfn.AGGREGATE(15,3,(Measurements!$C$4:$C$502=Measurements!$K$3)/(Measurements!$C$4:$C$502=Measurements!$K$3)*(ROW(Measurements!$C$4:$C$502)-ROW(Measurements!$C$3)),ROWS(Measurements!$L$4:L407))), "")</f>
        <v/>
      </c>
      <c r="N407" t="str">
        <f t="shared" si="114"/>
        <v/>
      </c>
      <c r="O407" t="str">
        <f t="shared" si="115"/>
        <v/>
      </c>
      <c r="P407" t="str">
        <f>IF(ROWS(Measurements!$L$4:L407)&lt;=Measurements!$K$4, INDEX(Measurements!$F$4:$F$502,_xlfn.AGGREGATE(15,3,(Measurements!$C$4:$C$502=Measurements!$K$3)/(Measurements!$C$4:$C$502=Measurements!$K$3)*(ROW(Measurements!$C$4:$C$502)-ROW(Measurements!$C$3)),ROWS(Measurements!$L$4:L407))), "")</f>
        <v/>
      </c>
      <c r="Q407" t="str">
        <f t="shared" si="116"/>
        <v/>
      </c>
      <c r="R407" t="str">
        <f t="shared" si="117"/>
        <v/>
      </c>
      <c r="S407" t="str">
        <f>IF(ROWS(Measurements!$L$4:L407)&lt;=Measurements!$K$4, INDEX(Measurements!$G$4:$G$502,_xlfn.AGGREGATE(15,3,(Measurements!$C$4:$C$502=Measurements!$K$3)/(Measurements!$C$4:$C$502=Measurements!$K$3)*(ROW(Measurements!$C$4:$C$502)-ROW(Measurements!$C$3)),ROWS(Measurements!$L$4:L407))), "")</f>
        <v/>
      </c>
      <c r="T407" t="str">
        <f t="shared" si="118"/>
        <v/>
      </c>
      <c r="U407" t="str">
        <f t="shared" si="119"/>
        <v/>
      </c>
      <c r="W407" s="2" t="str">
        <f>IF(ROWS(Measurements!$L$4:$L407)&lt;=Measurements!$I$4, INDEX(Measurements!$A$4:$A$502,_xlfn.AGGREGATE(15,3,(Measurements!$C$4:$C$502=Measurements!$I$3)/(Measurements!$C$4:$C$502=Measurements!$I$3)*(ROW(Measurements!$C$4:$C$502)-ROW(Measurements!$C$3)),ROWS(Measurements!$L$4:$L407))), "")</f>
        <v/>
      </c>
      <c r="X407" t="str">
        <f>IF(ROWS(Measurements!$L$4:$L407)&lt;=Measurements!$I$4, INDEX(Measurements!$E$4:$E$502,_xlfn.AGGREGATE(15,3,(Measurements!$C$4:$C$502=Measurements!$I$3)/(Measurements!$C$4:$C$502=Measurements!$I$3)*(ROW(Measurements!$C$4:$C$502)-ROW(Measurements!$C$3)),ROWS(Measurements!$L$4:$L407))), "")</f>
        <v/>
      </c>
      <c r="Y407" t="str">
        <f t="shared" si="120"/>
        <v/>
      </c>
      <c r="Z407" t="str">
        <f t="shared" si="121"/>
        <v/>
      </c>
      <c r="AA407" t="str">
        <f>IF(ROWS(Measurements!$L$4:$L407)&lt;=Measurements!$I$4, INDEX(Measurements!$F$4:$F$502,_xlfn.AGGREGATE(15,3,(Measurements!$C$4:$C$502=Measurements!$I$3)/(Measurements!$C$4:$C$502=Measurements!$I$3)*(ROW(Measurements!$C$4:$C$502)-ROW(Measurements!$C$3)),ROWS(Measurements!$L$4:$L407))), "")</f>
        <v/>
      </c>
      <c r="AB407" t="str">
        <f t="shared" si="122"/>
        <v/>
      </c>
      <c r="AC407" t="str">
        <f t="shared" si="123"/>
        <v/>
      </c>
      <c r="AD407" t="str">
        <f>IF(ROWS(Measurements!$L$4:L407)&lt;=Measurements!$I$4, INDEX(Measurements!$G$4:$G$502,_xlfn.AGGREGATE(15,3,(Measurements!$C$4:$C$502=Measurements!$I$3)/(Measurements!$C$4:$C$502=Measurements!$I$3)*(ROW(Measurements!$C$4:$C$502)-ROW(Measurements!$C$3)),ROWS(Measurements!$L$4:L407))), "")</f>
        <v/>
      </c>
      <c r="AE407" t="str">
        <f t="shared" si="124"/>
        <v/>
      </c>
      <c r="AF407" t="str">
        <f t="shared" si="125"/>
        <v/>
      </c>
    </row>
    <row r="408" spans="1:32" x14ac:dyDescent="0.2">
      <c r="A408" s="2" t="str">
        <f>IF(ROWS(Measurements!A$4:$L408)&lt;=Measurements!$J$4, INDEX(Measurements!$A$4:$A$502,_xlfn.AGGREGATE(15,3,(Measurements!$C$4:$C$502=Measurements!$J$3)/(Measurements!$C$4:$C$502=Measurements!$J$3)*(ROW(Measurements!$C$4:$C$502)-ROW(Measurements!$C$3)),ROWS(Measurements!A$4:$L408))), "")</f>
        <v/>
      </c>
      <c r="B408" t="str">
        <f>IF(ROWS(Measurements!A$4:$L408)&lt;=Measurements!$J$4, INDEX(Measurements!$E$4:$E$502,_xlfn.AGGREGATE(15,3,(Measurements!$C$4:$C$502=Measurements!$J$3)/(Measurements!$C$4:$C$502=Measurements!$J$3)*(ROW(Measurements!$C$4:$C$502)-ROW(Measurements!$C$3)),ROWS(Measurements!A$4:$L408))), "")</f>
        <v/>
      </c>
      <c r="C408" t="str">
        <f t="shared" si="108"/>
        <v/>
      </c>
      <c r="D408" t="str">
        <f t="shared" si="109"/>
        <v/>
      </c>
      <c r="E408" t="str">
        <f>IF(ROWS(Measurements!A$4:$L408)&lt;=Measurements!$J$4, INDEX(Measurements!$F$4:$F$502,_xlfn.AGGREGATE(15,3,(Measurements!$C$4:$C$502=Measurements!$J$3)/(Measurements!$C$4:$C$502=Measurements!$J$3)*(ROW(Measurements!$C$4:$C$502)-ROW(Measurements!$C$3)),ROWS(Measurements!A$4:$L408))), "")</f>
        <v/>
      </c>
      <c r="F408" t="str">
        <f t="shared" si="110"/>
        <v/>
      </c>
      <c r="G408" t="str">
        <f t="shared" si="111"/>
        <v/>
      </c>
      <c r="H408" t="str">
        <f>IF(ROWS(Measurements!A$4:$L408)&lt;=Measurements!$J$4, INDEX(Measurements!$G$4:$G$502,_xlfn.AGGREGATE(15,3,(Measurements!$C$4:$C$502=Measurements!$J$3)/(Measurements!$C$4:$C$502=Measurements!$J$3)*(ROW(Measurements!$C$4:$C$502)-ROW(Measurements!$C$3)),ROWS(Measurements!A$4:$L408))), "")</f>
        <v/>
      </c>
      <c r="I408" t="str">
        <f t="shared" si="112"/>
        <v/>
      </c>
      <c r="J408" t="str">
        <f t="shared" si="113"/>
        <v/>
      </c>
      <c r="L408" s="2" t="str">
        <f>IF(ROWS(Measurements!$L$4:L408)&lt;=Measurements!$K$4, INDEX(Measurements!$A$4:$A$502,_xlfn.AGGREGATE(15,3,(Measurements!$C$4:$C$502=Measurements!$K$3)/(Measurements!$C$4:$C$502=Measurements!$K$3)*(ROW(Measurements!$C$4:$C$502)-ROW(Measurements!$C$3)),ROWS(Measurements!$L$4:L408))), "")</f>
        <v/>
      </c>
      <c r="M408" t="str">
        <f>IF(ROWS(Measurements!$L$4:L408)&lt;=Measurements!$K$4, INDEX(Measurements!$E$4:$E$502,_xlfn.AGGREGATE(15,3,(Measurements!$C$4:$C$502=Measurements!$K$3)/(Measurements!$C$4:$C$502=Measurements!$K$3)*(ROW(Measurements!$C$4:$C$502)-ROW(Measurements!$C$3)),ROWS(Measurements!$L$4:L408))), "")</f>
        <v/>
      </c>
      <c r="N408" t="str">
        <f t="shared" si="114"/>
        <v/>
      </c>
      <c r="O408" t="str">
        <f t="shared" si="115"/>
        <v/>
      </c>
      <c r="P408" t="str">
        <f>IF(ROWS(Measurements!$L$4:L408)&lt;=Measurements!$K$4, INDEX(Measurements!$F$4:$F$502,_xlfn.AGGREGATE(15,3,(Measurements!$C$4:$C$502=Measurements!$K$3)/(Measurements!$C$4:$C$502=Measurements!$K$3)*(ROW(Measurements!$C$4:$C$502)-ROW(Measurements!$C$3)),ROWS(Measurements!$L$4:L408))), "")</f>
        <v/>
      </c>
      <c r="Q408" t="str">
        <f t="shared" si="116"/>
        <v/>
      </c>
      <c r="R408" t="str">
        <f t="shared" si="117"/>
        <v/>
      </c>
      <c r="S408" t="str">
        <f>IF(ROWS(Measurements!$L$4:L408)&lt;=Measurements!$K$4, INDEX(Measurements!$G$4:$G$502,_xlfn.AGGREGATE(15,3,(Measurements!$C$4:$C$502=Measurements!$K$3)/(Measurements!$C$4:$C$502=Measurements!$K$3)*(ROW(Measurements!$C$4:$C$502)-ROW(Measurements!$C$3)),ROWS(Measurements!$L$4:L408))), "")</f>
        <v/>
      </c>
      <c r="T408" t="str">
        <f t="shared" si="118"/>
        <v/>
      </c>
      <c r="U408" t="str">
        <f t="shared" si="119"/>
        <v/>
      </c>
      <c r="W408" s="2" t="str">
        <f>IF(ROWS(Measurements!$L$4:$L408)&lt;=Measurements!$I$4, INDEX(Measurements!$A$4:$A$502,_xlfn.AGGREGATE(15,3,(Measurements!$C$4:$C$502=Measurements!$I$3)/(Measurements!$C$4:$C$502=Measurements!$I$3)*(ROW(Measurements!$C$4:$C$502)-ROW(Measurements!$C$3)),ROWS(Measurements!$L$4:$L408))), "")</f>
        <v/>
      </c>
      <c r="X408" t="str">
        <f>IF(ROWS(Measurements!$L$4:$L408)&lt;=Measurements!$I$4, INDEX(Measurements!$E$4:$E$502,_xlfn.AGGREGATE(15,3,(Measurements!$C$4:$C$502=Measurements!$I$3)/(Measurements!$C$4:$C$502=Measurements!$I$3)*(ROW(Measurements!$C$4:$C$502)-ROW(Measurements!$C$3)),ROWS(Measurements!$L$4:$L408))), "")</f>
        <v/>
      </c>
      <c r="Y408" t="str">
        <f t="shared" si="120"/>
        <v/>
      </c>
      <c r="Z408" t="str">
        <f t="shared" si="121"/>
        <v/>
      </c>
      <c r="AA408" t="str">
        <f>IF(ROWS(Measurements!$L$4:$L408)&lt;=Measurements!$I$4, INDEX(Measurements!$F$4:$F$502,_xlfn.AGGREGATE(15,3,(Measurements!$C$4:$C$502=Measurements!$I$3)/(Measurements!$C$4:$C$502=Measurements!$I$3)*(ROW(Measurements!$C$4:$C$502)-ROW(Measurements!$C$3)),ROWS(Measurements!$L$4:$L408))), "")</f>
        <v/>
      </c>
      <c r="AB408" t="str">
        <f t="shared" si="122"/>
        <v/>
      </c>
      <c r="AC408" t="str">
        <f t="shared" si="123"/>
        <v/>
      </c>
      <c r="AD408" t="str">
        <f>IF(ROWS(Measurements!$L$4:L408)&lt;=Measurements!$I$4, INDEX(Measurements!$G$4:$G$502,_xlfn.AGGREGATE(15,3,(Measurements!$C$4:$C$502=Measurements!$I$3)/(Measurements!$C$4:$C$502=Measurements!$I$3)*(ROW(Measurements!$C$4:$C$502)-ROW(Measurements!$C$3)),ROWS(Measurements!$L$4:L408))), "")</f>
        <v/>
      </c>
      <c r="AE408" t="str">
        <f t="shared" si="124"/>
        <v/>
      </c>
      <c r="AF408" t="str">
        <f t="shared" si="125"/>
        <v/>
      </c>
    </row>
    <row r="409" spans="1:32" x14ac:dyDescent="0.2">
      <c r="A409" s="2" t="str">
        <f>IF(ROWS(Measurements!A$4:$L409)&lt;=Measurements!$J$4, INDEX(Measurements!$A$4:$A$502,_xlfn.AGGREGATE(15,3,(Measurements!$C$4:$C$502=Measurements!$J$3)/(Measurements!$C$4:$C$502=Measurements!$J$3)*(ROW(Measurements!$C$4:$C$502)-ROW(Measurements!$C$3)),ROWS(Measurements!A$4:$L409))), "")</f>
        <v/>
      </c>
      <c r="B409" t="str">
        <f>IF(ROWS(Measurements!A$4:$L409)&lt;=Measurements!$J$4, INDEX(Measurements!$E$4:$E$502,_xlfn.AGGREGATE(15,3,(Measurements!$C$4:$C$502=Measurements!$J$3)/(Measurements!$C$4:$C$502=Measurements!$J$3)*(ROW(Measurements!$C$4:$C$502)-ROW(Measurements!$C$3)),ROWS(Measurements!A$4:$L409))), "")</f>
        <v/>
      </c>
      <c r="C409" t="str">
        <f t="shared" si="108"/>
        <v/>
      </c>
      <c r="D409" t="str">
        <f t="shared" si="109"/>
        <v/>
      </c>
      <c r="E409" t="str">
        <f>IF(ROWS(Measurements!A$4:$L409)&lt;=Measurements!$J$4, INDEX(Measurements!$F$4:$F$502,_xlfn.AGGREGATE(15,3,(Measurements!$C$4:$C$502=Measurements!$J$3)/(Measurements!$C$4:$C$502=Measurements!$J$3)*(ROW(Measurements!$C$4:$C$502)-ROW(Measurements!$C$3)),ROWS(Measurements!A$4:$L409))), "")</f>
        <v/>
      </c>
      <c r="F409" t="str">
        <f t="shared" si="110"/>
        <v/>
      </c>
      <c r="G409" t="str">
        <f t="shared" si="111"/>
        <v/>
      </c>
      <c r="H409" t="str">
        <f>IF(ROWS(Measurements!A$4:$L409)&lt;=Measurements!$J$4, INDEX(Measurements!$G$4:$G$502,_xlfn.AGGREGATE(15,3,(Measurements!$C$4:$C$502=Measurements!$J$3)/(Measurements!$C$4:$C$502=Measurements!$J$3)*(ROW(Measurements!$C$4:$C$502)-ROW(Measurements!$C$3)),ROWS(Measurements!A$4:$L409))), "")</f>
        <v/>
      </c>
      <c r="I409" t="str">
        <f t="shared" si="112"/>
        <v/>
      </c>
      <c r="J409" t="str">
        <f t="shared" si="113"/>
        <v/>
      </c>
      <c r="L409" s="2" t="str">
        <f>IF(ROWS(Measurements!$L$4:L409)&lt;=Measurements!$K$4, INDEX(Measurements!$A$4:$A$502,_xlfn.AGGREGATE(15,3,(Measurements!$C$4:$C$502=Measurements!$K$3)/(Measurements!$C$4:$C$502=Measurements!$K$3)*(ROW(Measurements!$C$4:$C$502)-ROW(Measurements!$C$3)),ROWS(Measurements!$L$4:L409))), "")</f>
        <v/>
      </c>
      <c r="M409" t="str">
        <f>IF(ROWS(Measurements!$L$4:L409)&lt;=Measurements!$K$4, INDEX(Measurements!$E$4:$E$502,_xlfn.AGGREGATE(15,3,(Measurements!$C$4:$C$502=Measurements!$K$3)/(Measurements!$C$4:$C$502=Measurements!$K$3)*(ROW(Measurements!$C$4:$C$502)-ROW(Measurements!$C$3)),ROWS(Measurements!$L$4:L409))), "")</f>
        <v/>
      </c>
      <c r="N409" t="str">
        <f t="shared" si="114"/>
        <v/>
      </c>
      <c r="O409" t="str">
        <f t="shared" si="115"/>
        <v/>
      </c>
      <c r="P409" t="str">
        <f>IF(ROWS(Measurements!$L$4:L409)&lt;=Measurements!$K$4, INDEX(Measurements!$F$4:$F$502,_xlfn.AGGREGATE(15,3,(Measurements!$C$4:$C$502=Measurements!$K$3)/(Measurements!$C$4:$C$502=Measurements!$K$3)*(ROW(Measurements!$C$4:$C$502)-ROW(Measurements!$C$3)),ROWS(Measurements!$L$4:L409))), "")</f>
        <v/>
      </c>
      <c r="Q409" t="str">
        <f t="shared" si="116"/>
        <v/>
      </c>
      <c r="R409" t="str">
        <f t="shared" si="117"/>
        <v/>
      </c>
      <c r="S409" t="str">
        <f>IF(ROWS(Measurements!$L$4:L409)&lt;=Measurements!$K$4, INDEX(Measurements!$G$4:$G$502,_xlfn.AGGREGATE(15,3,(Measurements!$C$4:$C$502=Measurements!$K$3)/(Measurements!$C$4:$C$502=Measurements!$K$3)*(ROW(Measurements!$C$4:$C$502)-ROW(Measurements!$C$3)),ROWS(Measurements!$L$4:L409))), "")</f>
        <v/>
      </c>
      <c r="T409" t="str">
        <f t="shared" si="118"/>
        <v/>
      </c>
      <c r="U409" t="str">
        <f t="shared" si="119"/>
        <v/>
      </c>
      <c r="W409" s="2" t="str">
        <f>IF(ROWS(Measurements!$L$4:$L409)&lt;=Measurements!$I$4, INDEX(Measurements!$A$4:$A$502,_xlfn.AGGREGATE(15,3,(Measurements!$C$4:$C$502=Measurements!$I$3)/(Measurements!$C$4:$C$502=Measurements!$I$3)*(ROW(Measurements!$C$4:$C$502)-ROW(Measurements!$C$3)),ROWS(Measurements!$L$4:$L409))), "")</f>
        <v/>
      </c>
      <c r="X409" t="str">
        <f>IF(ROWS(Measurements!$L$4:$L409)&lt;=Measurements!$I$4, INDEX(Measurements!$E$4:$E$502,_xlfn.AGGREGATE(15,3,(Measurements!$C$4:$C$502=Measurements!$I$3)/(Measurements!$C$4:$C$502=Measurements!$I$3)*(ROW(Measurements!$C$4:$C$502)-ROW(Measurements!$C$3)),ROWS(Measurements!$L$4:$L409))), "")</f>
        <v/>
      </c>
      <c r="Y409" t="str">
        <f t="shared" si="120"/>
        <v/>
      </c>
      <c r="Z409" t="str">
        <f t="shared" si="121"/>
        <v/>
      </c>
      <c r="AA409" t="str">
        <f>IF(ROWS(Measurements!$L$4:$L409)&lt;=Measurements!$I$4, INDEX(Measurements!$F$4:$F$502,_xlfn.AGGREGATE(15,3,(Measurements!$C$4:$C$502=Measurements!$I$3)/(Measurements!$C$4:$C$502=Measurements!$I$3)*(ROW(Measurements!$C$4:$C$502)-ROW(Measurements!$C$3)),ROWS(Measurements!$L$4:$L409))), "")</f>
        <v/>
      </c>
      <c r="AB409" t="str">
        <f t="shared" si="122"/>
        <v/>
      </c>
      <c r="AC409" t="str">
        <f t="shared" si="123"/>
        <v/>
      </c>
      <c r="AD409" t="str">
        <f>IF(ROWS(Measurements!$L$4:L409)&lt;=Measurements!$I$4, INDEX(Measurements!$G$4:$G$502,_xlfn.AGGREGATE(15,3,(Measurements!$C$4:$C$502=Measurements!$I$3)/(Measurements!$C$4:$C$502=Measurements!$I$3)*(ROW(Measurements!$C$4:$C$502)-ROW(Measurements!$C$3)),ROWS(Measurements!$L$4:L409))), "")</f>
        <v/>
      </c>
      <c r="AE409" t="str">
        <f t="shared" si="124"/>
        <v/>
      </c>
      <c r="AF409" t="str">
        <f t="shared" si="125"/>
        <v/>
      </c>
    </row>
    <row r="410" spans="1:32" x14ac:dyDescent="0.2">
      <c r="A410" s="2" t="str">
        <f>IF(ROWS(Measurements!A$4:$L410)&lt;=Measurements!$J$4, INDEX(Measurements!$A$4:$A$502,_xlfn.AGGREGATE(15,3,(Measurements!$C$4:$C$502=Measurements!$J$3)/(Measurements!$C$4:$C$502=Measurements!$J$3)*(ROW(Measurements!$C$4:$C$502)-ROW(Measurements!$C$3)),ROWS(Measurements!A$4:$L410))), "")</f>
        <v/>
      </c>
      <c r="B410" t="str">
        <f>IF(ROWS(Measurements!A$4:$L410)&lt;=Measurements!$J$4, INDEX(Measurements!$E$4:$E$502,_xlfn.AGGREGATE(15,3,(Measurements!$C$4:$C$502=Measurements!$J$3)/(Measurements!$C$4:$C$502=Measurements!$J$3)*(ROW(Measurements!$C$4:$C$502)-ROW(Measurements!$C$3)),ROWS(Measurements!A$4:$L410))), "")</f>
        <v/>
      </c>
      <c r="C410" t="str">
        <f t="shared" si="108"/>
        <v/>
      </c>
      <c r="D410" t="str">
        <f t="shared" si="109"/>
        <v/>
      </c>
      <c r="E410" t="str">
        <f>IF(ROWS(Measurements!A$4:$L410)&lt;=Measurements!$J$4, INDEX(Measurements!$F$4:$F$502,_xlfn.AGGREGATE(15,3,(Measurements!$C$4:$C$502=Measurements!$J$3)/(Measurements!$C$4:$C$502=Measurements!$J$3)*(ROW(Measurements!$C$4:$C$502)-ROW(Measurements!$C$3)),ROWS(Measurements!A$4:$L410))), "")</f>
        <v/>
      </c>
      <c r="F410" t="str">
        <f t="shared" si="110"/>
        <v/>
      </c>
      <c r="G410" t="str">
        <f t="shared" si="111"/>
        <v/>
      </c>
      <c r="H410" t="str">
        <f>IF(ROWS(Measurements!A$4:$L410)&lt;=Measurements!$J$4, INDEX(Measurements!$G$4:$G$502,_xlfn.AGGREGATE(15,3,(Measurements!$C$4:$C$502=Measurements!$J$3)/(Measurements!$C$4:$C$502=Measurements!$J$3)*(ROW(Measurements!$C$4:$C$502)-ROW(Measurements!$C$3)),ROWS(Measurements!A$4:$L410))), "")</f>
        <v/>
      </c>
      <c r="I410" t="str">
        <f t="shared" si="112"/>
        <v/>
      </c>
      <c r="J410" t="str">
        <f t="shared" si="113"/>
        <v/>
      </c>
      <c r="L410" s="2" t="str">
        <f>IF(ROWS(Measurements!$L$4:L410)&lt;=Measurements!$K$4, INDEX(Measurements!$A$4:$A$502,_xlfn.AGGREGATE(15,3,(Measurements!$C$4:$C$502=Measurements!$K$3)/(Measurements!$C$4:$C$502=Measurements!$K$3)*(ROW(Measurements!$C$4:$C$502)-ROW(Measurements!$C$3)),ROWS(Measurements!$L$4:L410))), "")</f>
        <v/>
      </c>
      <c r="M410" t="str">
        <f>IF(ROWS(Measurements!$L$4:L410)&lt;=Measurements!$K$4, INDEX(Measurements!$E$4:$E$502,_xlfn.AGGREGATE(15,3,(Measurements!$C$4:$C$502=Measurements!$K$3)/(Measurements!$C$4:$C$502=Measurements!$K$3)*(ROW(Measurements!$C$4:$C$502)-ROW(Measurements!$C$3)),ROWS(Measurements!$L$4:L410))), "")</f>
        <v/>
      </c>
      <c r="N410" t="str">
        <f t="shared" si="114"/>
        <v/>
      </c>
      <c r="O410" t="str">
        <f t="shared" si="115"/>
        <v/>
      </c>
      <c r="P410" t="str">
        <f>IF(ROWS(Measurements!$L$4:L410)&lt;=Measurements!$K$4, INDEX(Measurements!$F$4:$F$502,_xlfn.AGGREGATE(15,3,(Measurements!$C$4:$C$502=Measurements!$K$3)/(Measurements!$C$4:$C$502=Measurements!$K$3)*(ROW(Measurements!$C$4:$C$502)-ROW(Measurements!$C$3)),ROWS(Measurements!$L$4:L410))), "")</f>
        <v/>
      </c>
      <c r="Q410" t="str">
        <f t="shared" si="116"/>
        <v/>
      </c>
      <c r="R410" t="str">
        <f t="shared" si="117"/>
        <v/>
      </c>
      <c r="S410" t="str">
        <f>IF(ROWS(Measurements!$L$4:L410)&lt;=Measurements!$K$4, INDEX(Measurements!$G$4:$G$502,_xlfn.AGGREGATE(15,3,(Measurements!$C$4:$C$502=Measurements!$K$3)/(Measurements!$C$4:$C$502=Measurements!$K$3)*(ROW(Measurements!$C$4:$C$502)-ROW(Measurements!$C$3)),ROWS(Measurements!$L$4:L410))), "")</f>
        <v/>
      </c>
      <c r="T410" t="str">
        <f t="shared" si="118"/>
        <v/>
      </c>
      <c r="U410" t="str">
        <f t="shared" si="119"/>
        <v/>
      </c>
      <c r="W410" s="2" t="str">
        <f>IF(ROWS(Measurements!$L$4:$L410)&lt;=Measurements!$I$4, INDEX(Measurements!$A$4:$A$502,_xlfn.AGGREGATE(15,3,(Measurements!$C$4:$C$502=Measurements!$I$3)/(Measurements!$C$4:$C$502=Measurements!$I$3)*(ROW(Measurements!$C$4:$C$502)-ROW(Measurements!$C$3)),ROWS(Measurements!$L$4:$L410))), "")</f>
        <v/>
      </c>
      <c r="X410" t="str">
        <f>IF(ROWS(Measurements!$L$4:$L410)&lt;=Measurements!$I$4, INDEX(Measurements!$E$4:$E$502,_xlfn.AGGREGATE(15,3,(Measurements!$C$4:$C$502=Measurements!$I$3)/(Measurements!$C$4:$C$502=Measurements!$I$3)*(ROW(Measurements!$C$4:$C$502)-ROW(Measurements!$C$3)),ROWS(Measurements!$L$4:$L410))), "")</f>
        <v/>
      </c>
      <c r="Y410" t="str">
        <f t="shared" si="120"/>
        <v/>
      </c>
      <c r="Z410" t="str">
        <f t="shared" si="121"/>
        <v/>
      </c>
      <c r="AA410" t="str">
        <f>IF(ROWS(Measurements!$L$4:$L410)&lt;=Measurements!$I$4, INDEX(Measurements!$F$4:$F$502,_xlfn.AGGREGATE(15,3,(Measurements!$C$4:$C$502=Measurements!$I$3)/(Measurements!$C$4:$C$502=Measurements!$I$3)*(ROW(Measurements!$C$4:$C$502)-ROW(Measurements!$C$3)),ROWS(Measurements!$L$4:$L410))), "")</f>
        <v/>
      </c>
      <c r="AB410" t="str">
        <f t="shared" si="122"/>
        <v/>
      </c>
      <c r="AC410" t="str">
        <f t="shared" si="123"/>
        <v/>
      </c>
      <c r="AD410" t="str">
        <f>IF(ROWS(Measurements!$L$4:L410)&lt;=Measurements!$I$4, INDEX(Measurements!$G$4:$G$502,_xlfn.AGGREGATE(15,3,(Measurements!$C$4:$C$502=Measurements!$I$3)/(Measurements!$C$4:$C$502=Measurements!$I$3)*(ROW(Measurements!$C$4:$C$502)-ROW(Measurements!$C$3)),ROWS(Measurements!$L$4:L410))), "")</f>
        <v/>
      </c>
      <c r="AE410" t="str">
        <f t="shared" si="124"/>
        <v/>
      </c>
      <c r="AF410" t="str">
        <f t="shared" si="125"/>
        <v/>
      </c>
    </row>
    <row r="411" spans="1:32" x14ac:dyDescent="0.2">
      <c r="A411" s="2" t="str">
        <f>IF(ROWS(Measurements!A$4:$L411)&lt;=Measurements!$J$4, INDEX(Measurements!$A$4:$A$502,_xlfn.AGGREGATE(15,3,(Measurements!$C$4:$C$502=Measurements!$J$3)/(Measurements!$C$4:$C$502=Measurements!$J$3)*(ROW(Measurements!$C$4:$C$502)-ROW(Measurements!$C$3)),ROWS(Measurements!A$4:$L411))), "")</f>
        <v/>
      </c>
      <c r="B411" t="str">
        <f>IF(ROWS(Measurements!A$4:$L411)&lt;=Measurements!$J$4, INDEX(Measurements!$E$4:$E$502,_xlfn.AGGREGATE(15,3,(Measurements!$C$4:$C$502=Measurements!$J$3)/(Measurements!$C$4:$C$502=Measurements!$J$3)*(ROW(Measurements!$C$4:$C$502)-ROW(Measurements!$C$3)),ROWS(Measurements!A$4:$L411))), "")</f>
        <v/>
      </c>
      <c r="C411" t="str">
        <f t="shared" si="108"/>
        <v/>
      </c>
      <c r="D411" t="str">
        <f t="shared" si="109"/>
        <v/>
      </c>
      <c r="E411" t="str">
        <f>IF(ROWS(Measurements!A$4:$L411)&lt;=Measurements!$J$4, INDEX(Measurements!$F$4:$F$502,_xlfn.AGGREGATE(15,3,(Measurements!$C$4:$C$502=Measurements!$J$3)/(Measurements!$C$4:$C$502=Measurements!$J$3)*(ROW(Measurements!$C$4:$C$502)-ROW(Measurements!$C$3)),ROWS(Measurements!A$4:$L411))), "")</f>
        <v/>
      </c>
      <c r="F411" t="str">
        <f t="shared" si="110"/>
        <v/>
      </c>
      <c r="G411" t="str">
        <f t="shared" si="111"/>
        <v/>
      </c>
      <c r="H411" t="str">
        <f>IF(ROWS(Measurements!A$4:$L411)&lt;=Measurements!$J$4, INDEX(Measurements!$G$4:$G$502,_xlfn.AGGREGATE(15,3,(Measurements!$C$4:$C$502=Measurements!$J$3)/(Measurements!$C$4:$C$502=Measurements!$J$3)*(ROW(Measurements!$C$4:$C$502)-ROW(Measurements!$C$3)),ROWS(Measurements!A$4:$L411))), "")</f>
        <v/>
      </c>
      <c r="I411" t="str">
        <f t="shared" si="112"/>
        <v/>
      </c>
      <c r="J411" t="str">
        <f t="shared" si="113"/>
        <v/>
      </c>
      <c r="L411" s="2" t="str">
        <f>IF(ROWS(Measurements!$L$4:L411)&lt;=Measurements!$K$4, INDEX(Measurements!$A$4:$A$502,_xlfn.AGGREGATE(15,3,(Measurements!$C$4:$C$502=Measurements!$K$3)/(Measurements!$C$4:$C$502=Measurements!$K$3)*(ROW(Measurements!$C$4:$C$502)-ROW(Measurements!$C$3)),ROWS(Measurements!$L$4:L411))), "")</f>
        <v/>
      </c>
      <c r="M411" t="str">
        <f>IF(ROWS(Measurements!$L$4:L411)&lt;=Measurements!$K$4, INDEX(Measurements!$E$4:$E$502,_xlfn.AGGREGATE(15,3,(Measurements!$C$4:$C$502=Measurements!$K$3)/(Measurements!$C$4:$C$502=Measurements!$K$3)*(ROW(Measurements!$C$4:$C$502)-ROW(Measurements!$C$3)),ROWS(Measurements!$L$4:L411))), "")</f>
        <v/>
      </c>
      <c r="N411" t="str">
        <f t="shared" si="114"/>
        <v/>
      </c>
      <c r="O411" t="str">
        <f t="shared" si="115"/>
        <v/>
      </c>
      <c r="P411" t="str">
        <f>IF(ROWS(Measurements!$L$4:L411)&lt;=Measurements!$K$4, INDEX(Measurements!$F$4:$F$502,_xlfn.AGGREGATE(15,3,(Measurements!$C$4:$C$502=Measurements!$K$3)/(Measurements!$C$4:$C$502=Measurements!$K$3)*(ROW(Measurements!$C$4:$C$502)-ROW(Measurements!$C$3)),ROWS(Measurements!$L$4:L411))), "")</f>
        <v/>
      </c>
      <c r="Q411" t="str">
        <f t="shared" si="116"/>
        <v/>
      </c>
      <c r="R411" t="str">
        <f t="shared" si="117"/>
        <v/>
      </c>
      <c r="S411" t="str">
        <f>IF(ROWS(Measurements!$L$4:L411)&lt;=Measurements!$K$4, INDEX(Measurements!$G$4:$G$502,_xlfn.AGGREGATE(15,3,(Measurements!$C$4:$C$502=Measurements!$K$3)/(Measurements!$C$4:$C$502=Measurements!$K$3)*(ROW(Measurements!$C$4:$C$502)-ROW(Measurements!$C$3)),ROWS(Measurements!$L$4:L411))), "")</f>
        <v/>
      </c>
      <c r="T411" t="str">
        <f t="shared" si="118"/>
        <v/>
      </c>
      <c r="U411" t="str">
        <f t="shared" si="119"/>
        <v/>
      </c>
      <c r="W411" s="2" t="str">
        <f>IF(ROWS(Measurements!$L$4:$L411)&lt;=Measurements!$I$4, INDEX(Measurements!$A$4:$A$502,_xlfn.AGGREGATE(15,3,(Measurements!$C$4:$C$502=Measurements!$I$3)/(Measurements!$C$4:$C$502=Measurements!$I$3)*(ROW(Measurements!$C$4:$C$502)-ROW(Measurements!$C$3)),ROWS(Measurements!$L$4:$L411))), "")</f>
        <v/>
      </c>
      <c r="X411" t="str">
        <f>IF(ROWS(Measurements!$L$4:$L411)&lt;=Measurements!$I$4, INDEX(Measurements!$E$4:$E$502,_xlfn.AGGREGATE(15,3,(Measurements!$C$4:$C$502=Measurements!$I$3)/(Measurements!$C$4:$C$502=Measurements!$I$3)*(ROW(Measurements!$C$4:$C$502)-ROW(Measurements!$C$3)),ROWS(Measurements!$L$4:$L411))), "")</f>
        <v/>
      </c>
      <c r="Y411" t="str">
        <f t="shared" si="120"/>
        <v/>
      </c>
      <c r="Z411" t="str">
        <f t="shared" si="121"/>
        <v/>
      </c>
      <c r="AA411" t="str">
        <f>IF(ROWS(Measurements!$L$4:$L411)&lt;=Measurements!$I$4, INDEX(Measurements!$F$4:$F$502,_xlfn.AGGREGATE(15,3,(Measurements!$C$4:$C$502=Measurements!$I$3)/(Measurements!$C$4:$C$502=Measurements!$I$3)*(ROW(Measurements!$C$4:$C$502)-ROW(Measurements!$C$3)),ROWS(Measurements!$L$4:$L411))), "")</f>
        <v/>
      </c>
      <c r="AB411" t="str">
        <f t="shared" si="122"/>
        <v/>
      </c>
      <c r="AC411" t="str">
        <f t="shared" si="123"/>
        <v/>
      </c>
      <c r="AD411" t="str">
        <f>IF(ROWS(Measurements!$L$4:L411)&lt;=Measurements!$I$4, INDEX(Measurements!$G$4:$G$502,_xlfn.AGGREGATE(15,3,(Measurements!$C$4:$C$502=Measurements!$I$3)/(Measurements!$C$4:$C$502=Measurements!$I$3)*(ROW(Measurements!$C$4:$C$502)-ROW(Measurements!$C$3)),ROWS(Measurements!$L$4:L411))), "")</f>
        <v/>
      </c>
      <c r="AE411" t="str">
        <f t="shared" si="124"/>
        <v/>
      </c>
      <c r="AF411" t="str">
        <f t="shared" si="125"/>
        <v/>
      </c>
    </row>
    <row r="412" spans="1:32" x14ac:dyDescent="0.2">
      <c r="A412" s="2" t="str">
        <f>IF(ROWS(Measurements!A$4:$L412)&lt;=Measurements!$J$4, INDEX(Measurements!$A$4:$A$502,_xlfn.AGGREGATE(15,3,(Measurements!$C$4:$C$502=Measurements!$J$3)/(Measurements!$C$4:$C$502=Measurements!$J$3)*(ROW(Measurements!$C$4:$C$502)-ROW(Measurements!$C$3)),ROWS(Measurements!A$4:$L412))), "")</f>
        <v/>
      </c>
      <c r="B412" t="str">
        <f>IF(ROWS(Measurements!A$4:$L412)&lt;=Measurements!$J$4, INDEX(Measurements!$E$4:$E$502,_xlfn.AGGREGATE(15,3,(Measurements!$C$4:$C$502=Measurements!$J$3)/(Measurements!$C$4:$C$502=Measurements!$J$3)*(ROW(Measurements!$C$4:$C$502)-ROW(Measurements!$C$3)),ROWS(Measurements!A$4:$L412))), "")</f>
        <v/>
      </c>
      <c r="C412" t="str">
        <f t="shared" si="108"/>
        <v/>
      </c>
      <c r="D412" t="str">
        <f t="shared" si="109"/>
        <v/>
      </c>
      <c r="E412" t="str">
        <f>IF(ROWS(Measurements!A$4:$L412)&lt;=Measurements!$J$4, INDEX(Measurements!$F$4:$F$502,_xlfn.AGGREGATE(15,3,(Measurements!$C$4:$C$502=Measurements!$J$3)/(Measurements!$C$4:$C$502=Measurements!$J$3)*(ROW(Measurements!$C$4:$C$502)-ROW(Measurements!$C$3)),ROWS(Measurements!A$4:$L412))), "")</f>
        <v/>
      </c>
      <c r="F412" t="str">
        <f t="shared" si="110"/>
        <v/>
      </c>
      <c r="G412" t="str">
        <f t="shared" si="111"/>
        <v/>
      </c>
      <c r="H412" t="str">
        <f>IF(ROWS(Measurements!A$4:$L412)&lt;=Measurements!$J$4, INDEX(Measurements!$G$4:$G$502,_xlfn.AGGREGATE(15,3,(Measurements!$C$4:$C$502=Measurements!$J$3)/(Measurements!$C$4:$C$502=Measurements!$J$3)*(ROW(Measurements!$C$4:$C$502)-ROW(Measurements!$C$3)),ROWS(Measurements!A$4:$L412))), "")</f>
        <v/>
      </c>
      <c r="I412" t="str">
        <f t="shared" si="112"/>
        <v/>
      </c>
      <c r="J412" t="str">
        <f t="shared" si="113"/>
        <v/>
      </c>
      <c r="L412" s="2" t="str">
        <f>IF(ROWS(Measurements!$L$4:L412)&lt;=Measurements!$K$4, INDEX(Measurements!$A$4:$A$502,_xlfn.AGGREGATE(15,3,(Measurements!$C$4:$C$502=Measurements!$K$3)/(Measurements!$C$4:$C$502=Measurements!$K$3)*(ROW(Measurements!$C$4:$C$502)-ROW(Measurements!$C$3)),ROWS(Measurements!$L$4:L412))), "")</f>
        <v/>
      </c>
      <c r="M412" t="str">
        <f>IF(ROWS(Measurements!$L$4:L412)&lt;=Measurements!$K$4, INDEX(Measurements!$E$4:$E$502,_xlfn.AGGREGATE(15,3,(Measurements!$C$4:$C$502=Measurements!$K$3)/(Measurements!$C$4:$C$502=Measurements!$K$3)*(ROW(Measurements!$C$4:$C$502)-ROW(Measurements!$C$3)),ROWS(Measurements!$L$4:L412))), "")</f>
        <v/>
      </c>
      <c r="N412" t="str">
        <f t="shared" si="114"/>
        <v/>
      </c>
      <c r="O412" t="str">
        <f t="shared" si="115"/>
        <v/>
      </c>
      <c r="P412" t="str">
        <f>IF(ROWS(Measurements!$L$4:L412)&lt;=Measurements!$K$4, INDEX(Measurements!$F$4:$F$502,_xlfn.AGGREGATE(15,3,(Measurements!$C$4:$C$502=Measurements!$K$3)/(Measurements!$C$4:$C$502=Measurements!$K$3)*(ROW(Measurements!$C$4:$C$502)-ROW(Measurements!$C$3)),ROWS(Measurements!$L$4:L412))), "")</f>
        <v/>
      </c>
      <c r="Q412" t="str">
        <f t="shared" si="116"/>
        <v/>
      </c>
      <c r="R412" t="str">
        <f t="shared" si="117"/>
        <v/>
      </c>
      <c r="S412" t="str">
        <f>IF(ROWS(Measurements!$L$4:L412)&lt;=Measurements!$K$4, INDEX(Measurements!$G$4:$G$502,_xlfn.AGGREGATE(15,3,(Measurements!$C$4:$C$502=Measurements!$K$3)/(Measurements!$C$4:$C$502=Measurements!$K$3)*(ROW(Measurements!$C$4:$C$502)-ROW(Measurements!$C$3)),ROWS(Measurements!$L$4:L412))), "")</f>
        <v/>
      </c>
      <c r="T412" t="str">
        <f t="shared" si="118"/>
        <v/>
      </c>
      <c r="U412" t="str">
        <f t="shared" si="119"/>
        <v/>
      </c>
      <c r="W412" s="2" t="str">
        <f>IF(ROWS(Measurements!$L$4:$L412)&lt;=Measurements!$I$4, INDEX(Measurements!$A$4:$A$502,_xlfn.AGGREGATE(15,3,(Measurements!$C$4:$C$502=Measurements!$I$3)/(Measurements!$C$4:$C$502=Measurements!$I$3)*(ROW(Measurements!$C$4:$C$502)-ROW(Measurements!$C$3)),ROWS(Measurements!$L$4:$L412))), "")</f>
        <v/>
      </c>
      <c r="X412" t="str">
        <f>IF(ROWS(Measurements!$L$4:$L412)&lt;=Measurements!$I$4, INDEX(Measurements!$E$4:$E$502,_xlfn.AGGREGATE(15,3,(Measurements!$C$4:$C$502=Measurements!$I$3)/(Measurements!$C$4:$C$502=Measurements!$I$3)*(ROW(Measurements!$C$4:$C$502)-ROW(Measurements!$C$3)),ROWS(Measurements!$L$4:$L412))), "")</f>
        <v/>
      </c>
      <c r="Y412" t="str">
        <f t="shared" si="120"/>
        <v/>
      </c>
      <c r="Z412" t="str">
        <f t="shared" si="121"/>
        <v/>
      </c>
      <c r="AA412" t="str">
        <f>IF(ROWS(Measurements!$L$4:$L412)&lt;=Measurements!$I$4, INDEX(Measurements!$F$4:$F$502,_xlfn.AGGREGATE(15,3,(Measurements!$C$4:$C$502=Measurements!$I$3)/(Measurements!$C$4:$C$502=Measurements!$I$3)*(ROW(Measurements!$C$4:$C$502)-ROW(Measurements!$C$3)),ROWS(Measurements!$L$4:$L412))), "")</f>
        <v/>
      </c>
      <c r="AB412" t="str">
        <f t="shared" si="122"/>
        <v/>
      </c>
      <c r="AC412" t="str">
        <f t="shared" si="123"/>
        <v/>
      </c>
      <c r="AD412" t="str">
        <f>IF(ROWS(Measurements!$L$4:L412)&lt;=Measurements!$I$4, INDEX(Measurements!$G$4:$G$502,_xlfn.AGGREGATE(15,3,(Measurements!$C$4:$C$502=Measurements!$I$3)/(Measurements!$C$4:$C$502=Measurements!$I$3)*(ROW(Measurements!$C$4:$C$502)-ROW(Measurements!$C$3)),ROWS(Measurements!$L$4:L412))), "")</f>
        <v/>
      </c>
      <c r="AE412" t="str">
        <f t="shared" si="124"/>
        <v/>
      </c>
      <c r="AF412" t="str">
        <f t="shared" si="125"/>
        <v/>
      </c>
    </row>
    <row r="413" spans="1:32" x14ac:dyDescent="0.2">
      <c r="A413" s="2" t="str">
        <f>IF(ROWS(Measurements!A$4:$L413)&lt;=Measurements!$J$4, INDEX(Measurements!$A$4:$A$502,_xlfn.AGGREGATE(15,3,(Measurements!$C$4:$C$502=Measurements!$J$3)/(Measurements!$C$4:$C$502=Measurements!$J$3)*(ROW(Measurements!$C$4:$C$502)-ROW(Measurements!$C$3)),ROWS(Measurements!A$4:$L413))), "")</f>
        <v/>
      </c>
      <c r="B413" t="str">
        <f>IF(ROWS(Measurements!A$4:$L413)&lt;=Measurements!$J$4, INDEX(Measurements!$E$4:$E$502,_xlfn.AGGREGATE(15,3,(Measurements!$C$4:$C$502=Measurements!$J$3)/(Measurements!$C$4:$C$502=Measurements!$J$3)*(ROW(Measurements!$C$4:$C$502)-ROW(Measurements!$C$3)),ROWS(Measurements!A$4:$L413))), "")</f>
        <v/>
      </c>
      <c r="C413" t="str">
        <f t="shared" si="108"/>
        <v/>
      </c>
      <c r="D413" t="str">
        <f t="shared" si="109"/>
        <v/>
      </c>
      <c r="E413" t="str">
        <f>IF(ROWS(Measurements!A$4:$L413)&lt;=Measurements!$J$4, INDEX(Measurements!$F$4:$F$502,_xlfn.AGGREGATE(15,3,(Measurements!$C$4:$C$502=Measurements!$J$3)/(Measurements!$C$4:$C$502=Measurements!$J$3)*(ROW(Measurements!$C$4:$C$502)-ROW(Measurements!$C$3)),ROWS(Measurements!A$4:$L413))), "")</f>
        <v/>
      </c>
      <c r="F413" t="str">
        <f t="shared" si="110"/>
        <v/>
      </c>
      <c r="G413" t="str">
        <f t="shared" si="111"/>
        <v/>
      </c>
      <c r="H413" t="str">
        <f>IF(ROWS(Measurements!A$4:$L413)&lt;=Measurements!$J$4, INDEX(Measurements!$G$4:$G$502,_xlfn.AGGREGATE(15,3,(Measurements!$C$4:$C$502=Measurements!$J$3)/(Measurements!$C$4:$C$502=Measurements!$J$3)*(ROW(Measurements!$C$4:$C$502)-ROW(Measurements!$C$3)),ROWS(Measurements!A$4:$L413))), "")</f>
        <v/>
      </c>
      <c r="I413" t="str">
        <f t="shared" si="112"/>
        <v/>
      </c>
      <c r="J413" t="str">
        <f t="shared" si="113"/>
        <v/>
      </c>
      <c r="L413" s="2" t="str">
        <f>IF(ROWS(Measurements!$L$4:L413)&lt;=Measurements!$K$4, INDEX(Measurements!$A$4:$A$502,_xlfn.AGGREGATE(15,3,(Measurements!$C$4:$C$502=Measurements!$K$3)/(Measurements!$C$4:$C$502=Measurements!$K$3)*(ROW(Measurements!$C$4:$C$502)-ROW(Measurements!$C$3)),ROWS(Measurements!$L$4:L413))), "")</f>
        <v/>
      </c>
      <c r="M413" t="str">
        <f>IF(ROWS(Measurements!$L$4:L413)&lt;=Measurements!$K$4, INDEX(Measurements!$E$4:$E$502,_xlfn.AGGREGATE(15,3,(Measurements!$C$4:$C$502=Measurements!$K$3)/(Measurements!$C$4:$C$502=Measurements!$K$3)*(ROW(Measurements!$C$4:$C$502)-ROW(Measurements!$C$3)),ROWS(Measurements!$L$4:L413))), "")</f>
        <v/>
      </c>
      <c r="N413" t="str">
        <f t="shared" si="114"/>
        <v/>
      </c>
      <c r="O413" t="str">
        <f t="shared" si="115"/>
        <v/>
      </c>
      <c r="P413" t="str">
        <f>IF(ROWS(Measurements!$L$4:L413)&lt;=Measurements!$K$4, INDEX(Measurements!$F$4:$F$502,_xlfn.AGGREGATE(15,3,(Measurements!$C$4:$C$502=Measurements!$K$3)/(Measurements!$C$4:$C$502=Measurements!$K$3)*(ROW(Measurements!$C$4:$C$502)-ROW(Measurements!$C$3)),ROWS(Measurements!$L$4:L413))), "")</f>
        <v/>
      </c>
      <c r="Q413" t="str">
        <f t="shared" si="116"/>
        <v/>
      </c>
      <c r="R413" t="str">
        <f t="shared" si="117"/>
        <v/>
      </c>
      <c r="S413" t="str">
        <f>IF(ROWS(Measurements!$L$4:L413)&lt;=Measurements!$K$4, INDEX(Measurements!$G$4:$G$502,_xlfn.AGGREGATE(15,3,(Measurements!$C$4:$C$502=Measurements!$K$3)/(Measurements!$C$4:$C$502=Measurements!$K$3)*(ROW(Measurements!$C$4:$C$502)-ROW(Measurements!$C$3)),ROWS(Measurements!$L$4:L413))), "")</f>
        <v/>
      </c>
      <c r="T413" t="str">
        <f t="shared" si="118"/>
        <v/>
      </c>
      <c r="U413" t="str">
        <f t="shared" si="119"/>
        <v/>
      </c>
      <c r="W413" s="2" t="str">
        <f>IF(ROWS(Measurements!$L$4:$L413)&lt;=Measurements!$I$4, INDEX(Measurements!$A$4:$A$502,_xlfn.AGGREGATE(15,3,(Measurements!$C$4:$C$502=Measurements!$I$3)/(Measurements!$C$4:$C$502=Measurements!$I$3)*(ROW(Measurements!$C$4:$C$502)-ROW(Measurements!$C$3)),ROWS(Measurements!$L$4:$L413))), "")</f>
        <v/>
      </c>
      <c r="X413" t="str">
        <f>IF(ROWS(Measurements!$L$4:$L413)&lt;=Measurements!$I$4, INDEX(Measurements!$E$4:$E$502,_xlfn.AGGREGATE(15,3,(Measurements!$C$4:$C$502=Measurements!$I$3)/(Measurements!$C$4:$C$502=Measurements!$I$3)*(ROW(Measurements!$C$4:$C$502)-ROW(Measurements!$C$3)),ROWS(Measurements!$L$4:$L413))), "")</f>
        <v/>
      </c>
      <c r="Y413" t="str">
        <f t="shared" si="120"/>
        <v/>
      </c>
      <c r="Z413" t="str">
        <f t="shared" si="121"/>
        <v/>
      </c>
      <c r="AA413" t="str">
        <f>IF(ROWS(Measurements!$L$4:$L413)&lt;=Measurements!$I$4, INDEX(Measurements!$F$4:$F$502,_xlfn.AGGREGATE(15,3,(Measurements!$C$4:$C$502=Measurements!$I$3)/(Measurements!$C$4:$C$502=Measurements!$I$3)*(ROW(Measurements!$C$4:$C$502)-ROW(Measurements!$C$3)),ROWS(Measurements!$L$4:$L413))), "")</f>
        <v/>
      </c>
      <c r="AB413" t="str">
        <f t="shared" si="122"/>
        <v/>
      </c>
      <c r="AC413" t="str">
        <f t="shared" si="123"/>
        <v/>
      </c>
      <c r="AD413" t="str">
        <f>IF(ROWS(Measurements!$L$4:L413)&lt;=Measurements!$I$4, INDEX(Measurements!$G$4:$G$502,_xlfn.AGGREGATE(15,3,(Measurements!$C$4:$C$502=Measurements!$I$3)/(Measurements!$C$4:$C$502=Measurements!$I$3)*(ROW(Measurements!$C$4:$C$502)-ROW(Measurements!$C$3)),ROWS(Measurements!$L$4:L413))), "")</f>
        <v/>
      </c>
      <c r="AE413" t="str">
        <f t="shared" si="124"/>
        <v/>
      </c>
      <c r="AF413" t="str">
        <f t="shared" si="125"/>
        <v/>
      </c>
    </row>
    <row r="414" spans="1:32" x14ac:dyDescent="0.2">
      <c r="A414" s="2" t="str">
        <f>IF(ROWS(Measurements!A$4:$L414)&lt;=Measurements!$J$4, INDEX(Measurements!$A$4:$A$502,_xlfn.AGGREGATE(15,3,(Measurements!$C$4:$C$502=Measurements!$J$3)/(Measurements!$C$4:$C$502=Measurements!$J$3)*(ROW(Measurements!$C$4:$C$502)-ROW(Measurements!$C$3)),ROWS(Measurements!A$4:$L414))), "")</f>
        <v/>
      </c>
      <c r="B414" t="str">
        <f>IF(ROWS(Measurements!A$4:$L414)&lt;=Measurements!$J$4, INDEX(Measurements!$E$4:$E$502,_xlfn.AGGREGATE(15,3,(Measurements!$C$4:$C$502=Measurements!$J$3)/(Measurements!$C$4:$C$502=Measurements!$J$3)*(ROW(Measurements!$C$4:$C$502)-ROW(Measurements!$C$3)),ROWS(Measurements!A$4:$L414))), "")</f>
        <v/>
      </c>
      <c r="C414" t="str">
        <f t="shared" si="108"/>
        <v/>
      </c>
      <c r="D414" t="str">
        <f t="shared" si="109"/>
        <v/>
      </c>
      <c r="E414" t="str">
        <f>IF(ROWS(Measurements!A$4:$L414)&lt;=Measurements!$J$4, INDEX(Measurements!$F$4:$F$502,_xlfn.AGGREGATE(15,3,(Measurements!$C$4:$C$502=Measurements!$J$3)/(Measurements!$C$4:$C$502=Measurements!$J$3)*(ROW(Measurements!$C$4:$C$502)-ROW(Measurements!$C$3)),ROWS(Measurements!A$4:$L414))), "")</f>
        <v/>
      </c>
      <c r="F414" t="str">
        <f t="shared" si="110"/>
        <v/>
      </c>
      <c r="G414" t="str">
        <f t="shared" si="111"/>
        <v/>
      </c>
      <c r="H414" t="str">
        <f>IF(ROWS(Measurements!A$4:$L414)&lt;=Measurements!$J$4, INDEX(Measurements!$G$4:$G$502,_xlfn.AGGREGATE(15,3,(Measurements!$C$4:$C$502=Measurements!$J$3)/(Measurements!$C$4:$C$502=Measurements!$J$3)*(ROW(Measurements!$C$4:$C$502)-ROW(Measurements!$C$3)),ROWS(Measurements!A$4:$L414))), "")</f>
        <v/>
      </c>
      <c r="I414" t="str">
        <f t="shared" si="112"/>
        <v/>
      </c>
      <c r="J414" t="str">
        <f t="shared" si="113"/>
        <v/>
      </c>
      <c r="L414" s="2" t="str">
        <f>IF(ROWS(Measurements!$L$4:L414)&lt;=Measurements!$K$4, INDEX(Measurements!$A$4:$A$502,_xlfn.AGGREGATE(15,3,(Measurements!$C$4:$C$502=Measurements!$K$3)/(Measurements!$C$4:$C$502=Measurements!$K$3)*(ROW(Measurements!$C$4:$C$502)-ROW(Measurements!$C$3)),ROWS(Measurements!$L$4:L414))), "")</f>
        <v/>
      </c>
      <c r="M414" t="str">
        <f>IF(ROWS(Measurements!$L$4:L414)&lt;=Measurements!$K$4, INDEX(Measurements!$E$4:$E$502,_xlfn.AGGREGATE(15,3,(Measurements!$C$4:$C$502=Measurements!$K$3)/(Measurements!$C$4:$C$502=Measurements!$K$3)*(ROW(Measurements!$C$4:$C$502)-ROW(Measurements!$C$3)),ROWS(Measurements!$L$4:L414))), "")</f>
        <v/>
      </c>
      <c r="N414" t="str">
        <f t="shared" si="114"/>
        <v/>
      </c>
      <c r="O414" t="str">
        <f t="shared" si="115"/>
        <v/>
      </c>
      <c r="P414" t="str">
        <f>IF(ROWS(Measurements!$L$4:L414)&lt;=Measurements!$K$4, INDEX(Measurements!$F$4:$F$502,_xlfn.AGGREGATE(15,3,(Measurements!$C$4:$C$502=Measurements!$K$3)/(Measurements!$C$4:$C$502=Measurements!$K$3)*(ROW(Measurements!$C$4:$C$502)-ROW(Measurements!$C$3)),ROWS(Measurements!$L$4:L414))), "")</f>
        <v/>
      </c>
      <c r="Q414" t="str">
        <f t="shared" si="116"/>
        <v/>
      </c>
      <c r="R414" t="str">
        <f t="shared" si="117"/>
        <v/>
      </c>
      <c r="S414" t="str">
        <f>IF(ROWS(Measurements!$L$4:L414)&lt;=Measurements!$K$4, INDEX(Measurements!$G$4:$G$502,_xlfn.AGGREGATE(15,3,(Measurements!$C$4:$C$502=Measurements!$K$3)/(Measurements!$C$4:$C$502=Measurements!$K$3)*(ROW(Measurements!$C$4:$C$502)-ROW(Measurements!$C$3)),ROWS(Measurements!$L$4:L414))), "")</f>
        <v/>
      </c>
      <c r="T414" t="str">
        <f t="shared" si="118"/>
        <v/>
      </c>
      <c r="U414" t="str">
        <f t="shared" si="119"/>
        <v/>
      </c>
      <c r="W414" s="2" t="str">
        <f>IF(ROWS(Measurements!$L$4:$L414)&lt;=Measurements!$I$4, INDEX(Measurements!$A$4:$A$502,_xlfn.AGGREGATE(15,3,(Measurements!$C$4:$C$502=Measurements!$I$3)/(Measurements!$C$4:$C$502=Measurements!$I$3)*(ROW(Measurements!$C$4:$C$502)-ROW(Measurements!$C$3)),ROWS(Measurements!$L$4:$L414))), "")</f>
        <v/>
      </c>
      <c r="X414" t="str">
        <f>IF(ROWS(Measurements!$L$4:$L414)&lt;=Measurements!$I$4, INDEX(Measurements!$E$4:$E$502,_xlfn.AGGREGATE(15,3,(Measurements!$C$4:$C$502=Measurements!$I$3)/(Measurements!$C$4:$C$502=Measurements!$I$3)*(ROW(Measurements!$C$4:$C$502)-ROW(Measurements!$C$3)),ROWS(Measurements!$L$4:$L414))), "")</f>
        <v/>
      </c>
      <c r="Y414" t="str">
        <f t="shared" si="120"/>
        <v/>
      </c>
      <c r="Z414" t="str">
        <f t="shared" si="121"/>
        <v/>
      </c>
      <c r="AA414" t="str">
        <f>IF(ROWS(Measurements!$L$4:$L414)&lt;=Measurements!$I$4, INDEX(Measurements!$F$4:$F$502,_xlfn.AGGREGATE(15,3,(Measurements!$C$4:$C$502=Measurements!$I$3)/(Measurements!$C$4:$C$502=Measurements!$I$3)*(ROW(Measurements!$C$4:$C$502)-ROW(Measurements!$C$3)),ROWS(Measurements!$L$4:$L414))), "")</f>
        <v/>
      </c>
      <c r="AB414" t="str">
        <f t="shared" si="122"/>
        <v/>
      </c>
      <c r="AC414" t="str">
        <f t="shared" si="123"/>
        <v/>
      </c>
      <c r="AD414" t="str">
        <f>IF(ROWS(Measurements!$L$4:L414)&lt;=Measurements!$I$4, INDEX(Measurements!$G$4:$G$502,_xlfn.AGGREGATE(15,3,(Measurements!$C$4:$C$502=Measurements!$I$3)/(Measurements!$C$4:$C$502=Measurements!$I$3)*(ROW(Measurements!$C$4:$C$502)-ROW(Measurements!$C$3)),ROWS(Measurements!$L$4:L414))), "")</f>
        <v/>
      </c>
      <c r="AE414" t="str">
        <f t="shared" si="124"/>
        <v/>
      </c>
      <c r="AF414" t="str">
        <f t="shared" si="125"/>
        <v/>
      </c>
    </row>
    <row r="415" spans="1:32" x14ac:dyDescent="0.2">
      <c r="A415" s="2" t="str">
        <f>IF(ROWS(Measurements!A$4:$L415)&lt;=Measurements!$J$4, INDEX(Measurements!$A$4:$A$502,_xlfn.AGGREGATE(15,3,(Measurements!$C$4:$C$502=Measurements!$J$3)/(Measurements!$C$4:$C$502=Measurements!$J$3)*(ROW(Measurements!$C$4:$C$502)-ROW(Measurements!$C$3)),ROWS(Measurements!A$4:$L415))), "")</f>
        <v/>
      </c>
      <c r="B415" t="str">
        <f>IF(ROWS(Measurements!A$4:$L415)&lt;=Measurements!$J$4, INDEX(Measurements!$E$4:$E$502,_xlfn.AGGREGATE(15,3,(Measurements!$C$4:$C$502=Measurements!$J$3)/(Measurements!$C$4:$C$502=Measurements!$J$3)*(ROW(Measurements!$C$4:$C$502)-ROW(Measurements!$C$3)),ROWS(Measurements!A$4:$L415))), "")</f>
        <v/>
      </c>
      <c r="C415" t="str">
        <f t="shared" si="108"/>
        <v/>
      </c>
      <c r="D415" t="str">
        <f t="shared" si="109"/>
        <v/>
      </c>
      <c r="E415" t="str">
        <f>IF(ROWS(Measurements!A$4:$L415)&lt;=Measurements!$J$4, INDEX(Measurements!$F$4:$F$502,_xlfn.AGGREGATE(15,3,(Measurements!$C$4:$C$502=Measurements!$J$3)/(Measurements!$C$4:$C$502=Measurements!$J$3)*(ROW(Measurements!$C$4:$C$502)-ROW(Measurements!$C$3)),ROWS(Measurements!A$4:$L415))), "")</f>
        <v/>
      </c>
      <c r="F415" t="str">
        <f t="shared" si="110"/>
        <v/>
      </c>
      <c r="G415" t="str">
        <f t="shared" si="111"/>
        <v/>
      </c>
      <c r="H415" t="str">
        <f>IF(ROWS(Measurements!A$4:$L415)&lt;=Measurements!$J$4, INDEX(Measurements!$G$4:$G$502,_xlfn.AGGREGATE(15,3,(Measurements!$C$4:$C$502=Measurements!$J$3)/(Measurements!$C$4:$C$502=Measurements!$J$3)*(ROW(Measurements!$C$4:$C$502)-ROW(Measurements!$C$3)),ROWS(Measurements!A$4:$L415))), "")</f>
        <v/>
      </c>
      <c r="I415" t="str">
        <f t="shared" si="112"/>
        <v/>
      </c>
      <c r="J415" t="str">
        <f t="shared" si="113"/>
        <v/>
      </c>
      <c r="L415" s="2" t="str">
        <f>IF(ROWS(Measurements!$L$4:L415)&lt;=Measurements!$K$4, INDEX(Measurements!$A$4:$A$502,_xlfn.AGGREGATE(15,3,(Measurements!$C$4:$C$502=Measurements!$K$3)/(Measurements!$C$4:$C$502=Measurements!$K$3)*(ROW(Measurements!$C$4:$C$502)-ROW(Measurements!$C$3)),ROWS(Measurements!$L$4:L415))), "")</f>
        <v/>
      </c>
      <c r="M415" t="str">
        <f>IF(ROWS(Measurements!$L$4:L415)&lt;=Measurements!$K$4, INDEX(Measurements!$E$4:$E$502,_xlfn.AGGREGATE(15,3,(Measurements!$C$4:$C$502=Measurements!$K$3)/(Measurements!$C$4:$C$502=Measurements!$K$3)*(ROW(Measurements!$C$4:$C$502)-ROW(Measurements!$C$3)),ROWS(Measurements!$L$4:L415))), "")</f>
        <v/>
      </c>
      <c r="N415" t="str">
        <f t="shared" si="114"/>
        <v/>
      </c>
      <c r="O415" t="str">
        <f t="shared" si="115"/>
        <v/>
      </c>
      <c r="P415" t="str">
        <f>IF(ROWS(Measurements!$L$4:L415)&lt;=Measurements!$K$4, INDEX(Measurements!$F$4:$F$502,_xlfn.AGGREGATE(15,3,(Measurements!$C$4:$C$502=Measurements!$K$3)/(Measurements!$C$4:$C$502=Measurements!$K$3)*(ROW(Measurements!$C$4:$C$502)-ROW(Measurements!$C$3)),ROWS(Measurements!$L$4:L415))), "")</f>
        <v/>
      </c>
      <c r="Q415" t="str">
        <f t="shared" si="116"/>
        <v/>
      </c>
      <c r="R415" t="str">
        <f t="shared" si="117"/>
        <v/>
      </c>
      <c r="S415" t="str">
        <f>IF(ROWS(Measurements!$L$4:L415)&lt;=Measurements!$K$4, INDEX(Measurements!$G$4:$G$502,_xlfn.AGGREGATE(15,3,(Measurements!$C$4:$C$502=Measurements!$K$3)/(Measurements!$C$4:$C$502=Measurements!$K$3)*(ROW(Measurements!$C$4:$C$502)-ROW(Measurements!$C$3)),ROWS(Measurements!$L$4:L415))), "")</f>
        <v/>
      </c>
      <c r="T415" t="str">
        <f t="shared" si="118"/>
        <v/>
      </c>
      <c r="U415" t="str">
        <f t="shared" si="119"/>
        <v/>
      </c>
      <c r="W415" s="2" t="str">
        <f>IF(ROWS(Measurements!$L$4:$L415)&lt;=Measurements!$I$4, INDEX(Measurements!$A$4:$A$502,_xlfn.AGGREGATE(15,3,(Measurements!$C$4:$C$502=Measurements!$I$3)/(Measurements!$C$4:$C$502=Measurements!$I$3)*(ROW(Measurements!$C$4:$C$502)-ROW(Measurements!$C$3)),ROWS(Measurements!$L$4:$L415))), "")</f>
        <v/>
      </c>
      <c r="X415" t="str">
        <f>IF(ROWS(Measurements!$L$4:$L415)&lt;=Measurements!$I$4, INDEX(Measurements!$E$4:$E$502,_xlfn.AGGREGATE(15,3,(Measurements!$C$4:$C$502=Measurements!$I$3)/(Measurements!$C$4:$C$502=Measurements!$I$3)*(ROW(Measurements!$C$4:$C$502)-ROW(Measurements!$C$3)),ROWS(Measurements!$L$4:$L415))), "")</f>
        <v/>
      </c>
      <c r="Y415" t="str">
        <f t="shared" si="120"/>
        <v/>
      </c>
      <c r="Z415" t="str">
        <f t="shared" si="121"/>
        <v/>
      </c>
      <c r="AA415" t="str">
        <f>IF(ROWS(Measurements!$L$4:$L415)&lt;=Measurements!$I$4, INDEX(Measurements!$F$4:$F$502,_xlfn.AGGREGATE(15,3,(Measurements!$C$4:$C$502=Measurements!$I$3)/(Measurements!$C$4:$C$502=Measurements!$I$3)*(ROW(Measurements!$C$4:$C$502)-ROW(Measurements!$C$3)),ROWS(Measurements!$L$4:$L415))), "")</f>
        <v/>
      </c>
      <c r="AB415" t="str">
        <f t="shared" si="122"/>
        <v/>
      </c>
      <c r="AC415" t="str">
        <f t="shared" si="123"/>
        <v/>
      </c>
      <c r="AD415" t="str">
        <f>IF(ROWS(Measurements!$L$4:L415)&lt;=Measurements!$I$4, INDEX(Measurements!$G$4:$G$502,_xlfn.AGGREGATE(15,3,(Measurements!$C$4:$C$502=Measurements!$I$3)/(Measurements!$C$4:$C$502=Measurements!$I$3)*(ROW(Measurements!$C$4:$C$502)-ROW(Measurements!$C$3)),ROWS(Measurements!$L$4:L415))), "")</f>
        <v/>
      </c>
      <c r="AE415" t="str">
        <f t="shared" si="124"/>
        <v/>
      </c>
      <c r="AF415" t="str">
        <f t="shared" si="125"/>
        <v/>
      </c>
    </row>
    <row r="416" spans="1:32" x14ac:dyDescent="0.2">
      <c r="A416" s="2" t="str">
        <f>IF(ROWS(Measurements!A$4:$L416)&lt;=Measurements!$J$4, INDEX(Measurements!$A$4:$A$502,_xlfn.AGGREGATE(15,3,(Measurements!$C$4:$C$502=Measurements!$J$3)/(Measurements!$C$4:$C$502=Measurements!$J$3)*(ROW(Measurements!$C$4:$C$502)-ROW(Measurements!$C$3)),ROWS(Measurements!A$4:$L416))), "")</f>
        <v/>
      </c>
      <c r="B416" t="str">
        <f>IF(ROWS(Measurements!A$4:$L416)&lt;=Measurements!$J$4, INDEX(Measurements!$E$4:$E$502,_xlfn.AGGREGATE(15,3,(Measurements!$C$4:$C$502=Measurements!$J$3)/(Measurements!$C$4:$C$502=Measurements!$J$3)*(ROW(Measurements!$C$4:$C$502)-ROW(Measurements!$C$3)),ROWS(Measurements!A$4:$L416))), "")</f>
        <v/>
      </c>
      <c r="C416" t="str">
        <f t="shared" si="108"/>
        <v/>
      </c>
      <c r="D416" t="str">
        <f t="shared" si="109"/>
        <v/>
      </c>
      <c r="E416" t="str">
        <f>IF(ROWS(Measurements!A$4:$L416)&lt;=Measurements!$J$4, INDEX(Measurements!$F$4:$F$502,_xlfn.AGGREGATE(15,3,(Measurements!$C$4:$C$502=Measurements!$J$3)/(Measurements!$C$4:$C$502=Measurements!$J$3)*(ROW(Measurements!$C$4:$C$502)-ROW(Measurements!$C$3)),ROWS(Measurements!A$4:$L416))), "")</f>
        <v/>
      </c>
      <c r="F416" t="str">
        <f t="shared" si="110"/>
        <v/>
      </c>
      <c r="G416" t="str">
        <f t="shared" si="111"/>
        <v/>
      </c>
      <c r="H416" t="str">
        <f>IF(ROWS(Measurements!A$4:$L416)&lt;=Measurements!$J$4, INDEX(Measurements!$G$4:$G$502,_xlfn.AGGREGATE(15,3,(Measurements!$C$4:$C$502=Measurements!$J$3)/(Measurements!$C$4:$C$502=Measurements!$J$3)*(ROW(Measurements!$C$4:$C$502)-ROW(Measurements!$C$3)),ROWS(Measurements!A$4:$L416))), "")</f>
        <v/>
      </c>
      <c r="I416" t="str">
        <f t="shared" si="112"/>
        <v/>
      </c>
      <c r="J416" t="str">
        <f t="shared" si="113"/>
        <v/>
      </c>
      <c r="L416" s="2" t="str">
        <f>IF(ROWS(Measurements!$L$4:L416)&lt;=Measurements!$K$4, INDEX(Measurements!$A$4:$A$502,_xlfn.AGGREGATE(15,3,(Measurements!$C$4:$C$502=Measurements!$K$3)/(Measurements!$C$4:$C$502=Measurements!$K$3)*(ROW(Measurements!$C$4:$C$502)-ROW(Measurements!$C$3)),ROWS(Measurements!$L$4:L416))), "")</f>
        <v/>
      </c>
      <c r="M416" t="str">
        <f>IF(ROWS(Measurements!$L$4:L416)&lt;=Measurements!$K$4, INDEX(Measurements!$E$4:$E$502,_xlfn.AGGREGATE(15,3,(Measurements!$C$4:$C$502=Measurements!$K$3)/(Measurements!$C$4:$C$502=Measurements!$K$3)*(ROW(Measurements!$C$4:$C$502)-ROW(Measurements!$C$3)),ROWS(Measurements!$L$4:L416))), "")</f>
        <v/>
      </c>
      <c r="N416" t="str">
        <f t="shared" si="114"/>
        <v/>
      </c>
      <c r="O416" t="str">
        <f t="shared" si="115"/>
        <v/>
      </c>
      <c r="P416" t="str">
        <f>IF(ROWS(Measurements!$L$4:L416)&lt;=Measurements!$K$4, INDEX(Measurements!$F$4:$F$502,_xlfn.AGGREGATE(15,3,(Measurements!$C$4:$C$502=Measurements!$K$3)/(Measurements!$C$4:$C$502=Measurements!$K$3)*(ROW(Measurements!$C$4:$C$502)-ROW(Measurements!$C$3)),ROWS(Measurements!$L$4:L416))), "")</f>
        <v/>
      </c>
      <c r="Q416" t="str">
        <f t="shared" si="116"/>
        <v/>
      </c>
      <c r="R416" t="str">
        <f t="shared" si="117"/>
        <v/>
      </c>
      <c r="S416" t="str">
        <f>IF(ROWS(Measurements!$L$4:L416)&lt;=Measurements!$K$4, INDEX(Measurements!$G$4:$G$502,_xlfn.AGGREGATE(15,3,(Measurements!$C$4:$C$502=Measurements!$K$3)/(Measurements!$C$4:$C$502=Measurements!$K$3)*(ROW(Measurements!$C$4:$C$502)-ROW(Measurements!$C$3)),ROWS(Measurements!$L$4:L416))), "")</f>
        <v/>
      </c>
      <c r="T416" t="str">
        <f t="shared" si="118"/>
        <v/>
      </c>
      <c r="U416" t="str">
        <f t="shared" si="119"/>
        <v/>
      </c>
      <c r="W416" s="2" t="str">
        <f>IF(ROWS(Measurements!$L$4:$L416)&lt;=Measurements!$I$4, INDEX(Measurements!$A$4:$A$502,_xlfn.AGGREGATE(15,3,(Measurements!$C$4:$C$502=Measurements!$I$3)/(Measurements!$C$4:$C$502=Measurements!$I$3)*(ROW(Measurements!$C$4:$C$502)-ROW(Measurements!$C$3)),ROWS(Measurements!$L$4:$L416))), "")</f>
        <v/>
      </c>
      <c r="X416" t="str">
        <f>IF(ROWS(Measurements!$L$4:$L416)&lt;=Measurements!$I$4, INDEX(Measurements!$E$4:$E$502,_xlfn.AGGREGATE(15,3,(Measurements!$C$4:$C$502=Measurements!$I$3)/(Measurements!$C$4:$C$502=Measurements!$I$3)*(ROW(Measurements!$C$4:$C$502)-ROW(Measurements!$C$3)),ROWS(Measurements!$L$4:$L416))), "")</f>
        <v/>
      </c>
      <c r="Y416" t="str">
        <f t="shared" si="120"/>
        <v/>
      </c>
      <c r="Z416" t="str">
        <f t="shared" si="121"/>
        <v/>
      </c>
      <c r="AA416" t="str">
        <f>IF(ROWS(Measurements!$L$4:$L416)&lt;=Measurements!$I$4, INDEX(Measurements!$F$4:$F$502,_xlfn.AGGREGATE(15,3,(Measurements!$C$4:$C$502=Measurements!$I$3)/(Measurements!$C$4:$C$502=Measurements!$I$3)*(ROW(Measurements!$C$4:$C$502)-ROW(Measurements!$C$3)),ROWS(Measurements!$L$4:$L416))), "")</f>
        <v/>
      </c>
      <c r="AB416" t="str">
        <f t="shared" si="122"/>
        <v/>
      </c>
      <c r="AC416" t="str">
        <f t="shared" si="123"/>
        <v/>
      </c>
      <c r="AD416" t="str">
        <f>IF(ROWS(Measurements!$L$4:L416)&lt;=Measurements!$I$4, INDEX(Measurements!$G$4:$G$502,_xlfn.AGGREGATE(15,3,(Measurements!$C$4:$C$502=Measurements!$I$3)/(Measurements!$C$4:$C$502=Measurements!$I$3)*(ROW(Measurements!$C$4:$C$502)-ROW(Measurements!$C$3)),ROWS(Measurements!$L$4:L416))), "")</f>
        <v/>
      </c>
      <c r="AE416" t="str">
        <f t="shared" si="124"/>
        <v/>
      </c>
      <c r="AF416" t="str">
        <f t="shared" si="125"/>
        <v/>
      </c>
    </row>
    <row r="417" spans="1:32" x14ac:dyDescent="0.2">
      <c r="A417" s="2" t="str">
        <f>IF(ROWS(Measurements!A$4:$L417)&lt;=Measurements!$J$4, INDEX(Measurements!$A$4:$A$502,_xlfn.AGGREGATE(15,3,(Measurements!$C$4:$C$502=Measurements!$J$3)/(Measurements!$C$4:$C$502=Measurements!$J$3)*(ROW(Measurements!$C$4:$C$502)-ROW(Measurements!$C$3)),ROWS(Measurements!A$4:$L417))), "")</f>
        <v/>
      </c>
      <c r="B417" t="str">
        <f>IF(ROWS(Measurements!A$4:$L417)&lt;=Measurements!$J$4, INDEX(Measurements!$E$4:$E$502,_xlfn.AGGREGATE(15,3,(Measurements!$C$4:$C$502=Measurements!$J$3)/(Measurements!$C$4:$C$502=Measurements!$J$3)*(ROW(Measurements!$C$4:$C$502)-ROW(Measurements!$C$3)),ROWS(Measurements!A$4:$L417))), "")</f>
        <v/>
      </c>
      <c r="C417" t="str">
        <f t="shared" si="108"/>
        <v/>
      </c>
      <c r="D417" t="str">
        <f t="shared" si="109"/>
        <v/>
      </c>
      <c r="E417" t="str">
        <f>IF(ROWS(Measurements!A$4:$L417)&lt;=Measurements!$J$4, INDEX(Measurements!$F$4:$F$502,_xlfn.AGGREGATE(15,3,(Measurements!$C$4:$C$502=Measurements!$J$3)/(Measurements!$C$4:$C$502=Measurements!$J$3)*(ROW(Measurements!$C$4:$C$502)-ROW(Measurements!$C$3)),ROWS(Measurements!A$4:$L417))), "")</f>
        <v/>
      </c>
      <c r="F417" t="str">
        <f t="shared" si="110"/>
        <v/>
      </c>
      <c r="G417" t="str">
        <f t="shared" si="111"/>
        <v/>
      </c>
      <c r="H417" t="str">
        <f>IF(ROWS(Measurements!A$4:$L417)&lt;=Measurements!$J$4, INDEX(Measurements!$G$4:$G$502,_xlfn.AGGREGATE(15,3,(Measurements!$C$4:$C$502=Measurements!$J$3)/(Measurements!$C$4:$C$502=Measurements!$J$3)*(ROW(Measurements!$C$4:$C$502)-ROW(Measurements!$C$3)),ROWS(Measurements!A$4:$L417))), "")</f>
        <v/>
      </c>
      <c r="I417" t="str">
        <f t="shared" si="112"/>
        <v/>
      </c>
      <c r="J417" t="str">
        <f t="shared" si="113"/>
        <v/>
      </c>
      <c r="L417" s="2" t="str">
        <f>IF(ROWS(Measurements!$L$4:L417)&lt;=Measurements!$K$4, INDEX(Measurements!$A$4:$A$502,_xlfn.AGGREGATE(15,3,(Measurements!$C$4:$C$502=Measurements!$K$3)/(Measurements!$C$4:$C$502=Measurements!$K$3)*(ROW(Measurements!$C$4:$C$502)-ROW(Measurements!$C$3)),ROWS(Measurements!$L$4:L417))), "")</f>
        <v/>
      </c>
      <c r="M417" t="str">
        <f>IF(ROWS(Measurements!$L$4:L417)&lt;=Measurements!$K$4, INDEX(Measurements!$E$4:$E$502,_xlfn.AGGREGATE(15,3,(Measurements!$C$4:$C$502=Measurements!$K$3)/(Measurements!$C$4:$C$502=Measurements!$K$3)*(ROW(Measurements!$C$4:$C$502)-ROW(Measurements!$C$3)),ROWS(Measurements!$L$4:L417))), "")</f>
        <v/>
      </c>
      <c r="N417" t="str">
        <f t="shared" si="114"/>
        <v/>
      </c>
      <c r="O417" t="str">
        <f t="shared" si="115"/>
        <v/>
      </c>
      <c r="P417" t="str">
        <f>IF(ROWS(Measurements!$L$4:L417)&lt;=Measurements!$K$4, INDEX(Measurements!$F$4:$F$502,_xlfn.AGGREGATE(15,3,(Measurements!$C$4:$C$502=Measurements!$K$3)/(Measurements!$C$4:$C$502=Measurements!$K$3)*(ROW(Measurements!$C$4:$C$502)-ROW(Measurements!$C$3)),ROWS(Measurements!$L$4:L417))), "")</f>
        <v/>
      </c>
      <c r="Q417" t="str">
        <f t="shared" si="116"/>
        <v/>
      </c>
      <c r="R417" t="str">
        <f t="shared" si="117"/>
        <v/>
      </c>
      <c r="S417" t="str">
        <f>IF(ROWS(Measurements!$L$4:L417)&lt;=Measurements!$K$4, INDEX(Measurements!$G$4:$G$502,_xlfn.AGGREGATE(15,3,(Measurements!$C$4:$C$502=Measurements!$K$3)/(Measurements!$C$4:$C$502=Measurements!$K$3)*(ROW(Measurements!$C$4:$C$502)-ROW(Measurements!$C$3)),ROWS(Measurements!$L$4:L417))), "")</f>
        <v/>
      </c>
      <c r="T417" t="str">
        <f t="shared" si="118"/>
        <v/>
      </c>
      <c r="U417" t="str">
        <f t="shared" si="119"/>
        <v/>
      </c>
      <c r="W417" s="2" t="str">
        <f>IF(ROWS(Measurements!$L$4:$L417)&lt;=Measurements!$I$4, INDEX(Measurements!$A$4:$A$502,_xlfn.AGGREGATE(15,3,(Measurements!$C$4:$C$502=Measurements!$I$3)/(Measurements!$C$4:$C$502=Measurements!$I$3)*(ROW(Measurements!$C$4:$C$502)-ROW(Measurements!$C$3)),ROWS(Measurements!$L$4:$L417))), "")</f>
        <v/>
      </c>
      <c r="X417" t="str">
        <f>IF(ROWS(Measurements!$L$4:$L417)&lt;=Measurements!$I$4, INDEX(Measurements!$E$4:$E$502,_xlfn.AGGREGATE(15,3,(Measurements!$C$4:$C$502=Measurements!$I$3)/(Measurements!$C$4:$C$502=Measurements!$I$3)*(ROW(Measurements!$C$4:$C$502)-ROW(Measurements!$C$3)),ROWS(Measurements!$L$4:$L417))), "")</f>
        <v/>
      </c>
      <c r="Y417" t="str">
        <f t="shared" si="120"/>
        <v/>
      </c>
      <c r="Z417" t="str">
        <f t="shared" si="121"/>
        <v/>
      </c>
      <c r="AA417" t="str">
        <f>IF(ROWS(Measurements!$L$4:$L417)&lt;=Measurements!$I$4, INDEX(Measurements!$F$4:$F$502,_xlfn.AGGREGATE(15,3,(Measurements!$C$4:$C$502=Measurements!$I$3)/(Measurements!$C$4:$C$502=Measurements!$I$3)*(ROW(Measurements!$C$4:$C$502)-ROW(Measurements!$C$3)),ROWS(Measurements!$L$4:$L417))), "")</f>
        <v/>
      </c>
      <c r="AB417" t="str">
        <f t="shared" si="122"/>
        <v/>
      </c>
      <c r="AC417" t="str">
        <f t="shared" si="123"/>
        <v/>
      </c>
      <c r="AD417" t="str">
        <f>IF(ROWS(Measurements!$L$4:L417)&lt;=Measurements!$I$4, INDEX(Measurements!$G$4:$G$502,_xlfn.AGGREGATE(15,3,(Measurements!$C$4:$C$502=Measurements!$I$3)/(Measurements!$C$4:$C$502=Measurements!$I$3)*(ROW(Measurements!$C$4:$C$502)-ROW(Measurements!$C$3)),ROWS(Measurements!$L$4:L417))), "")</f>
        <v/>
      </c>
      <c r="AE417" t="str">
        <f t="shared" si="124"/>
        <v/>
      </c>
      <c r="AF417" t="str">
        <f t="shared" si="125"/>
        <v/>
      </c>
    </row>
    <row r="418" spans="1:32" x14ac:dyDescent="0.2">
      <c r="A418" s="2" t="str">
        <f>IF(ROWS(Measurements!A$4:$L418)&lt;=Measurements!$J$4, INDEX(Measurements!$A$4:$A$502,_xlfn.AGGREGATE(15,3,(Measurements!$C$4:$C$502=Measurements!$J$3)/(Measurements!$C$4:$C$502=Measurements!$J$3)*(ROW(Measurements!$C$4:$C$502)-ROW(Measurements!$C$3)),ROWS(Measurements!A$4:$L418))), "")</f>
        <v/>
      </c>
      <c r="B418" t="str">
        <f>IF(ROWS(Measurements!A$4:$L418)&lt;=Measurements!$J$4, INDEX(Measurements!$E$4:$E$502,_xlfn.AGGREGATE(15,3,(Measurements!$C$4:$C$502=Measurements!$J$3)/(Measurements!$C$4:$C$502=Measurements!$J$3)*(ROW(Measurements!$C$4:$C$502)-ROW(Measurements!$C$3)),ROWS(Measurements!A$4:$L418))), "")</f>
        <v/>
      </c>
      <c r="C418" t="str">
        <f t="shared" si="108"/>
        <v/>
      </c>
      <c r="D418" t="str">
        <f t="shared" si="109"/>
        <v/>
      </c>
      <c r="E418" t="str">
        <f>IF(ROWS(Measurements!A$4:$L418)&lt;=Measurements!$J$4, INDEX(Measurements!$F$4:$F$502,_xlfn.AGGREGATE(15,3,(Measurements!$C$4:$C$502=Measurements!$J$3)/(Measurements!$C$4:$C$502=Measurements!$J$3)*(ROW(Measurements!$C$4:$C$502)-ROW(Measurements!$C$3)),ROWS(Measurements!A$4:$L418))), "")</f>
        <v/>
      </c>
      <c r="F418" t="str">
        <f t="shared" si="110"/>
        <v/>
      </c>
      <c r="G418" t="str">
        <f t="shared" si="111"/>
        <v/>
      </c>
      <c r="H418" t="str">
        <f>IF(ROWS(Measurements!A$4:$L418)&lt;=Measurements!$J$4, INDEX(Measurements!$G$4:$G$502,_xlfn.AGGREGATE(15,3,(Measurements!$C$4:$C$502=Measurements!$J$3)/(Measurements!$C$4:$C$502=Measurements!$J$3)*(ROW(Measurements!$C$4:$C$502)-ROW(Measurements!$C$3)),ROWS(Measurements!A$4:$L418))), "")</f>
        <v/>
      </c>
      <c r="I418" t="str">
        <f t="shared" si="112"/>
        <v/>
      </c>
      <c r="J418" t="str">
        <f t="shared" si="113"/>
        <v/>
      </c>
      <c r="L418" s="2" t="str">
        <f>IF(ROWS(Measurements!$L$4:L418)&lt;=Measurements!$K$4, INDEX(Measurements!$A$4:$A$502,_xlfn.AGGREGATE(15,3,(Measurements!$C$4:$C$502=Measurements!$K$3)/(Measurements!$C$4:$C$502=Measurements!$K$3)*(ROW(Measurements!$C$4:$C$502)-ROW(Measurements!$C$3)),ROWS(Measurements!$L$4:L418))), "")</f>
        <v/>
      </c>
      <c r="M418" t="str">
        <f>IF(ROWS(Measurements!$L$4:L418)&lt;=Measurements!$K$4, INDEX(Measurements!$E$4:$E$502,_xlfn.AGGREGATE(15,3,(Measurements!$C$4:$C$502=Measurements!$K$3)/(Measurements!$C$4:$C$502=Measurements!$K$3)*(ROW(Measurements!$C$4:$C$502)-ROW(Measurements!$C$3)),ROWS(Measurements!$L$4:L418))), "")</f>
        <v/>
      </c>
      <c r="N418" t="str">
        <f t="shared" si="114"/>
        <v/>
      </c>
      <c r="O418" t="str">
        <f t="shared" si="115"/>
        <v/>
      </c>
      <c r="P418" t="str">
        <f>IF(ROWS(Measurements!$L$4:L418)&lt;=Measurements!$K$4, INDEX(Measurements!$F$4:$F$502,_xlfn.AGGREGATE(15,3,(Measurements!$C$4:$C$502=Measurements!$K$3)/(Measurements!$C$4:$C$502=Measurements!$K$3)*(ROW(Measurements!$C$4:$C$502)-ROW(Measurements!$C$3)),ROWS(Measurements!$L$4:L418))), "")</f>
        <v/>
      </c>
      <c r="Q418" t="str">
        <f t="shared" si="116"/>
        <v/>
      </c>
      <c r="R418" t="str">
        <f t="shared" si="117"/>
        <v/>
      </c>
      <c r="S418" t="str">
        <f>IF(ROWS(Measurements!$L$4:L418)&lt;=Measurements!$K$4, INDEX(Measurements!$G$4:$G$502,_xlfn.AGGREGATE(15,3,(Measurements!$C$4:$C$502=Measurements!$K$3)/(Measurements!$C$4:$C$502=Measurements!$K$3)*(ROW(Measurements!$C$4:$C$502)-ROW(Measurements!$C$3)),ROWS(Measurements!$L$4:L418))), "")</f>
        <v/>
      </c>
      <c r="T418" t="str">
        <f t="shared" si="118"/>
        <v/>
      </c>
      <c r="U418" t="str">
        <f t="shared" si="119"/>
        <v/>
      </c>
      <c r="W418" s="2" t="str">
        <f>IF(ROWS(Measurements!$L$4:$L418)&lt;=Measurements!$I$4, INDEX(Measurements!$A$4:$A$502,_xlfn.AGGREGATE(15,3,(Measurements!$C$4:$C$502=Measurements!$I$3)/(Measurements!$C$4:$C$502=Measurements!$I$3)*(ROW(Measurements!$C$4:$C$502)-ROW(Measurements!$C$3)),ROWS(Measurements!$L$4:$L418))), "")</f>
        <v/>
      </c>
      <c r="X418" t="str">
        <f>IF(ROWS(Measurements!$L$4:$L418)&lt;=Measurements!$I$4, INDEX(Measurements!$E$4:$E$502,_xlfn.AGGREGATE(15,3,(Measurements!$C$4:$C$502=Measurements!$I$3)/(Measurements!$C$4:$C$502=Measurements!$I$3)*(ROW(Measurements!$C$4:$C$502)-ROW(Measurements!$C$3)),ROWS(Measurements!$L$4:$L418))), "")</f>
        <v/>
      </c>
      <c r="Y418" t="str">
        <f t="shared" si="120"/>
        <v/>
      </c>
      <c r="Z418" t="str">
        <f t="shared" si="121"/>
        <v/>
      </c>
      <c r="AA418" t="str">
        <f>IF(ROWS(Measurements!$L$4:$L418)&lt;=Measurements!$I$4, INDEX(Measurements!$F$4:$F$502,_xlfn.AGGREGATE(15,3,(Measurements!$C$4:$C$502=Measurements!$I$3)/(Measurements!$C$4:$C$502=Measurements!$I$3)*(ROW(Measurements!$C$4:$C$502)-ROW(Measurements!$C$3)),ROWS(Measurements!$L$4:$L418))), "")</f>
        <v/>
      </c>
      <c r="AB418" t="str">
        <f t="shared" si="122"/>
        <v/>
      </c>
      <c r="AC418" t="str">
        <f t="shared" si="123"/>
        <v/>
      </c>
      <c r="AD418" t="str">
        <f>IF(ROWS(Measurements!$L$4:L418)&lt;=Measurements!$I$4, INDEX(Measurements!$G$4:$G$502,_xlfn.AGGREGATE(15,3,(Measurements!$C$4:$C$502=Measurements!$I$3)/(Measurements!$C$4:$C$502=Measurements!$I$3)*(ROW(Measurements!$C$4:$C$502)-ROW(Measurements!$C$3)),ROWS(Measurements!$L$4:L418))), "")</f>
        <v/>
      </c>
      <c r="AE418" t="str">
        <f t="shared" si="124"/>
        <v/>
      </c>
      <c r="AF418" t="str">
        <f t="shared" si="125"/>
        <v/>
      </c>
    </row>
    <row r="419" spans="1:32" x14ac:dyDescent="0.2">
      <c r="A419" s="2" t="str">
        <f>IF(ROWS(Measurements!A$4:$L419)&lt;=Measurements!$J$4, INDEX(Measurements!$A$4:$A$502,_xlfn.AGGREGATE(15,3,(Measurements!$C$4:$C$502=Measurements!$J$3)/(Measurements!$C$4:$C$502=Measurements!$J$3)*(ROW(Measurements!$C$4:$C$502)-ROW(Measurements!$C$3)),ROWS(Measurements!A$4:$L419))), "")</f>
        <v/>
      </c>
      <c r="B419" t="str">
        <f>IF(ROWS(Measurements!A$4:$L419)&lt;=Measurements!$J$4, INDEX(Measurements!$E$4:$E$502,_xlfn.AGGREGATE(15,3,(Measurements!$C$4:$C$502=Measurements!$J$3)/(Measurements!$C$4:$C$502=Measurements!$J$3)*(ROW(Measurements!$C$4:$C$502)-ROW(Measurements!$C$3)),ROWS(Measurements!A$4:$L419))), "")</f>
        <v/>
      </c>
      <c r="C419" t="str">
        <f t="shared" si="108"/>
        <v/>
      </c>
      <c r="D419" t="str">
        <f t="shared" si="109"/>
        <v/>
      </c>
      <c r="E419" t="str">
        <f>IF(ROWS(Measurements!A$4:$L419)&lt;=Measurements!$J$4, INDEX(Measurements!$F$4:$F$502,_xlfn.AGGREGATE(15,3,(Measurements!$C$4:$C$502=Measurements!$J$3)/(Measurements!$C$4:$C$502=Measurements!$J$3)*(ROW(Measurements!$C$4:$C$502)-ROW(Measurements!$C$3)),ROWS(Measurements!A$4:$L419))), "")</f>
        <v/>
      </c>
      <c r="F419" t="str">
        <f t="shared" si="110"/>
        <v/>
      </c>
      <c r="G419" t="str">
        <f t="shared" si="111"/>
        <v/>
      </c>
      <c r="H419" t="str">
        <f>IF(ROWS(Measurements!A$4:$L419)&lt;=Measurements!$J$4, INDEX(Measurements!$G$4:$G$502,_xlfn.AGGREGATE(15,3,(Measurements!$C$4:$C$502=Measurements!$J$3)/(Measurements!$C$4:$C$502=Measurements!$J$3)*(ROW(Measurements!$C$4:$C$502)-ROW(Measurements!$C$3)),ROWS(Measurements!A$4:$L419))), "")</f>
        <v/>
      </c>
      <c r="I419" t="str">
        <f t="shared" si="112"/>
        <v/>
      </c>
      <c r="J419" t="str">
        <f t="shared" si="113"/>
        <v/>
      </c>
      <c r="L419" s="2" t="str">
        <f>IF(ROWS(Measurements!$L$4:L419)&lt;=Measurements!$K$4, INDEX(Measurements!$A$4:$A$502,_xlfn.AGGREGATE(15,3,(Measurements!$C$4:$C$502=Measurements!$K$3)/(Measurements!$C$4:$C$502=Measurements!$K$3)*(ROW(Measurements!$C$4:$C$502)-ROW(Measurements!$C$3)),ROWS(Measurements!$L$4:L419))), "")</f>
        <v/>
      </c>
      <c r="M419" t="str">
        <f>IF(ROWS(Measurements!$L$4:L419)&lt;=Measurements!$K$4, INDEX(Measurements!$E$4:$E$502,_xlfn.AGGREGATE(15,3,(Measurements!$C$4:$C$502=Measurements!$K$3)/(Measurements!$C$4:$C$502=Measurements!$K$3)*(ROW(Measurements!$C$4:$C$502)-ROW(Measurements!$C$3)),ROWS(Measurements!$L$4:L419))), "")</f>
        <v/>
      </c>
      <c r="N419" t="str">
        <f t="shared" si="114"/>
        <v/>
      </c>
      <c r="O419" t="str">
        <f t="shared" si="115"/>
        <v/>
      </c>
      <c r="P419" t="str">
        <f>IF(ROWS(Measurements!$L$4:L419)&lt;=Measurements!$K$4, INDEX(Measurements!$F$4:$F$502,_xlfn.AGGREGATE(15,3,(Measurements!$C$4:$C$502=Measurements!$K$3)/(Measurements!$C$4:$C$502=Measurements!$K$3)*(ROW(Measurements!$C$4:$C$502)-ROW(Measurements!$C$3)),ROWS(Measurements!$L$4:L419))), "")</f>
        <v/>
      </c>
      <c r="Q419" t="str">
        <f t="shared" si="116"/>
        <v/>
      </c>
      <c r="R419" t="str">
        <f t="shared" si="117"/>
        <v/>
      </c>
      <c r="S419" t="str">
        <f>IF(ROWS(Measurements!$L$4:L419)&lt;=Measurements!$K$4, INDEX(Measurements!$G$4:$G$502,_xlfn.AGGREGATE(15,3,(Measurements!$C$4:$C$502=Measurements!$K$3)/(Measurements!$C$4:$C$502=Measurements!$K$3)*(ROW(Measurements!$C$4:$C$502)-ROW(Measurements!$C$3)),ROWS(Measurements!$L$4:L419))), "")</f>
        <v/>
      </c>
      <c r="T419" t="str">
        <f t="shared" si="118"/>
        <v/>
      </c>
      <c r="U419" t="str">
        <f t="shared" si="119"/>
        <v/>
      </c>
      <c r="W419" s="2" t="str">
        <f>IF(ROWS(Measurements!$L$4:$L419)&lt;=Measurements!$I$4, INDEX(Measurements!$A$4:$A$502,_xlfn.AGGREGATE(15,3,(Measurements!$C$4:$C$502=Measurements!$I$3)/(Measurements!$C$4:$C$502=Measurements!$I$3)*(ROW(Measurements!$C$4:$C$502)-ROW(Measurements!$C$3)),ROWS(Measurements!$L$4:$L419))), "")</f>
        <v/>
      </c>
      <c r="X419" t="str">
        <f>IF(ROWS(Measurements!$L$4:$L419)&lt;=Measurements!$I$4, INDEX(Measurements!$E$4:$E$502,_xlfn.AGGREGATE(15,3,(Measurements!$C$4:$C$502=Measurements!$I$3)/(Measurements!$C$4:$C$502=Measurements!$I$3)*(ROW(Measurements!$C$4:$C$502)-ROW(Measurements!$C$3)),ROWS(Measurements!$L$4:$L419))), "")</f>
        <v/>
      </c>
      <c r="Y419" t="str">
        <f t="shared" si="120"/>
        <v/>
      </c>
      <c r="Z419" t="str">
        <f t="shared" si="121"/>
        <v/>
      </c>
      <c r="AA419" t="str">
        <f>IF(ROWS(Measurements!$L$4:$L419)&lt;=Measurements!$I$4, INDEX(Measurements!$F$4:$F$502,_xlfn.AGGREGATE(15,3,(Measurements!$C$4:$C$502=Measurements!$I$3)/(Measurements!$C$4:$C$502=Measurements!$I$3)*(ROW(Measurements!$C$4:$C$502)-ROW(Measurements!$C$3)),ROWS(Measurements!$L$4:$L419))), "")</f>
        <v/>
      </c>
      <c r="AB419" t="str">
        <f t="shared" si="122"/>
        <v/>
      </c>
      <c r="AC419" t="str">
        <f t="shared" si="123"/>
        <v/>
      </c>
      <c r="AD419" t="str">
        <f>IF(ROWS(Measurements!$L$4:L419)&lt;=Measurements!$I$4, INDEX(Measurements!$G$4:$G$502,_xlfn.AGGREGATE(15,3,(Measurements!$C$4:$C$502=Measurements!$I$3)/(Measurements!$C$4:$C$502=Measurements!$I$3)*(ROW(Measurements!$C$4:$C$502)-ROW(Measurements!$C$3)),ROWS(Measurements!$L$4:L419))), "")</f>
        <v/>
      </c>
      <c r="AE419" t="str">
        <f t="shared" si="124"/>
        <v/>
      </c>
      <c r="AF419" t="str">
        <f t="shared" si="125"/>
        <v/>
      </c>
    </row>
    <row r="420" spans="1:32" x14ac:dyDescent="0.2">
      <c r="A420" s="2" t="str">
        <f>IF(ROWS(Measurements!A$4:$L420)&lt;=Measurements!$J$4, INDEX(Measurements!$A$4:$A$502,_xlfn.AGGREGATE(15,3,(Measurements!$C$4:$C$502=Measurements!$J$3)/(Measurements!$C$4:$C$502=Measurements!$J$3)*(ROW(Measurements!$C$4:$C$502)-ROW(Measurements!$C$3)),ROWS(Measurements!A$4:$L420))), "")</f>
        <v/>
      </c>
      <c r="B420" t="str">
        <f>IF(ROWS(Measurements!A$4:$L420)&lt;=Measurements!$J$4, INDEX(Measurements!$E$4:$E$502,_xlfn.AGGREGATE(15,3,(Measurements!$C$4:$C$502=Measurements!$J$3)/(Measurements!$C$4:$C$502=Measurements!$J$3)*(ROW(Measurements!$C$4:$C$502)-ROW(Measurements!$C$3)),ROWS(Measurements!A$4:$L420))), "")</f>
        <v/>
      </c>
      <c r="C420" t="str">
        <f t="shared" si="108"/>
        <v/>
      </c>
      <c r="D420" t="str">
        <f t="shared" si="109"/>
        <v/>
      </c>
      <c r="E420" t="str">
        <f>IF(ROWS(Measurements!A$4:$L420)&lt;=Measurements!$J$4, INDEX(Measurements!$F$4:$F$502,_xlfn.AGGREGATE(15,3,(Measurements!$C$4:$C$502=Measurements!$J$3)/(Measurements!$C$4:$C$502=Measurements!$J$3)*(ROW(Measurements!$C$4:$C$502)-ROW(Measurements!$C$3)),ROWS(Measurements!A$4:$L420))), "")</f>
        <v/>
      </c>
      <c r="F420" t="str">
        <f t="shared" si="110"/>
        <v/>
      </c>
      <c r="G420" t="str">
        <f t="shared" si="111"/>
        <v/>
      </c>
      <c r="H420" t="str">
        <f>IF(ROWS(Measurements!A$4:$L420)&lt;=Measurements!$J$4, INDEX(Measurements!$G$4:$G$502,_xlfn.AGGREGATE(15,3,(Measurements!$C$4:$C$502=Measurements!$J$3)/(Measurements!$C$4:$C$502=Measurements!$J$3)*(ROW(Measurements!$C$4:$C$502)-ROW(Measurements!$C$3)),ROWS(Measurements!A$4:$L420))), "")</f>
        <v/>
      </c>
      <c r="I420" t="str">
        <f t="shared" si="112"/>
        <v/>
      </c>
      <c r="J420" t="str">
        <f t="shared" si="113"/>
        <v/>
      </c>
      <c r="L420" s="2" t="str">
        <f>IF(ROWS(Measurements!$L$4:L420)&lt;=Measurements!$K$4, INDEX(Measurements!$A$4:$A$502,_xlfn.AGGREGATE(15,3,(Measurements!$C$4:$C$502=Measurements!$K$3)/(Measurements!$C$4:$C$502=Measurements!$K$3)*(ROW(Measurements!$C$4:$C$502)-ROW(Measurements!$C$3)),ROWS(Measurements!$L$4:L420))), "")</f>
        <v/>
      </c>
      <c r="M420" t="str">
        <f>IF(ROWS(Measurements!$L$4:L420)&lt;=Measurements!$K$4, INDEX(Measurements!$E$4:$E$502,_xlfn.AGGREGATE(15,3,(Measurements!$C$4:$C$502=Measurements!$K$3)/(Measurements!$C$4:$C$502=Measurements!$K$3)*(ROW(Measurements!$C$4:$C$502)-ROW(Measurements!$C$3)),ROWS(Measurements!$L$4:L420))), "")</f>
        <v/>
      </c>
      <c r="N420" t="str">
        <f t="shared" si="114"/>
        <v/>
      </c>
      <c r="O420" t="str">
        <f t="shared" si="115"/>
        <v/>
      </c>
      <c r="P420" t="str">
        <f>IF(ROWS(Measurements!$L$4:L420)&lt;=Measurements!$K$4, INDEX(Measurements!$F$4:$F$502,_xlfn.AGGREGATE(15,3,(Measurements!$C$4:$C$502=Measurements!$K$3)/(Measurements!$C$4:$C$502=Measurements!$K$3)*(ROW(Measurements!$C$4:$C$502)-ROW(Measurements!$C$3)),ROWS(Measurements!$L$4:L420))), "")</f>
        <v/>
      </c>
      <c r="Q420" t="str">
        <f t="shared" si="116"/>
        <v/>
      </c>
      <c r="R420" t="str">
        <f t="shared" si="117"/>
        <v/>
      </c>
      <c r="S420" t="str">
        <f>IF(ROWS(Measurements!$L$4:L420)&lt;=Measurements!$K$4, INDEX(Measurements!$G$4:$G$502,_xlfn.AGGREGATE(15,3,(Measurements!$C$4:$C$502=Measurements!$K$3)/(Measurements!$C$4:$C$502=Measurements!$K$3)*(ROW(Measurements!$C$4:$C$502)-ROW(Measurements!$C$3)),ROWS(Measurements!$L$4:L420))), "")</f>
        <v/>
      </c>
      <c r="T420" t="str">
        <f t="shared" si="118"/>
        <v/>
      </c>
      <c r="U420" t="str">
        <f t="shared" si="119"/>
        <v/>
      </c>
      <c r="W420" s="2" t="str">
        <f>IF(ROWS(Measurements!$L$4:$L420)&lt;=Measurements!$I$4, INDEX(Measurements!$A$4:$A$502,_xlfn.AGGREGATE(15,3,(Measurements!$C$4:$C$502=Measurements!$I$3)/(Measurements!$C$4:$C$502=Measurements!$I$3)*(ROW(Measurements!$C$4:$C$502)-ROW(Measurements!$C$3)),ROWS(Measurements!$L$4:$L420))), "")</f>
        <v/>
      </c>
      <c r="X420" t="str">
        <f>IF(ROWS(Measurements!$L$4:$L420)&lt;=Measurements!$I$4, INDEX(Measurements!$E$4:$E$502,_xlfn.AGGREGATE(15,3,(Measurements!$C$4:$C$502=Measurements!$I$3)/(Measurements!$C$4:$C$502=Measurements!$I$3)*(ROW(Measurements!$C$4:$C$502)-ROW(Measurements!$C$3)),ROWS(Measurements!$L$4:$L420))), "")</f>
        <v/>
      </c>
      <c r="Y420" t="str">
        <f t="shared" si="120"/>
        <v/>
      </c>
      <c r="Z420" t="str">
        <f t="shared" si="121"/>
        <v/>
      </c>
      <c r="AA420" t="str">
        <f>IF(ROWS(Measurements!$L$4:$L420)&lt;=Measurements!$I$4, INDEX(Measurements!$F$4:$F$502,_xlfn.AGGREGATE(15,3,(Measurements!$C$4:$C$502=Measurements!$I$3)/(Measurements!$C$4:$C$502=Measurements!$I$3)*(ROW(Measurements!$C$4:$C$502)-ROW(Measurements!$C$3)),ROWS(Measurements!$L$4:$L420))), "")</f>
        <v/>
      </c>
      <c r="AB420" t="str">
        <f t="shared" si="122"/>
        <v/>
      </c>
      <c r="AC420" t="str">
        <f t="shared" si="123"/>
        <v/>
      </c>
      <c r="AD420" t="str">
        <f>IF(ROWS(Measurements!$L$4:L420)&lt;=Measurements!$I$4, INDEX(Measurements!$G$4:$G$502,_xlfn.AGGREGATE(15,3,(Measurements!$C$4:$C$502=Measurements!$I$3)/(Measurements!$C$4:$C$502=Measurements!$I$3)*(ROW(Measurements!$C$4:$C$502)-ROW(Measurements!$C$3)),ROWS(Measurements!$L$4:L420))), "")</f>
        <v/>
      </c>
      <c r="AE420" t="str">
        <f t="shared" si="124"/>
        <v/>
      </c>
      <c r="AF420" t="str">
        <f t="shared" si="125"/>
        <v/>
      </c>
    </row>
    <row r="421" spans="1:32" x14ac:dyDescent="0.2">
      <c r="A421" s="2" t="str">
        <f>IF(ROWS(Measurements!A$4:$L421)&lt;=Measurements!$J$4, INDEX(Measurements!$A$4:$A$502,_xlfn.AGGREGATE(15,3,(Measurements!$C$4:$C$502=Measurements!$J$3)/(Measurements!$C$4:$C$502=Measurements!$J$3)*(ROW(Measurements!$C$4:$C$502)-ROW(Measurements!$C$3)),ROWS(Measurements!A$4:$L421))), "")</f>
        <v/>
      </c>
      <c r="B421" t="str">
        <f>IF(ROWS(Measurements!A$4:$L421)&lt;=Measurements!$J$4, INDEX(Measurements!$E$4:$E$502,_xlfn.AGGREGATE(15,3,(Measurements!$C$4:$C$502=Measurements!$J$3)/(Measurements!$C$4:$C$502=Measurements!$J$3)*(ROW(Measurements!$C$4:$C$502)-ROW(Measurements!$C$3)),ROWS(Measurements!A$4:$L421))), "")</f>
        <v/>
      </c>
      <c r="C421" t="str">
        <f t="shared" si="108"/>
        <v/>
      </c>
      <c r="D421" t="str">
        <f t="shared" si="109"/>
        <v/>
      </c>
      <c r="E421" t="str">
        <f>IF(ROWS(Measurements!A$4:$L421)&lt;=Measurements!$J$4, INDEX(Measurements!$F$4:$F$502,_xlfn.AGGREGATE(15,3,(Measurements!$C$4:$C$502=Measurements!$J$3)/(Measurements!$C$4:$C$502=Measurements!$J$3)*(ROW(Measurements!$C$4:$C$502)-ROW(Measurements!$C$3)),ROWS(Measurements!A$4:$L421))), "")</f>
        <v/>
      </c>
      <c r="F421" t="str">
        <f t="shared" si="110"/>
        <v/>
      </c>
      <c r="G421" t="str">
        <f t="shared" si="111"/>
        <v/>
      </c>
      <c r="H421" t="str">
        <f>IF(ROWS(Measurements!A$4:$L421)&lt;=Measurements!$J$4, INDEX(Measurements!$G$4:$G$502,_xlfn.AGGREGATE(15,3,(Measurements!$C$4:$C$502=Measurements!$J$3)/(Measurements!$C$4:$C$502=Measurements!$J$3)*(ROW(Measurements!$C$4:$C$502)-ROW(Measurements!$C$3)),ROWS(Measurements!A$4:$L421))), "")</f>
        <v/>
      </c>
      <c r="I421" t="str">
        <f t="shared" si="112"/>
        <v/>
      </c>
      <c r="J421" t="str">
        <f t="shared" si="113"/>
        <v/>
      </c>
      <c r="L421" s="2" t="str">
        <f>IF(ROWS(Measurements!$L$4:L421)&lt;=Measurements!$K$4, INDEX(Measurements!$A$4:$A$502,_xlfn.AGGREGATE(15,3,(Measurements!$C$4:$C$502=Measurements!$K$3)/(Measurements!$C$4:$C$502=Measurements!$K$3)*(ROW(Measurements!$C$4:$C$502)-ROW(Measurements!$C$3)),ROWS(Measurements!$L$4:L421))), "")</f>
        <v/>
      </c>
      <c r="M421" t="str">
        <f>IF(ROWS(Measurements!$L$4:L421)&lt;=Measurements!$K$4, INDEX(Measurements!$E$4:$E$502,_xlfn.AGGREGATE(15,3,(Measurements!$C$4:$C$502=Measurements!$K$3)/(Measurements!$C$4:$C$502=Measurements!$K$3)*(ROW(Measurements!$C$4:$C$502)-ROW(Measurements!$C$3)),ROWS(Measurements!$L$4:L421))), "")</f>
        <v/>
      </c>
      <c r="N421" t="str">
        <f t="shared" si="114"/>
        <v/>
      </c>
      <c r="O421" t="str">
        <f t="shared" si="115"/>
        <v/>
      </c>
      <c r="P421" t="str">
        <f>IF(ROWS(Measurements!$L$4:L421)&lt;=Measurements!$K$4, INDEX(Measurements!$F$4:$F$502,_xlfn.AGGREGATE(15,3,(Measurements!$C$4:$C$502=Measurements!$K$3)/(Measurements!$C$4:$C$502=Measurements!$K$3)*(ROW(Measurements!$C$4:$C$502)-ROW(Measurements!$C$3)),ROWS(Measurements!$L$4:L421))), "")</f>
        <v/>
      </c>
      <c r="Q421" t="str">
        <f t="shared" si="116"/>
        <v/>
      </c>
      <c r="R421" t="str">
        <f t="shared" si="117"/>
        <v/>
      </c>
      <c r="S421" t="str">
        <f>IF(ROWS(Measurements!$L$4:L421)&lt;=Measurements!$K$4, INDEX(Measurements!$G$4:$G$502,_xlfn.AGGREGATE(15,3,(Measurements!$C$4:$C$502=Measurements!$K$3)/(Measurements!$C$4:$C$502=Measurements!$K$3)*(ROW(Measurements!$C$4:$C$502)-ROW(Measurements!$C$3)),ROWS(Measurements!$L$4:L421))), "")</f>
        <v/>
      </c>
      <c r="T421" t="str">
        <f t="shared" si="118"/>
        <v/>
      </c>
      <c r="U421" t="str">
        <f t="shared" si="119"/>
        <v/>
      </c>
      <c r="W421" s="2" t="str">
        <f>IF(ROWS(Measurements!$L$4:$L421)&lt;=Measurements!$I$4, INDEX(Measurements!$A$4:$A$502,_xlfn.AGGREGATE(15,3,(Measurements!$C$4:$C$502=Measurements!$I$3)/(Measurements!$C$4:$C$502=Measurements!$I$3)*(ROW(Measurements!$C$4:$C$502)-ROW(Measurements!$C$3)),ROWS(Measurements!$L$4:$L421))), "")</f>
        <v/>
      </c>
      <c r="X421" t="str">
        <f>IF(ROWS(Measurements!$L$4:$L421)&lt;=Measurements!$I$4, INDEX(Measurements!$E$4:$E$502,_xlfn.AGGREGATE(15,3,(Measurements!$C$4:$C$502=Measurements!$I$3)/(Measurements!$C$4:$C$502=Measurements!$I$3)*(ROW(Measurements!$C$4:$C$502)-ROW(Measurements!$C$3)),ROWS(Measurements!$L$4:$L421))), "")</f>
        <v/>
      </c>
      <c r="Y421" t="str">
        <f t="shared" si="120"/>
        <v/>
      </c>
      <c r="Z421" t="str">
        <f t="shared" si="121"/>
        <v/>
      </c>
      <c r="AA421" t="str">
        <f>IF(ROWS(Measurements!$L$4:$L421)&lt;=Measurements!$I$4, INDEX(Measurements!$F$4:$F$502,_xlfn.AGGREGATE(15,3,(Measurements!$C$4:$C$502=Measurements!$I$3)/(Measurements!$C$4:$C$502=Measurements!$I$3)*(ROW(Measurements!$C$4:$C$502)-ROW(Measurements!$C$3)),ROWS(Measurements!$L$4:$L421))), "")</f>
        <v/>
      </c>
      <c r="AB421" t="str">
        <f t="shared" si="122"/>
        <v/>
      </c>
      <c r="AC421" t="str">
        <f t="shared" si="123"/>
        <v/>
      </c>
      <c r="AD421" t="str">
        <f>IF(ROWS(Measurements!$L$4:L421)&lt;=Measurements!$I$4, INDEX(Measurements!$G$4:$G$502,_xlfn.AGGREGATE(15,3,(Measurements!$C$4:$C$502=Measurements!$I$3)/(Measurements!$C$4:$C$502=Measurements!$I$3)*(ROW(Measurements!$C$4:$C$502)-ROW(Measurements!$C$3)),ROWS(Measurements!$L$4:L421))), "")</f>
        <v/>
      </c>
      <c r="AE421" t="str">
        <f t="shared" si="124"/>
        <v/>
      </c>
      <c r="AF421" t="str">
        <f t="shared" si="125"/>
        <v/>
      </c>
    </row>
    <row r="422" spans="1:32" x14ac:dyDescent="0.2">
      <c r="A422" s="2" t="str">
        <f>IF(ROWS(Measurements!A$4:$L422)&lt;=Measurements!$J$4, INDEX(Measurements!$A$4:$A$502,_xlfn.AGGREGATE(15,3,(Measurements!$C$4:$C$502=Measurements!$J$3)/(Measurements!$C$4:$C$502=Measurements!$J$3)*(ROW(Measurements!$C$4:$C$502)-ROW(Measurements!$C$3)),ROWS(Measurements!A$4:$L422))), "")</f>
        <v/>
      </c>
      <c r="B422" t="str">
        <f>IF(ROWS(Measurements!A$4:$L422)&lt;=Measurements!$J$4, INDEX(Measurements!$E$4:$E$502,_xlfn.AGGREGATE(15,3,(Measurements!$C$4:$C$502=Measurements!$J$3)/(Measurements!$C$4:$C$502=Measurements!$J$3)*(ROW(Measurements!$C$4:$C$502)-ROW(Measurements!$C$3)),ROWS(Measurements!A$4:$L422))), "")</f>
        <v/>
      </c>
      <c r="C422" t="str">
        <f t="shared" si="108"/>
        <v/>
      </c>
      <c r="D422" t="str">
        <f t="shared" si="109"/>
        <v/>
      </c>
      <c r="E422" t="str">
        <f>IF(ROWS(Measurements!A$4:$L422)&lt;=Measurements!$J$4, INDEX(Measurements!$F$4:$F$502,_xlfn.AGGREGATE(15,3,(Measurements!$C$4:$C$502=Measurements!$J$3)/(Measurements!$C$4:$C$502=Measurements!$J$3)*(ROW(Measurements!$C$4:$C$502)-ROW(Measurements!$C$3)),ROWS(Measurements!A$4:$L422))), "")</f>
        <v/>
      </c>
      <c r="F422" t="str">
        <f t="shared" si="110"/>
        <v/>
      </c>
      <c r="G422" t="str">
        <f t="shared" si="111"/>
        <v/>
      </c>
      <c r="H422" t="str">
        <f>IF(ROWS(Measurements!A$4:$L422)&lt;=Measurements!$J$4, INDEX(Measurements!$G$4:$G$502,_xlfn.AGGREGATE(15,3,(Measurements!$C$4:$C$502=Measurements!$J$3)/(Measurements!$C$4:$C$502=Measurements!$J$3)*(ROW(Measurements!$C$4:$C$502)-ROW(Measurements!$C$3)),ROWS(Measurements!A$4:$L422))), "")</f>
        <v/>
      </c>
      <c r="I422" t="str">
        <f t="shared" si="112"/>
        <v/>
      </c>
      <c r="J422" t="str">
        <f t="shared" si="113"/>
        <v/>
      </c>
      <c r="L422" s="2" t="str">
        <f>IF(ROWS(Measurements!$L$4:L422)&lt;=Measurements!$K$4, INDEX(Measurements!$A$4:$A$502,_xlfn.AGGREGATE(15,3,(Measurements!$C$4:$C$502=Measurements!$K$3)/(Measurements!$C$4:$C$502=Measurements!$K$3)*(ROW(Measurements!$C$4:$C$502)-ROW(Measurements!$C$3)),ROWS(Measurements!$L$4:L422))), "")</f>
        <v/>
      </c>
      <c r="M422" t="str">
        <f>IF(ROWS(Measurements!$L$4:L422)&lt;=Measurements!$K$4, INDEX(Measurements!$E$4:$E$502,_xlfn.AGGREGATE(15,3,(Measurements!$C$4:$C$502=Measurements!$K$3)/(Measurements!$C$4:$C$502=Measurements!$K$3)*(ROW(Measurements!$C$4:$C$502)-ROW(Measurements!$C$3)),ROWS(Measurements!$L$4:L422))), "")</f>
        <v/>
      </c>
      <c r="N422" t="str">
        <f t="shared" si="114"/>
        <v/>
      </c>
      <c r="O422" t="str">
        <f t="shared" si="115"/>
        <v/>
      </c>
      <c r="P422" t="str">
        <f>IF(ROWS(Measurements!$L$4:L422)&lt;=Measurements!$K$4, INDEX(Measurements!$F$4:$F$502,_xlfn.AGGREGATE(15,3,(Measurements!$C$4:$C$502=Measurements!$K$3)/(Measurements!$C$4:$C$502=Measurements!$K$3)*(ROW(Measurements!$C$4:$C$502)-ROW(Measurements!$C$3)),ROWS(Measurements!$L$4:L422))), "")</f>
        <v/>
      </c>
      <c r="Q422" t="str">
        <f t="shared" si="116"/>
        <v/>
      </c>
      <c r="R422" t="str">
        <f t="shared" si="117"/>
        <v/>
      </c>
      <c r="S422" t="str">
        <f>IF(ROWS(Measurements!$L$4:L422)&lt;=Measurements!$K$4, INDEX(Measurements!$G$4:$G$502,_xlfn.AGGREGATE(15,3,(Measurements!$C$4:$C$502=Measurements!$K$3)/(Measurements!$C$4:$C$502=Measurements!$K$3)*(ROW(Measurements!$C$4:$C$502)-ROW(Measurements!$C$3)),ROWS(Measurements!$L$4:L422))), "")</f>
        <v/>
      </c>
      <c r="T422" t="str">
        <f t="shared" si="118"/>
        <v/>
      </c>
      <c r="U422" t="str">
        <f t="shared" si="119"/>
        <v/>
      </c>
      <c r="W422" s="2" t="str">
        <f>IF(ROWS(Measurements!$L$4:$L422)&lt;=Measurements!$I$4, INDEX(Measurements!$A$4:$A$502,_xlfn.AGGREGATE(15,3,(Measurements!$C$4:$C$502=Measurements!$I$3)/(Measurements!$C$4:$C$502=Measurements!$I$3)*(ROW(Measurements!$C$4:$C$502)-ROW(Measurements!$C$3)),ROWS(Measurements!$L$4:$L422))), "")</f>
        <v/>
      </c>
      <c r="X422" t="str">
        <f>IF(ROWS(Measurements!$L$4:$L422)&lt;=Measurements!$I$4, INDEX(Measurements!$E$4:$E$502,_xlfn.AGGREGATE(15,3,(Measurements!$C$4:$C$502=Measurements!$I$3)/(Measurements!$C$4:$C$502=Measurements!$I$3)*(ROW(Measurements!$C$4:$C$502)-ROW(Measurements!$C$3)),ROWS(Measurements!$L$4:$L422))), "")</f>
        <v/>
      </c>
      <c r="Y422" t="str">
        <f t="shared" si="120"/>
        <v/>
      </c>
      <c r="Z422" t="str">
        <f t="shared" si="121"/>
        <v/>
      </c>
      <c r="AA422" t="str">
        <f>IF(ROWS(Measurements!$L$4:$L422)&lt;=Measurements!$I$4, INDEX(Measurements!$F$4:$F$502,_xlfn.AGGREGATE(15,3,(Measurements!$C$4:$C$502=Measurements!$I$3)/(Measurements!$C$4:$C$502=Measurements!$I$3)*(ROW(Measurements!$C$4:$C$502)-ROW(Measurements!$C$3)),ROWS(Measurements!$L$4:$L422))), "")</f>
        <v/>
      </c>
      <c r="AB422" t="str">
        <f t="shared" si="122"/>
        <v/>
      </c>
      <c r="AC422" t="str">
        <f t="shared" si="123"/>
        <v/>
      </c>
      <c r="AD422" t="str">
        <f>IF(ROWS(Measurements!$L$4:L422)&lt;=Measurements!$I$4, INDEX(Measurements!$G$4:$G$502,_xlfn.AGGREGATE(15,3,(Measurements!$C$4:$C$502=Measurements!$I$3)/(Measurements!$C$4:$C$502=Measurements!$I$3)*(ROW(Measurements!$C$4:$C$502)-ROW(Measurements!$C$3)),ROWS(Measurements!$L$4:L422))), "")</f>
        <v/>
      </c>
      <c r="AE422" t="str">
        <f t="shared" si="124"/>
        <v/>
      </c>
      <c r="AF422" t="str">
        <f t="shared" si="125"/>
        <v/>
      </c>
    </row>
    <row r="423" spans="1:32" x14ac:dyDescent="0.2">
      <c r="A423" s="2" t="str">
        <f>IF(ROWS(Measurements!A$4:$L423)&lt;=Measurements!$J$4, INDEX(Measurements!$A$4:$A$502,_xlfn.AGGREGATE(15,3,(Measurements!$C$4:$C$502=Measurements!$J$3)/(Measurements!$C$4:$C$502=Measurements!$J$3)*(ROW(Measurements!$C$4:$C$502)-ROW(Measurements!$C$3)),ROWS(Measurements!A$4:$L423))), "")</f>
        <v/>
      </c>
      <c r="B423" t="str">
        <f>IF(ROWS(Measurements!A$4:$L423)&lt;=Measurements!$J$4, INDEX(Measurements!$E$4:$E$502,_xlfn.AGGREGATE(15,3,(Measurements!$C$4:$C$502=Measurements!$J$3)/(Measurements!$C$4:$C$502=Measurements!$J$3)*(ROW(Measurements!$C$4:$C$502)-ROW(Measurements!$C$3)),ROWS(Measurements!A$4:$L423))), "")</f>
        <v/>
      </c>
      <c r="C423" t="str">
        <f t="shared" si="108"/>
        <v/>
      </c>
      <c r="D423" t="str">
        <f t="shared" si="109"/>
        <v/>
      </c>
      <c r="E423" t="str">
        <f>IF(ROWS(Measurements!A$4:$L423)&lt;=Measurements!$J$4, INDEX(Measurements!$F$4:$F$502,_xlfn.AGGREGATE(15,3,(Measurements!$C$4:$C$502=Measurements!$J$3)/(Measurements!$C$4:$C$502=Measurements!$J$3)*(ROW(Measurements!$C$4:$C$502)-ROW(Measurements!$C$3)),ROWS(Measurements!A$4:$L423))), "")</f>
        <v/>
      </c>
      <c r="F423" t="str">
        <f t="shared" si="110"/>
        <v/>
      </c>
      <c r="G423" t="str">
        <f t="shared" si="111"/>
        <v/>
      </c>
      <c r="H423" t="str">
        <f>IF(ROWS(Measurements!A$4:$L423)&lt;=Measurements!$J$4, INDEX(Measurements!$G$4:$G$502,_xlfn.AGGREGATE(15,3,(Measurements!$C$4:$C$502=Measurements!$J$3)/(Measurements!$C$4:$C$502=Measurements!$J$3)*(ROW(Measurements!$C$4:$C$502)-ROW(Measurements!$C$3)),ROWS(Measurements!A$4:$L423))), "")</f>
        <v/>
      </c>
      <c r="I423" t="str">
        <f t="shared" si="112"/>
        <v/>
      </c>
      <c r="J423" t="str">
        <f t="shared" si="113"/>
        <v/>
      </c>
      <c r="L423" s="2" t="str">
        <f>IF(ROWS(Measurements!$L$4:L423)&lt;=Measurements!$K$4, INDEX(Measurements!$A$4:$A$502,_xlfn.AGGREGATE(15,3,(Measurements!$C$4:$C$502=Measurements!$K$3)/(Measurements!$C$4:$C$502=Measurements!$K$3)*(ROW(Measurements!$C$4:$C$502)-ROW(Measurements!$C$3)),ROWS(Measurements!$L$4:L423))), "")</f>
        <v/>
      </c>
      <c r="M423" t="str">
        <f>IF(ROWS(Measurements!$L$4:L423)&lt;=Measurements!$K$4, INDEX(Measurements!$E$4:$E$502,_xlfn.AGGREGATE(15,3,(Measurements!$C$4:$C$502=Measurements!$K$3)/(Measurements!$C$4:$C$502=Measurements!$K$3)*(ROW(Measurements!$C$4:$C$502)-ROW(Measurements!$C$3)),ROWS(Measurements!$L$4:L423))), "")</f>
        <v/>
      </c>
      <c r="N423" t="str">
        <f t="shared" si="114"/>
        <v/>
      </c>
      <c r="O423" t="str">
        <f t="shared" si="115"/>
        <v/>
      </c>
      <c r="P423" t="str">
        <f>IF(ROWS(Measurements!$L$4:L423)&lt;=Measurements!$K$4, INDEX(Measurements!$F$4:$F$502,_xlfn.AGGREGATE(15,3,(Measurements!$C$4:$C$502=Measurements!$K$3)/(Measurements!$C$4:$C$502=Measurements!$K$3)*(ROW(Measurements!$C$4:$C$502)-ROW(Measurements!$C$3)),ROWS(Measurements!$L$4:L423))), "")</f>
        <v/>
      </c>
      <c r="Q423" t="str">
        <f t="shared" si="116"/>
        <v/>
      </c>
      <c r="R423" t="str">
        <f t="shared" si="117"/>
        <v/>
      </c>
      <c r="S423" t="str">
        <f>IF(ROWS(Measurements!$L$4:L423)&lt;=Measurements!$K$4, INDEX(Measurements!$G$4:$G$502,_xlfn.AGGREGATE(15,3,(Measurements!$C$4:$C$502=Measurements!$K$3)/(Measurements!$C$4:$C$502=Measurements!$K$3)*(ROW(Measurements!$C$4:$C$502)-ROW(Measurements!$C$3)),ROWS(Measurements!$L$4:L423))), "")</f>
        <v/>
      </c>
      <c r="T423" t="str">
        <f t="shared" si="118"/>
        <v/>
      </c>
      <c r="U423" t="str">
        <f t="shared" si="119"/>
        <v/>
      </c>
      <c r="W423" s="2" t="str">
        <f>IF(ROWS(Measurements!$L$4:$L423)&lt;=Measurements!$I$4, INDEX(Measurements!$A$4:$A$502,_xlfn.AGGREGATE(15,3,(Measurements!$C$4:$C$502=Measurements!$I$3)/(Measurements!$C$4:$C$502=Measurements!$I$3)*(ROW(Measurements!$C$4:$C$502)-ROW(Measurements!$C$3)),ROWS(Measurements!$L$4:$L423))), "")</f>
        <v/>
      </c>
      <c r="X423" t="str">
        <f>IF(ROWS(Measurements!$L$4:$L423)&lt;=Measurements!$I$4, INDEX(Measurements!$E$4:$E$502,_xlfn.AGGREGATE(15,3,(Measurements!$C$4:$C$502=Measurements!$I$3)/(Measurements!$C$4:$C$502=Measurements!$I$3)*(ROW(Measurements!$C$4:$C$502)-ROW(Measurements!$C$3)),ROWS(Measurements!$L$4:$L423))), "")</f>
        <v/>
      </c>
      <c r="Y423" t="str">
        <f t="shared" si="120"/>
        <v/>
      </c>
      <c r="Z423" t="str">
        <f t="shared" si="121"/>
        <v/>
      </c>
      <c r="AA423" t="str">
        <f>IF(ROWS(Measurements!$L$4:$L423)&lt;=Measurements!$I$4, INDEX(Measurements!$F$4:$F$502,_xlfn.AGGREGATE(15,3,(Measurements!$C$4:$C$502=Measurements!$I$3)/(Measurements!$C$4:$C$502=Measurements!$I$3)*(ROW(Measurements!$C$4:$C$502)-ROW(Measurements!$C$3)),ROWS(Measurements!$L$4:$L423))), "")</f>
        <v/>
      </c>
      <c r="AB423" t="str">
        <f t="shared" si="122"/>
        <v/>
      </c>
      <c r="AC423" t="str">
        <f t="shared" si="123"/>
        <v/>
      </c>
      <c r="AD423" t="str">
        <f>IF(ROWS(Measurements!$L$4:L423)&lt;=Measurements!$I$4, INDEX(Measurements!$G$4:$G$502,_xlfn.AGGREGATE(15,3,(Measurements!$C$4:$C$502=Measurements!$I$3)/(Measurements!$C$4:$C$502=Measurements!$I$3)*(ROW(Measurements!$C$4:$C$502)-ROW(Measurements!$C$3)),ROWS(Measurements!$L$4:L423))), "")</f>
        <v/>
      </c>
      <c r="AE423" t="str">
        <f t="shared" si="124"/>
        <v/>
      </c>
      <c r="AF423" t="str">
        <f t="shared" si="125"/>
        <v/>
      </c>
    </row>
    <row r="424" spans="1:32" x14ac:dyDescent="0.2">
      <c r="A424" s="2" t="str">
        <f>IF(ROWS(Measurements!A$4:$L424)&lt;=Measurements!$J$4, INDEX(Measurements!$A$4:$A$502,_xlfn.AGGREGATE(15,3,(Measurements!$C$4:$C$502=Measurements!$J$3)/(Measurements!$C$4:$C$502=Measurements!$J$3)*(ROW(Measurements!$C$4:$C$502)-ROW(Measurements!$C$3)),ROWS(Measurements!A$4:$L424))), "")</f>
        <v/>
      </c>
      <c r="B424" t="str">
        <f>IF(ROWS(Measurements!A$4:$L424)&lt;=Measurements!$J$4, INDEX(Measurements!$E$4:$E$502,_xlfn.AGGREGATE(15,3,(Measurements!$C$4:$C$502=Measurements!$J$3)/(Measurements!$C$4:$C$502=Measurements!$J$3)*(ROW(Measurements!$C$4:$C$502)-ROW(Measurements!$C$3)),ROWS(Measurements!A$4:$L424))), "")</f>
        <v/>
      </c>
      <c r="C424" t="str">
        <f t="shared" si="108"/>
        <v/>
      </c>
      <c r="D424" t="str">
        <f t="shared" si="109"/>
        <v/>
      </c>
      <c r="E424" t="str">
        <f>IF(ROWS(Measurements!A$4:$L424)&lt;=Measurements!$J$4, INDEX(Measurements!$F$4:$F$502,_xlfn.AGGREGATE(15,3,(Measurements!$C$4:$C$502=Measurements!$J$3)/(Measurements!$C$4:$C$502=Measurements!$J$3)*(ROW(Measurements!$C$4:$C$502)-ROW(Measurements!$C$3)),ROWS(Measurements!A$4:$L424))), "")</f>
        <v/>
      </c>
      <c r="F424" t="str">
        <f t="shared" si="110"/>
        <v/>
      </c>
      <c r="G424" t="str">
        <f t="shared" si="111"/>
        <v/>
      </c>
      <c r="H424" t="str">
        <f>IF(ROWS(Measurements!A$4:$L424)&lt;=Measurements!$J$4, INDEX(Measurements!$G$4:$G$502,_xlfn.AGGREGATE(15,3,(Measurements!$C$4:$C$502=Measurements!$J$3)/(Measurements!$C$4:$C$502=Measurements!$J$3)*(ROW(Measurements!$C$4:$C$502)-ROW(Measurements!$C$3)),ROWS(Measurements!A$4:$L424))), "")</f>
        <v/>
      </c>
      <c r="I424" t="str">
        <f t="shared" si="112"/>
        <v/>
      </c>
      <c r="J424" t="str">
        <f t="shared" si="113"/>
        <v/>
      </c>
      <c r="L424" s="2" t="str">
        <f>IF(ROWS(Measurements!$L$4:L424)&lt;=Measurements!$K$4, INDEX(Measurements!$A$4:$A$502,_xlfn.AGGREGATE(15,3,(Measurements!$C$4:$C$502=Measurements!$K$3)/(Measurements!$C$4:$C$502=Measurements!$K$3)*(ROW(Measurements!$C$4:$C$502)-ROW(Measurements!$C$3)),ROWS(Measurements!$L$4:L424))), "")</f>
        <v/>
      </c>
      <c r="M424" t="str">
        <f>IF(ROWS(Measurements!$L$4:L424)&lt;=Measurements!$K$4, INDEX(Measurements!$E$4:$E$502,_xlfn.AGGREGATE(15,3,(Measurements!$C$4:$C$502=Measurements!$K$3)/(Measurements!$C$4:$C$502=Measurements!$K$3)*(ROW(Measurements!$C$4:$C$502)-ROW(Measurements!$C$3)),ROWS(Measurements!$L$4:L424))), "")</f>
        <v/>
      </c>
      <c r="N424" t="str">
        <f t="shared" si="114"/>
        <v/>
      </c>
      <c r="O424" t="str">
        <f t="shared" si="115"/>
        <v/>
      </c>
      <c r="P424" t="str">
        <f>IF(ROWS(Measurements!$L$4:L424)&lt;=Measurements!$K$4, INDEX(Measurements!$F$4:$F$502,_xlfn.AGGREGATE(15,3,(Measurements!$C$4:$C$502=Measurements!$K$3)/(Measurements!$C$4:$C$502=Measurements!$K$3)*(ROW(Measurements!$C$4:$C$502)-ROW(Measurements!$C$3)),ROWS(Measurements!$L$4:L424))), "")</f>
        <v/>
      </c>
      <c r="Q424" t="str">
        <f t="shared" si="116"/>
        <v/>
      </c>
      <c r="R424" t="str">
        <f t="shared" si="117"/>
        <v/>
      </c>
      <c r="S424" t="str">
        <f>IF(ROWS(Measurements!$L$4:L424)&lt;=Measurements!$K$4, INDEX(Measurements!$G$4:$G$502,_xlfn.AGGREGATE(15,3,(Measurements!$C$4:$C$502=Measurements!$K$3)/(Measurements!$C$4:$C$502=Measurements!$K$3)*(ROW(Measurements!$C$4:$C$502)-ROW(Measurements!$C$3)),ROWS(Measurements!$L$4:L424))), "")</f>
        <v/>
      </c>
      <c r="T424" t="str">
        <f t="shared" si="118"/>
        <v/>
      </c>
      <c r="U424" t="str">
        <f t="shared" si="119"/>
        <v/>
      </c>
      <c r="W424" s="2" t="str">
        <f>IF(ROWS(Measurements!$L$4:$L424)&lt;=Measurements!$I$4, INDEX(Measurements!$A$4:$A$502,_xlfn.AGGREGATE(15,3,(Measurements!$C$4:$C$502=Measurements!$I$3)/(Measurements!$C$4:$C$502=Measurements!$I$3)*(ROW(Measurements!$C$4:$C$502)-ROW(Measurements!$C$3)),ROWS(Measurements!$L$4:$L424))), "")</f>
        <v/>
      </c>
      <c r="X424" t="str">
        <f>IF(ROWS(Measurements!$L$4:$L424)&lt;=Measurements!$I$4, INDEX(Measurements!$E$4:$E$502,_xlfn.AGGREGATE(15,3,(Measurements!$C$4:$C$502=Measurements!$I$3)/(Measurements!$C$4:$C$502=Measurements!$I$3)*(ROW(Measurements!$C$4:$C$502)-ROW(Measurements!$C$3)),ROWS(Measurements!$L$4:$L424))), "")</f>
        <v/>
      </c>
      <c r="Y424" t="str">
        <f t="shared" si="120"/>
        <v/>
      </c>
      <c r="Z424" t="str">
        <f t="shared" si="121"/>
        <v/>
      </c>
      <c r="AA424" t="str">
        <f>IF(ROWS(Measurements!$L$4:$L424)&lt;=Measurements!$I$4, INDEX(Measurements!$F$4:$F$502,_xlfn.AGGREGATE(15,3,(Measurements!$C$4:$C$502=Measurements!$I$3)/(Measurements!$C$4:$C$502=Measurements!$I$3)*(ROW(Measurements!$C$4:$C$502)-ROW(Measurements!$C$3)),ROWS(Measurements!$L$4:$L424))), "")</f>
        <v/>
      </c>
      <c r="AB424" t="str">
        <f t="shared" si="122"/>
        <v/>
      </c>
      <c r="AC424" t="str">
        <f t="shared" si="123"/>
        <v/>
      </c>
      <c r="AD424" t="str">
        <f>IF(ROWS(Measurements!$L$4:L424)&lt;=Measurements!$I$4, INDEX(Measurements!$G$4:$G$502,_xlfn.AGGREGATE(15,3,(Measurements!$C$4:$C$502=Measurements!$I$3)/(Measurements!$C$4:$C$502=Measurements!$I$3)*(ROW(Measurements!$C$4:$C$502)-ROW(Measurements!$C$3)),ROWS(Measurements!$L$4:L424))), "")</f>
        <v/>
      </c>
      <c r="AE424" t="str">
        <f t="shared" si="124"/>
        <v/>
      </c>
      <c r="AF424" t="str">
        <f t="shared" si="125"/>
        <v/>
      </c>
    </row>
    <row r="425" spans="1:32" x14ac:dyDescent="0.2">
      <c r="A425" s="2" t="str">
        <f>IF(ROWS(Measurements!A$4:$L425)&lt;=Measurements!$J$4, INDEX(Measurements!$A$4:$A$502,_xlfn.AGGREGATE(15,3,(Measurements!$C$4:$C$502=Measurements!$J$3)/(Measurements!$C$4:$C$502=Measurements!$J$3)*(ROW(Measurements!$C$4:$C$502)-ROW(Measurements!$C$3)),ROWS(Measurements!A$4:$L425))), "")</f>
        <v/>
      </c>
      <c r="B425" t="str">
        <f>IF(ROWS(Measurements!A$4:$L425)&lt;=Measurements!$J$4, INDEX(Measurements!$E$4:$E$502,_xlfn.AGGREGATE(15,3,(Measurements!$C$4:$C$502=Measurements!$J$3)/(Measurements!$C$4:$C$502=Measurements!$J$3)*(ROW(Measurements!$C$4:$C$502)-ROW(Measurements!$C$3)),ROWS(Measurements!A$4:$L425))), "")</f>
        <v/>
      </c>
      <c r="C425" t="str">
        <f t="shared" si="108"/>
        <v/>
      </c>
      <c r="D425" t="str">
        <f t="shared" si="109"/>
        <v/>
      </c>
      <c r="E425" t="str">
        <f>IF(ROWS(Measurements!A$4:$L425)&lt;=Measurements!$J$4, INDEX(Measurements!$F$4:$F$502,_xlfn.AGGREGATE(15,3,(Measurements!$C$4:$C$502=Measurements!$J$3)/(Measurements!$C$4:$C$502=Measurements!$J$3)*(ROW(Measurements!$C$4:$C$502)-ROW(Measurements!$C$3)),ROWS(Measurements!A$4:$L425))), "")</f>
        <v/>
      </c>
      <c r="F425" t="str">
        <f t="shared" si="110"/>
        <v/>
      </c>
      <c r="G425" t="str">
        <f t="shared" si="111"/>
        <v/>
      </c>
      <c r="H425" t="str">
        <f>IF(ROWS(Measurements!A$4:$L425)&lt;=Measurements!$J$4, INDEX(Measurements!$G$4:$G$502,_xlfn.AGGREGATE(15,3,(Measurements!$C$4:$C$502=Measurements!$J$3)/(Measurements!$C$4:$C$502=Measurements!$J$3)*(ROW(Measurements!$C$4:$C$502)-ROW(Measurements!$C$3)),ROWS(Measurements!A$4:$L425))), "")</f>
        <v/>
      </c>
      <c r="I425" t="str">
        <f t="shared" si="112"/>
        <v/>
      </c>
      <c r="J425" t="str">
        <f t="shared" si="113"/>
        <v/>
      </c>
      <c r="L425" s="2" t="str">
        <f>IF(ROWS(Measurements!$L$4:L425)&lt;=Measurements!$K$4, INDEX(Measurements!$A$4:$A$502,_xlfn.AGGREGATE(15,3,(Measurements!$C$4:$C$502=Measurements!$K$3)/(Measurements!$C$4:$C$502=Measurements!$K$3)*(ROW(Measurements!$C$4:$C$502)-ROW(Measurements!$C$3)),ROWS(Measurements!$L$4:L425))), "")</f>
        <v/>
      </c>
      <c r="M425" t="str">
        <f>IF(ROWS(Measurements!$L$4:L425)&lt;=Measurements!$K$4, INDEX(Measurements!$E$4:$E$502,_xlfn.AGGREGATE(15,3,(Measurements!$C$4:$C$502=Measurements!$K$3)/(Measurements!$C$4:$C$502=Measurements!$K$3)*(ROW(Measurements!$C$4:$C$502)-ROW(Measurements!$C$3)),ROWS(Measurements!$L$4:L425))), "")</f>
        <v/>
      </c>
      <c r="N425" t="str">
        <f t="shared" si="114"/>
        <v/>
      </c>
      <c r="O425" t="str">
        <f t="shared" si="115"/>
        <v/>
      </c>
      <c r="P425" t="str">
        <f>IF(ROWS(Measurements!$L$4:L425)&lt;=Measurements!$K$4, INDEX(Measurements!$F$4:$F$502,_xlfn.AGGREGATE(15,3,(Measurements!$C$4:$C$502=Measurements!$K$3)/(Measurements!$C$4:$C$502=Measurements!$K$3)*(ROW(Measurements!$C$4:$C$502)-ROW(Measurements!$C$3)),ROWS(Measurements!$L$4:L425))), "")</f>
        <v/>
      </c>
      <c r="Q425" t="str">
        <f t="shared" si="116"/>
        <v/>
      </c>
      <c r="R425" t="str">
        <f t="shared" si="117"/>
        <v/>
      </c>
      <c r="S425" t="str">
        <f>IF(ROWS(Measurements!$L$4:L425)&lt;=Measurements!$K$4, INDEX(Measurements!$G$4:$G$502,_xlfn.AGGREGATE(15,3,(Measurements!$C$4:$C$502=Measurements!$K$3)/(Measurements!$C$4:$C$502=Measurements!$K$3)*(ROW(Measurements!$C$4:$C$502)-ROW(Measurements!$C$3)),ROWS(Measurements!$L$4:L425))), "")</f>
        <v/>
      </c>
      <c r="T425" t="str">
        <f t="shared" si="118"/>
        <v/>
      </c>
      <c r="U425" t="str">
        <f t="shared" si="119"/>
        <v/>
      </c>
      <c r="W425" s="2" t="str">
        <f>IF(ROWS(Measurements!$L$4:$L425)&lt;=Measurements!$I$4, INDEX(Measurements!$A$4:$A$502,_xlfn.AGGREGATE(15,3,(Measurements!$C$4:$C$502=Measurements!$I$3)/(Measurements!$C$4:$C$502=Measurements!$I$3)*(ROW(Measurements!$C$4:$C$502)-ROW(Measurements!$C$3)),ROWS(Measurements!$L$4:$L425))), "")</f>
        <v/>
      </c>
      <c r="X425" t="str">
        <f>IF(ROWS(Measurements!$L$4:$L425)&lt;=Measurements!$I$4, INDEX(Measurements!$E$4:$E$502,_xlfn.AGGREGATE(15,3,(Measurements!$C$4:$C$502=Measurements!$I$3)/(Measurements!$C$4:$C$502=Measurements!$I$3)*(ROW(Measurements!$C$4:$C$502)-ROW(Measurements!$C$3)),ROWS(Measurements!$L$4:$L425))), "")</f>
        <v/>
      </c>
      <c r="Y425" t="str">
        <f t="shared" si="120"/>
        <v/>
      </c>
      <c r="Z425" t="str">
        <f t="shared" si="121"/>
        <v/>
      </c>
      <c r="AA425" t="str">
        <f>IF(ROWS(Measurements!$L$4:$L425)&lt;=Measurements!$I$4, INDEX(Measurements!$F$4:$F$502,_xlfn.AGGREGATE(15,3,(Measurements!$C$4:$C$502=Measurements!$I$3)/(Measurements!$C$4:$C$502=Measurements!$I$3)*(ROW(Measurements!$C$4:$C$502)-ROW(Measurements!$C$3)),ROWS(Measurements!$L$4:$L425))), "")</f>
        <v/>
      </c>
      <c r="AB425" t="str">
        <f t="shared" si="122"/>
        <v/>
      </c>
      <c r="AC425" t="str">
        <f t="shared" si="123"/>
        <v/>
      </c>
      <c r="AD425" t="str">
        <f>IF(ROWS(Measurements!$L$4:L425)&lt;=Measurements!$I$4, INDEX(Measurements!$G$4:$G$502,_xlfn.AGGREGATE(15,3,(Measurements!$C$4:$C$502=Measurements!$I$3)/(Measurements!$C$4:$C$502=Measurements!$I$3)*(ROW(Measurements!$C$4:$C$502)-ROW(Measurements!$C$3)),ROWS(Measurements!$L$4:L425))), "")</f>
        <v/>
      </c>
      <c r="AE425" t="str">
        <f t="shared" si="124"/>
        <v/>
      </c>
      <c r="AF425" t="str">
        <f t="shared" si="125"/>
        <v/>
      </c>
    </row>
    <row r="426" spans="1:32" x14ac:dyDescent="0.2">
      <c r="A426" s="2" t="str">
        <f>IF(ROWS(Measurements!A$4:$L426)&lt;=Measurements!$J$4, INDEX(Measurements!$A$4:$A$502,_xlfn.AGGREGATE(15,3,(Measurements!$C$4:$C$502=Measurements!$J$3)/(Measurements!$C$4:$C$502=Measurements!$J$3)*(ROW(Measurements!$C$4:$C$502)-ROW(Measurements!$C$3)),ROWS(Measurements!A$4:$L426))), "")</f>
        <v/>
      </c>
      <c r="B426" t="str">
        <f>IF(ROWS(Measurements!A$4:$L426)&lt;=Measurements!$J$4, INDEX(Measurements!$E$4:$E$502,_xlfn.AGGREGATE(15,3,(Measurements!$C$4:$C$502=Measurements!$J$3)/(Measurements!$C$4:$C$502=Measurements!$J$3)*(ROW(Measurements!$C$4:$C$502)-ROW(Measurements!$C$3)),ROWS(Measurements!A$4:$L426))), "")</f>
        <v/>
      </c>
      <c r="C426" t="str">
        <f t="shared" si="108"/>
        <v/>
      </c>
      <c r="D426" t="str">
        <f t="shared" si="109"/>
        <v/>
      </c>
      <c r="E426" t="str">
        <f>IF(ROWS(Measurements!A$4:$L426)&lt;=Measurements!$J$4, INDEX(Measurements!$F$4:$F$502,_xlfn.AGGREGATE(15,3,(Measurements!$C$4:$C$502=Measurements!$J$3)/(Measurements!$C$4:$C$502=Measurements!$J$3)*(ROW(Measurements!$C$4:$C$502)-ROW(Measurements!$C$3)),ROWS(Measurements!A$4:$L426))), "")</f>
        <v/>
      </c>
      <c r="F426" t="str">
        <f t="shared" si="110"/>
        <v/>
      </c>
      <c r="G426" t="str">
        <f t="shared" si="111"/>
        <v/>
      </c>
      <c r="H426" t="str">
        <f>IF(ROWS(Measurements!A$4:$L426)&lt;=Measurements!$J$4, INDEX(Measurements!$G$4:$G$502,_xlfn.AGGREGATE(15,3,(Measurements!$C$4:$C$502=Measurements!$J$3)/(Measurements!$C$4:$C$502=Measurements!$J$3)*(ROW(Measurements!$C$4:$C$502)-ROW(Measurements!$C$3)),ROWS(Measurements!A$4:$L426))), "")</f>
        <v/>
      </c>
      <c r="I426" t="str">
        <f t="shared" si="112"/>
        <v/>
      </c>
      <c r="J426" t="str">
        <f t="shared" si="113"/>
        <v/>
      </c>
      <c r="L426" s="2" t="str">
        <f>IF(ROWS(Measurements!$L$4:L426)&lt;=Measurements!$K$4, INDEX(Measurements!$A$4:$A$502,_xlfn.AGGREGATE(15,3,(Measurements!$C$4:$C$502=Measurements!$K$3)/(Measurements!$C$4:$C$502=Measurements!$K$3)*(ROW(Measurements!$C$4:$C$502)-ROW(Measurements!$C$3)),ROWS(Measurements!$L$4:L426))), "")</f>
        <v/>
      </c>
      <c r="M426" t="str">
        <f>IF(ROWS(Measurements!$L$4:L426)&lt;=Measurements!$K$4, INDEX(Measurements!$E$4:$E$502,_xlfn.AGGREGATE(15,3,(Measurements!$C$4:$C$502=Measurements!$K$3)/(Measurements!$C$4:$C$502=Measurements!$K$3)*(ROW(Measurements!$C$4:$C$502)-ROW(Measurements!$C$3)),ROWS(Measurements!$L$4:L426))), "")</f>
        <v/>
      </c>
      <c r="N426" t="str">
        <f t="shared" si="114"/>
        <v/>
      </c>
      <c r="O426" t="str">
        <f t="shared" si="115"/>
        <v/>
      </c>
      <c r="P426" t="str">
        <f>IF(ROWS(Measurements!$L$4:L426)&lt;=Measurements!$K$4, INDEX(Measurements!$F$4:$F$502,_xlfn.AGGREGATE(15,3,(Measurements!$C$4:$C$502=Measurements!$K$3)/(Measurements!$C$4:$C$502=Measurements!$K$3)*(ROW(Measurements!$C$4:$C$502)-ROW(Measurements!$C$3)),ROWS(Measurements!$L$4:L426))), "")</f>
        <v/>
      </c>
      <c r="Q426" t="str">
        <f t="shared" si="116"/>
        <v/>
      </c>
      <c r="R426" t="str">
        <f t="shared" si="117"/>
        <v/>
      </c>
      <c r="S426" t="str">
        <f>IF(ROWS(Measurements!$L$4:L426)&lt;=Measurements!$K$4, INDEX(Measurements!$G$4:$G$502,_xlfn.AGGREGATE(15,3,(Measurements!$C$4:$C$502=Measurements!$K$3)/(Measurements!$C$4:$C$502=Measurements!$K$3)*(ROW(Measurements!$C$4:$C$502)-ROW(Measurements!$C$3)),ROWS(Measurements!$L$4:L426))), "")</f>
        <v/>
      </c>
      <c r="T426" t="str">
        <f t="shared" si="118"/>
        <v/>
      </c>
      <c r="U426" t="str">
        <f t="shared" si="119"/>
        <v/>
      </c>
      <c r="W426" s="2" t="str">
        <f>IF(ROWS(Measurements!$L$4:$L426)&lt;=Measurements!$I$4, INDEX(Measurements!$A$4:$A$502,_xlfn.AGGREGATE(15,3,(Measurements!$C$4:$C$502=Measurements!$I$3)/(Measurements!$C$4:$C$502=Measurements!$I$3)*(ROW(Measurements!$C$4:$C$502)-ROW(Measurements!$C$3)),ROWS(Measurements!$L$4:$L426))), "")</f>
        <v/>
      </c>
      <c r="X426" t="str">
        <f>IF(ROWS(Measurements!$L$4:$L426)&lt;=Measurements!$I$4, INDEX(Measurements!$E$4:$E$502,_xlfn.AGGREGATE(15,3,(Measurements!$C$4:$C$502=Measurements!$I$3)/(Measurements!$C$4:$C$502=Measurements!$I$3)*(ROW(Measurements!$C$4:$C$502)-ROW(Measurements!$C$3)),ROWS(Measurements!$L$4:$L426))), "")</f>
        <v/>
      </c>
      <c r="Y426" t="str">
        <f t="shared" si="120"/>
        <v/>
      </c>
      <c r="Z426" t="str">
        <f t="shared" si="121"/>
        <v/>
      </c>
      <c r="AA426" t="str">
        <f>IF(ROWS(Measurements!$L$4:$L426)&lt;=Measurements!$I$4, INDEX(Measurements!$F$4:$F$502,_xlfn.AGGREGATE(15,3,(Measurements!$C$4:$C$502=Measurements!$I$3)/(Measurements!$C$4:$C$502=Measurements!$I$3)*(ROW(Measurements!$C$4:$C$502)-ROW(Measurements!$C$3)),ROWS(Measurements!$L$4:$L426))), "")</f>
        <v/>
      </c>
      <c r="AB426" t="str">
        <f t="shared" si="122"/>
        <v/>
      </c>
      <c r="AC426" t="str">
        <f t="shared" si="123"/>
        <v/>
      </c>
      <c r="AD426" t="str">
        <f>IF(ROWS(Measurements!$L$4:L426)&lt;=Measurements!$I$4, INDEX(Measurements!$G$4:$G$502,_xlfn.AGGREGATE(15,3,(Measurements!$C$4:$C$502=Measurements!$I$3)/(Measurements!$C$4:$C$502=Measurements!$I$3)*(ROW(Measurements!$C$4:$C$502)-ROW(Measurements!$C$3)),ROWS(Measurements!$L$4:L426))), "")</f>
        <v/>
      </c>
      <c r="AE426" t="str">
        <f t="shared" si="124"/>
        <v/>
      </c>
      <c r="AF426" t="str">
        <f t="shared" si="125"/>
        <v/>
      </c>
    </row>
    <row r="427" spans="1:32" x14ac:dyDescent="0.2">
      <c r="A427" s="2" t="str">
        <f>IF(ROWS(Measurements!A$4:$L427)&lt;=Measurements!$J$4, INDEX(Measurements!$A$4:$A$502,_xlfn.AGGREGATE(15,3,(Measurements!$C$4:$C$502=Measurements!$J$3)/(Measurements!$C$4:$C$502=Measurements!$J$3)*(ROW(Measurements!$C$4:$C$502)-ROW(Measurements!$C$3)),ROWS(Measurements!A$4:$L427))), "")</f>
        <v/>
      </c>
      <c r="B427" t="str">
        <f>IF(ROWS(Measurements!A$4:$L427)&lt;=Measurements!$J$4, INDEX(Measurements!$E$4:$E$502,_xlfn.AGGREGATE(15,3,(Measurements!$C$4:$C$502=Measurements!$J$3)/(Measurements!$C$4:$C$502=Measurements!$J$3)*(ROW(Measurements!$C$4:$C$502)-ROW(Measurements!$C$3)),ROWS(Measurements!A$4:$L427))), "")</f>
        <v/>
      </c>
      <c r="C427" t="str">
        <f t="shared" si="108"/>
        <v/>
      </c>
      <c r="D427" t="str">
        <f t="shared" si="109"/>
        <v/>
      </c>
      <c r="E427" t="str">
        <f>IF(ROWS(Measurements!A$4:$L427)&lt;=Measurements!$J$4, INDEX(Measurements!$F$4:$F$502,_xlfn.AGGREGATE(15,3,(Measurements!$C$4:$C$502=Measurements!$J$3)/(Measurements!$C$4:$C$502=Measurements!$J$3)*(ROW(Measurements!$C$4:$C$502)-ROW(Measurements!$C$3)),ROWS(Measurements!A$4:$L427))), "")</f>
        <v/>
      </c>
      <c r="F427" t="str">
        <f t="shared" si="110"/>
        <v/>
      </c>
      <c r="G427" t="str">
        <f t="shared" si="111"/>
        <v/>
      </c>
      <c r="H427" t="str">
        <f>IF(ROWS(Measurements!A$4:$L427)&lt;=Measurements!$J$4, INDEX(Measurements!$G$4:$G$502,_xlfn.AGGREGATE(15,3,(Measurements!$C$4:$C$502=Measurements!$J$3)/(Measurements!$C$4:$C$502=Measurements!$J$3)*(ROW(Measurements!$C$4:$C$502)-ROW(Measurements!$C$3)),ROWS(Measurements!A$4:$L427))), "")</f>
        <v/>
      </c>
      <c r="I427" t="str">
        <f t="shared" si="112"/>
        <v/>
      </c>
      <c r="J427" t="str">
        <f t="shared" si="113"/>
        <v/>
      </c>
      <c r="L427" s="2" t="str">
        <f>IF(ROWS(Measurements!$L$4:L427)&lt;=Measurements!$K$4, INDEX(Measurements!$A$4:$A$502,_xlfn.AGGREGATE(15,3,(Measurements!$C$4:$C$502=Measurements!$K$3)/(Measurements!$C$4:$C$502=Measurements!$K$3)*(ROW(Measurements!$C$4:$C$502)-ROW(Measurements!$C$3)),ROWS(Measurements!$L$4:L427))), "")</f>
        <v/>
      </c>
      <c r="M427" t="str">
        <f>IF(ROWS(Measurements!$L$4:L427)&lt;=Measurements!$K$4, INDEX(Measurements!$E$4:$E$502,_xlfn.AGGREGATE(15,3,(Measurements!$C$4:$C$502=Measurements!$K$3)/(Measurements!$C$4:$C$502=Measurements!$K$3)*(ROW(Measurements!$C$4:$C$502)-ROW(Measurements!$C$3)),ROWS(Measurements!$L$4:L427))), "")</f>
        <v/>
      </c>
      <c r="N427" t="str">
        <f t="shared" si="114"/>
        <v/>
      </c>
      <c r="O427" t="str">
        <f t="shared" si="115"/>
        <v/>
      </c>
      <c r="P427" t="str">
        <f>IF(ROWS(Measurements!$L$4:L427)&lt;=Measurements!$K$4, INDEX(Measurements!$F$4:$F$502,_xlfn.AGGREGATE(15,3,(Measurements!$C$4:$C$502=Measurements!$K$3)/(Measurements!$C$4:$C$502=Measurements!$K$3)*(ROW(Measurements!$C$4:$C$502)-ROW(Measurements!$C$3)),ROWS(Measurements!$L$4:L427))), "")</f>
        <v/>
      </c>
      <c r="Q427" t="str">
        <f t="shared" si="116"/>
        <v/>
      </c>
      <c r="R427" t="str">
        <f t="shared" si="117"/>
        <v/>
      </c>
      <c r="S427" t="str">
        <f>IF(ROWS(Measurements!$L$4:L427)&lt;=Measurements!$K$4, INDEX(Measurements!$G$4:$G$502,_xlfn.AGGREGATE(15,3,(Measurements!$C$4:$C$502=Measurements!$K$3)/(Measurements!$C$4:$C$502=Measurements!$K$3)*(ROW(Measurements!$C$4:$C$502)-ROW(Measurements!$C$3)),ROWS(Measurements!$L$4:L427))), "")</f>
        <v/>
      </c>
      <c r="T427" t="str">
        <f t="shared" si="118"/>
        <v/>
      </c>
      <c r="U427" t="str">
        <f t="shared" si="119"/>
        <v/>
      </c>
      <c r="W427" s="2" t="str">
        <f>IF(ROWS(Measurements!$L$4:$L427)&lt;=Measurements!$I$4, INDEX(Measurements!$A$4:$A$502,_xlfn.AGGREGATE(15,3,(Measurements!$C$4:$C$502=Measurements!$I$3)/(Measurements!$C$4:$C$502=Measurements!$I$3)*(ROW(Measurements!$C$4:$C$502)-ROW(Measurements!$C$3)),ROWS(Measurements!$L$4:$L427))), "")</f>
        <v/>
      </c>
      <c r="X427" t="str">
        <f>IF(ROWS(Measurements!$L$4:$L427)&lt;=Measurements!$I$4, INDEX(Measurements!$E$4:$E$502,_xlfn.AGGREGATE(15,3,(Measurements!$C$4:$C$502=Measurements!$I$3)/(Measurements!$C$4:$C$502=Measurements!$I$3)*(ROW(Measurements!$C$4:$C$502)-ROW(Measurements!$C$3)),ROWS(Measurements!$L$4:$L427))), "")</f>
        <v/>
      </c>
      <c r="Y427" t="str">
        <f t="shared" si="120"/>
        <v/>
      </c>
      <c r="Z427" t="str">
        <f t="shared" si="121"/>
        <v/>
      </c>
      <c r="AA427" t="str">
        <f>IF(ROWS(Measurements!$L$4:$L427)&lt;=Measurements!$I$4, INDEX(Measurements!$F$4:$F$502,_xlfn.AGGREGATE(15,3,(Measurements!$C$4:$C$502=Measurements!$I$3)/(Measurements!$C$4:$C$502=Measurements!$I$3)*(ROW(Measurements!$C$4:$C$502)-ROW(Measurements!$C$3)),ROWS(Measurements!$L$4:$L427))), "")</f>
        <v/>
      </c>
      <c r="AB427" t="str">
        <f t="shared" si="122"/>
        <v/>
      </c>
      <c r="AC427" t="str">
        <f t="shared" si="123"/>
        <v/>
      </c>
      <c r="AD427" t="str">
        <f>IF(ROWS(Measurements!$L$4:L427)&lt;=Measurements!$I$4, INDEX(Measurements!$G$4:$G$502,_xlfn.AGGREGATE(15,3,(Measurements!$C$4:$C$502=Measurements!$I$3)/(Measurements!$C$4:$C$502=Measurements!$I$3)*(ROW(Measurements!$C$4:$C$502)-ROW(Measurements!$C$3)),ROWS(Measurements!$L$4:L427))), "")</f>
        <v/>
      </c>
      <c r="AE427" t="str">
        <f t="shared" si="124"/>
        <v/>
      </c>
      <c r="AF427" t="str">
        <f t="shared" si="125"/>
        <v/>
      </c>
    </row>
    <row r="428" spans="1:32" x14ac:dyDescent="0.2">
      <c r="A428" s="2" t="str">
        <f>IF(ROWS(Measurements!A$4:$L428)&lt;=Measurements!$J$4, INDEX(Measurements!$A$4:$A$502,_xlfn.AGGREGATE(15,3,(Measurements!$C$4:$C$502=Measurements!$J$3)/(Measurements!$C$4:$C$502=Measurements!$J$3)*(ROW(Measurements!$C$4:$C$502)-ROW(Measurements!$C$3)),ROWS(Measurements!A$4:$L428))), "")</f>
        <v/>
      </c>
      <c r="B428" t="str">
        <f>IF(ROWS(Measurements!A$4:$L428)&lt;=Measurements!$J$4, INDEX(Measurements!$E$4:$E$502,_xlfn.AGGREGATE(15,3,(Measurements!$C$4:$C$502=Measurements!$J$3)/(Measurements!$C$4:$C$502=Measurements!$J$3)*(ROW(Measurements!$C$4:$C$502)-ROW(Measurements!$C$3)),ROWS(Measurements!A$4:$L428))), "")</f>
        <v/>
      </c>
      <c r="C428" t="str">
        <f t="shared" si="108"/>
        <v/>
      </c>
      <c r="D428" t="str">
        <f t="shared" si="109"/>
        <v/>
      </c>
      <c r="E428" t="str">
        <f>IF(ROWS(Measurements!A$4:$L428)&lt;=Measurements!$J$4, INDEX(Measurements!$F$4:$F$502,_xlfn.AGGREGATE(15,3,(Measurements!$C$4:$C$502=Measurements!$J$3)/(Measurements!$C$4:$C$502=Measurements!$J$3)*(ROW(Measurements!$C$4:$C$502)-ROW(Measurements!$C$3)),ROWS(Measurements!A$4:$L428))), "")</f>
        <v/>
      </c>
      <c r="F428" t="str">
        <f t="shared" si="110"/>
        <v/>
      </c>
      <c r="G428" t="str">
        <f t="shared" si="111"/>
        <v/>
      </c>
      <c r="H428" t="str">
        <f>IF(ROWS(Measurements!A$4:$L428)&lt;=Measurements!$J$4, INDEX(Measurements!$G$4:$G$502,_xlfn.AGGREGATE(15,3,(Measurements!$C$4:$C$502=Measurements!$J$3)/(Measurements!$C$4:$C$502=Measurements!$J$3)*(ROW(Measurements!$C$4:$C$502)-ROW(Measurements!$C$3)),ROWS(Measurements!A$4:$L428))), "")</f>
        <v/>
      </c>
      <c r="I428" t="str">
        <f t="shared" si="112"/>
        <v/>
      </c>
      <c r="J428" t="str">
        <f t="shared" si="113"/>
        <v/>
      </c>
      <c r="L428" s="2" t="str">
        <f>IF(ROWS(Measurements!$L$4:L428)&lt;=Measurements!$K$4, INDEX(Measurements!$A$4:$A$502,_xlfn.AGGREGATE(15,3,(Measurements!$C$4:$C$502=Measurements!$K$3)/(Measurements!$C$4:$C$502=Measurements!$K$3)*(ROW(Measurements!$C$4:$C$502)-ROW(Measurements!$C$3)),ROWS(Measurements!$L$4:L428))), "")</f>
        <v/>
      </c>
      <c r="M428" t="str">
        <f>IF(ROWS(Measurements!$L$4:L428)&lt;=Measurements!$K$4, INDEX(Measurements!$E$4:$E$502,_xlfn.AGGREGATE(15,3,(Measurements!$C$4:$C$502=Measurements!$K$3)/(Measurements!$C$4:$C$502=Measurements!$K$3)*(ROW(Measurements!$C$4:$C$502)-ROW(Measurements!$C$3)),ROWS(Measurements!$L$4:L428))), "")</f>
        <v/>
      </c>
      <c r="N428" t="str">
        <f t="shared" si="114"/>
        <v/>
      </c>
      <c r="O428" t="str">
        <f t="shared" si="115"/>
        <v/>
      </c>
      <c r="P428" t="str">
        <f>IF(ROWS(Measurements!$L$4:L428)&lt;=Measurements!$K$4, INDEX(Measurements!$F$4:$F$502,_xlfn.AGGREGATE(15,3,(Measurements!$C$4:$C$502=Measurements!$K$3)/(Measurements!$C$4:$C$502=Measurements!$K$3)*(ROW(Measurements!$C$4:$C$502)-ROW(Measurements!$C$3)),ROWS(Measurements!$L$4:L428))), "")</f>
        <v/>
      </c>
      <c r="Q428" t="str">
        <f t="shared" si="116"/>
        <v/>
      </c>
      <c r="R428" t="str">
        <f t="shared" si="117"/>
        <v/>
      </c>
      <c r="S428" t="str">
        <f>IF(ROWS(Measurements!$L$4:L428)&lt;=Measurements!$K$4, INDEX(Measurements!$G$4:$G$502,_xlfn.AGGREGATE(15,3,(Measurements!$C$4:$C$502=Measurements!$K$3)/(Measurements!$C$4:$C$502=Measurements!$K$3)*(ROW(Measurements!$C$4:$C$502)-ROW(Measurements!$C$3)),ROWS(Measurements!$L$4:L428))), "")</f>
        <v/>
      </c>
      <c r="T428" t="str">
        <f t="shared" si="118"/>
        <v/>
      </c>
      <c r="U428" t="str">
        <f t="shared" si="119"/>
        <v/>
      </c>
      <c r="W428" s="2" t="str">
        <f>IF(ROWS(Measurements!$L$4:$L428)&lt;=Measurements!$I$4, INDEX(Measurements!$A$4:$A$502,_xlfn.AGGREGATE(15,3,(Measurements!$C$4:$C$502=Measurements!$I$3)/(Measurements!$C$4:$C$502=Measurements!$I$3)*(ROW(Measurements!$C$4:$C$502)-ROW(Measurements!$C$3)),ROWS(Measurements!$L$4:$L428))), "")</f>
        <v/>
      </c>
      <c r="X428" t="str">
        <f>IF(ROWS(Measurements!$L$4:$L428)&lt;=Measurements!$I$4, INDEX(Measurements!$E$4:$E$502,_xlfn.AGGREGATE(15,3,(Measurements!$C$4:$C$502=Measurements!$I$3)/(Measurements!$C$4:$C$502=Measurements!$I$3)*(ROW(Measurements!$C$4:$C$502)-ROW(Measurements!$C$3)),ROWS(Measurements!$L$4:$L428))), "")</f>
        <v/>
      </c>
      <c r="Y428" t="str">
        <f t="shared" si="120"/>
        <v/>
      </c>
      <c r="Z428" t="str">
        <f t="shared" si="121"/>
        <v/>
      </c>
      <c r="AA428" t="str">
        <f>IF(ROWS(Measurements!$L$4:$L428)&lt;=Measurements!$I$4, INDEX(Measurements!$F$4:$F$502,_xlfn.AGGREGATE(15,3,(Measurements!$C$4:$C$502=Measurements!$I$3)/(Measurements!$C$4:$C$502=Measurements!$I$3)*(ROW(Measurements!$C$4:$C$502)-ROW(Measurements!$C$3)),ROWS(Measurements!$L$4:$L428))), "")</f>
        <v/>
      </c>
      <c r="AB428" t="str">
        <f t="shared" si="122"/>
        <v/>
      </c>
      <c r="AC428" t="str">
        <f t="shared" si="123"/>
        <v/>
      </c>
      <c r="AD428" t="str">
        <f>IF(ROWS(Measurements!$L$4:L428)&lt;=Measurements!$I$4, INDEX(Measurements!$G$4:$G$502,_xlfn.AGGREGATE(15,3,(Measurements!$C$4:$C$502=Measurements!$I$3)/(Measurements!$C$4:$C$502=Measurements!$I$3)*(ROW(Measurements!$C$4:$C$502)-ROW(Measurements!$C$3)),ROWS(Measurements!$L$4:L428))), "")</f>
        <v/>
      </c>
      <c r="AE428" t="str">
        <f t="shared" si="124"/>
        <v/>
      </c>
      <c r="AF428" t="str">
        <f t="shared" si="125"/>
        <v/>
      </c>
    </row>
    <row r="429" spans="1:32" x14ac:dyDescent="0.2">
      <c r="A429" s="2" t="str">
        <f>IF(ROWS(Measurements!A$4:$L429)&lt;=Measurements!$J$4, INDEX(Measurements!$A$4:$A$502,_xlfn.AGGREGATE(15,3,(Measurements!$C$4:$C$502=Measurements!$J$3)/(Measurements!$C$4:$C$502=Measurements!$J$3)*(ROW(Measurements!$C$4:$C$502)-ROW(Measurements!$C$3)),ROWS(Measurements!A$4:$L429))), "")</f>
        <v/>
      </c>
      <c r="B429" t="str">
        <f>IF(ROWS(Measurements!A$4:$L429)&lt;=Measurements!$J$4, INDEX(Measurements!$E$4:$E$502,_xlfn.AGGREGATE(15,3,(Measurements!$C$4:$C$502=Measurements!$J$3)/(Measurements!$C$4:$C$502=Measurements!$J$3)*(ROW(Measurements!$C$4:$C$502)-ROW(Measurements!$C$3)),ROWS(Measurements!A$4:$L429))), "")</f>
        <v/>
      </c>
      <c r="C429" t="str">
        <f t="shared" si="108"/>
        <v/>
      </c>
      <c r="D429" t="str">
        <f t="shared" si="109"/>
        <v/>
      </c>
      <c r="E429" t="str">
        <f>IF(ROWS(Measurements!A$4:$L429)&lt;=Measurements!$J$4, INDEX(Measurements!$F$4:$F$502,_xlfn.AGGREGATE(15,3,(Measurements!$C$4:$C$502=Measurements!$J$3)/(Measurements!$C$4:$C$502=Measurements!$J$3)*(ROW(Measurements!$C$4:$C$502)-ROW(Measurements!$C$3)),ROWS(Measurements!A$4:$L429))), "")</f>
        <v/>
      </c>
      <c r="F429" t="str">
        <f t="shared" si="110"/>
        <v/>
      </c>
      <c r="G429" t="str">
        <f t="shared" si="111"/>
        <v/>
      </c>
      <c r="H429" t="str">
        <f>IF(ROWS(Measurements!A$4:$L429)&lt;=Measurements!$J$4, INDEX(Measurements!$G$4:$G$502,_xlfn.AGGREGATE(15,3,(Measurements!$C$4:$C$502=Measurements!$J$3)/(Measurements!$C$4:$C$502=Measurements!$J$3)*(ROW(Measurements!$C$4:$C$502)-ROW(Measurements!$C$3)),ROWS(Measurements!A$4:$L429))), "")</f>
        <v/>
      </c>
      <c r="I429" t="str">
        <f t="shared" si="112"/>
        <v/>
      </c>
      <c r="J429" t="str">
        <f t="shared" si="113"/>
        <v/>
      </c>
      <c r="L429" s="2" t="str">
        <f>IF(ROWS(Measurements!$L$4:L429)&lt;=Measurements!$K$4, INDEX(Measurements!$A$4:$A$502,_xlfn.AGGREGATE(15,3,(Measurements!$C$4:$C$502=Measurements!$K$3)/(Measurements!$C$4:$C$502=Measurements!$K$3)*(ROW(Measurements!$C$4:$C$502)-ROW(Measurements!$C$3)),ROWS(Measurements!$L$4:L429))), "")</f>
        <v/>
      </c>
      <c r="M429" t="str">
        <f>IF(ROWS(Measurements!$L$4:L429)&lt;=Measurements!$K$4, INDEX(Measurements!$E$4:$E$502,_xlfn.AGGREGATE(15,3,(Measurements!$C$4:$C$502=Measurements!$K$3)/(Measurements!$C$4:$C$502=Measurements!$K$3)*(ROW(Measurements!$C$4:$C$502)-ROW(Measurements!$C$3)),ROWS(Measurements!$L$4:L429))), "")</f>
        <v/>
      </c>
      <c r="N429" t="str">
        <f t="shared" si="114"/>
        <v/>
      </c>
      <c r="O429" t="str">
        <f t="shared" si="115"/>
        <v/>
      </c>
      <c r="P429" t="str">
        <f>IF(ROWS(Measurements!$L$4:L429)&lt;=Measurements!$K$4, INDEX(Measurements!$F$4:$F$502,_xlfn.AGGREGATE(15,3,(Measurements!$C$4:$C$502=Measurements!$K$3)/(Measurements!$C$4:$C$502=Measurements!$K$3)*(ROW(Measurements!$C$4:$C$502)-ROW(Measurements!$C$3)),ROWS(Measurements!$L$4:L429))), "")</f>
        <v/>
      </c>
      <c r="Q429" t="str">
        <f t="shared" si="116"/>
        <v/>
      </c>
      <c r="R429" t="str">
        <f t="shared" si="117"/>
        <v/>
      </c>
      <c r="S429" t="str">
        <f>IF(ROWS(Measurements!$L$4:L429)&lt;=Measurements!$K$4, INDEX(Measurements!$G$4:$G$502,_xlfn.AGGREGATE(15,3,(Measurements!$C$4:$C$502=Measurements!$K$3)/(Measurements!$C$4:$C$502=Measurements!$K$3)*(ROW(Measurements!$C$4:$C$502)-ROW(Measurements!$C$3)),ROWS(Measurements!$L$4:L429))), "")</f>
        <v/>
      </c>
      <c r="T429" t="str">
        <f t="shared" si="118"/>
        <v/>
      </c>
      <c r="U429" t="str">
        <f t="shared" si="119"/>
        <v/>
      </c>
      <c r="W429" s="2" t="str">
        <f>IF(ROWS(Measurements!$L$4:$L429)&lt;=Measurements!$I$4, INDEX(Measurements!$A$4:$A$502,_xlfn.AGGREGATE(15,3,(Measurements!$C$4:$C$502=Measurements!$I$3)/(Measurements!$C$4:$C$502=Measurements!$I$3)*(ROW(Measurements!$C$4:$C$502)-ROW(Measurements!$C$3)),ROWS(Measurements!$L$4:$L429))), "")</f>
        <v/>
      </c>
      <c r="X429" t="str">
        <f>IF(ROWS(Measurements!$L$4:$L429)&lt;=Measurements!$I$4, INDEX(Measurements!$E$4:$E$502,_xlfn.AGGREGATE(15,3,(Measurements!$C$4:$C$502=Measurements!$I$3)/(Measurements!$C$4:$C$502=Measurements!$I$3)*(ROW(Measurements!$C$4:$C$502)-ROW(Measurements!$C$3)),ROWS(Measurements!$L$4:$L429))), "")</f>
        <v/>
      </c>
      <c r="Y429" t="str">
        <f t="shared" si="120"/>
        <v/>
      </c>
      <c r="Z429" t="str">
        <f t="shared" si="121"/>
        <v/>
      </c>
      <c r="AA429" t="str">
        <f>IF(ROWS(Measurements!$L$4:$L429)&lt;=Measurements!$I$4, INDEX(Measurements!$F$4:$F$502,_xlfn.AGGREGATE(15,3,(Measurements!$C$4:$C$502=Measurements!$I$3)/(Measurements!$C$4:$C$502=Measurements!$I$3)*(ROW(Measurements!$C$4:$C$502)-ROW(Measurements!$C$3)),ROWS(Measurements!$L$4:$L429))), "")</f>
        <v/>
      </c>
      <c r="AB429" t="str">
        <f t="shared" si="122"/>
        <v/>
      </c>
      <c r="AC429" t="str">
        <f t="shared" si="123"/>
        <v/>
      </c>
      <c r="AD429" t="str">
        <f>IF(ROWS(Measurements!$L$4:L429)&lt;=Measurements!$I$4, INDEX(Measurements!$G$4:$G$502,_xlfn.AGGREGATE(15,3,(Measurements!$C$4:$C$502=Measurements!$I$3)/(Measurements!$C$4:$C$502=Measurements!$I$3)*(ROW(Measurements!$C$4:$C$502)-ROW(Measurements!$C$3)),ROWS(Measurements!$L$4:L429))), "")</f>
        <v/>
      </c>
      <c r="AE429" t="str">
        <f t="shared" si="124"/>
        <v/>
      </c>
      <c r="AF429" t="str">
        <f t="shared" si="125"/>
        <v/>
      </c>
    </row>
    <row r="430" spans="1:32" x14ac:dyDescent="0.2">
      <c r="A430" s="2" t="str">
        <f>IF(ROWS(Measurements!A$4:$L430)&lt;=Measurements!$J$4, INDEX(Measurements!$A$4:$A$502,_xlfn.AGGREGATE(15,3,(Measurements!$C$4:$C$502=Measurements!$J$3)/(Measurements!$C$4:$C$502=Measurements!$J$3)*(ROW(Measurements!$C$4:$C$502)-ROW(Measurements!$C$3)),ROWS(Measurements!A$4:$L430))), "")</f>
        <v/>
      </c>
      <c r="B430" t="str">
        <f>IF(ROWS(Measurements!A$4:$L430)&lt;=Measurements!$J$4, INDEX(Measurements!$E$4:$E$502,_xlfn.AGGREGATE(15,3,(Measurements!$C$4:$C$502=Measurements!$J$3)/(Measurements!$C$4:$C$502=Measurements!$J$3)*(ROW(Measurements!$C$4:$C$502)-ROW(Measurements!$C$3)),ROWS(Measurements!A$4:$L430))), "")</f>
        <v/>
      </c>
      <c r="C430" t="str">
        <f t="shared" si="108"/>
        <v/>
      </c>
      <c r="D430" t="str">
        <f t="shared" si="109"/>
        <v/>
      </c>
      <c r="E430" t="str">
        <f>IF(ROWS(Measurements!A$4:$L430)&lt;=Measurements!$J$4, INDEX(Measurements!$F$4:$F$502,_xlfn.AGGREGATE(15,3,(Measurements!$C$4:$C$502=Measurements!$J$3)/(Measurements!$C$4:$C$502=Measurements!$J$3)*(ROW(Measurements!$C$4:$C$502)-ROW(Measurements!$C$3)),ROWS(Measurements!A$4:$L430))), "")</f>
        <v/>
      </c>
      <c r="F430" t="str">
        <f t="shared" si="110"/>
        <v/>
      </c>
      <c r="G430" t="str">
        <f t="shared" si="111"/>
        <v/>
      </c>
      <c r="H430" t="str">
        <f>IF(ROWS(Measurements!A$4:$L430)&lt;=Measurements!$J$4, INDEX(Measurements!$G$4:$G$502,_xlfn.AGGREGATE(15,3,(Measurements!$C$4:$C$502=Measurements!$J$3)/(Measurements!$C$4:$C$502=Measurements!$J$3)*(ROW(Measurements!$C$4:$C$502)-ROW(Measurements!$C$3)),ROWS(Measurements!A$4:$L430))), "")</f>
        <v/>
      </c>
      <c r="I430" t="str">
        <f t="shared" si="112"/>
        <v/>
      </c>
      <c r="J430" t="str">
        <f t="shared" si="113"/>
        <v/>
      </c>
      <c r="L430" s="2" t="str">
        <f>IF(ROWS(Measurements!$L$4:L430)&lt;=Measurements!$K$4, INDEX(Measurements!$A$4:$A$502,_xlfn.AGGREGATE(15,3,(Measurements!$C$4:$C$502=Measurements!$K$3)/(Measurements!$C$4:$C$502=Measurements!$K$3)*(ROW(Measurements!$C$4:$C$502)-ROW(Measurements!$C$3)),ROWS(Measurements!$L$4:L430))), "")</f>
        <v/>
      </c>
      <c r="M430" t="str">
        <f>IF(ROWS(Measurements!$L$4:L430)&lt;=Measurements!$K$4, INDEX(Measurements!$E$4:$E$502,_xlfn.AGGREGATE(15,3,(Measurements!$C$4:$C$502=Measurements!$K$3)/(Measurements!$C$4:$C$502=Measurements!$K$3)*(ROW(Measurements!$C$4:$C$502)-ROW(Measurements!$C$3)),ROWS(Measurements!$L$4:L430))), "")</f>
        <v/>
      </c>
      <c r="N430" t="str">
        <f t="shared" si="114"/>
        <v/>
      </c>
      <c r="O430" t="str">
        <f t="shared" si="115"/>
        <v/>
      </c>
      <c r="P430" t="str">
        <f>IF(ROWS(Measurements!$L$4:L430)&lt;=Measurements!$K$4, INDEX(Measurements!$F$4:$F$502,_xlfn.AGGREGATE(15,3,(Measurements!$C$4:$C$502=Measurements!$K$3)/(Measurements!$C$4:$C$502=Measurements!$K$3)*(ROW(Measurements!$C$4:$C$502)-ROW(Measurements!$C$3)),ROWS(Measurements!$L$4:L430))), "")</f>
        <v/>
      </c>
      <c r="Q430" t="str">
        <f t="shared" si="116"/>
        <v/>
      </c>
      <c r="R430" t="str">
        <f t="shared" si="117"/>
        <v/>
      </c>
      <c r="S430" t="str">
        <f>IF(ROWS(Measurements!$L$4:L430)&lt;=Measurements!$K$4, INDEX(Measurements!$G$4:$G$502,_xlfn.AGGREGATE(15,3,(Measurements!$C$4:$C$502=Measurements!$K$3)/(Measurements!$C$4:$C$502=Measurements!$K$3)*(ROW(Measurements!$C$4:$C$502)-ROW(Measurements!$C$3)),ROWS(Measurements!$L$4:L430))), "")</f>
        <v/>
      </c>
      <c r="T430" t="str">
        <f t="shared" si="118"/>
        <v/>
      </c>
      <c r="U430" t="str">
        <f t="shared" si="119"/>
        <v/>
      </c>
      <c r="W430" s="2" t="str">
        <f>IF(ROWS(Measurements!$L$4:$L430)&lt;=Measurements!$I$4, INDEX(Measurements!$A$4:$A$502,_xlfn.AGGREGATE(15,3,(Measurements!$C$4:$C$502=Measurements!$I$3)/(Measurements!$C$4:$C$502=Measurements!$I$3)*(ROW(Measurements!$C$4:$C$502)-ROW(Measurements!$C$3)),ROWS(Measurements!$L$4:$L430))), "")</f>
        <v/>
      </c>
      <c r="X430" t="str">
        <f>IF(ROWS(Measurements!$L$4:$L430)&lt;=Measurements!$I$4, INDEX(Measurements!$E$4:$E$502,_xlfn.AGGREGATE(15,3,(Measurements!$C$4:$C$502=Measurements!$I$3)/(Measurements!$C$4:$C$502=Measurements!$I$3)*(ROW(Measurements!$C$4:$C$502)-ROW(Measurements!$C$3)),ROWS(Measurements!$L$4:$L430))), "")</f>
        <v/>
      </c>
      <c r="Y430" t="str">
        <f t="shared" si="120"/>
        <v/>
      </c>
      <c r="Z430" t="str">
        <f t="shared" si="121"/>
        <v/>
      </c>
      <c r="AA430" t="str">
        <f>IF(ROWS(Measurements!$L$4:$L430)&lt;=Measurements!$I$4, INDEX(Measurements!$F$4:$F$502,_xlfn.AGGREGATE(15,3,(Measurements!$C$4:$C$502=Measurements!$I$3)/(Measurements!$C$4:$C$502=Measurements!$I$3)*(ROW(Measurements!$C$4:$C$502)-ROW(Measurements!$C$3)),ROWS(Measurements!$L$4:$L430))), "")</f>
        <v/>
      </c>
      <c r="AB430" t="str">
        <f t="shared" si="122"/>
        <v/>
      </c>
      <c r="AC430" t="str">
        <f t="shared" si="123"/>
        <v/>
      </c>
      <c r="AD430" t="str">
        <f>IF(ROWS(Measurements!$L$4:L430)&lt;=Measurements!$I$4, INDEX(Measurements!$G$4:$G$502,_xlfn.AGGREGATE(15,3,(Measurements!$C$4:$C$502=Measurements!$I$3)/(Measurements!$C$4:$C$502=Measurements!$I$3)*(ROW(Measurements!$C$4:$C$502)-ROW(Measurements!$C$3)),ROWS(Measurements!$L$4:L430))), "")</f>
        <v/>
      </c>
      <c r="AE430" t="str">
        <f t="shared" si="124"/>
        <v/>
      </c>
      <c r="AF430" t="str">
        <f t="shared" si="125"/>
        <v/>
      </c>
    </row>
    <row r="431" spans="1:32" x14ac:dyDescent="0.2">
      <c r="A431" s="2" t="str">
        <f>IF(ROWS(Measurements!A$4:$L431)&lt;=Measurements!$J$4, INDEX(Measurements!$A$4:$A$502,_xlfn.AGGREGATE(15,3,(Measurements!$C$4:$C$502=Measurements!$J$3)/(Measurements!$C$4:$C$502=Measurements!$J$3)*(ROW(Measurements!$C$4:$C$502)-ROW(Measurements!$C$3)),ROWS(Measurements!A$4:$L431))), "")</f>
        <v/>
      </c>
      <c r="B431" t="str">
        <f>IF(ROWS(Measurements!A$4:$L431)&lt;=Measurements!$J$4, INDEX(Measurements!$E$4:$E$502,_xlfn.AGGREGATE(15,3,(Measurements!$C$4:$C$502=Measurements!$J$3)/(Measurements!$C$4:$C$502=Measurements!$J$3)*(ROW(Measurements!$C$4:$C$502)-ROW(Measurements!$C$3)),ROWS(Measurements!A$4:$L431))), "")</f>
        <v/>
      </c>
      <c r="C431" t="str">
        <f t="shared" si="108"/>
        <v/>
      </c>
      <c r="D431" t="str">
        <f t="shared" si="109"/>
        <v/>
      </c>
      <c r="E431" t="str">
        <f>IF(ROWS(Measurements!A$4:$L431)&lt;=Measurements!$J$4, INDEX(Measurements!$F$4:$F$502,_xlfn.AGGREGATE(15,3,(Measurements!$C$4:$C$502=Measurements!$J$3)/(Measurements!$C$4:$C$502=Measurements!$J$3)*(ROW(Measurements!$C$4:$C$502)-ROW(Measurements!$C$3)),ROWS(Measurements!A$4:$L431))), "")</f>
        <v/>
      </c>
      <c r="F431" t="str">
        <f t="shared" si="110"/>
        <v/>
      </c>
      <c r="G431" t="str">
        <f t="shared" si="111"/>
        <v/>
      </c>
      <c r="H431" t="str">
        <f>IF(ROWS(Measurements!A$4:$L431)&lt;=Measurements!$J$4, INDEX(Measurements!$G$4:$G$502,_xlfn.AGGREGATE(15,3,(Measurements!$C$4:$C$502=Measurements!$J$3)/(Measurements!$C$4:$C$502=Measurements!$J$3)*(ROW(Measurements!$C$4:$C$502)-ROW(Measurements!$C$3)),ROWS(Measurements!A$4:$L431))), "")</f>
        <v/>
      </c>
      <c r="I431" t="str">
        <f t="shared" si="112"/>
        <v/>
      </c>
      <c r="J431" t="str">
        <f t="shared" si="113"/>
        <v/>
      </c>
      <c r="L431" s="2" t="str">
        <f>IF(ROWS(Measurements!$L$4:L431)&lt;=Measurements!$K$4, INDEX(Measurements!$A$4:$A$502,_xlfn.AGGREGATE(15,3,(Measurements!$C$4:$C$502=Measurements!$K$3)/(Measurements!$C$4:$C$502=Measurements!$K$3)*(ROW(Measurements!$C$4:$C$502)-ROW(Measurements!$C$3)),ROWS(Measurements!$L$4:L431))), "")</f>
        <v/>
      </c>
      <c r="M431" t="str">
        <f>IF(ROWS(Measurements!$L$4:L431)&lt;=Measurements!$K$4, INDEX(Measurements!$E$4:$E$502,_xlfn.AGGREGATE(15,3,(Measurements!$C$4:$C$502=Measurements!$K$3)/(Measurements!$C$4:$C$502=Measurements!$K$3)*(ROW(Measurements!$C$4:$C$502)-ROW(Measurements!$C$3)),ROWS(Measurements!$L$4:L431))), "")</f>
        <v/>
      </c>
      <c r="N431" t="str">
        <f t="shared" si="114"/>
        <v/>
      </c>
      <c r="O431" t="str">
        <f t="shared" si="115"/>
        <v/>
      </c>
      <c r="P431" t="str">
        <f>IF(ROWS(Measurements!$L$4:L431)&lt;=Measurements!$K$4, INDEX(Measurements!$F$4:$F$502,_xlfn.AGGREGATE(15,3,(Measurements!$C$4:$C$502=Measurements!$K$3)/(Measurements!$C$4:$C$502=Measurements!$K$3)*(ROW(Measurements!$C$4:$C$502)-ROW(Measurements!$C$3)),ROWS(Measurements!$L$4:L431))), "")</f>
        <v/>
      </c>
      <c r="Q431" t="str">
        <f t="shared" si="116"/>
        <v/>
      </c>
      <c r="R431" t="str">
        <f t="shared" si="117"/>
        <v/>
      </c>
      <c r="S431" t="str">
        <f>IF(ROWS(Measurements!$L$4:L431)&lt;=Measurements!$K$4, INDEX(Measurements!$G$4:$G$502,_xlfn.AGGREGATE(15,3,(Measurements!$C$4:$C$502=Measurements!$K$3)/(Measurements!$C$4:$C$502=Measurements!$K$3)*(ROW(Measurements!$C$4:$C$502)-ROW(Measurements!$C$3)),ROWS(Measurements!$L$4:L431))), "")</f>
        <v/>
      </c>
      <c r="T431" t="str">
        <f t="shared" si="118"/>
        <v/>
      </c>
      <c r="U431" t="str">
        <f t="shared" si="119"/>
        <v/>
      </c>
      <c r="W431" s="2" t="str">
        <f>IF(ROWS(Measurements!$L$4:$L431)&lt;=Measurements!$I$4, INDEX(Measurements!$A$4:$A$502,_xlfn.AGGREGATE(15,3,(Measurements!$C$4:$C$502=Measurements!$I$3)/(Measurements!$C$4:$C$502=Measurements!$I$3)*(ROW(Measurements!$C$4:$C$502)-ROW(Measurements!$C$3)),ROWS(Measurements!$L$4:$L431))), "")</f>
        <v/>
      </c>
      <c r="X431" t="str">
        <f>IF(ROWS(Measurements!$L$4:$L431)&lt;=Measurements!$I$4, INDEX(Measurements!$E$4:$E$502,_xlfn.AGGREGATE(15,3,(Measurements!$C$4:$C$502=Measurements!$I$3)/(Measurements!$C$4:$C$502=Measurements!$I$3)*(ROW(Measurements!$C$4:$C$502)-ROW(Measurements!$C$3)),ROWS(Measurements!$L$4:$L431))), "")</f>
        <v/>
      </c>
      <c r="Y431" t="str">
        <f t="shared" si="120"/>
        <v/>
      </c>
      <c r="Z431" t="str">
        <f t="shared" si="121"/>
        <v/>
      </c>
      <c r="AA431" t="str">
        <f>IF(ROWS(Measurements!$L$4:$L431)&lt;=Measurements!$I$4, INDEX(Measurements!$F$4:$F$502,_xlfn.AGGREGATE(15,3,(Measurements!$C$4:$C$502=Measurements!$I$3)/(Measurements!$C$4:$C$502=Measurements!$I$3)*(ROW(Measurements!$C$4:$C$502)-ROW(Measurements!$C$3)),ROWS(Measurements!$L$4:$L431))), "")</f>
        <v/>
      </c>
      <c r="AB431" t="str">
        <f t="shared" si="122"/>
        <v/>
      </c>
      <c r="AC431" t="str">
        <f t="shared" si="123"/>
        <v/>
      </c>
      <c r="AD431" t="str">
        <f>IF(ROWS(Measurements!$L$4:L431)&lt;=Measurements!$I$4, INDEX(Measurements!$G$4:$G$502,_xlfn.AGGREGATE(15,3,(Measurements!$C$4:$C$502=Measurements!$I$3)/(Measurements!$C$4:$C$502=Measurements!$I$3)*(ROW(Measurements!$C$4:$C$502)-ROW(Measurements!$C$3)),ROWS(Measurements!$L$4:L431))), "")</f>
        <v/>
      </c>
      <c r="AE431" t="str">
        <f t="shared" si="124"/>
        <v/>
      </c>
      <c r="AF431" t="str">
        <f t="shared" si="125"/>
        <v/>
      </c>
    </row>
    <row r="432" spans="1:32" x14ac:dyDescent="0.2">
      <c r="A432" s="2" t="str">
        <f>IF(ROWS(Measurements!A$4:$L432)&lt;=Measurements!$J$4, INDEX(Measurements!$A$4:$A$502,_xlfn.AGGREGATE(15,3,(Measurements!$C$4:$C$502=Measurements!$J$3)/(Measurements!$C$4:$C$502=Measurements!$J$3)*(ROW(Measurements!$C$4:$C$502)-ROW(Measurements!$C$3)),ROWS(Measurements!A$4:$L432))), "")</f>
        <v/>
      </c>
      <c r="B432" t="str">
        <f>IF(ROWS(Measurements!A$4:$L432)&lt;=Measurements!$J$4, INDEX(Measurements!$E$4:$E$502,_xlfn.AGGREGATE(15,3,(Measurements!$C$4:$C$502=Measurements!$J$3)/(Measurements!$C$4:$C$502=Measurements!$J$3)*(ROW(Measurements!$C$4:$C$502)-ROW(Measurements!$C$3)),ROWS(Measurements!A$4:$L432))), "")</f>
        <v/>
      </c>
      <c r="C432" t="str">
        <f t="shared" si="108"/>
        <v/>
      </c>
      <c r="D432" t="str">
        <f t="shared" si="109"/>
        <v/>
      </c>
      <c r="E432" t="str">
        <f>IF(ROWS(Measurements!A$4:$L432)&lt;=Measurements!$J$4, INDEX(Measurements!$F$4:$F$502,_xlfn.AGGREGATE(15,3,(Measurements!$C$4:$C$502=Measurements!$J$3)/(Measurements!$C$4:$C$502=Measurements!$J$3)*(ROW(Measurements!$C$4:$C$502)-ROW(Measurements!$C$3)),ROWS(Measurements!A$4:$L432))), "")</f>
        <v/>
      </c>
      <c r="F432" t="str">
        <f t="shared" si="110"/>
        <v/>
      </c>
      <c r="G432" t="str">
        <f t="shared" si="111"/>
        <v/>
      </c>
      <c r="H432" t="str">
        <f>IF(ROWS(Measurements!A$4:$L432)&lt;=Measurements!$J$4, INDEX(Measurements!$G$4:$G$502,_xlfn.AGGREGATE(15,3,(Measurements!$C$4:$C$502=Measurements!$J$3)/(Measurements!$C$4:$C$502=Measurements!$J$3)*(ROW(Measurements!$C$4:$C$502)-ROW(Measurements!$C$3)),ROWS(Measurements!A$4:$L432))), "")</f>
        <v/>
      </c>
      <c r="I432" t="str">
        <f t="shared" si="112"/>
        <v/>
      </c>
      <c r="J432" t="str">
        <f t="shared" si="113"/>
        <v/>
      </c>
      <c r="L432" s="2" t="str">
        <f>IF(ROWS(Measurements!$L$4:L432)&lt;=Measurements!$K$4, INDEX(Measurements!$A$4:$A$502,_xlfn.AGGREGATE(15,3,(Measurements!$C$4:$C$502=Measurements!$K$3)/(Measurements!$C$4:$C$502=Measurements!$K$3)*(ROW(Measurements!$C$4:$C$502)-ROW(Measurements!$C$3)),ROWS(Measurements!$L$4:L432))), "")</f>
        <v/>
      </c>
      <c r="M432" t="str">
        <f>IF(ROWS(Measurements!$L$4:L432)&lt;=Measurements!$K$4, INDEX(Measurements!$E$4:$E$502,_xlfn.AGGREGATE(15,3,(Measurements!$C$4:$C$502=Measurements!$K$3)/(Measurements!$C$4:$C$502=Measurements!$K$3)*(ROW(Measurements!$C$4:$C$502)-ROW(Measurements!$C$3)),ROWS(Measurements!$L$4:L432))), "")</f>
        <v/>
      </c>
      <c r="N432" t="str">
        <f t="shared" si="114"/>
        <v/>
      </c>
      <c r="O432" t="str">
        <f t="shared" si="115"/>
        <v/>
      </c>
      <c r="P432" t="str">
        <f>IF(ROWS(Measurements!$L$4:L432)&lt;=Measurements!$K$4, INDEX(Measurements!$F$4:$F$502,_xlfn.AGGREGATE(15,3,(Measurements!$C$4:$C$502=Measurements!$K$3)/(Measurements!$C$4:$C$502=Measurements!$K$3)*(ROW(Measurements!$C$4:$C$502)-ROW(Measurements!$C$3)),ROWS(Measurements!$L$4:L432))), "")</f>
        <v/>
      </c>
      <c r="Q432" t="str">
        <f t="shared" si="116"/>
        <v/>
      </c>
      <c r="R432" t="str">
        <f t="shared" si="117"/>
        <v/>
      </c>
      <c r="S432" t="str">
        <f>IF(ROWS(Measurements!$L$4:L432)&lt;=Measurements!$K$4, INDEX(Measurements!$G$4:$G$502,_xlfn.AGGREGATE(15,3,(Measurements!$C$4:$C$502=Measurements!$K$3)/(Measurements!$C$4:$C$502=Measurements!$K$3)*(ROW(Measurements!$C$4:$C$502)-ROW(Measurements!$C$3)),ROWS(Measurements!$L$4:L432))), "")</f>
        <v/>
      </c>
      <c r="T432" t="str">
        <f t="shared" si="118"/>
        <v/>
      </c>
      <c r="U432" t="str">
        <f t="shared" si="119"/>
        <v/>
      </c>
      <c r="W432" s="2" t="str">
        <f>IF(ROWS(Measurements!$L$4:$L432)&lt;=Measurements!$I$4, INDEX(Measurements!$A$4:$A$502,_xlfn.AGGREGATE(15,3,(Measurements!$C$4:$C$502=Measurements!$I$3)/(Measurements!$C$4:$C$502=Measurements!$I$3)*(ROW(Measurements!$C$4:$C$502)-ROW(Measurements!$C$3)),ROWS(Measurements!$L$4:$L432))), "")</f>
        <v/>
      </c>
      <c r="X432" t="str">
        <f>IF(ROWS(Measurements!$L$4:$L432)&lt;=Measurements!$I$4, INDEX(Measurements!$E$4:$E$502,_xlfn.AGGREGATE(15,3,(Measurements!$C$4:$C$502=Measurements!$I$3)/(Measurements!$C$4:$C$502=Measurements!$I$3)*(ROW(Measurements!$C$4:$C$502)-ROW(Measurements!$C$3)),ROWS(Measurements!$L$4:$L432))), "")</f>
        <v/>
      </c>
      <c r="Y432" t="str">
        <f t="shared" si="120"/>
        <v/>
      </c>
      <c r="Z432" t="str">
        <f t="shared" si="121"/>
        <v/>
      </c>
      <c r="AA432" t="str">
        <f>IF(ROWS(Measurements!$L$4:$L432)&lt;=Measurements!$I$4, INDEX(Measurements!$F$4:$F$502,_xlfn.AGGREGATE(15,3,(Measurements!$C$4:$C$502=Measurements!$I$3)/(Measurements!$C$4:$C$502=Measurements!$I$3)*(ROW(Measurements!$C$4:$C$502)-ROW(Measurements!$C$3)),ROWS(Measurements!$L$4:$L432))), "")</f>
        <v/>
      </c>
      <c r="AB432" t="str">
        <f t="shared" si="122"/>
        <v/>
      </c>
      <c r="AC432" t="str">
        <f t="shared" si="123"/>
        <v/>
      </c>
      <c r="AD432" t="str">
        <f>IF(ROWS(Measurements!$L$4:L432)&lt;=Measurements!$I$4, INDEX(Measurements!$G$4:$G$502,_xlfn.AGGREGATE(15,3,(Measurements!$C$4:$C$502=Measurements!$I$3)/(Measurements!$C$4:$C$502=Measurements!$I$3)*(ROW(Measurements!$C$4:$C$502)-ROW(Measurements!$C$3)),ROWS(Measurements!$L$4:L432))), "")</f>
        <v/>
      </c>
      <c r="AE432" t="str">
        <f t="shared" si="124"/>
        <v/>
      </c>
      <c r="AF432" t="str">
        <f t="shared" si="125"/>
        <v/>
      </c>
    </row>
    <row r="433" spans="1:32" x14ac:dyDescent="0.2">
      <c r="A433" s="2" t="str">
        <f>IF(ROWS(Measurements!A$4:$L433)&lt;=Measurements!$J$4, INDEX(Measurements!$A$4:$A$502,_xlfn.AGGREGATE(15,3,(Measurements!$C$4:$C$502=Measurements!$J$3)/(Measurements!$C$4:$C$502=Measurements!$J$3)*(ROW(Measurements!$C$4:$C$502)-ROW(Measurements!$C$3)),ROWS(Measurements!A$4:$L433))), "")</f>
        <v/>
      </c>
      <c r="B433" t="str">
        <f>IF(ROWS(Measurements!A$4:$L433)&lt;=Measurements!$J$4, INDEX(Measurements!$E$4:$E$502,_xlfn.AGGREGATE(15,3,(Measurements!$C$4:$C$502=Measurements!$J$3)/(Measurements!$C$4:$C$502=Measurements!$J$3)*(ROW(Measurements!$C$4:$C$502)-ROW(Measurements!$C$3)),ROWS(Measurements!A$4:$L433))), "")</f>
        <v/>
      </c>
      <c r="C433" t="str">
        <f t="shared" si="108"/>
        <v/>
      </c>
      <c r="D433" t="str">
        <f t="shared" si="109"/>
        <v/>
      </c>
      <c r="E433" t="str">
        <f>IF(ROWS(Measurements!A$4:$L433)&lt;=Measurements!$J$4, INDEX(Measurements!$F$4:$F$502,_xlfn.AGGREGATE(15,3,(Measurements!$C$4:$C$502=Measurements!$J$3)/(Measurements!$C$4:$C$502=Measurements!$J$3)*(ROW(Measurements!$C$4:$C$502)-ROW(Measurements!$C$3)),ROWS(Measurements!A$4:$L433))), "")</f>
        <v/>
      </c>
      <c r="F433" t="str">
        <f t="shared" si="110"/>
        <v/>
      </c>
      <c r="G433" t="str">
        <f t="shared" si="111"/>
        <v/>
      </c>
      <c r="H433" t="str">
        <f>IF(ROWS(Measurements!A$4:$L433)&lt;=Measurements!$J$4, INDEX(Measurements!$G$4:$G$502,_xlfn.AGGREGATE(15,3,(Measurements!$C$4:$C$502=Measurements!$J$3)/(Measurements!$C$4:$C$502=Measurements!$J$3)*(ROW(Measurements!$C$4:$C$502)-ROW(Measurements!$C$3)),ROWS(Measurements!A$4:$L433))), "")</f>
        <v/>
      </c>
      <c r="I433" t="str">
        <f t="shared" si="112"/>
        <v/>
      </c>
      <c r="J433" t="str">
        <f t="shared" si="113"/>
        <v/>
      </c>
      <c r="L433" s="2" t="str">
        <f>IF(ROWS(Measurements!$L$4:L433)&lt;=Measurements!$K$4, INDEX(Measurements!$A$4:$A$502,_xlfn.AGGREGATE(15,3,(Measurements!$C$4:$C$502=Measurements!$K$3)/(Measurements!$C$4:$C$502=Measurements!$K$3)*(ROW(Measurements!$C$4:$C$502)-ROW(Measurements!$C$3)),ROWS(Measurements!$L$4:L433))), "")</f>
        <v/>
      </c>
      <c r="M433" t="str">
        <f>IF(ROWS(Measurements!$L$4:L433)&lt;=Measurements!$K$4, INDEX(Measurements!$E$4:$E$502,_xlfn.AGGREGATE(15,3,(Measurements!$C$4:$C$502=Measurements!$K$3)/(Measurements!$C$4:$C$502=Measurements!$K$3)*(ROW(Measurements!$C$4:$C$502)-ROW(Measurements!$C$3)),ROWS(Measurements!$L$4:L433))), "")</f>
        <v/>
      </c>
      <c r="N433" t="str">
        <f t="shared" si="114"/>
        <v/>
      </c>
      <c r="O433" t="str">
        <f t="shared" si="115"/>
        <v/>
      </c>
      <c r="P433" t="str">
        <f>IF(ROWS(Measurements!$L$4:L433)&lt;=Measurements!$K$4, INDEX(Measurements!$F$4:$F$502,_xlfn.AGGREGATE(15,3,(Measurements!$C$4:$C$502=Measurements!$K$3)/(Measurements!$C$4:$C$502=Measurements!$K$3)*(ROW(Measurements!$C$4:$C$502)-ROW(Measurements!$C$3)),ROWS(Measurements!$L$4:L433))), "")</f>
        <v/>
      </c>
      <c r="Q433" t="str">
        <f t="shared" si="116"/>
        <v/>
      </c>
      <c r="R433" t="str">
        <f t="shared" si="117"/>
        <v/>
      </c>
      <c r="S433" t="str">
        <f>IF(ROWS(Measurements!$L$4:L433)&lt;=Measurements!$K$4, INDEX(Measurements!$G$4:$G$502,_xlfn.AGGREGATE(15,3,(Measurements!$C$4:$C$502=Measurements!$K$3)/(Measurements!$C$4:$C$502=Measurements!$K$3)*(ROW(Measurements!$C$4:$C$502)-ROW(Measurements!$C$3)),ROWS(Measurements!$L$4:L433))), "")</f>
        <v/>
      </c>
      <c r="T433" t="str">
        <f t="shared" si="118"/>
        <v/>
      </c>
      <c r="U433" t="str">
        <f t="shared" si="119"/>
        <v/>
      </c>
      <c r="W433" s="2" t="str">
        <f>IF(ROWS(Measurements!$L$4:$L433)&lt;=Measurements!$I$4, INDEX(Measurements!$A$4:$A$502,_xlfn.AGGREGATE(15,3,(Measurements!$C$4:$C$502=Measurements!$I$3)/(Measurements!$C$4:$C$502=Measurements!$I$3)*(ROW(Measurements!$C$4:$C$502)-ROW(Measurements!$C$3)),ROWS(Measurements!$L$4:$L433))), "")</f>
        <v/>
      </c>
      <c r="X433" t="str">
        <f>IF(ROWS(Measurements!$L$4:$L433)&lt;=Measurements!$I$4, INDEX(Measurements!$E$4:$E$502,_xlfn.AGGREGATE(15,3,(Measurements!$C$4:$C$502=Measurements!$I$3)/(Measurements!$C$4:$C$502=Measurements!$I$3)*(ROW(Measurements!$C$4:$C$502)-ROW(Measurements!$C$3)),ROWS(Measurements!$L$4:$L433))), "")</f>
        <v/>
      </c>
      <c r="Y433" t="str">
        <f t="shared" si="120"/>
        <v/>
      </c>
      <c r="Z433" t="str">
        <f t="shared" si="121"/>
        <v/>
      </c>
      <c r="AA433" t="str">
        <f>IF(ROWS(Measurements!$L$4:$L433)&lt;=Measurements!$I$4, INDEX(Measurements!$F$4:$F$502,_xlfn.AGGREGATE(15,3,(Measurements!$C$4:$C$502=Measurements!$I$3)/(Measurements!$C$4:$C$502=Measurements!$I$3)*(ROW(Measurements!$C$4:$C$502)-ROW(Measurements!$C$3)),ROWS(Measurements!$L$4:$L433))), "")</f>
        <v/>
      </c>
      <c r="AB433" t="str">
        <f t="shared" si="122"/>
        <v/>
      </c>
      <c r="AC433" t="str">
        <f t="shared" si="123"/>
        <v/>
      </c>
      <c r="AD433" t="str">
        <f>IF(ROWS(Measurements!$L$4:L433)&lt;=Measurements!$I$4, INDEX(Measurements!$G$4:$G$502,_xlfn.AGGREGATE(15,3,(Measurements!$C$4:$C$502=Measurements!$I$3)/(Measurements!$C$4:$C$502=Measurements!$I$3)*(ROW(Measurements!$C$4:$C$502)-ROW(Measurements!$C$3)),ROWS(Measurements!$L$4:L433))), "")</f>
        <v/>
      </c>
      <c r="AE433" t="str">
        <f t="shared" si="124"/>
        <v/>
      </c>
      <c r="AF433" t="str">
        <f t="shared" si="125"/>
        <v/>
      </c>
    </row>
    <row r="434" spans="1:32" x14ac:dyDescent="0.2">
      <c r="A434" s="2" t="str">
        <f>IF(ROWS(Measurements!A$4:$L434)&lt;=Measurements!$J$4, INDEX(Measurements!$A$4:$A$502,_xlfn.AGGREGATE(15,3,(Measurements!$C$4:$C$502=Measurements!$J$3)/(Measurements!$C$4:$C$502=Measurements!$J$3)*(ROW(Measurements!$C$4:$C$502)-ROW(Measurements!$C$3)),ROWS(Measurements!A$4:$L434))), "")</f>
        <v/>
      </c>
      <c r="B434" t="str">
        <f>IF(ROWS(Measurements!A$4:$L434)&lt;=Measurements!$J$4, INDEX(Measurements!$E$4:$E$502,_xlfn.AGGREGATE(15,3,(Measurements!$C$4:$C$502=Measurements!$J$3)/(Measurements!$C$4:$C$502=Measurements!$J$3)*(ROW(Measurements!$C$4:$C$502)-ROW(Measurements!$C$3)),ROWS(Measurements!A$4:$L434))), "")</f>
        <v/>
      </c>
      <c r="C434" t="str">
        <f t="shared" si="108"/>
        <v/>
      </c>
      <c r="D434" t="str">
        <f t="shared" si="109"/>
        <v/>
      </c>
      <c r="E434" t="str">
        <f>IF(ROWS(Measurements!A$4:$L434)&lt;=Measurements!$J$4, INDEX(Measurements!$F$4:$F$502,_xlfn.AGGREGATE(15,3,(Measurements!$C$4:$C$502=Measurements!$J$3)/(Measurements!$C$4:$C$502=Measurements!$J$3)*(ROW(Measurements!$C$4:$C$502)-ROW(Measurements!$C$3)),ROWS(Measurements!A$4:$L434))), "")</f>
        <v/>
      </c>
      <c r="F434" t="str">
        <f t="shared" si="110"/>
        <v/>
      </c>
      <c r="G434" t="str">
        <f t="shared" si="111"/>
        <v/>
      </c>
      <c r="H434" t="str">
        <f>IF(ROWS(Measurements!A$4:$L434)&lt;=Measurements!$J$4, INDEX(Measurements!$G$4:$G$502,_xlfn.AGGREGATE(15,3,(Measurements!$C$4:$C$502=Measurements!$J$3)/(Measurements!$C$4:$C$502=Measurements!$J$3)*(ROW(Measurements!$C$4:$C$502)-ROW(Measurements!$C$3)),ROWS(Measurements!A$4:$L434))), "")</f>
        <v/>
      </c>
      <c r="I434" t="str">
        <f t="shared" si="112"/>
        <v/>
      </c>
      <c r="J434" t="str">
        <f t="shared" si="113"/>
        <v/>
      </c>
      <c r="L434" s="2" t="str">
        <f>IF(ROWS(Measurements!$L$4:L434)&lt;=Measurements!$K$4, INDEX(Measurements!$A$4:$A$502,_xlfn.AGGREGATE(15,3,(Measurements!$C$4:$C$502=Measurements!$K$3)/(Measurements!$C$4:$C$502=Measurements!$K$3)*(ROW(Measurements!$C$4:$C$502)-ROW(Measurements!$C$3)),ROWS(Measurements!$L$4:L434))), "")</f>
        <v/>
      </c>
      <c r="M434" t="str">
        <f>IF(ROWS(Measurements!$L$4:L434)&lt;=Measurements!$K$4, INDEX(Measurements!$E$4:$E$502,_xlfn.AGGREGATE(15,3,(Measurements!$C$4:$C$502=Measurements!$K$3)/(Measurements!$C$4:$C$502=Measurements!$K$3)*(ROW(Measurements!$C$4:$C$502)-ROW(Measurements!$C$3)),ROWS(Measurements!$L$4:L434))), "")</f>
        <v/>
      </c>
      <c r="N434" t="str">
        <f t="shared" si="114"/>
        <v/>
      </c>
      <c r="O434" t="str">
        <f t="shared" si="115"/>
        <v/>
      </c>
      <c r="P434" t="str">
        <f>IF(ROWS(Measurements!$L$4:L434)&lt;=Measurements!$K$4, INDEX(Measurements!$F$4:$F$502,_xlfn.AGGREGATE(15,3,(Measurements!$C$4:$C$502=Measurements!$K$3)/(Measurements!$C$4:$C$502=Measurements!$K$3)*(ROW(Measurements!$C$4:$C$502)-ROW(Measurements!$C$3)),ROWS(Measurements!$L$4:L434))), "")</f>
        <v/>
      </c>
      <c r="Q434" t="str">
        <f t="shared" si="116"/>
        <v/>
      </c>
      <c r="R434" t="str">
        <f t="shared" si="117"/>
        <v/>
      </c>
      <c r="S434" t="str">
        <f>IF(ROWS(Measurements!$L$4:L434)&lt;=Measurements!$K$4, INDEX(Measurements!$G$4:$G$502,_xlfn.AGGREGATE(15,3,(Measurements!$C$4:$C$502=Measurements!$K$3)/(Measurements!$C$4:$C$502=Measurements!$K$3)*(ROW(Measurements!$C$4:$C$502)-ROW(Measurements!$C$3)),ROWS(Measurements!$L$4:L434))), "")</f>
        <v/>
      </c>
      <c r="T434" t="str">
        <f t="shared" si="118"/>
        <v/>
      </c>
      <c r="U434" t="str">
        <f t="shared" si="119"/>
        <v/>
      </c>
      <c r="W434" s="2" t="str">
        <f>IF(ROWS(Measurements!$L$4:$L434)&lt;=Measurements!$I$4, INDEX(Measurements!$A$4:$A$502,_xlfn.AGGREGATE(15,3,(Measurements!$C$4:$C$502=Measurements!$I$3)/(Measurements!$C$4:$C$502=Measurements!$I$3)*(ROW(Measurements!$C$4:$C$502)-ROW(Measurements!$C$3)),ROWS(Measurements!$L$4:$L434))), "")</f>
        <v/>
      </c>
      <c r="X434" t="str">
        <f>IF(ROWS(Measurements!$L$4:$L434)&lt;=Measurements!$I$4, INDEX(Measurements!$E$4:$E$502,_xlfn.AGGREGATE(15,3,(Measurements!$C$4:$C$502=Measurements!$I$3)/(Measurements!$C$4:$C$502=Measurements!$I$3)*(ROW(Measurements!$C$4:$C$502)-ROW(Measurements!$C$3)),ROWS(Measurements!$L$4:$L434))), "")</f>
        <v/>
      </c>
      <c r="Y434" t="str">
        <f t="shared" si="120"/>
        <v/>
      </c>
      <c r="Z434" t="str">
        <f t="shared" si="121"/>
        <v/>
      </c>
      <c r="AA434" t="str">
        <f>IF(ROWS(Measurements!$L$4:$L434)&lt;=Measurements!$I$4, INDEX(Measurements!$F$4:$F$502,_xlfn.AGGREGATE(15,3,(Measurements!$C$4:$C$502=Measurements!$I$3)/(Measurements!$C$4:$C$502=Measurements!$I$3)*(ROW(Measurements!$C$4:$C$502)-ROW(Measurements!$C$3)),ROWS(Measurements!$L$4:$L434))), "")</f>
        <v/>
      </c>
      <c r="AB434" t="str">
        <f t="shared" si="122"/>
        <v/>
      </c>
      <c r="AC434" t="str">
        <f t="shared" si="123"/>
        <v/>
      </c>
      <c r="AD434" t="str">
        <f>IF(ROWS(Measurements!$L$4:L434)&lt;=Measurements!$I$4, INDEX(Measurements!$G$4:$G$502,_xlfn.AGGREGATE(15,3,(Measurements!$C$4:$C$502=Measurements!$I$3)/(Measurements!$C$4:$C$502=Measurements!$I$3)*(ROW(Measurements!$C$4:$C$502)-ROW(Measurements!$C$3)),ROWS(Measurements!$L$4:L434))), "")</f>
        <v/>
      </c>
      <c r="AE434" t="str">
        <f t="shared" si="124"/>
        <v/>
      </c>
      <c r="AF434" t="str">
        <f t="shared" si="125"/>
        <v/>
      </c>
    </row>
    <row r="435" spans="1:32" x14ac:dyDescent="0.2">
      <c r="A435" s="2" t="str">
        <f>IF(ROWS(Measurements!A$4:$L435)&lt;=Measurements!$J$4, INDEX(Measurements!$A$4:$A$502,_xlfn.AGGREGATE(15,3,(Measurements!$C$4:$C$502=Measurements!$J$3)/(Measurements!$C$4:$C$502=Measurements!$J$3)*(ROW(Measurements!$C$4:$C$502)-ROW(Measurements!$C$3)),ROWS(Measurements!A$4:$L435))), "")</f>
        <v/>
      </c>
      <c r="B435" t="str">
        <f>IF(ROWS(Measurements!A$4:$L435)&lt;=Measurements!$J$4, INDEX(Measurements!$E$4:$E$502,_xlfn.AGGREGATE(15,3,(Measurements!$C$4:$C$502=Measurements!$J$3)/(Measurements!$C$4:$C$502=Measurements!$J$3)*(ROW(Measurements!$C$4:$C$502)-ROW(Measurements!$C$3)),ROWS(Measurements!A$4:$L435))), "")</f>
        <v/>
      </c>
      <c r="C435" t="str">
        <f t="shared" si="108"/>
        <v/>
      </c>
      <c r="D435" t="str">
        <f t="shared" si="109"/>
        <v/>
      </c>
      <c r="E435" t="str">
        <f>IF(ROWS(Measurements!A$4:$L435)&lt;=Measurements!$J$4, INDEX(Measurements!$F$4:$F$502,_xlfn.AGGREGATE(15,3,(Measurements!$C$4:$C$502=Measurements!$J$3)/(Measurements!$C$4:$C$502=Measurements!$J$3)*(ROW(Measurements!$C$4:$C$502)-ROW(Measurements!$C$3)),ROWS(Measurements!A$4:$L435))), "")</f>
        <v/>
      </c>
      <c r="F435" t="str">
        <f t="shared" si="110"/>
        <v/>
      </c>
      <c r="G435" t="str">
        <f t="shared" si="111"/>
        <v/>
      </c>
      <c r="H435" t="str">
        <f>IF(ROWS(Measurements!A$4:$L435)&lt;=Measurements!$J$4, INDEX(Measurements!$G$4:$G$502,_xlfn.AGGREGATE(15,3,(Measurements!$C$4:$C$502=Measurements!$J$3)/(Measurements!$C$4:$C$502=Measurements!$J$3)*(ROW(Measurements!$C$4:$C$502)-ROW(Measurements!$C$3)),ROWS(Measurements!A$4:$L435))), "")</f>
        <v/>
      </c>
      <c r="I435" t="str">
        <f t="shared" si="112"/>
        <v/>
      </c>
      <c r="J435" t="str">
        <f t="shared" si="113"/>
        <v/>
      </c>
      <c r="L435" s="2" t="str">
        <f>IF(ROWS(Measurements!$L$4:L435)&lt;=Measurements!$K$4, INDEX(Measurements!$A$4:$A$502,_xlfn.AGGREGATE(15,3,(Measurements!$C$4:$C$502=Measurements!$K$3)/(Measurements!$C$4:$C$502=Measurements!$K$3)*(ROW(Measurements!$C$4:$C$502)-ROW(Measurements!$C$3)),ROWS(Measurements!$L$4:L435))), "")</f>
        <v/>
      </c>
      <c r="M435" t="str">
        <f>IF(ROWS(Measurements!$L$4:L435)&lt;=Measurements!$K$4, INDEX(Measurements!$E$4:$E$502,_xlfn.AGGREGATE(15,3,(Measurements!$C$4:$C$502=Measurements!$K$3)/(Measurements!$C$4:$C$502=Measurements!$K$3)*(ROW(Measurements!$C$4:$C$502)-ROW(Measurements!$C$3)),ROWS(Measurements!$L$4:L435))), "")</f>
        <v/>
      </c>
      <c r="N435" t="str">
        <f t="shared" si="114"/>
        <v/>
      </c>
      <c r="O435" t="str">
        <f t="shared" si="115"/>
        <v/>
      </c>
      <c r="P435" t="str">
        <f>IF(ROWS(Measurements!$L$4:L435)&lt;=Measurements!$K$4, INDEX(Measurements!$F$4:$F$502,_xlfn.AGGREGATE(15,3,(Measurements!$C$4:$C$502=Measurements!$K$3)/(Measurements!$C$4:$C$502=Measurements!$K$3)*(ROW(Measurements!$C$4:$C$502)-ROW(Measurements!$C$3)),ROWS(Measurements!$L$4:L435))), "")</f>
        <v/>
      </c>
      <c r="Q435" t="str">
        <f t="shared" si="116"/>
        <v/>
      </c>
      <c r="R435" t="str">
        <f t="shared" si="117"/>
        <v/>
      </c>
      <c r="S435" t="str">
        <f>IF(ROWS(Measurements!$L$4:L435)&lt;=Measurements!$K$4, INDEX(Measurements!$G$4:$G$502,_xlfn.AGGREGATE(15,3,(Measurements!$C$4:$C$502=Measurements!$K$3)/(Measurements!$C$4:$C$502=Measurements!$K$3)*(ROW(Measurements!$C$4:$C$502)-ROW(Measurements!$C$3)),ROWS(Measurements!$L$4:L435))), "")</f>
        <v/>
      </c>
      <c r="T435" t="str">
        <f t="shared" si="118"/>
        <v/>
      </c>
      <c r="U435" t="str">
        <f t="shared" si="119"/>
        <v/>
      </c>
      <c r="W435" s="2" t="str">
        <f>IF(ROWS(Measurements!$L$4:$L435)&lt;=Measurements!$I$4, INDEX(Measurements!$A$4:$A$502,_xlfn.AGGREGATE(15,3,(Measurements!$C$4:$C$502=Measurements!$I$3)/(Measurements!$C$4:$C$502=Measurements!$I$3)*(ROW(Measurements!$C$4:$C$502)-ROW(Measurements!$C$3)),ROWS(Measurements!$L$4:$L435))), "")</f>
        <v/>
      </c>
      <c r="X435" t="str">
        <f>IF(ROWS(Measurements!$L$4:$L435)&lt;=Measurements!$I$4, INDEX(Measurements!$E$4:$E$502,_xlfn.AGGREGATE(15,3,(Measurements!$C$4:$C$502=Measurements!$I$3)/(Measurements!$C$4:$C$502=Measurements!$I$3)*(ROW(Measurements!$C$4:$C$502)-ROW(Measurements!$C$3)),ROWS(Measurements!$L$4:$L435))), "")</f>
        <v/>
      </c>
      <c r="Y435" t="str">
        <f t="shared" si="120"/>
        <v/>
      </c>
      <c r="Z435" t="str">
        <f t="shared" si="121"/>
        <v/>
      </c>
      <c r="AA435" t="str">
        <f>IF(ROWS(Measurements!$L$4:$L435)&lt;=Measurements!$I$4, INDEX(Measurements!$F$4:$F$502,_xlfn.AGGREGATE(15,3,(Measurements!$C$4:$C$502=Measurements!$I$3)/(Measurements!$C$4:$C$502=Measurements!$I$3)*(ROW(Measurements!$C$4:$C$502)-ROW(Measurements!$C$3)),ROWS(Measurements!$L$4:$L435))), "")</f>
        <v/>
      </c>
      <c r="AB435" t="str">
        <f t="shared" si="122"/>
        <v/>
      </c>
      <c r="AC435" t="str">
        <f t="shared" si="123"/>
        <v/>
      </c>
      <c r="AD435" t="str">
        <f>IF(ROWS(Measurements!$L$4:L435)&lt;=Measurements!$I$4, INDEX(Measurements!$G$4:$G$502,_xlfn.AGGREGATE(15,3,(Measurements!$C$4:$C$502=Measurements!$I$3)/(Measurements!$C$4:$C$502=Measurements!$I$3)*(ROW(Measurements!$C$4:$C$502)-ROW(Measurements!$C$3)),ROWS(Measurements!$L$4:L435))), "")</f>
        <v/>
      </c>
      <c r="AE435" t="str">
        <f t="shared" si="124"/>
        <v/>
      </c>
      <c r="AF435" t="str">
        <f t="shared" si="125"/>
        <v/>
      </c>
    </row>
    <row r="436" spans="1:32" x14ac:dyDescent="0.2">
      <c r="A436" s="2" t="str">
        <f>IF(ROWS(Measurements!A$4:$L436)&lt;=Measurements!$J$4, INDEX(Measurements!$A$4:$A$502,_xlfn.AGGREGATE(15,3,(Measurements!$C$4:$C$502=Measurements!$J$3)/(Measurements!$C$4:$C$502=Measurements!$J$3)*(ROW(Measurements!$C$4:$C$502)-ROW(Measurements!$C$3)),ROWS(Measurements!A$4:$L436))), "")</f>
        <v/>
      </c>
      <c r="B436" t="str">
        <f>IF(ROWS(Measurements!A$4:$L436)&lt;=Measurements!$J$4, INDEX(Measurements!$E$4:$E$502,_xlfn.AGGREGATE(15,3,(Measurements!$C$4:$C$502=Measurements!$J$3)/(Measurements!$C$4:$C$502=Measurements!$J$3)*(ROW(Measurements!$C$4:$C$502)-ROW(Measurements!$C$3)),ROWS(Measurements!A$4:$L436))), "")</f>
        <v/>
      </c>
      <c r="C436" t="str">
        <f t="shared" si="108"/>
        <v/>
      </c>
      <c r="D436" t="str">
        <f t="shared" si="109"/>
        <v/>
      </c>
      <c r="E436" t="str">
        <f>IF(ROWS(Measurements!A$4:$L436)&lt;=Measurements!$J$4, INDEX(Measurements!$F$4:$F$502,_xlfn.AGGREGATE(15,3,(Measurements!$C$4:$C$502=Measurements!$J$3)/(Measurements!$C$4:$C$502=Measurements!$J$3)*(ROW(Measurements!$C$4:$C$502)-ROW(Measurements!$C$3)),ROWS(Measurements!A$4:$L436))), "")</f>
        <v/>
      </c>
      <c r="F436" t="str">
        <f t="shared" si="110"/>
        <v/>
      </c>
      <c r="G436" t="str">
        <f t="shared" si="111"/>
        <v/>
      </c>
      <c r="H436" t="str">
        <f>IF(ROWS(Measurements!A$4:$L436)&lt;=Measurements!$J$4, INDEX(Measurements!$G$4:$G$502,_xlfn.AGGREGATE(15,3,(Measurements!$C$4:$C$502=Measurements!$J$3)/(Measurements!$C$4:$C$502=Measurements!$J$3)*(ROW(Measurements!$C$4:$C$502)-ROW(Measurements!$C$3)),ROWS(Measurements!A$4:$L436))), "")</f>
        <v/>
      </c>
      <c r="I436" t="str">
        <f t="shared" si="112"/>
        <v/>
      </c>
      <c r="J436" t="str">
        <f t="shared" si="113"/>
        <v/>
      </c>
      <c r="L436" s="2" t="str">
        <f>IF(ROWS(Measurements!$L$4:L436)&lt;=Measurements!$K$4, INDEX(Measurements!$A$4:$A$502,_xlfn.AGGREGATE(15,3,(Measurements!$C$4:$C$502=Measurements!$K$3)/(Measurements!$C$4:$C$502=Measurements!$K$3)*(ROW(Measurements!$C$4:$C$502)-ROW(Measurements!$C$3)),ROWS(Measurements!$L$4:L436))), "")</f>
        <v/>
      </c>
      <c r="M436" t="str">
        <f>IF(ROWS(Measurements!$L$4:L436)&lt;=Measurements!$K$4, INDEX(Measurements!$E$4:$E$502,_xlfn.AGGREGATE(15,3,(Measurements!$C$4:$C$502=Measurements!$K$3)/(Measurements!$C$4:$C$502=Measurements!$K$3)*(ROW(Measurements!$C$4:$C$502)-ROW(Measurements!$C$3)),ROWS(Measurements!$L$4:L436))), "")</f>
        <v/>
      </c>
      <c r="N436" t="str">
        <f t="shared" si="114"/>
        <v/>
      </c>
      <c r="O436" t="str">
        <f t="shared" si="115"/>
        <v/>
      </c>
      <c r="P436" t="str">
        <f>IF(ROWS(Measurements!$L$4:L436)&lt;=Measurements!$K$4, INDEX(Measurements!$F$4:$F$502,_xlfn.AGGREGATE(15,3,(Measurements!$C$4:$C$502=Measurements!$K$3)/(Measurements!$C$4:$C$502=Measurements!$K$3)*(ROW(Measurements!$C$4:$C$502)-ROW(Measurements!$C$3)),ROWS(Measurements!$L$4:L436))), "")</f>
        <v/>
      </c>
      <c r="Q436" t="str">
        <f t="shared" si="116"/>
        <v/>
      </c>
      <c r="R436" t="str">
        <f t="shared" si="117"/>
        <v/>
      </c>
      <c r="S436" t="str">
        <f>IF(ROWS(Measurements!$L$4:L436)&lt;=Measurements!$K$4, INDEX(Measurements!$G$4:$G$502,_xlfn.AGGREGATE(15,3,(Measurements!$C$4:$C$502=Measurements!$K$3)/(Measurements!$C$4:$C$502=Measurements!$K$3)*(ROW(Measurements!$C$4:$C$502)-ROW(Measurements!$C$3)),ROWS(Measurements!$L$4:L436))), "")</f>
        <v/>
      </c>
      <c r="T436" t="str">
        <f t="shared" si="118"/>
        <v/>
      </c>
      <c r="U436" t="str">
        <f t="shared" si="119"/>
        <v/>
      </c>
      <c r="W436" s="2" t="str">
        <f>IF(ROWS(Measurements!$L$4:$L436)&lt;=Measurements!$I$4, INDEX(Measurements!$A$4:$A$502,_xlfn.AGGREGATE(15,3,(Measurements!$C$4:$C$502=Measurements!$I$3)/(Measurements!$C$4:$C$502=Measurements!$I$3)*(ROW(Measurements!$C$4:$C$502)-ROW(Measurements!$C$3)),ROWS(Measurements!$L$4:$L436))), "")</f>
        <v/>
      </c>
      <c r="X436" t="str">
        <f>IF(ROWS(Measurements!$L$4:$L436)&lt;=Measurements!$I$4, INDEX(Measurements!$E$4:$E$502,_xlfn.AGGREGATE(15,3,(Measurements!$C$4:$C$502=Measurements!$I$3)/(Measurements!$C$4:$C$502=Measurements!$I$3)*(ROW(Measurements!$C$4:$C$502)-ROW(Measurements!$C$3)),ROWS(Measurements!$L$4:$L436))), "")</f>
        <v/>
      </c>
      <c r="Y436" t="str">
        <f t="shared" si="120"/>
        <v/>
      </c>
      <c r="Z436" t="str">
        <f t="shared" si="121"/>
        <v/>
      </c>
      <c r="AA436" t="str">
        <f>IF(ROWS(Measurements!$L$4:$L436)&lt;=Measurements!$I$4, INDEX(Measurements!$F$4:$F$502,_xlfn.AGGREGATE(15,3,(Measurements!$C$4:$C$502=Measurements!$I$3)/(Measurements!$C$4:$C$502=Measurements!$I$3)*(ROW(Measurements!$C$4:$C$502)-ROW(Measurements!$C$3)),ROWS(Measurements!$L$4:$L436))), "")</f>
        <v/>
      </c>
      <c r="AB436" t="str">
        <f t="shared" si="122"/>
        <v/>
      </c>
      <c r="AC436" t="str">
        <f t="shared" si="123"/>
        <v/>
      </c>
      <c r="AD436" t="str">
        <f>IF(ROWS(Measurements!$L$4:L436)&lt;=Measurements!$I$4, INDEX(Measurements!$G$4:$G$502,_xlfn.AGGREGATE(15,3,(Measurements!$C$4:$C$502=Measurements!$I$3)/(Measurements!$C$4:$C$502=Measurements!$I$3)*(ROW(Measurements!$C$4:$C$502)-ROW(Measurements!$C$3)),ROWS(Measurements!$L$4:L436))), "")</f>
        <v/>
      </c>
      <c r="AE436" t="str">
        <f t="shared" si="124"/>
        <v/>
      </c>
      <c r="AF436" t="str">
        <f t="shared" si="125"/>
        <v/>
      </c>
    </row>
    <row r="437" spans="1:32" x14ac:dyDescent="0.2">
      <c r="A437" s="2" t="str">
        <f>IF(ROWS(Measurements!A$4:$L437)&lt;=Measurements!$J$4, INDEX(Measurements!$A$4:$A$502,_xlfn.AGGREGATE(15,3,(Measurements!$C$4:$C$502=Measurements!$J$3)/(Measurements!$C$4:$C$502=Measurements!$J$3)*(ROW(Measurements!$C$4:$C$502)-ROW(Measurements!$C$3)),ROWS(Measurements!A$4:$L437))), "")</f>
        <v/>
      </c>
      <c r="B437" t="str">
        <f>IF(ROWS(Measurements!A$4:$L437)&lt;=Measurements!$J$4, INDEX(Measurements!$E$4:$E$502,_xlfn.AGGREGATE(15,3,(Measurements!$C$4:$C$502=Measurements!$J$3)/(Measurements!$C$4:$C$502=Measurements!$J$3)*(ROW(Measurements!$C$4:$C$502)-ROW(Measurements!$C$3)),ROWS(Measurements!A$4:$L437))), "")</f>
        <v/>
      </c>
      <c r="C437" t="str">
        <f t="shared" si="108"/>
        <v/>
      </c>
      <c r="D437" t="str">
        <f t="shared" si="109"/>
        <v/>
      </c>
      <c r="E437" t="str">
        <f>IF(ROWS(Measurements!A$4:$L437)&lt;=Measurements!$J$4, INDEX(Measurements!$F$4:$F$502,_xlfn.AGGREGATE(15,3,(Measurements!$C$4:$C$502=Measurements!$J$3)/(Measurements!$C$4:$C$502=Measurements!$J$3)*(ROW(Measurements!$C$4:$C$502)-ROW(Measurements!$C$3)),ROWS(Measurements!A$4:$L437))), "")</f>
        <v/>
      </c>
      <c r="F437" t="str">
        <f t="shared" si="110"/>
        <v/>
      </c>
      <c r="G437" t="str">
        <f t="shared" si="111"/>
        <v/>
      </c>
      <c r="H437" t="str">
        <f>IF(ROWS(Measurements!A$4:$L437)&lt;=Measurements!$J$4, INDEX(Measurements!$G$4:$G$502,_xlfn.AGGREGATE(15,3,(Measurements!$C$4:$C$502=Measurements!$J$3)/(Measurements!$C$4:$C$502=Measurements!$J$3)*(ROW(Measurements!$C$4:$C$502)-ROW(Measurements!$C$3)),ROWS(Measurements!A$4:$L437))), "")</f>
        <v/>
      </c>
      <c r="I437" t="str">
        <f t="shared" si="112"/>
        <v/>
      </c>
      <c r="J437" t="str">
        <f t="shared" si="113"/>
        <v/>
      </c>
      <c r="L437" s="2" t="str">
        <f>IF(ROWS(Measurements!$L$4:L437)&lt;=Measurements!$K$4, INDEX(Measurements!$A$4:$A$502,_xlfn.AGGREGATE(15,3,(Measurements!$C$4:$C$502=Measurements!$K$3)/(Measurements!$C$4:$C$502=Measurements!$K$3)*(ROW(Measurements!$C$4:$C$502)-ROW(Measurements!$C$3)),ROWS(Measurements!$L$4:L437))), "")</f>
        <v/>
      </c>
      <c r="M437" t="str">
        <f>IF(ROWS(Measurements!$L$4:L437)&lt;=Measurements!$K$4, INDEX(Measurements!$E$4:$E$502,_xlfn.AGGREGATE(15,3,(Measurements!$C$4:$C$502=Measurements!$K$3)/(Measurements!$C$4:$C$502=Measurements!$K$3)*(ROW(Measurements!$C$4:$C$502)-ROW(Measurements!$C$3)),ROWS(Measurements!$L$4:L437))), "")</f>
        <v/>
      </c>
      <c r="N437" t="str">
        <f t="shared" si="114"/>
        <v/>
      </c>
      <c r="O437" t="str">
        <f t="shared" si="115"/>
        <v/>
      </c>
      <c r="P437" t="str">
        <f>IF(ROWS(Measurements!$L$4:L437)&lt;=Measurements!$K$4, INDEX(Measurements!$F$4:$F$502,_xlfn.AGGREGATE(15,3,(Measurements!$C$4:$C$502=Measurements!$K$3)/(Measurements!$C$4:$C$502=Measurements!$K$3)*(ROW(Measurements!$C$4:$C$502)-ROW(Measurements!$C$3)),ROWS(Measurements!$L$4:L437))), "")</f>
        <v/>
      </c>
      <c r="Q437" t="str">
        <f t="shared" si="116"/>
        <v/>
      </c>
      <c r="R437" t="str">
        <f t="shared" si="117"/>
        <v/>
      </c>
      <c r="S437" t="str">
        <f>IF(ROWS(Measurements!$L$4:L437)&lt;=Measurements!$K$4, INDEX(Measurements!$G$4:$G$502,_xlfn.AGGREGATE(15,3,(Measurements!$C$4:$C$502=Measurements!$K$3)/(Measurements!$C$4:$C$502=Measurements!$K$3)*(ROW(Measurements!$C$4:$C$502)-ROW(Measurements!$C$3)),ROWS(Measurements!$L$4:L437))), "")</f>
        <v/>
      </c>
      <c r="T437" t="str">
        <f t="shared" si="118"/>
        <v/>
      </c>
      <c r="U437" t="str">
        <f t="shared" si="119"/>
        <v/>
      </c>
      <c r="W437" s="2" t="str">
        <f>IF(ROWS(Measurements!$L$4:$L437)&lt;=Measurements!$I$4, INDEX(Measurements!$A$4:$A$502,_xlfn.AGGREGATE(15,3,(Measurements!$C$4:$C$502=Measurements!$I$3)/(Measurements!$C$4:$C$502=Measurements!$I$3)*(ROW(Measurements!$C$4:$C$502)-ROW(Measurements!$C$3)),ROWS(Measurements!$L$4:$L437))), "")</f>
        <v/>
      </c>
      <c r="X437" t="str">
        <f>IF(ROWS(Measurements!$L$4:$L437)&lt;=Measurements!$I$4, INDEX(Measurements!$E$4:$E$502,_xlfn.AGGREGATE(15,3,(Measurements!$C$4:$C$502=Measurements!$I$3)/(Measurements!$C$4:$C$502=Measurements!$I$3)*(ROW(Measurements!$C$4:$C$502)-ROW(Measurements!$C$3)),ROWS(Measurements!$L$4:$L437))), "")</f>
        <v/>
      </c>
      <c r="Y437" t="str">
        <f t="shared" si="120"/>
        <v/>
      </c>
      <c r="Z437" t="str">
        <f t="shared" si="121"/>
        <v/>
      </c>
      <c r="AA437" t="str">
        <f>IF(ROWS(Measurements!$L$4:$L437)&lt;=Measurements!$I$4, INDEX(Measurements!$F$4:$F$502,_xlfn.AGGREGATE(15,3,(Measurements!$C$4:$C$502=Measurements!$I$3)/(Measurements!$C$4:$C$502=Measurements!$I$3)*(ROW(Measurements!$C$4:$C$502)-ROW(Measurements!$C$3)),ROWS(Measurements!$L$4:$L437))), "")</f>
        <v/>
      </c>
      <c r="AB437" t="str">
        <f t="shared" si="122"/>
        <v/>
      </c>
      <c r="AC437" t="str">
        <f t="shared" si="123"/>
        <v/>
      </c>
      <c r="AD437" t="str">
        <f>IF(ROWS(Measurements!$L$4:L437)&lt;=Measurements!$I$4, INDEX(Measurements!$G$4:$G$502,_xlfn.AGGREGATE(15,3,(Measurements!$C$4:$C$502=Measurements!$I$3)/(Measurements!$C$4:$C$502=Measurements!$I$3)*(ROW(Measurements!$C$4:$C$502)-ROW(Measurements!$C$3)),ROWS(Measurements!$L$4:L437))), "")</f>
        <v/>
      </c>
      <c r="AE437" t="str">
        <f t="shared" si="124"/>
        <v/>
      </c>
      <c r="AF437" t="str">
        <f t="shared" si="125"/>
        <v/>
      </c>
    </row>
    <row r="438" spans="1:32" x14ac:dyDescent="0.2">
      <c r="A438" s="2" t="str">
        <f>IF(ROWS(Measurements!A$4:$L438)&lt;=Measurements!$J$4, INDEX(Measurements!$A$4:$A$502,_xlfn.AGGREGATE(15,3,(Measurements!$C$4:$C$502=Measurements!$J$3)/(Measurements!$C$4:$C$502=Measurements!$J$3)*(ROW(Measurements!$C$4:$C$502)-ROW(Measurements!$C$3)),ROWS(Measurements!A$4:$L438))), "")</f>
        <v/>
      </c>
      <c r="B438" t="str">
        <f>IF(ROWS(Measurements!A$4:$L438)&lt;=Measurements!$J$4, INDEX(Measurements!$E$4:$E$502,_xlfn.AGGREGATE(15,3,(Measurements!$C$4:$C$502=Measurements!$J$3)/(Measurements!$C$4:$C$502=Measurements!$J$3)*(ROW(Measurements!$C$4:$C$502)-ROW(Measurements!$C$3)),ROWS(Measurements!A$4:$L438))), "")</f>
        <v/>
      </c>
      <c r="C438" t="str">
        <f t="shared" si="108"/>
        <v/>
      </c>
      <c r="D438" t="str">
        <f t="shared" si="109"/>
        <v/>
      </c>
      <c r="E438" t="str">
        <f>IF(ROWS(Measurements!A$4:$L438)&lt;=Measurements!$J$4, INDEX(Measurements!$F$4:$F$502,_xlfn.AGGREGATE(15,3,(Measurements!$C$4:$C$502=Measurements!$J$3)/(Measurements!$C$4:$C$502=Measurements!$J$3)*(ROW(Measurements!$C$4:$C$502)-ROW(Measurements!$C$3)),ROWS(Measurements!A$4:$L438))), "")</f>
        <v/>
      </c>
      <c r="F438" t="str">
        <f t="shared" si="110"/>
        <v/>
      </c>
      <c r="G438" t="str">
        <f t="shared" si="111"/>
        <v/>
      </c>
      <c r="H438" t="str">
        <f>IF(ROWS(Measurements!A$4:$L438)&lt;=Measurements!$J$4, INDEX(Measurements!$G$4:$G$502,_xlfn.AGGREGATE(15,3,(Measurements!$C$4:$C$502=Measurements!$J$3)/(Measurements!$C$4:$C$502=Measurements!$J$3)*(ROW(Measurements!$C$4:$C$502)-ROW(Measurements!$C$3)),ROWS(Measurements!A$4:$L438))), "")</f>
        <v/>
      </c>
      <c r="I438" t="str">
        <f t="shared" si="112"/>
        <v/>
      </c>
      <c r="J438" t="str">
        <f t="shared" si="113"/>
        <v/>
      </c>
      <c r="L438" s="2" t="str">
        <f>IF(ROWS(Measurements!$L$4:L438)&lt;=Measurements!$K$4, INDEX(Measurements!$A$4:$A$502,_xlfn.AGGREGATE(15,3,(Measurements!$C$4:$C$502=Measurements!$K$3)/(Measurements!$C$4:$C$502=Measurements!$K$3)*(ROW(Measurements!$C$4:$C$502)-ROW(Measurements!$C$3)),ROWS(Measurements!$L$4:L438))), "")</f>
        <v/>
      </c>
      <c r="M438" t="str">
        <f>IF(ROWS(Measurements!$L$4:L438)&lt;=Measurements!$K$4, INDEX(Measurements!$E$4:$E$502,_xlfn.AGGREGATE(15,3,(Measurements!$C$4:$C$502=Measurements!$K$3)/(Measurements!$C$4:$C$502=Measurements!$K$3)*(ROW(Measurements!$C$4:$C$502)-ROW(Measurements!$C$3)),ROWS(Measurements!$L$4:L438))), "")</f>
        <v/>
      </c>
      <c r="N438" t="str">
        <f t="shared" si="114"/>
        <v/>
      </c>
      <c r="O438" t="str">
        <f t="shared" si="115"/>
        <v/>
      </c>
      <c r="P438" t="str">
        <f>IF(ROWS(Measurements!$L$4:L438)&lt;=Measurements!$K$4, INDEX(Measurements!$F$4:$F$502,_xlfn.AGGREGATE(15,3,(Measurements!$C$4:$C$502=Measurements!$K$3)/(Measurements!$C$4:$C$502=Measurements!$K$3)*(ROW(Measurements!$C$4:$C$502)-ROW(Measurements!$C$3)),ROWS(Measurements!$L$4:L438))), "")</f>
        <v/>
      </c>
      <c r="Q438" t="str">
        <f t="shared" si="116"/>
        <v/>
      </c>
      <c r="R438" t="str">
        <f t="shared" si="117"/>
        <v/>
      </c>
      <c r="S438" t="str">
        <f>IF(ROWS(Measurements!$L$4:L438)&lt;=Measurements!$K$4, INDEX(Measurements!$G$4:$G$502,_xlfn.AGGREGATE(15,3,(Measurements!$C$4:$C$502=Measurements!$K$3)/(Measurements!$C$4:$C$502=Measurements!$K$3)*(ROW(Measurements!$C$4:$C$502)-ROW(Measurements!$C$3)),ROWS(Measurements!$L$4:L438))), "")</f>
        <v/>
      </c>
      <c r="T438" t="str">
        <f t="shared" si="118"/>
        <v/>
      </c>
      <c r="U438" t="str">
        <f t="shared" si="119"/>
        <v/>
      </c>
      <c r="W438" s="2" t="str">
        <f>IF(ROWS(Measurements!$L$4:$L438)&lt;=Measurements!$I$4, INDEX(Measurements!$A$4:$A$502,_xlfn.AGGREGATE(15,3,(Measurements!$C$4:$C$502=Measurements!$I$3)/(Measurements!$C$4:$C$502=Measurements!$I$3)*(ROW(Measurements!$C$4:$C$502)-ROW(Measurements!$C$3)),ROWS(Measurements!$L$4:$L438))), "")</f>
        <v/>
      </c>
      <c r="X438" t="str">
        <f>IF(ROWS(Measurements!$L$4:$L438)&lt;=Measurements!$I$4, INDEX(Measurements!$E$4:$E$502,_xlfn.AGGREGATE(15,3,(Measurements!$C$4:$C$502=Measurements!$I$3)/(Measurements!$C$4:$C$502=Measurements!$I$3)*(ROW(Measurements!$C$4:$C$502)-ROW(Measurements!$C$3)),ROWS(Measurements!$L$4:$L438))), "")</f>
        <v/>
      </c>
      <c r="Y438" t="str">
        <f t="shared" si="120"/>
        <v/>
      </c>
      <c r="Z438" t="str">
        <f t="shared" si="121"/>
        <v/>
      </c>
      <c r="AA438" t="str">
        <f>IF(ROWS(Measurements!$L$4:$L438)&lt;=Measurements!$I$4, INDEX(Measurements!$F$4:$F$502,_xlfn.AGGREGATE(15,3,(Measurements!$C$4:$C$502=Measurements!$I$3)/(Measurements!$C$4:$C$502=Measurements!$I$3)*(ROW(Measurements!$C$4:$C$502)-ROW(Measurements!$C$3)),ROWS(Measurements!$L$4:$L438))), "")</f>
        <v/>
      </c>
      <c r="AB438" t="str">
        <f t="shared" si="122"/>
        <v/>
      </c>
      <c r="AC438" t="str">
        <f t="shared" si="123"/>
        <v/>
      </c>
      <c r="AD438" t="str">
        <f>IF(ROWS(Measurements!$L$4:L438)&lt;=Measurements!$I$4, INDEX(Measurements!$G$4:$G$502,_xlfn.AGGREGATE(15,3,(Measurements!$C$4:$C$502=Measurements!$I$3)/(Measurements!$C$4:$C$502=Measurements!$I$3)*(ROW(Measurements!$C$4:$C$502)-ROW(Measurements!$C$3)),ROWS(Measurements!$L$4:L438))), "")</f>
        <v/>
      </c>
      <c r="AE438" t="str">
        <f t="shared" si="124"/>
        <v/>
      </c>
      <c r="AF438" t="str">
        <f t="shared" si="125"/>
        <v/>
      </c>
    </row>
    <row r="439" spans="1:32" x14ac:dyDescent="0.2">
      <c r="A439" s="2" t="str">
        <f>IF(ROWS(Measurements!A$4:$L439)&lt;=Measurements!$J$4, INDEX(Measurements!$A$4:$A$502,_xlfn.AGGREGATE(15,3,(Measurements!$C$4:$C$502=Measurements!$J$3)/(Measurements!$C$4:$C$502=Measurements!$J$3)*(ROW(Measurements!$C$4:$C$502)-ROW(Measurements!$C$3)),ROWS(Measurements!A$4:$L439))), "")</f>
        <v/>
      </c>
      <c r="B439" t="str">
        <f>IF(ROWS(Measurements!A$4:$L439)&lt;=Measurements!$J$4, INDEX(Measurements!$E$4:$E$502,_xlfn.AGGREGATE(15,3,(Measurements!$C$4:$C$502=Measurements!$J$3)/(Measurements!$C$4:$C$502=Measurements!$J$3)*(ROW(Measurements!$C$4:$C$502)-ROW(Measurements!$C$3)),ROWS(Measurements!A$4:$L439))), "")</f>
        <v/>
      </c>
      <c r="C439" t="str">
        <f t="shared" si="108"/>
        <v/>
      </c>
      <c r="D439" t="str">
        <f t="shared" si="109"/>
        <v/>
      </c>
      <c r="E439" t="str">
        <f>IF(ROWS(Measurements!A$4:$L439)&lt;=Measurements!$J$4, INDEX(Measurements!$F$4:$F$502,_xlfn.AGGREGATE(15,3,(Measurements!$C$4:$C$502=Measurements!$J$3)/(Measurements!$C$4:$C$502=Measurements!$J$3)*(ROW(Measurements!$C$4:$C$502)-ROW(Measurements!$C$3)),ROWS(Measurements!A$4:$L439))), "")</f>
        <v/>
      </c>
      <c r="F439" t="str">
        <f t="shared" si="110"/>
        <v/>
      </c>
      <c r="G439" t="str">
        <f t="shared" si="111"/>
        <v/>
      </c>
      <c r="H439" t="str">
        <f>IF(ROWS(Measurements!A$4:$L439)&lt;=Measurements!$J$4, INDEX(Measurements!$G$4:$G$502,_xlfn.AGGREGATE(15,3,(Measurements!$C$4:$C$502=Measurements!$J$3)/(Measurements!$C$4:$C$502=Measurements!$J$3)*(ROW(Measurements!$C$4:$C$502)-ROW(Measurements!$C$3)),ROWS(Measurements!A$4:$L439))), "")</f>
        <v/>
      </c>
      <c r="I439" t="str">
        <f t="shared" si="112"/>
        <v/>
      </c>
      <c r="J439" t="str">
        <f t="shared" si="113"/>
        <v/>
      </c>
      <c r="L439" s="2" t="str">
        <f>IF(ROWS(Measurements!$L$4:L439)&lt;=Measurements!$K$4, INDEX(Measurements!$A$4:$A$502,_xlfn.AGGREGATE(15,3,(Measurements!$C$4:$C$502=Measurements!$K$3)/(Measurements!$C$4:$C$502=Measurements!$K$3)*(ROW(Measurements!$C$4:$C$502)-ROW(Measurements!$C$3)),ROWS(Measurements!$L$4:L439))), "")</f>
        <v/>
      </c>
      <c r="M439" t="str">
        <f>IF(ROWS(Measurements!$L$4:L439)&lt;=Measurements!$K$4, INDEX(Measurements!$E$4:$E$502,_xlfn.AGGREGATE(15,3,(Measurements!$C$4:$C$502=Measurements!$K$3)/(Measurements!$C$4:$C$502=Measurements!$K$3)*(ROW(Measurements!$C$4:$C$502)-ROW(Measurements!$C$3)),ROWS(Measurements!$L$4:L439))), "")</f>
        <v/>
      </c>
      <c r="N439" t="str">
        <f t="shared" si="114"/>
        <v/>
      </c>
      <c r="O439" t="str">
        <f t="shared" si="115"/>
        <v/>
      </c>
      <c r="P439" t="str">
        <f>IF(ROWS(Measurements!$L$4:L439)&lt;=Measurements!$K$4, INDEX(Measurements!$F$4:$F$502,_xlfn.AGGREGATE(15,3,(Measurements!$C$4:$C$502=Measurements!$K$3)/(Measurements!$C$4:$C$502=Measurements!$K$3)*(ROW(Measurements!$C$4:$C$502)-ROW(Measurements!$C$3)),ROWS(Measurements!$L$4:L439))), "")</f>
        <v/>
      </c>
      <c r="Q439" t="str">
        <f t="shared" si="116"/>
        <v/>
      </c>
      <c r="R439" t="str">
        <f t="shared" si="117"/>
        <v/>
      </c>
      <c r="S439" t="str">
        <f>IF(ROWS(Measurements!$L$4:L439)&lt;=Measurements!$K$4, INDEX(Measurements!$G$4:$G$502,_xlfn.AGGREGATE(15,3,(Measurements!$C$4:$C$502=Measurements!$K$3)/(Measurements!$C$4:$C$502=Measurements!$K$3)*(ROW(Measurements!$C$4:$C$502)-ROW(Measurements!$C$3)),ROWS(Measurements!$L$4:L439))), "")</f>
        <v/>
      </c>
      <c r="T439" t="str">
        <f t="shared" si="118"/>
        <v/>
      </c>
      <c r="U439" t="str">
        <f t="shared" si="119"/>
        <v/>
      </c>
      <c r="W439" s="2" t="str">
        <f>IF(ROWS(Measurements!$L$4:$L439)&lt;=Measurements!$I$4, INDEX(Measurements!$A$4:$A$502,_xlfn.AGGREGATE(15,3,(Measurements!$C$4:$C$502=Measurements!$I$3)/(Measurements!$C$4:$C$502=Measurements!$I$3)*(ROW(Measurements!$C$4:$C$502)-ROW(Measurements!$C$3)),ROWS(Measurements!$L$4:$L439))), "")</f>
        <v/>
      </c>
      <c r="X439" t="str">
        <f>IF(ROWS(Measurements!$L$4:$L439)&lt;=Measurements!$I$4, INDEX(Measurements!$E$4:$E$502,_xlfn.AGGREGATE(15,3,(Measurements!$C$4:$C$502=Measurements!$I$3)/(Measurements!$C$4:$C$502=Measurements!$I$3)*(ROW(Measurements!$C$4:$C$502)-ROW(Measurements!$C$3)),ROWS(Measurements!$L$4:$L439))), "")</f>
        <v/>
      </c>
      <c r="Y439" t="str">
        <f t="shared" si="120"/>
        <v/>
      </c>
      <c r="Z439" t="str">
        <f t="shared" si="121"/>
        <v/>
      </c>
      <c r="AA439" t="str">
        <f>IF(ROWS(Measurements!$L$4:$L439)&lt;=Measurements!$I$4, INDEX(Measurements!$F$4:$F$502,_xlfn.AGGREGATE(15,3,(Measurements!$C$4:$C$502=Measurements!$I$3)/(Measurements!$C$4:$C$502=Measurements!$I$3)*(ROW(Measurements!$C$4:$C$502)-ROW(Measurements!$C$3)),ROWS(Measurements!$L$4:$L439))), "")</f>
        <v/>
      </c>
      <c r="AB439" t="str">
        <f t="shared" si="122"/>
        <v/>
      </c>
      <c r="AC439" t="str">
        <f t="shared" si="123"/>
        <v/>
      </c>
      <c r="AD439" t="str">
        <f>IF(ROWS(Measurements!$L$4:L439)&lt;=Measurements!$I$4, INDEX(Measurements!$G$4:$G$502,_xlfn.AGGREGATE(15,3,(Measurements!$C$4:$C$502=Measurements!$I$3)/(Measurements!$C$4:$C$502=Measurements!$I$3)*(ROW(Measurements!$C$4:$C$502)-ROW(Measurements!$C$3)),ROWS(Measurements!$L$4:L439))), "")</f>
        <v/>
      </c>
      <c r="AE439" t="str">
        <f t="shared" si="124"/>
        <v/>
      </c>
      <c r="AF439" t="str">
        <f t="shared" si="125"/>
        <v/>
      </c>
    </row>
    <row r="440" spans="1:32" x14ac:dyDescent="0.2">
      <c r="A440" s="2" t="str">
        <f>IF(ROWS(Measurements!A$4:$L440)&lt;=Measurements!$J$4, INDEX(Measurements!$A$4:$A$502,_xlfn.AGGREGATE(15,3,(Measurements!$C$4:$C$502=Measurements!$J$3)/(Measurements!$C$4:$C$502=Measurements!$J$3)*(ROW(Measurements!$C$4:$C$502)-ROW(Measurements!$C$3)),ROWS(Measurements!A$4:$L440))), "")</f>
        <v/>
      </c>
      <c r="B440" t="str">
        <f>IF(ROWS(Measurements!A$4:$L440)&lt;=Measurements!$J$4, INDEX(Measurements!$E$4:$E$502,_xlfn.AGGREGATE(15,3,(Measurements!$C$4:$C$502=Measurements!$J$3)/(Measurements!$C$4:$C$502=Measurements!$J$3)*(ROW(Measurements!$C$4:$C$502)-ROW(Measurements!$C$3)),ROWS(Measurements!A$4:$L440))), "")</f>
        <v/>
      </c>
      <c r="C440" t="str">
        <f t="shared" si="108"/>
        <v/>
      </c>
      <c r="D440" t="str">
        <f t="shared" si="109"/>
        <v/>
      </c>
      <c r="E440" t="str">
        <f>IF(ROWS(Measurements!A$4:$L440)&lt;=Measurements!$J$4, INDEX(Measurements!$F$4:$F$502,_xlfn.AGGREGATE(15,3,(Measurements!$C$4:$C$502=Measurements!$J$3)/(Measurements!$C$4:$C$502=Measurements!$J$3)*(ROW(Measurements!$C$4:$C$502)-ROW(Measurements!$C$3)),ROWS(Measurements!A$4:$L440))), "")</f>
        <v/>
      </c>
      <c r="F440" t="str">
        <f t="shared" si="110"/>
        <v/>
      </c>
      <c r="G440" t="str">
        <f t="shared" si="111"/>
        <v/>
      </c>
      <c r="H440" t="str">
        <f>IF(ROWS(Measurements!A$4:$L440)&lt;=Measurements!$J$4, INDEX(Measurements!$G$4:$G$502,_xlfn.AGGREGATE(15,3,(Measurements!$C$4:$C$502=Measurements!$J$3)/(Measurements!$C$4:$C$502=Measurements!$J$3)*(ROW(Measurements!$C$4:$C$502)-ROW(Measurements!$C$3)),ROWS(Measurements!A$4:$L440))), "")</f>
        <v/>
      </c>
      <c r="I440" t="str">
        <f t="shared" si="112"/>
        <v/>
      </c>
      <c r="J440" t="str">
        <f t="shared" si="113"/>
        <v/>
      </c>
      <c r="L440" s="2" t="str">
        <f>IF(ROWS(Measurements!$L$4:L440)&lt;=Measurements!$K$4, INDEX(Measurements!$A$4:$A$502,_xlfn.AGGREGATE(15,3,(Measurements!$C$4:$C$502=Measurements!$K$3)/(Measurements!$C$4:$C$502=Measurements!$K$3)*(ROW(Measurements!$C$4:$C$502)-ROW(Measurements!$C$3)),ROWS(Measurements!$L$4:L440))), "")</f>
        <v/>
      </c>
      <c r="M440" t="str">
        <f>IF(ROWS(Measurements!$L$4:L440)&lt;=Measurements!$K$4, INDEX(Measurements!$E$4:$E$502,_xlfn.AGGREGATE(15,3,(Measurements!$C$4:$C$502=Measurements!$K$3)/(Measurements!$C$4:$C$502=Measurements!$K$3)*(ROW(Measurements!$C$4:$C$502)-ROW(Measurements!$C$3)),ROWS(Measurements!$L$4:L440))), "")</f>
        <v/>
      </c>
      <c r="N440" t="str">
        <f t="shared" si="114"/>
        <v/>
      </c>
      <c r="O440" t="str">
        <f t="shared" si="115"/>
        <v/>
      </c>
      <c r="P440" t="str">
        <f>IF(ROWS(Measurements!$L$4:L440)&lt;=Measurements!$K$4, INDEX(Measurements!$F$4:$F$502,_xlfn.AGGREGATE(15,3,(Measurements!$C$4:$C$502=Measurements!$K$3)/(Measurements!$C$4:$C$502=Measurements!$K$3)*(ROW(Measurements!$C$4:$C$502)-ROW(Measurements!$C$3)),ROWS(Measurements!$L$4:L440))), "")</f>
        <v/>
      </c>
      <c r="Q440" t="str">
        <f t="shared" si="116"/>
        <v/>
      </c>
      <c r="R440" t="str">
        <f t="shared" si="117"/>
        <v/>
      </c>
      <c r="S440" t="str">
        <f>IF(ROWS(Measurements!$L$4:L440)&lt;=Measurements!$K$4, INDEX(Measurements!$G$4:$G$502,_xlfn.AGGREGATE(15,3,(Measurements!$C$4:$C$502=Measurements!$K$3)/(Measurements!$C$4:$C$502=Measurements!$K$3)*(ROW(Measurements!$C$4:$C$502)-ROW(Measurements!$C$3)),ROWS(Measurements!$L$4:L440))), "")</f>
        <v/>
      </c>
      <c r="T440" t="str">
        <f t="shared" si="118"/>
        <v/>
      </c>
      <c r="U440" t="str">
        <f t="shared" si="119"/>
        <v/>
      </c>
      <c r="W440" s="2" t="str">
        <f>IF(ROWS(Measurements!$L$4:$L440)&lt;=Measurements!$I$4, INDEX(Measurements!$A$4:$A$502,_xlfn.AGGREGATE(15,3,(Measurements!$C$4:$C$502=Measurements!$I$3)/(Measurements!$C$4:$C$502=Measurements!$I$3)*(ROW(Measurements!$C$4:$C$502)-ROW(Measurements!$C$3)),ROWS(Measurements!$L$4:$L440))), "")</f>
        <v/>
      </c>
      <c r="X440" t="str">
        <f>IF(ROWS(Measurements!$L$4:$L440)&lt;=Measurements!$I$4, INDEX(Measurements!$E$4:$E$502,_xlfn.AGGREGATE(15,3,(Measurements!$C$4:$C$502=Measurements!$I$3)/(Measurements!$C$4:$C$502=Measurements!$I$3)*(ROW(Measurements!$C$4:$C$502)-ROW(Measurements!$C$3)),ROWS(Measurements!$L$4:$L440))), "")</f>
        <v/>
      </c>
      <c r="Y440" t="str">
        <f t="shared" si="120"/>
        <v/>
      </c>
      <c r="Z440" t="str">
        <f t="shared" si="121"/>
        <v/>
      </c>
      <c r="AA440" t="str">
        <f>IF(ROWS(Measurements!$L$4:$L440)&lt;=Measurements!$I$4, INDEX(Measurements!$F$4:$F$502,_xlfn.AGGREGATE(15,3,(Measurements!$C$4:$C$502=Measurements!$I$3)/(Measurements!$C$4:$C$502=Measurements!$I$3)*(ROW(Measurements!$C$4:$C$502)-ROW(Measurements!$C$3)),ROWS(Measurements!$L$4:$L440))), "")</f>
        <v/>
      </c>
      <c r="AB440" t="str">
        <f t="shared" si="122"/>
        <v/>
      </c>
      <c r="AC440" t="str">
        <f t="shared" si="123"/>
        <v/>
      </c>
      <c r="AD440" t="str">
        <f>IF(ROWS(Measurements!$L$4:L440)&lt;=Measurements!$I$4, INDEX(Measurements!$G$4:$G$502,_xlfn.AGGREGATE(15,3,(Measurements!$C$4:$C$502=Measurements!$I$3)/(Measurements!$C$4:$C$502=Measurements!$I$3)*(ROW(Measurements!$C$4:$C$502)-ROW(Measurements!$C$3)),ROWS(Measurements!$L$4:L440))), "")</f>
        <v/>
      </c>
      <c r="AE440" t="str">
        <f t="shared" si="124"/>
        <v/>
      </c>
      <c r="AF440" t="str">
        <f t="shared" si="125"/>
        <v/>
      </c>
    </row>
    <row r="441" spans="1:32" x14ac:dyDescent="0.2">
      <c r="A441" s="2" t="str">
        <f>IF(ROWS(Measurements!A$4:$L441)&lt;=Measurements!$J$4, INDEX(Measurements!$A$4:$A$502,_xlfn.AGGREGATE(15,3,(Measurements!$C$4:$C$502=Measurements!$J$3)/(Measurements!$C$4:$C$502=Measurements!$J$3)*(ROW(Measurements!$C$4:$C$502)-ROW(Measurements!$C$3)),ROWS(Measurements!A$4:$L441))), "")</f>
        <v/>
      </c>
      <c r="B441" t="str">
        <f>IF(ROWS(Measurements!A$4:$L441)&lt;=Measurements!$J$4, INDEX(Measurements!$E$4:$E$502,_xlfn.AGGREGATE(15,3,(Measurements!$C$4:$C$502=Measurements!$J$3)/(Measurements!$C$4:$C$502=Measurements!$J$3)*(ROW(Measurements!$C$4:$C$502)-ROW(Measurements!$C$3)),ROWS(Measurements!A$4:$L441))), "")</f>
        <v/>
      </c>
      <c r="C441" t="str">
        <f t="shared" si="108"/>
        <v/>
      </c>
      <c r="D441" t="str">
        <f t="shared" si="109"/>
        <v/>
      </c>
      <c r="E441" t="str">
        <f>IF(ROWS(Measurements!A$4:$L441)&lt;=Measurements!$J$4, INDEX(Measurements!$F$4:$F$502,_xlfn.AGGREGATE(15,3,(Measurements!$C$4:$C$502=Measurements!$J$3)/(Measurements!$C$4:$C$502=Measurements!$J$3)*(ROW(Measurements!$C$4:$C$502)-ROW(Measurements!$C$3)),ROWS(Measurements!A$4:$L441))), "")</f>
        <v/>
      </c>
      <c r="F441" t="str">
        <f t="shared" si="110"/>
        <v/>
      </c>
      <c r="G441" t="str">
        <f t="shared" si="111"/>
        <v/>
      </c>
      <c r="H441" t="str">
        <f>IF(ROWS(Measurements!A$4:$L441)&lt;=Measurements!$J$4, INDEX(Measurements!$G$4:$G$502,_xlfn.AGGREGATE(15,3,(Measurements!$C$4:$C$502=Measurements!$J$3)/(Measurements!$C$4:$C$502=Measurements!$J$3)*(ROW(Measurements!$C$4:$C$502)-ROW(Measurements!$C$3)),ROWS(Measurements!A$4:$L441))), "")</f>
        <v/>
      </c>
      <c r="I441" t="str">
        <f t="shared" si="112"/>
        <v/>
      </c>
      <c r="J441" t="str">
        <f t="shared" si="113"/>
        <v/>
      </c>
      <c r="L441" s="2" t="str">
        <f>IF(ROWS(Measurements!$L$4:L441)&lt;=Measurements!$K$4, INDEX(Measurements!$A$4:$A$502,_xlfn.AGGREGATE(15,3,(Measurements!$C$4:$C$502=Measurements!$K$3)/(Measurements!$C$4:$C$502=Measurements!$K$3)*(ROW(Measurements!$C$4:$C$502)-ROW(Measurements!$C$3)),ROWS(Measurements!$L$4:L441))), "")</f>
        <v/>
      </c>
      <c r="M441" t="str">
        <f>IF(ROWS(Measurements!$L$4:L441)&lt;=Measurements!$K$4, INDEX(Measurements!$E$4:$E$502,_xlfn.AGGREGATE(15,3,(Measurements!$C$4:$C$502=Measurements!$K$3)/(Measurements!$C$4:$C$502=Measurements!$K$3)*(ROW(Measurements!$C$4:$C$502)-ROW(Measurements!$C$3)),ROWS(Measurements!$L$4:L441))), "")</f>
        <v/>
      </c>
      <c r="N441" t="str">
        <f t="shared" si="114"/>
        <v/>
      </c>
      <c r="O441" t="str">
        <f t="shared" si="115"/>
        <v/>
      </c>
      <c r="P441" t="str">
        <f>IF(ROWS(Measurements!$L$4:L441)&lt;=Measurements!$K$4, INDEX(Measurements!$F$4:$F$502,_xlfn.AGGREGATE(15,3,(Measurements!$C$4:$C$502=Measurements!$K$3)/(Measurements!$C$4:$C$502=Measurements!$K$3)*(ROW(Measurements!$C$4:$C$502)-ROW(Measurements!$C$3)),ROWS(Measurements!$L$4:L441))), "")</f>
        <v/>
      </c>
      <c r="Q441" t="str">
        <f t="shared" si="116"/>
        <v/>
      </c>
      <c r="R441" t="str">
        <f t="shared" si="117"/>
        <v/>
      </c>
      <c r="S441" t="str">
        <f>IF(ROWS(Measurements!$L$4:L441)&lt;=Measurements!$K$4, INDEX(Measurements!$G$4:$G$502,_xlfn.AGGREGATE(15,3,(Measurements!$C$4:$C$502=Measurements!$K$3)/(Measurements!$C$4:$C$502=Measurements!$K$3)*(ROW(Measurements!$C$4:$C$502)-ROW(Measurements!$C$3)),ROWS(Measurements!$L$4:L441))), "")</f>
        <v/>
      </c>
      <c r="T441" t="str">
        <f t="shared" si="118"/>
        <v/>
      </c>
      <c r="U441" t="str">
        <f t="shared" si="119"/>
        <v/>
      </c>
      <c r="W441" s="2" t="str">
        <f>IF(ROWS(Measurements!$L$4:$L441)&lt;=Measurements!$I$4, INDEX(Measurements!$A$4:$A$502,_xlfn.AGGREGATE(15,3,(Measurements!$C$4:$C$502=Measurements!$I$3)/(Measurements!$C$4:$C$502=Measurements!$I$3)*(ROW(Measurements!$C$4:$C$502)-ROW(Measurements!$C$3)),ROWS(Measurements!$L$4:$L441))), "")</f>
        <v/>
      </c>
      <c r="X441" t="str">
        <f>IF(ROWS(Measurements!$L$4:$L441)&lt;=Measurements!$I$4, INDEX(Measurements!$E$4:$E$502,_xlfn.AGGREGATE(15,3,(Measurements!$C$4:$C$502=Measurements!$I$3)/(Measurements!$C$4:$C$502=Measurements!$I$3)*(ROW(Measurements!$C$4:$C$502)-ROW(Measurements!$C$3)),ROWS(Measurements!$L$4:$L441))), "")</f>
        <v/>
      </c>
      <c r="Y441" t="str">
        <f t="shared" si="120"/>
        <v/>
      </c>
      <c r="Z441" t="str">
        <f t="shared" si="121"/>
        <v/>
      </c>
      <c r="AA441" t="str">
        <f>IF(ROWS(Measurements!$L$4:$L441)&lt;=Measurements!$I$4, INDEX(Measurements!$F$4:$F$502,_xlfn.AGGREGATE(15,3,(Measurements!$C$4:$C$502=Measurements!$I$3)/(Measurements!$C$4:$C$502=Measurements!$I$3)*(ROW(Measurements!$C$4:$C$502)-ROW(Measurements!$C$3)),ROWS(Measurements!$L$4:$L441))), "")</f>
        <v/>
      </c>
      <c r="AB441" t="str">
        <f t="shared" si="122"/>
        <v/>
      </c>
      <c r="AC441" t="str">
        <f t="shared" si="123"/>
        <v/>
      </c>
      <c r="AD441" t="str">
        <f>IF(ROWS(Measurements!$L$4:L441)&lt;=Measurements!$I$4, INDEX(Measurements!$G$4:$G$502,_xlfn.AGGREGATE(15,3,(Measurements!$C$4:$C$502=Measurements!$I$3)/(Measurements!$C$4:$C$502=Measurements!$I$3)*(ROW(Measurements!$C$4:$C$502)-ROW(Measurements!$C$3)),ROWS(Measurements!$L$4:L441))), "")</f>
        <v/>
      </c>
      <c r="AE441" t="str">
        <f t="shared" si="124"/>
        <v/>
      </c>
      <c r="AF441" t="str">
        <f t="shared" si="125"/>
        <v/>
      </c>
    </row>
    <row r="442" spans="1:32" x14ac:dyDescent="0.2">
      <c r="A442" s="2" t="str">
        <f>IF(ROWS(Measurements!A$4:$L442)&lt;=Measurements!$J$4, INDEX(Measurements!$A$4:$A$502,_xlfn.AGGREGATE(15,3,(Measurements!$C$4:$C$502=Measurements!$J$3)/(Measurements!$C$4:$C$502=Measurements!$J$3)*(ROW(Measurements!$C$4:$C$502)-ROW(Measurements!$C$3)),ROWS(Measurements!A$4:$L442))), "")</f>
        <v/>
      </c>
      <c r="B442" t="str">
        <f>IF(ROWS(Measurements!A$4:$L442)&lt;=Measurements!$J$4, INDEX(Measurements!$E$4:$E$502,_xlfn.AGGREGATE(15,3,(Measurements!$C$4:$C$502=Measurements!$J$3)/(Measurements!$C$4:$C$502=Measurements!$J$3)*(ROW(Measurements!$C$4:$C$502)-ROW(Measurements!$C$3)),ROWS(Measurements!A$4:$L442))), "")</f>
        <v/>
      </c>
      <c r="C442" t="str">
        <f t="shared" si="108"/>
        <v/>
      </c>
      <c r="D442" t="str">
        <f t="shared" si="109"/>
        <v/>
      </c>
      <c r="E442" t="str">
        <f>IF(ROWS(Measurements!A$4:$L442)&lt;=Measurements!$J$4, INDEX(Measurements!$F$4:$F$502,_xlfn.AGGREGATE(15,3,(Measurements!$C$4:$C$502=Measurements!$J$3)/(Measurements!$C$4:$C$502=Measurements!$J$3)*(ROW(Measurements!$C$4:$C$502)-ROW(Measurements!$C$3)),ROWS(Measurements!A$4:$L442))), "")</f>
        <v/>
      </c>
      <c r="F442" t="str">
        <f t="shared" si="110"/>
        <v/>
      </c>
      <c r="G442" t="str">
        <f t="shared" si="111"/>
        <v/>
      </c>
      <c r="H442" t="str">
        <f>IF(ROWS(Measurements!A$4:$L442)&lt;=Measurements!$J$4, INDEX(Measurements!$G$4:$G$502,_xlfn.AGGREGATE(15,3,(Measurements!$C$4:$C$502=Measurements!$J$3)/(Measurements!$C$4:$C$502=Measurements!$J$3)*(ROW(Measurements!$C$4:$C$502)-ROW(Measurements!$C$3)),ROWS(Measurements!A$4:$L442))), "")</f>
        <v/>
      </c>
      <c r="I442" t="str">
        <f t="shared" si="112"/>
        <v/>
      </c>
      <c r="J442" t="str">
        <f t="shared" si="113"/>
        <v/>
      </c>
      <c r="L442" s="2" t="str">
        <f>IF(ROWS(Measurements!$L$4:L442)&lt;=Measurements!$K$4, INDEX(Measurements!$A$4:$A$502,_xlfn.AGGREGATE(15,3,(Measurements!$C$4:$C$502=Measurements!$K$3)/(Measurements!$C$4:$C$502=Measurements!$K$3)*(ROW(Measurements!$C$4:$C$502)-ROW(Measurements!$C$3)),ROWS(Measurements!$L$4:L442))), "")</f>
        <v/>
      </c>
      <c r="M442" t="str">
        <f>IF(ROWS(Measurements!$L$4:L442)&lt;=Measurements!$K$4, INDEX(Measurements!$E$4:$E$502,_xlfn.AGGREGATE(15,3,(Measurements!$C$4:$C$502=Measurements!$K$3)/(Measurements!$C$4:$C$502=Measurements!$K$3)*(ROW(Measurements!$C$4:$C$502)-ROW(Measurements!$C$3)),ROWS(Measurements!$L$4:L442))), "")</f>
        <v/>
      </c>
      <c r="N442" t="str">
        <f t="shared" si="114"/>
        <v/>
      </c>
      <c r="O442" t="str">
        <f t="shared" si="115"/>
        <v/>
      </c>
      <c r="P442" t="str">
        <f>IF(ROWS(Measurements!$L$4:L442)&lt;=Measurements!$K$4, INDEX(Measurements!$F$4:$F$502,_xlfn.AGGREGATE(15,3,(Measurements!$C$4:$C$502=Measurements!$K$3)/(Measurements!$C$4:$C$502=Measurements!$K$3)*(ROW(Measurements!$C$4:$C$502)-ROW(Measurements!$C$3)),ROWS(Measurements!$L$4:L442))), "")</f>
        <v/>
      </c>
      <c r="Q442" t="str">
        <f t="shared" si="116"/>
        <v/>
      </c>
      <c r="R442" t="str">
        <f t="shared" si="117"/>
        <v/>
      </c>
      <c r="S442" t="str">
        <f>IF(ROWS(Measurements!$L$4:L442)&lt;=Measurements!$K$4, INDEX(Measurements!$G$4:$G$502,_xlfn.AGGREGATE(15,3,(Measurements!$C$4:$C$502=Measurements!$K$3)/(Measurements!$C$4:$C$502=Measurements!$K$3)*(ROW(Measurements!$C$4:$C$502)-ROW(Measurements!$C$3)),ROWS(Measurements!$L$4:L442))), "")</f>
        <v/>
      </c>
      <c r="T442" t="str">
        <f t="shared" si="118"/>
        <v/>
      </c>
      <c r="U442" t="str">
        <f t="shared" si="119"/>
        <v/>
      </c>
      <c r="W442" s="2" t="str">
        <f>IF(ROWS(Measurements!$L$4:$L442)&lt;=Measurements!$I$4, INDEX(Measurements!$A$4:$A$502,_xlfn.AGGREGATE(15,3,(Measurements!$C$4:$C$502=Measurements!$I$3)/(Measurements!$C$4:$C$502=Measurements!$I$3)*(ROW(Measurements!$C$4:$C$502)-ROW(Measurements!$C$3)),ROWS(Measurements!$L$4:$L442))), "")</f>
        <v/>
      </c>
      <c r="X442" t="str">
        <f>IF(ROWS(Measurements!$L$4:$L442)&lt;=Measurements!$I$4, INDEX(Measurements!$E$4:$E$502,_xlfn.AGGREGATE(15,3,(Measurements!$C$4:$C$502=Measurements!$I$3)/(Measurements!$C$4:$C$502=Measurements!$I$3)*(ROW(Measurements!$C$4:$C$502)-ROW(Measurements!$C$3)),ROWS(Measurements!$L$4:$L442))), "")</f>
        <v/>
      </c>
      <c r="Y442" t="str">
        <f t="shared" si="120"/>
        <v/>
      </c>
      <c r="Z442" t="str">
        <f t="shared" si="121"/>
        <v/>
      </c>
      <c r="AA442" t="str">
        <f>IF(ROWS(Measurements!$L$4:$L442)&lt;=Measurements!$I$4, INDEX(Measurements!$F$4:$F$502,_xlfn.AGGREGATE(15,3,(Measurements!$C$4:$C$502=Measurements!$I$3)/(Measurements!$C$4:$C$502=Measurements!$I$3)*(ROW(Measurements!$C$4:$C$502)-ROW(Measurements!$C$3)),ROWS(Measurements!$L$4:$L442))), "")</f>
        <v/>
      </c>
      <c r="AB442" t="str">
        <f t="shared" si="122"/>
        <v/>
      </c>
      <c r="AC442" t="str">
        <f t="shared" si="123"/>
        <v/>
      </c>
      <c r="AD442" t="str">
        <f>IF(ROWS(Measurements!$L$4:L442)&lt;=Measurements!$I$4, INDEX(Measurements!$G$4:$G$502,_xlfn.AGGREGATE(15,3,(Measurements!$C$4:$C$502=Measurements!$I$3)/(Measurements!$C$4:$C$502=Measurements!$I$3)*(ROW(Measurements!$C$4:$C$502)-ROW(Measurements!$C$3)),ROWS(Measurements!$L$4:L442))), "")</f>
        <v/>
      </c>
      <c r="AE442" t="str">
        <f t="shared" si="124"/>
        <v/>
      </c>
      <c r="AF442" t="str">
        <f t="shared" si="125"/>
        <v/>
      </c>
    </row>
    <row r="443" spans="1:32" x14ac:dyDescent="0.2">
      <c r="A443" s="2" t="str">
        <f>IF(ROWS(Measurements!A$4:$L443)&lt;=Measurements!$J$4, INDEX(Measurements!$A$4:$A$502,_xlfn.AGGREGATE(15,3,(Measurements!$C$4:$C$502=Measurements!$J$3)/(Measurements!$C$4:$C$502=Measurements!$J$3)*(ROW(Measurements!$C$4:$C$502)-ROW(Measurements!$C$3)),ROWS(Measurements!A$4:$L443))), "")</f>
        <v/>
      </c>
      <c r="B443" t="str">
        <f>IF(ROWS(Measurements!A$4:$L443)&lt;=Measurements!$J$4, INDEX(Measurements!$E$4:$E$502,_xlfn.AGGREGATE(15,3,(Measurements!$C$4:$C$502=Measurements!$J$3)/(Measurements!$C$4:$C$502=Measurements!$J$3)*(ROW(Measurements!$C$4:$C$502)-ROW(Measurements!$C$3)),ROWS(Measurements!A$4:$L443))), "")</f>
        <v/>
      </c>
      <c r="C443" t="str">
        <f t="shared" si="108"/>
        <v/>
      </c>
      <c r="D443" t="str">
        <f t="shared" si="109"/>
        <v/>
      </c>
      <c r="E443" t="str">
        <f>IF(ROWS(Measurements!A$4:$L443)&lt;=Measurements!$J$4, INDEX(Measurements!$F$4:$F$502,_xlfn.AGGREGATE(15,3,(Measurements!$C$4:$C$502=Measurements!$J$3)/(Measurements!$C$4:$C$502=Measurements!$J$3)*(ROW(Measurements!$C$4:$C$502)-ROW(Measurements!$C$3)),ROWS(Measurements!A$4:$L443))), "")</f>
        <v/>
      </c>
      <c r="F443" t="str">
        <f t="shared" si="110"/>
        <v/>
      </c>
      <c r="G443" t="str">
        <f t="shared" si="111"/>
        <v/>
      </c>
      <c r="H443" t="str">
        <f>IF(ROWS(Measurements!A$4:$L443)&lt;=Measurements!$J$4, INDEX(Measurements!$G$4:$G$502,_xlfn.AGGREGATE(15,3,(Measurements!$C$4:$C$502=Measurements!$J$3)/(Measurements!$C$4:$C$502=Measurements!$J$3)*(ROW(Measurements!$C$4:$C$502)-ROW(Measurements!$C$3)),ROWS(Measurements!A$4:$L443))), "")</f>
        <v/>
      </c>
      <c r="I443" t="str">
        <f t="shared" si="112"/>
        <v/>
      </c>
      <c r="J443" t="str">
        <f t="shared" si="113"/>
        <v/>
      </c>
      <c r="L443" s="2" t="str">
        <f>IF(ROWS(Measurements!$L$4:L443)&lt;=Measurements!$K$4, INDEX(Measurements!$A$4:$A$502,_xlfn.AGGREGATE(15,3,(Measurements!$C$4:$C$502=Measurements!$K$3)/(Measurements!$C$4:$C$502=Measurements!$K$3)*(ROW(Measurements!$C$4:$C$502)-ROW(Measurements!$C$3)),ROWS(Measurements!$L$4:L443))), "")</f>
        <v/>
      </c>
      <c r="M443" t="str">
        <f>IF(ROWS(Measurements!$L$4:L443)&lt;=Measurements!$K$4, INDEX(Measurements!$E$4:$E$502,_xlfn.AGGREGATE(15,3,(Measurements!$C$4:$C$502=Measurements!$K$3)/(Measurements!$C$4:$C$502=Measurements!$K$3)*(ROW(Measurements!$C$4:$C$502)-ROW(Measurements!$C$3)),ROWS(Measurements!$L$4:L443))), "")</f>
        <v/>
      </c>
      <c r="N443" t="str">
        <f t="shared" si="114"/>
        <v/>
      </c>
      <c r="O443" t="str">
        <f t="shared" si="115"/>
        <v/>
      </c>
      <c r="P443" t="str">
        <f>IF(ROWS(Measurements!$L$4:L443)&lt;=Measurements!$K$4, INDEX(Measurements!$F$4:$F$502,_xlfn.AGGREGATE(15,3,(Measurements!$C$4:$C$502=Measurements!$K$3)/(Measurements!$C$4:$C$502=Measurements!$K$3)*(ROW(Measurements!$C$4:$C$502)-ROW(Measurements!$C$3)),ROWS(Measurements!$L$4:L443))), "")</f>
        <v/>
      </c>
      <c r="Q443" t="str">
        <f t="shared" si="116"/>
        <v/>
      </c>
      <c r="R443" t="str">
        <f t="shared" si="117"/>
        <v/>
      </c>
      <c r="S443" t="str">
        <f>IF(ROWS(Measurements!$L$4:L443)&lt;=Measurements!$K$4, INDEX(Measurements!$G$4:$G$502,_xlfn.AGGREGATE(15,3,(Measurements!$C$4:$C$502=Measurements!$K$3)/(Measurements!$C$4:$C$502=Measurements!$K$3)*(ROW(Measurements!$C$4:$C$502)-ROW(Measurements!$C$3)),ROWS(Measurements!$L$4:L443))), "")</f>
        <v/>
      </c>
      <c r="T443" t="str">
        <f t="shared" si="118"/>
        <v/>
      </c>
      <c r="U443" t="str">
        <f t="shared" si="119"/>
        <v/>
      </c>
      <c r="W443" s="2" t="str">
        <f>IF(ROWS(Measurements!$L$4:$L443)&lt;=Measurements!$I$4, INDEX(Measurements!$A$4:$A$502,_xlfn.AGGREGATE(15,3,(Measurements!$C$4:$C$502=Measurements!$I$3)/(Measurements!$C$4:$C$502=Measurements!$I$3)*(ROW(Measurements!$C$4:$C$502)-ROW(Measurements!$C$3)),ROWS(Measurements!$L$4:$L443))), "")</f>
        <v/>
      </c>
      <c r="X443" t="str">
        <f>IF(ROWS(Measurements!$L$4:$L443)&lt;=Measurements!$I$4, INDEX(Measurements!$E$4:$E$502,_xlfn.AGGREGATE(15,3,(Measurements!$C$4:$C$502=Measurements!$I$3)/(Measurements!$C$4:$C$502=Measurements!$I$3)*(ROW(Measurements!$C$4:$C$502)-ROW(Measurements!$C$3)),ROWS(Measurements!$L$4:$L443))), "")</f>
        <v/>
      </c>
      <c r="Y443" t="str">
        <f t="shared" si="120"/>
        <v/>
      </c>
      <c r="Z443" t="str">
        <f t="shared" si="121"/>
        <v/>
      </c>
      <c r="AA443" t="str">
        <f>IF(ROWS(Measurements!$L$4:$L443)&lt;=Measurements!$I$4, INDEX(Measurements!$F$4:$F$502,_xlfn.AGGREGATE(15,3,(Measurements!$C$4:$C$502=Measurements!$I$3)/(Measurements!$C$4:$C$502=Measurements!$I$3)*(ROW(Measurements!$C$4:$C$502)-ROW(Measurements!$C$3)),ROWS(Measurements!$L$4:$L443))), "")</f>
        <v/>
      </c>
      <c r="AB443" t="str">
        <f t="shared" si="122"/>
        <v/>
      </c>
      <c r="AC443" t="str">
        <f t="shared" si="123"/>
        <v/>
      </c>
      <c r="AD443" t="str">
        <f>IF(ROWS(Measurements!$L$4:L443)&lt;=Measurements!$I$4, INDEX(Measurements!$G$4:$G$502,_xlfn.AGGREGATE(15,3,(Measurements!$C$4:$C$502=Measurements!$I$3)/(Measurements!$C$4:$C$502=Measurements!$I$3)*(ROW(Measurements!$C$4:$C$502)-ROW(Measurements!$C$3)),ROWS(Measurements!$L$4:L443))), "")</f>
        <v/>
      </c>
      <c r="AE443" t="str">
        <f t="shared" si="124"/>
        <v/>
      </c>
      <c r="AF443" t="str">
        <f t="shared" si="125"/>
        <v/>
      </c>
    </row>
    <row r="444" spans="1:32" x14ac:dyDescent="0.2">
      <c r="A444" s="2" t="str">
        <f>IF(ROWS(Measurements!A$4:$L444)&lt;=Measurements!$J$4, INDEX(Measurements!$A$4:$A$502,_xlfn.AGGREGATE(15,3,(Measurements!$C$4:$C$502=Measurements!$J$3)/(Measurements!$C$4:$C$502=Measurements!$J$3)*(ROW(Measurements!$C$4:$C$502)-ROW(Measurements!$C$3)),ROWS(Measurements!A$4:$L444))), "")</f>
        <v/>
      </c>
      <c r="B444" t="str">
        <f>IF(ROWS(Measurements!A$4:$L444)&lt;=Measurements!$J$4, INDEX(Measurements!$E$4:$E$502,_xlfn.AGGREGATE(15,3,(Measurements!$C$4:$C$502=Measurements!$J$3)/(Measurements!$C$4:$C$502=Measurements!$J$3)*(ROW(Measurements!$C$4:$C$502)-ROW(Measurements!$C$3)),ROWS(Measurements!A$4:$L444))), "")</f>
        <v/>
      </c>
      <c r="C444" t="str">
        <f t="shared" si="108"/>
        <v/>
      </c>
      <c r="D444" t="str">
        <f t="shared" si="109"/>
        <v/>
      </c>
      <c r="E444" t="str">
        <f>IF(ROWS(Measurements!A$4:$L444)&lt;=Measurements!$J$4, INDEX(Measurements!$F$4:$F$502,_xlfn.AGGREGATE(15,3,(Measurements!$C$4:$C$502=Measurements!$J$3)/(Measurements!$C$4:$C$502=Measurements!$J$3)*(ROW(Measurements!$C$4:$C$502)-ROW(Measurements!$C$3)),ROWS(Measurements!A$4:$L444))), "")</f>
        <v/>
      </c>
      <c r="F444" t="str">
        <f t="shared" si="110"/>
        <v/>
      </c>
      <c r="G444" t="str">
        <f t="shared" si="111"/>
        <v/>
      </c>
      <c r="H444" t="str">
        <f>IF(ROWS(Measurements!A$4:$L444)&lt;=Measurements!$J$4, INDEX(Measurements!$G$4:$G$502,_xlfn.AGGREGATE(15,3,(Measurements!$C$4:$C$502=Measurements!$J$3)/(Measurements!$C$4:$C$502=Measurements!$J$3)*(ROW(Measurements!$C$4:$C$502)-ROW(Measurements!$C$3)),ROWS(Measurements!A$4:$L444))), "")</f>
        <v/>
      </c>
      <c r="I444" t="str">
        <f t="shared" si="112"/>
        <v/>
      </c>
      <c r="J444" t="str">
        <f t="shared" si="113"/>
        <v/>
      </c>
      <c r="L444" s="2" t="str">
        <f>IF(ROWS(Measurements!$L$4:L444)&lt;=Measurements!$K$4, INDEX(Measurements!$A$4:$A$502,_xlfn.AGGREGATE(15,3,(Measurements!$C$4:$C$502=Measurements!$K$3)/(Measurements!$C$4:$C$502=Measurements!$K$3)*(ROW(Measurements!$C$4:$C$502)-ROW(Measurements!$C$3)),ROWS(Measurements!$L$4:L444))), "")</f>
        <v/>
      </c>
      <c r="M444" t="str">
        <f>IF(ROWS(Measurements!$L$4:L444)&lt;=Measurements!$K$4, INDEX(Measurements!$E$4:$E$502,_xlfn.AGGREGATE(15,3,(Measurements!$C$4:$C$502=Measurements!$K$3)/(Measurements!$C$4:$C$502=Measurements!$K$3)*(ROW(Measurements!$C$4:$C$502)-ROW(Measurements!$C$3)),ROWS(Measurements!$L$4:L444))), "")</f>
        <v/>
      </c>
      <c r="N444" t="str">
        <f t="shared" si="114"/>
        <v/>
      </c>
      <c r="O444" t="str">
        <f t="shared" si="115"/>
        <v/>
      </c>
      <c r="P444" t="str">
        <f>IF(ROWS(Measurements!$L$4:L444)&lt;=Measurements!$K$4, INDEX(Measurements!$F$4:$F$502,_xlfn.AGGREGATE(15,3,(Measurements!$C$4:$C$502=Measurements!$K$3)/(Measurements!$C$4:$C$502=Measurements!$K$3)*(ROW(Measurements!$C$4:$C$502)-ROW(Measurements!$C$3)),ROWS(Measurements!$L$4:L444))), "")</f>
        <v/>
      </c>
      <c r="Q444" t="str">
        <f t="shared" si="116"/>
        <v/>
      </c>
      <c r="R444" t="str">
        <f t="shared" si="117"/>
        <v/>
      </c>
      <c r="S444" t="str">
        <f>IF(ROWS(Measurements!$L$4:L444)&lt;=Measurements!$K$4, INDEX(Measurements!$G$4:$G$502,_xlfn.AGGREGATE(15,3,(Measurements!$C$4:$C$502=Measurements!$K$3)/(Measurements!$C$4:$C$502=Measurements!$K$3)*(ROW(Measurements!$C$4:$C$502)-ROW(Measurements!$C$3)),ROWS(Measurements!$L$4:L444))), "")</f>
        <v/>
      </c>
      <c r="T444" t="str">
        <f t="shared" si="118"/>
        <v/>
      </c>
      <c r="U444" t="str">
        <f t="shared" si="119"/>
        <v/>
      </c>
      <c r="W444" s="2" t="str">
        <f>IF(ROWS(Measurements!$L$4:$L444)&lt;=Measurements!$I$4, INDEX(Measurements!$A$4:$A$502,_xlfn.AGGREGATE(15,3,(Measurements!$C$4:$C$502=Measurements!$I$3)/(Measurements!$C$4:$C$502=Measurements!$I$3)*(ROW(Measurements!$C$4:$C$502)-ROW(Measurements!$C$3)),ROWS(Measurements!$L$4:$L444))), "")</f>
        <v/>
      </c>
      <c r="X444" t="str">
        <f>IF(ROWS(Measurements!$L$4:$L444)&lt;=Measurements!$I$4, INDEX(Measurements!$E$4:$E$502,_xlfn.AGGREGATE(15,3,(Measurements!$C$4:$C$502=Measurements!$I$3)/(Measurements!$C$4:$C$502=Measurements!$I$3)*(ROW(Measurements!$C$4:$C$502)-ROW(Measurements!$C$3)),ROWS(Measurements!$L$4:$L444))), "")</f>
        <v/>
      </c>
      <c r="Y444" t="str">
        <f t="shared" si="120"/>
        <v/>
      </c>
      <c r="Z444" t="str">
        <f t="shared" si="121"/>
        <v/>
      </c>
      <c r="AA444" t="str">
        <f>IF(ROWS(Measurements!$L$4:$L444)&lt;=Measurements!$I$4, INDEX(Measurements!$F$4:$F$502,_xlfn.AGGREGATE(15,3,(Measurements!$C$4:$C$502=Measurements!$I$3)/(Measurements!$C$4:$C$502=Measurements!$I$3)*(ROW(Measurements!$C$4:$C$502)-ROW(Measurements!$C$3)),ROWS(Measurements!$L$4:$L444))), "")</f>
        <v/>
      </c>
      <c r="AB444" t="str">
        <f t="shared" si="122"/>
        <v/>
      </c>
      <c r="AC444" t="str">
        <f t="shared" si="123"/>
        <v/>
      </c>
      <c r="AD444" t="str">
        <f>IF(ROWS(Measurements!$L$4:L444)&lt;=Measurements!$I$4, INDEX(Measurements!$G$4:$G$502,_xlfn.AGGREGATE(15,3,(Measurements!$C$4:$C$502=Measurements!$I$3)/(Measurements!$C$4:$C$502=Measurements!$I$3)*(ROW(Measurements!$C$4:$C$502)-ROW(Measurements!$C$3)),ROWS(Measurements!$L$4:L444))), "")</f>
        <v/>
      </c>
      <c r="AE444" t="str">
        <f t="shared" si="124"/>
        <v/>
      </c>
      <c r="AF444" t="str">
        <f t="shared" si="125"/>
        <v/>
      </c>
    </row>
    <row r="445" spans="1:32" x14ac:dyDescent="0.2">
      <c r="A445" s="2" t="str">
        <f>IF(ROWS(Measurements!A$4:$L445)&lt;=Measurements!$J$4, INDEX(Measurements!$A$4:$A$502,_xlfn.AGGREGATE(15,3,(Measurements!$C$4:$C$502=Measurements!$J$3)/(Measurements!$C$4:$C$502=Measurements!$J$3)*(ROW(Measurements!$C$4:$C$502)-ROW(Measurements!$C$3)),ROWS(Measurements!A$4:$L445))), "")</f>
        <v/>
      </c>
      <c r="B445" t="str">
        <f>IF(ROWS(Measurements!A$4:$L445)&lt;=Measurements!$J$4, INDEX(Measurements!$E$4:$E$502,_xlfn.AGGREGATE(15,3,(Measurements!$C$4:$C$502=Measurements!$J$3)/(Measurements!$C$4:$C$502=Measurements!$J$3)*(ROW(Measurements!$C$4:$C$502)-ROW(Measurements!$C$3)),ROWS(Measurements!A$4:$L445))), "")</f>
        <v/>
      </c>
      <c r="C445" t="str">
        <f t="shared" si="108"/>
        <v/>
      </c>
      <c r="D445" t="str">
        <f t="shared" si="109"/>
        <v/>
      </c>
      <c r="E445" t="str">
        <f>IF(ROWS(Measurements!A$4:$L445)&lt;=Measurements!$J$4, INDEX(Measurements!$F$4:$F$502,_xlfn.AGGREGATE(15,3,(Measurements!$C$4:$C$502=Measurements!$J$3)/(Measurements!$C$4:$C$502=Measurements!$J$3)*(ROW(Measurements!$C$4:$C$502)-ROW(Measurements!$C$3)),ROWS(Measurements!A$4:$L445))), "")</f>
        <v/>
      </c>
      <c r="F445" t="str">
        <f t="shared" si="110"/>
        <v/>
      </c>
      <c r="G445" t="str">
        <f t="shared" si="111"/>
        <v/>
      </c>
      <c r="H445" t="str">
        <f>IF(ROWS(Measurements!A$4:$L445)&lt;=Measurements!$J$4, INDEX(Measurements!$G$4:$G$502,_xlfn.AGGREGATE(15,3,(Measurements!$C$4:$C$502=Measurements!$J$3)/(Measurements!$C$4:$C$502=Measurements!$J$3)*(ROW(Measurements!$C$4:$C$502)-ROW(Measurements!$C$3)),ROWS(Measurements!A$4:$L445))), "")</f>
        <v/>
      </c>
      <c r="I445" t="str">
        <f t="shared" si="112"/>
        <v/>
      </c>
      <c r="J445" t="str">
        <f t="shared" si="113"/>
        <v/>
      </c>
      <c r="L445" s="2" t="str">
        <f>IF(ROWS(Measurements!$L$4:L445)&lt;=Measurements!$K$4, INDEX(Measurements!$A$4:$A$502,_xlfn.AGGREGATE(15,3,(Measurements!$C$4:$C$502=Measurements!$K$3)/(Measurements!$C$4:$C$502=Measurements!$K$3)*(ROW(Measurements!$C$4:$C$502)-ROW(Measurements!$C$3)),ROWS(Measurements!$L$4:L445))), "")</f>
        <v/>
      </c>
      <c r="M445" t="str">
        <f>IF(ROWS(Measurements!$L$4:L445)&lt;=Measurements!$K$4, INDEX(Measurements!$E$4:$E$502,_xlfn.AGGREGATE(15,3,(Measurements!$C$4:$C$502=Measurements!$K$3)/(Measurements!$C$4:$C$502=Measurements!$K$3)*(ROW(Measurements!$C$4:$C$502)-ROW(Measurements!$C$3)),ROWS(Measurements!$L$4:L445))), "")</f>
        <v/>
      </c>
      <c r="N445" t="str">
        <f t="shared" si="114"/>
        <v/>
      </c>
      <c r="O445" t="str">
        <f t="shared" si="115"/>
        <v/>
      </c>
      <c r="P445" t="str">
        <f>IF(ROWS(Measurements!$L$4:L445)&lt;=Measurements!$K$4, INDEX(Measurements!$F$4:$F$502,_xlfn.AGGREGATE(15,3,(Measurements!$C$4:$C$502=Measurements!$K$3)/(Measurements!$C$4:$C$502=Measurements!$K$3)*(ROW(Measurements!$C$4:$C$502)-ROW(Measurements!$C$3)),ROWS(Measurements!$L$4:L445))), "")</f>
        <v/>
      </c>
      <c r="Q445" t="str">
        <f t="shared" si="116"/>
        <v/>
      </c>
      <c r="R445" t="str">
        <f t="shared" si="117"/>
        <v/>
      </c>
      <c r="S445" t="str">
        <f>IF(ROWS(Measurements!$L$4:L445)&lt;=Measurements!$K$4, INDEX(Measurements!$G$4:$G$502,_xlfn.AGGREGATE(15,3,(Measurements!$C$4:$C$502=Measurements!$K$3)/(Measurements!$C$4:$C$502=Measurements!$K$3)*(ROW(Measurements!$C$4:$C$502)-ROW(Measurements!$C$3)),ROWS(Measurements!$L$4:L445))), "")</f>
        <v/>
      </c>
      <c r="T445" t="str">
        <f t="shared" si="118"/>
        <v/>
      </c>
      <c r="U445" t="str">
        <f t="shared" si="119"/>
        <v/>
      </c>
      <c r="W445" s="2" t="str">
        <f>IF(ROWS(Measurements!$L$4:$L445)&lt;=Measurements!$I$4, INDEX(Measurements!$A$4:$A$502,_xlfn.AGGREGATE(15,3,(Measurements!$C$4:$C$502=Measurements!$I$3)/(Measurements!$C$4:$C$502=Measurements!$I$3)*(ROW(Measurements!$C$4:$C$502)-ROW(Measurements!$C$3)),ROWS(Measurements!$L$4:$L445))), "")</f>
        <v/>
      </c>
      <c r="X445" t="str">
        <f>IF(ROWS(Measurements!$L$4:$L445)&lt;=Measurements!$I$4, INDEX(Measurements!$E$4:$E$502,_xlfn.AGGREGATE(15,3,(Measurements!$C$4:$C$502=Measurements!$I$3)/(Measurements!$C$4:$C$502=Measurements!$I$3)*(ROW(Measurements!$C$4:$C$502)-ROW(Measurements!$C$3)),ROWS(Measurements!$L$4:$L445))), "")</f>
        <v/>
      </c>
      <c r="Y445" t="str">
        <f t="shared" si="120"/>
        <v/>
      </c>
      <c r="Z445" t="str">
        <f t="shared" si="121"/>
        <v/>
      </c>
      <c r="AA445" t="str">
        <f>IF(ROWS(Measurements!$L$4:$L445)&lt;=Measurements!$I$4, INDEX(Measurements!$F$4:$F$502,_xlfn.AGGREGATE(15,3,(Measurements!$C$4:$C$502=Measurements!$I$3)/(Measurements!$C$4:$C$502=Measurements!$I$3)*(ROW(Measurements!$C$4:$C$502)-ROW(Measurements!$C$3)),ROWS(Measurements!$L$4:$L445))), "")</f>
        <v/>
      </c>
      <c r="AB445" t="str">
        <f t="shared" si="122"/>
        <v/>
      </c>
      <c r="AC445" t="str">
        <f t="shared" si="123"/>
        <v/>
      </c>
      <c r="AD445" t="str">
        <f>IF(ROWS(Measurements!$L$4:L445)&lt;=Measurements!$I$4, INDEX(Measurements!$G$4:$G$502,_xlfn.AGGREGATE(15,3,(Measurements!$C$4:$C$502=Measurements!$I$3)/(Measurements!$C$4:$C$502=Measurements!$I$3)*(ROW(Measurements!$C$4:$C$502)-ROW(Measurements!$C$3)),ROWS(Measurements!$L$4:L445))), "")</f>
        <v/>
      </c>
      <c r="AE445" t="str">
        <f t="shared" si="124"/>
        <v/>
      </c>
      <c r="AF445" t="str">
        <f t="shared" si="125"/>
        <v/>
      </c>
    </row>
    <row r="446" spans="1:32" x14ac:dyDescent="0.2">
      <c r="A446" s="2" t="str">
        <f>IF(ROWS(Measurements!A$4:$L446)&lt;=Measurements!$J$4, INDEX(Measurements!$A$4:$A$502,_xlfn.AGGREGATE(15,3,(Measurements!$C$4:$C$502=Measurements!$J$3)/(Measurements!$C$4:$C$502=Measurements!$J$3)*(ROW(Measurements!$C$4:$C$502)-ROW(Measurements!$C$3)),ROWS(Measurements!A$4:$L446))), "")</f>
        <v/>
      </c>
      <c r="B446" t="str">
        <f>IF(ROWS(Measurements!A$4:$L446)&lt;=Measurements!$J$4, INDEX(Measurements!$E$4:$E$502,_xlfn.AGGREGATE(15,3,(Measurements!$C$4:$C$502=Measurements!$J$3)/(Measurements!$C$4:$C$502=Measurements!$J$3)*(ROW(Measurements!$C$4:$C$502)-ROW(Measurements!$C$3)),ROWS(Measurements!A$4:$L446))), "")</f>
        <v/>
      </c>
      <c r="C446" t="str">
        <f t="shared" si="108"/>
        <v/>
      </c>
      <c r="D446" t="str">
        <f t="shared" si="109"/>
        <v/>
      </c>
      <c r="E446" t="str">
        <f>IF(ROWS(Measurements!A$4:$L446)&lt;=Measurements!$J$4, INDEX(Measurements!$F$4:$F$502,_xlfn.AGGREGATE(15,3,(Measurements!$C$4:$C$502=Measurements!$J$3)/(Measurements!$C$4:$C$502=Measurements!$J$3)*(ROW(Measurements!$C$4:$C$502)-ROW(Measurements!$C$3)),ROWS(Measurements!A$4:$L446))), "")</f>
        <v/>
      </c>
      <c r="F446" t="str">
        <f t="shared" si="110"/>
        <v/>
      </c>
      <c r="G446" t="str">
        <f t="shared" si="111"/>
        <v/>
      </c>
      <c r="H446" t="str">
        <f>IF(ROWS(Measurements!A$4:$L446)&lt;=Measurements!$J$4, INDEX(Measurements!$G$4:$G$502,_xlfn.AGGREGATE(15,3,(Measurements!$C$4:$C$502=Measurements!$J$3)/(Measurements!$C$4:$C$502=Measurements!$J$3)*(ROW(Measurements!$C$4:$C$502)-ROW(Measurements!$C$3)),ROWS(Measurements!A$4:$L446))), "")</f>
        <v/>
      </c>
      <c r="I446" t="str">
        <f t="shared" si="112"/>
        <v/>
      </c>
      <c r="J446" t="str">
        <f t="shared" si="113"/>
        <v/>
      </c>
      <c r="L446" s="2" t="str">
        <f>IF(ROWS(Measurements!$L$4:L446)&lt;=Measurements!$K$4, INDEX(Measurements!$A$4:$A$502,_xlfn.AGGREGATE(15,3,(Measurements!$C$4:$C$502=Measurements!$K$3)/(Measurements!$C$4:$C$502=Measurements!$K$3)*(ROW(Measurements!$C$4:$C$502)-ROW(Measurements!$C$3)),ROWS(Measurements!$L$4:L446))), "")</f>
        <v/>
      </c>
      <c r="M446" t="str">
        <f>IF(ROWS(Measurements!$L$4:L446)&lt;=Measurements!$K$4, INDEX(Measurements!$E$4:$E$502,_xlfn.AGGREGATE(15,3,(Measurements!$C$4:$C$502=Measurements!$K$3)/(Measurements!$C$4:$C$502=Measurements!$K$3)*(ROW(Measurements!$C$4:$C$502)-ROW(Measurements!$C$3)),ROWS(Measurements!$L$4:L446))), "")</f>
        <v/>
      </c>
      <c r="N446" t="str">
        <f t="shared" si="114"/>
        <v/>
      </c>
      <c r="O446" t="str">
        <f t="shared" si="115"/>
        <v/>
      </c>
      <c r="P446" t="str">
        <f>IF(ROWS(Measurements!$L$4:L446)&lt;=Measurements!$K$4, INDEX(Measurements!$F$4:$F$502,_xlfn.AGGREGATE(15,3,(Measurements!$C$4:$C$502=Measurements!$K$3)/(Measurements!$C$4:$C$502=Measurements!$K$3)*(ROW(Measurements!$C$4:$C$502)-ROW(Measurements!$C$3)),ROWS(Measurements!$L$4:L446))), "")</f>
        <v/>
      </c>
      <c r="Q446" t="str">
        <f t="shared" si="116"/>
        <v/>
      </c>
      <c r="R446" t="str">
        <f t="shared" si="117"/>
        <v/>
      </c>
      <c r="S446" t="str">
        <f>IF(ROWS(Measurements!$L$4:L446)&lt;=Measurements!$K$4, INDEX(Measurements!$G$4:$G$502,_xlfn.AGGREGATE(15,3,(Measurements!$C$4:$C$502=Measurements!$K$3)/(Measurements!$C$4:$C$502=Measurements!$K$3)*(ROW(Measurements!$C$4:$C$502)-ROW(Measurements!$C$3)),ROWS(Measurements!$L$4:L446))), "")</f>
        <v/>
      </c>
      <c r="T446" t="str">
        <f t="shared" si="118"/>
        <v/>
      </c>
      <c r="U446" t="str">
        <f t="shared" si="119"/>
        <v/>
      </c>
      <c r="W446" s="2" t="str">
        <f>IF(ROWS(Measurements!$L$4:$L446)&lt;=Measurements!$I$4, INDEX(Measurements!$A$4:$A$502,_xlfn.AGGREGATE(15,3,(Measurements!$C$4:$C$502=Measurements!$I$3)/(Measurements!$C$4:$C$502=Measurements!$I$3)*(ROW(Measurements!$C$4:$C$502)-ROW(Measurements!$C$3)),ROWS(Measurements!$L$4:$L446))), "")</f>
        <v/>
      </c>
      <c r="X446" t="str">
        <f>IF(ROWS(Measurements!$L$4:$L446)&lt;=Measurements!$I$4, INDEX(Measurements!$E$4:$E$502,_xlfn.AGGREGATE(15,3,(Measurements!$C$4:$C$502=Measurements!$I$3)/(Measurements!$C$4:$C$502=Measurements!$I$3)*(ROW(Measurements!$C$4:$C$502)-ROW(Measurements!$C$3)),ROWS(Measurements!$L$4:$L446))), "")</f>
        <v/>
      </c>
      <c r="Y446" t="str">
        <f t="shared" si="120"/>
        <v/>
      </c>
      <c r="Z446" t="str">
        <f t="shared" si="121"/>
        <v/>
      </c>
      <c r="AA446" t="str">
        <f>IF(ROWS(Measurements!$L$4:$L446)&lt;=Measurements!$I$4, INDEX(Measurements!$F$4:$F$502,_xlfn.AGGREGATE(15,3,(Measurements!$C$4:$C$502=Measurements!$I$3)/(Measurements!$C$4:$C$502=Measurements!$I$3)*(ROW(Measurements!$C$4:$C$502)-ROW(Measurements!$C$3)),ROWS(Measurements!$L$4:$L446))), "")</f>
        <v/>
      </c>
      <c r="AB446" t="str">
        <f t="shared" si="122"/>
        <v/>
      </c>
      <c r="AC446" t="str">
        <f t="shared" si="123"/>
        <v/>
      </c>
      <c r="AD446" t="str">
        <f>IF(ROWS(Measurements!$L$4:L446)&lt;=Measurements!$I$4, INDEX(Measurements!$G$4:$G$502,_xlfn.AGGREGATE(15,3,(Measurements!$C$4:$C$502=Measurements!$I$3)/(Measurements!$C$4:$C$502=Measurements!$I$3)*(ROW(Measurements!$C$4:$C$502)-ROW(Measurements!$C$3)),ROWS(Measurements!$L$4:L446))), "")</f>
        <v/>
      </c>
      <c r="AE446" t="str">
        <f t="shared" si="124"/>
        <v/>
      </c>
      <c r="AF446" t="str">
        <f t="shared" si="125"/>
        <v/>
      </c>
    </row>
    <row r="447" spans="1:32" x14ac:dyDescent="0.2">
      <c r="A447" s="2" t="str">
        <f>IF(ROWS(Measurements!A$4:$L447)&lt;=Measurements!$J$4, INDEX(Measurements!$A$4:$A$502,_xlfn.AGGREGATE(15,3,(Measurements!$C$4:$C$502=Measurements!$J$3)/(Measurements!$C$4:$C$502=Measurements!$J$3)*(ROW(Measurements!$C$4:$C$502)-ROW(Measurements!$C$3)),ROWS(Measurements!A$4:$L447))), "")</f>
        <v/>
      </c>
      <c r="B447" t="str">
        <f>IF(ROWS(Measurements!A$4:$L447)&lt;=Measurements!$J$4, INDEX(Measurements!$E$4:$E$502,_xlfn.AGGREGATE(15,3,(Measurements!$C$4:$C$502=Measurements!$J$3)/(Measurements!$C$4:$C$502=Measurements!$J$3)*(ROW(Measurements!$C$4:$C$502)-ROW(Measurements!$C$3)),ROWS(Measurements!A$4:$L447))), "")</f>
        <v/>
      </c>
      <c r="C447" t="str">
        <f t="shared" si="108"/>
        <v/>
      </c>
      <c r="D447" t="str">
        <f t="shared" si="109"/>
        <v/>
      </c>
      <c r="E447" t="str">
        <f>IF(ROWS(Measurements!A$4:$L447)&lt;=Measurements!$J$4, INDEX(Measurements!$F$4:$F$502,_xlfn.AGGREGATE(15,3,(Measurements!$C$4:$C$502=Measurements!$J$3)/(Measurements!$C$4:$C$502=Measurements!$J$3)*(ROW(Measurements!$C$4:$C$502)-ROW(Measurements!$C$3)),ROWS(Measurements!A$4:$L447))), "")</f>
        <v/>
      </c>
      <c r="F447" t="str">
        <f t="shared" si="110"/>
        <v/>
      </c>
      <c r="G447" t="str">
        <f t="shared" si="111"/>
        <v/>
      </c>
      <c r="H447" t="str">
        <f>IF(ROWS(Measurements!A$4:$L447)&lt;=Measurements!$J$4, INDEX(Measurements!$G$4:$G$502,_xlfn.AGGREGATE(15,3,(Measurements!$C$4:$C$502=Measurements!$J$3)/(Measurements!$C$4:$C$502=Measurements!$J$3)*(ROW(Measurements!$C$4:$C$502)-ROW(Measurements!$C$3)),ROWS(Measurements!A$4:$L447))), "")</f>
        <v/>
      </c>
      <c r="I447" t="str">
        <f t="shared" si="112"/>
        <v/>
      </c>
      <c r="J447" t="str">
        <f t="shared" si="113"/>
        <v/>
      </c>
      <c r="L447" s="2" t="str">
        <f>IF(ROWS(Measurements!$L$4:L447)&lt;=Measurements!$K$4, INDEX(Measurements!$A$4:$A$502,_xlfn.AGGREGATE(15,3,(Measurements!$C$4:$C$502=Measurements!$K$3)/(Measurements!$C$4:$C$502=Measurements!$K$3)*(ROW(Measurements!$C$4:$C$502)-ROW(Measurements!$C$3)),ROWS(Measurements!$L$4:L447))), "")</f>
        <v/>
      </c>
      <c r="M447" t="str">
        <f>IF(ROWS(Measurements!$L$4:L447)&lt;=Measurements!$K$4, INDEX(Measurements!$E$4:$E$502,_xlfn.AGGREGATE(15,3,(Measurements!$C$4:$C$502=Measurements!$K$3)/(Measurements!$C$4:$C$502=Measurements!$K$3)*(ROW(Measurements!$C$4:$C$502)-ROW(Measurements!$C$3)),ROWS(Measurements!$L$4:L447))), "")</f>
        <v/>
      </c>
      <c r="N447" t="str">
        <f t="shared" si="114"/>
        <v/>
      </c>
      <c r="O447" t="str">
        <f t="shared" si="115"/>
        <v/>
      </c>
      <c r="P447" t="str">
        <f>IF(ROWS(Measurements!$L$4:L447)&lt;=Measurements!$K$4, INDEX(Measurements!$F$4:$F$502,_xlfn.AGGREGATE(15,3,(Measurements!$C$4:$C$502=Measurements!$K$3)/(Measurements!$C$4:$C$502=Measurements!$K$3)*(ROW(Measurements!$C$4:$C$502)-ROW(Measurements!$C$3)),ROWS(Measurements!$L$4:L447))), "")</f>
        <v/>
      </c>
      <c r="Q447" t="str">
        <f t="shared" si="116"/>
        <v/>
      </c>
      <c r="R447" t="str">
        <f t="shared" si="117"/>
        <v/>
      </c>
      <c r="S447" t="str">
        <f>IF(ROWS(Measurements!$L$4:L447)&lt;=Measurements!$K$4, INDEX(Measurements!$G$4:$G$502,_xlfn.AGGREGATE(15,3,(Measurements!$C$4:$C$502=Measurements!$K$3)/(Measurements!$C$4:$C$502=Measurements!$K$3)*(ROW(Measurements!$C$4:$C$502)-ROW(Measurements!$C$3)),ROWS(Measurements!$L$4:L447))), "")</f>
        <v/>
      </c>
      <c r="T447" t="str">
        <f t="shared" si="118"/>
        <v/>
      </c>
      <c r="U447" t="str">
        <f t="shared" si="119"/>
        <v/>
      </c>
      <c r="W447" s="2" t="str">
        <f>IF(ROWS(Measurements!$L$4:$L447)&lt;=Measurements!$I$4, INDEX(Measurements!$A$4:$A$502,_xlfn.AGGREGATE(15,3,(Measurements!$C$4:$C$502=Measurements!$I$3)/(Measurements!$C$4:$C$502=Measurements!$I$3)*(ROW(Measurements!$C$4:$C$502)-ROW(Measurements!$C$3)),ROWS(Measurements!$L$4:$L447))), "")</f>
        <v/>
      </c>
      <c r="X447" t="str">
        <f>IF(ROWS(Measurements!$L$4:$L447)&lt;=Measurements!$I$4, INDEX(Measurements!$E$4:$E$502,_xlfn.AGGREGATE(15,3,(Measurements!$C$4:$C$502=Measurements!$I$3)/(Measurements!$C$4:$C$502=Measurements!$I$3)*(ROW(Measurements!$C$4:$C$502)-ROW(Measurements!$C$3)),ROWS(Measurements!$L$4:$L447))), "")</f>
        <v/>
      </c>
      <c r="Y447" t="str">
        <f t="shared" si="120"/>
        <v/>
      </c>
      <c r="Z447" t="str">
        <f t="shared" si="121"/>
        <v/>
      </c>
      <c r="AA447" t="str">
        <f>IF(ROWS(Measurements!$L$4:$L447)&lt;=Measurements!$I$4, INDEX(Measurements!$F$4:$F$502,_xlfn.AGGREGATE(15,3,(Measurements!$C$4:$C$502=Measurements!$I$3)/(Measurements!$C$4:$C$502=Measurements!$I$3)*(ROW(Measurements!$C$4:$C$502)-ROW(Measurements!$C$3)),ROWS(Measurements!$L$4:$L447))), "")</f>
        <v/>
      </c>
      <c r="AB447" t="str">
        <f t="shared" si="122"/>
        <v/>
      </c>
      <c r="AC447" t="str">
        <f t="shared" si="123"/>
        <v/>
      </c>
      <c r="AD447" t="str">
        <f>IF(ROWS(Measurements!$L$4:L447)&lt;=Measurements!$I$4, INDEX(Measurements!$G$4:$G$502,_xlfn.AGGREGATE(15,3,(Measurements!$C$4:$C$502=Measurements!$I$3)/(Measurements!$C$4:$C$502=Measurements!$I$3)*(ROW(Measurements!$C$4:$C$502)-ROW(Measurements!$C$3)),ROWS(Measurements!$L$4:L447))), "")</f>
        <v/>
      </c>
      <c r="AE447" t="str">
        <f t="shared" si="124"/>
        <v/>
      </c>
      <c r="AF447" t="str">
        <f t="shared" si="125"/>
        <v/>
      </c>
    </row>
    <row r="448" spans="1:32" x14ac:dyDescent="0.2">
      <c r="A448" s="2" t="str">
        <f>IF(ROWS(Measurements!A$4:$L448)&lt;=Measurements!$J$4, INDEX(Measurements!$A$4:$A$502,_xlfn.AGGREGATE(15,3,(Measurements!$C$4:$C$502=Measurements!$J$3)/(Measurements!$C$4:$C$502=Measurements!$J$3)*(ROW(Measurements!$C$4:$C$502)-ROW(Measurements!$C$3)),ROWS(Measurements!A$4:$L448))), "")</f>
        <v/>
      </c>
      <c r="B448" t="str">
        <f>IF(ROWS(Measurements!A$4:$L448)&lt;=Measurements!$J$4, INDEX(Measurements!$E$4:$E$502,_xlfn.AGGREGATE(15,3,(Measurements!$C$4:$C$502=Measurements!$J$3)/(Measurements!$C$4:$C$502=Measurements!$J$3)*(ROW(Measurements!$C$4:$C$502)-ROW(Measurements!$C$3)),ROWS(Measurements!A$4:$L448))), "")</f>
        <v/>
      </c>
      <c r="C448" t="str">
        <f t="shared" si="108"/>
        <v/>
      </c>
      <c r="D448" t="str">
        <f t="shared" si="109"/>
        <v/>
      </c>
      <c r="E448" t="str">
        <f>IF(ROWS(Measurements!A$4:$L448)&lt;=Measurements!$J$4, INDEX(Measurements!$F$4:$F$502,_xlfn.AGGREGATE(15,3,(Measurements!$C$4:$C$502=Measurements!$J$3)/(Measurements!$C$4:$C$502=Measurements!$J$3)*(ROW(Measurements!$C$4:$C$502)-ROW(Measurements!$C$3)),ROWS(Measurements!A$4:$L448))), "")</f>
        <v/>
      </c>
      <c r="F448" t="str">
        <f t="shared" si="110"/>
        <v/>
      </c>
      <c r="G448" t="str">
        <f t="shared" si="111"/>
        <v/>
      </c>
      <c r="H448" t="str">
        <f>IF(ROWS(Measurements!A$4:$L448)&lt;=Measurements!$J$4, INDEX(Measurements!$G$4:$G$502,_xlfn.AGGREGATE(15,3,(Measurements!$C$4:$C$502=Measurements!$J$3)/(Measurements!$C$4:$C$502=Measurements!$J$3)*(ROW(Measurements!$C$4:$C$502)-ROW(Measurements!$C$3)),ROWS(Measurements!A$4:$L448))), "")</f>
        <v/>
      </c>
      <c r="I448" t="str">
        <f t="shared" si="112"/>
        <v/>
      </c>
      <c r="J448" t="str">
        <f t="shared" si="113"/>
        <v/>
      </c>
      <c r="L448" s="2" t="str">
        <f>IF(ROWS(Measurements!$L$4:L448)&lt;=Measurements!$K$4, INDEX(Measurements!$A$4:$A$502,_xlfn.AGGREGATE(15,3,(Measurements!$C$4:$C$502=Measurements!$K$3)/(Measurements!$C$4:$C$502=Measurements!$K$3)*(ROW(Measurements!$C$4:$C$502)-ROW(Measurements!$C$3)),ROWS(Measurements!$L$4:L448))), "")</f>
        <v/>
      </c>
      <c r="M448" t="str">
        <f>IF(ROWS(Measurements!$L$4:L448)&lt;=Measurements!$K$4, INDEX(Measurements!$E$4:$E$502,_xlfn.AGGREGATE(15,3,(Measurements!$C$4:$C$502=Measurements!$K$3)/(Measurements!$C$4:$C$502=Measurements!$K$3)*(ROW(Measurements!$C$4:$C$502)-ROW(Measurements!$C$3)),ROWS(Measurements!$L$4:L448))), "")</f>
        <v/>
      </c>
      <c r="N448" t="str">
        <f t="shared" si="114"/>
        <v/>
      </c>
      <c r="O448" t="str">
        <f t="shared" si="115"/>
        <v/>
      </c>
      <c r="P448" t="str">
        <f>IF(ROWS(Measurements!$L$4:L448)&lt;=Measurements!$K$4, INDEX(Measurements!$F$4:$F$502,_xlfn.AGGREGATE(15,3,(Measurements!$C$4:$C$502=Measurements!$K$3)/(Measurements!$C$4:$C$502=Measurements!$K$3)*(ROW(Measurements!$C$4:$C$502)-ROW(Measurements!$C$3)),ROWS(Measurements!$L$4:L448))), "")</f>
        <v/>
      </c>
      <c r="Q448" t="str">
        <f t="shared" si="116"/>
        <v/>
      </c>
      <c r="R448" t="str">
        <f t="shared" si="117"/>
        <v/>
      </c>
      <c r="S448" t="str">
        <f>IF(ROWS(Measurements!$L$4:L448)&lt;=Measurements!$K$4, INDEX(Measurements!$G$4:$G$502,_xlfn.AGGREGATE(15,3,(Measurements!$C$4:$C$502=Measurements!$K$3)/(Measurements!$C$4:$C$502=Measurements!$K$3)*(ROW(Measurements!$C$4:$C$502)-ROW(Measurements!$C$3)),ROWS(Measurements!$L$4:L448))), "")</f>
        <v/>
      </c>
      <c r="T448" t="str">
        <f t="shared" si="118"/>
        <v/>
      </c>
      <c r="U448" t="str">
        <f t="shared" si="119"/>
        <v/>
      </c>
      <c r="W448" s="2" t="str">
        <f>IF(ROWS(Measurements!$L$4:$L448)&lt;=Measurements!$I$4, INDEX(Measurements!$A$4:$A$502,_xlfn.AGGREGATE(15,3,(Measurements!$C$4:$C$502=Measurements!$I$3)/(Measurements!$C$4:$C$502=Measurements!$I$3)*(ROW(Measurements!$C$4:$C$502)-ROW(Measurements!$C$3)),ROWS(Measurements!$L$4:$L448))), "")</f>
        <v/>
      </c>
      <c r="X448" t="str">
        <f>IF(ROWS(Measurements!$L$4:$L448)&lt;=Measurements!$I$4, INDEX(Measurements!$E$4:$E$502,_xlfn.AGGREGATE(15,3,(Measurements!$C$4:$C$502=Measurements!$I$3)/(Measurements!$C$4:$C$502=Measurements!$I$3)*(ROW(Measurements!$C$4:$C$502)-ROW(Measurements!$C$3)),ROWS(Measurements!$L$4:$L448))), "")</f>
        <v/>
      </c>
      <c r="Y448" t="str">
        <f t="shared" si="120"/>
        <v/>
      </c>
      <c r="Z448" t="str">
        <f t="shared" si="121"/>
        <v/>
      </c>
      <c r="AA448" t="str">
        <f>IF(ROWS(Measurements!$L$4:$L448)&lt;=Measurements!$I$4, INDEX(Measurements!$F$4:$F$502,_xlfn.AGGREGATE(15,3,(Measurements!$C$4:$C$502=Measurements!$I$3)/(Measurements!$C$4:$C$502=Measurements!$I$3)*(ROW(Measurements!$C$4:$C$502)-ROW(Measurements!$C$3)),ROWS(Measurements!$L$4:$L448))), "")</f>
        <v/>
      </c>
      <c r="AB448" t="str">
        <f t="shared" si="122"/>
        <v/>
      </c>
      <c r="AC448" t="str">
        <f t="shared" si="123"/>
        <v/>
      </c>
      <c r="AD448" t="str">
        <f>IF(ROWS(Measurements!$L$4:L448)&lt;=Measurements!$I$4, INDEX(Measurements!$G$4:$G$502,_xlfn.AGGREGATE(15,3,(Measurements!$C$4:$C$502=Measurements!$I$3)/(Measurements!$C$4:$C$502=Measurements!$I$3)*(ROW(Measurements!$C$4:$C$502)-ROW(Measurements!$C$3)),ROWS(Measurements!$L$4:L448))), "")</f>
        <v/>
      </c>
      <c r="AE448" t="str">
        <f t="shared" si="124"/>
        <v/>
      </c>
      <c r="AF448" t="str">
        <f t="shared" si="125"/>
        <v/>
      </c>
    </row>
    <row r="449" spans="1:32" x14ac:dyDescent="0.2">
      <c r="A449" s="2" t="str">
        <f>IF(ROWS(Measurements!A$4:$L449)&lt;=Measurements!$J$4, INDEX(Measurements!$A$4:$A$502,_xlfn.AGGREGATE(15,3,(Measurements!$C$4:$C$502=Measurements!$J$3)/(Measurements!$C$4:$C$502=Measurements!$J$3)*(ROW(Measurements!$C$4:$C$502)-ROW(Measurements!$C$3)),ROWS(Measurements!A$4:$L449))), "")</f>
        <v/>
      </c>
      <c r="B449" t="str">
        <f>IF(ROWS(Measurements!A$4:$L449)&lt;=Measurements!$J$4, INDEX(Measurements!$E$4:$E$502,_xlfn.AGGREGATE(15,3,(Measurements!$C$4:$C$502=Measurements!$J$3)/(Measurements!$C$4:$C$502=Measurements!$J$3)*(ROW(Measurements!$C$4:$C$502)-ROW(Measurements!$C$3)),ROWS(Measurements!A$4:$L449))), "")</f>
        <v/>
      </c>
      <c r="C449" t="str">
        <f t="shared" si="108"/>
        <v/>
      </c>
      <c r="D449" t="str">
        <f t="shared" si="109"/>
        <v/>
      </c>
      <c r="E449" t="str">
        <f>IF(ROWS(Measurements!A$4:$L449)&lt;=Measurements!$J$4, INDEX(Measurements!$F$4:$F$502,_xlfn.AGGREGATE(15,3,(Measurements!$C$4:$C$502=Measurements!$J$3)/(Measurements!$C$4:$C$502=Measurements!$J$3)*(ROW(Measurements!$C$4:$C$502)-ROW(Measurements!$C$3)),ROWS(Measurements!A$4:$L449))), "")</f>
        <v/>
      </c>
      <c r="F449" t="str">
        <f t="shared" si="110"/>
        <v/>
      </c>
      <c r="G449" t="str">
        <f t="shared" si="111"/>
        <v/>
      </c>
      <c r="H449" t="str">
        <f>IF(ROWS(Measurements!A$4:$L449)&lt;=Measurements!$J$4, INDEX(Measurements!$G$4:$G$502,_xlfn.AGGREGATE(15,3,(Measurements!$C$4:$C$502=Measurements!$J$3)/(Measurements!$C$4:$C$502=Measurements!$J$3)*(ROW(Measurements!$C$4:$C$502)-ROW(Measurements!$C$3)),ROWS(Measurements!A$4:$L449))), "")</f>
        <v/>
      </c>
      <c r="I449" t="str">
        <f t="shared" si="112"/>
        <v/>
      </c>
      <c r="J449" t="str">
        <f t="shared" si="113"/>
        <v/>
      </c>
      <c r="L449" s="2" t="str">
        <f>IF(ROWS(Measurements!$L$4:L449)&lt;=Measurements!$K$4, INDEX(Measurements!$A$4:$A$502,_xlfn.AGGREGATE(15,3,(Measurements!$C$4:$C$502=Measurements!$K$3)/(Measurements!$C$4:$C$502=Measurements!$K$3)*(ROW(Measurements!$C$4:$C$502)-ROW(Measurements!$C$3)),ROWS(Measurements!$L$4:L449))), "")</f>
        <v/>
      </c>
      <c r="M449" t="str">
        <f>IF(ROWS(Measurements!$L$4:L449)&lt;=Measurements!$K$4, INDEX(Measurements!$E$4:$E$502,_xlfn.AGGREGATE(15,3,(Measurements!$C$4:$C$502=Measurements!$K$3)/(Measurements!$C$4:$C$502=Measurements!$K$3)*(ROW(Measurements!$C$4:$C$502)-ROW(Measurements!$C$3)),ROWS(Measurements!$L$4:L449))), "")</f>
        <v/>
      </c>
      <c r="N449" t="str">
        <f t="shared" si="114"/>
        <v/>
      </c>
      <c r="O449" t="str">
        <f t="shared" si="115"/>
        <v/>
      </c>
      <c r="P449" t="str">
        <f>IF(ROWS(Measurements!$L$4:L449)&lt;=Measurements!$K$4, INDEX(Measurements!$F$4:$F$502,_xlfn.AGGREGATE(15,3,(Measurements!$C$4:$C$502=Measurements!$K$3)/(Measurements!$C$4:$C$502=Measurements!$K$3)*(ROW(Measurements!$C$4:$C$502)-ROW(Measurements!$C$3)),ROWS(Measurements!$L$4:L449))), "")</f>
        <v/>
      </c>
      <c r="Q449" t="str">
        <f t="shared" si="116"/>
        <v/>
      </c>
      <c r="R449" t="str">
        <f t="shared" si="117"/>
        <v/>
      </c>
      <c r="S449" t="str">
        <f>IF(ROWS(Measurements!$L$4:L449)&lt;=Measurements!$K$4, INDEX(Measurements!$G$4:$G$502,_xlfn.AGGREGATE(15,3,(Measurements!$C$4:$C$502=Measurements!$K$3)/(Measurements!$C$4:$C$502=Measurements!$K$3)*(ROW(Measurements!$C$4:$C$502)-ROW(Measurements!$C$3)),ROWS(Measurements!$L$4:L449))), "")</f>
        <v/>
      </c>
      <c r="T449" t="str">
        <f t="shared" si="118"/>
        <v/>
      </c>
      <c r="U449" t="str">
        <f t="shared" si="119"/>
        <v/>
      </c>
      <c r="W449" s="2" t="str">
        <f>IF(ROWS(Measurements!$L$4:$L449)&lt;=Measurements!$I$4, INDEX(Measurements!$A$4:$A$502,_xlfn.AGGREGATE(15,3,(Measurements!$C$4:$C$502=Measurements!$I$3)/(Measurements!$C$4:$C$502=Measurements!$I$3)*(ROW(Measurements!$C$4:$C$502)-ROW(Measurements!$C$3)),ROWS(Measurements!$L$4:$L449))), "")</f>
        <v/>
      </c>
      <c r="X449" t="str">
        <f>IF(ROWS(Measurements!$L$4:$L449)&lt;=Measurements!$I$4, INDEX(Measurements!$E$4:$E$502,_xlfn.AGGREGATE(15,3,(Measurements!$C$4:$C$502=Measurements!$I$3)/(Measurements!$C$4:$C$502=Measurements!$I$3)*(ROW(Measurements!$C$4:$C$502)-ROW(Measurements!$C$3)),ROWS(Measurements!$L$4:$L449))), "")</f>
        <v/>
      </c>
      <c r="Y449" t="str">
        <f t="shared" si="120"/>
        <v/>
      </c>
      <c r="Z449" t="str">
        <f t="shared" si="121"/>
        <v/>
      </c>
      <c r="AA449" t="str">
        <f>IF(ROWS(Measurements!$L$4:$L449)&lt;=Measurements!$I$4, INDEX(Measurements!$F$4:$F$502,_xlfn.AGGREGATE(15,3,(Measurements!$C$4:$C$502=Measurements!$I$3)/(Measurements!$C$4:$C$502=Measurements!$I$3)*(ROW(Measurements!$C$4:$C$502)-ROW(Measurements!$C$3)),ROWS(Measurements!$L$4:$L449))), "")</f>
        <v/>
      </c>
      <c r="AB449" t="str">
        <f t="shared" si="122"/>
        <v/>
      </c>
      <c r="AC449" t="str">
        <f t="shared" si="123"/>
        <v/>
      </c>
      <c r="AD449" t="str">
        <f>IF(ROWS(Measurements!$L$4:L449)&lt;=Measurements!$I$4, INDEX(Measurements!$G$4:$G$502,_xlfn.AGGREGATE(15,3,(Measurements!$C$4:$C$502=Measurements!$I$3)/(Measurements!$C$4:$C$502=Measurements!$I$3)*(ROW(Measurements!$C$4:$C$502)-ROW(Measurements!$C$3)),ROWS(Measurements!$L$4:L449))), "")</f>
        <v/>
      </c>
      <c r="AE449" t="str">
        <f t="shared" si="124"/>
        <v/>
      </c>
      <c r="AF449" t="str">
        <f t="shared" si="125"/>
        <v/>
      </c>
    </row>
    <row r="450" spans="1:32" x14ac:dyDescent="0.2">
      <c r="A450" s="2" t="str">
        <f>IF(ROWS(Measurements!A$4:$L450)&lt;=Measurements!$J$4, INDEX(Measurements!$A$4:$A$502,_xlfn.AGGREGATE(15,3,(Measurements!$C$4:$C$502=Measurements!$J$3)/(Measurements!$C$4:$C$502=Measurements!$J$3)*(ROW(Measurements!$C$4:$C$502)-ROW(Measurements!$C$3)),ROWS(Measurements!A$4:$L450))), "")</f>
        <v/>
      </c>
      <c r="B450" t="str">
        <f>IF(ROWS(Measurements!A$4:$L450)&lt;=Measurements!$J$4, INDEX(Measurements!$E$4:$E$502,_xlfn.AGGREGATE(15,3,(Measurements!$C$4:$C$502=Measurements!$J$3)/(Measurements!$C$4:$C$502=Measurements!$J$3)*(ROW(Measurements!$C$4:$C$502)-ROW(Measurements!$C$3)),ROWS(Measurements!A$4:$L450))), "")</f>
        <v/>
      </c>
      <c r="C450" t="str">
        <f t="shared" si="108"/>
        <v/>
      </c>
      <c r="D450" t="str">
        <f t="shared" si="109"/>
        <v/>
      </c>
      <c r="E450" t="str">
        <f>IF(ROWS(Measurements!A$4:$L450)&lt;=Measurements!$J$4, INDEX(Measurements!$F$4:$F$502,_xlfn.AGGREGATE(15,3,(Measurements!$C$4:$C$502=Measurements!$J$3)/(Measurements!$C$4:$C$502=Measurements!$J$3)*(ROW(Measurements!$C$4:$C$502)-ROW(Measurements!$C$3)),ROWS(Measurements!A$4:$L450))), "")</f>
        <v/>
      </c>
      <c r="F450" t="str">
        <f t="shared" si="110"/>
        <v/>
      </c>
      <c r="G450" t="str">
        <f t="shared" si="111"/>
        <v/>
      </c>
      <c r="H450" t="str">
        <f>IF(ROWS(Measurements!A$4:$L450)&lt;=Measurements!$J$4, INDEX(Measurements!$G$4:$G$502,_xlfn.AGGREGATE(15,3,(Measurements!$C$4:$C$502=Measurements!$J$3)/(Measurements!$C$4:$C$502=Measurements!$J$3)*(ROW(Measurements!$C$4:$C$502)-ROW(Measurements!$C$3)),ROWS(Measurements!A$4:$L450))), "")</f>
        <v/>
      </c>
      <c r="I450" t="str">
        <f t="shared" si="112"/>
        <v/>
      </c>
      <c r="J450" t="str">
        <f t="shared" si="113"/>
        <v/>
      </c>
      <c r="L450" s="2" t="str">
        <f>IF(ROWS(Measurements!$L$4:L450)&lt;=Measurements!$K$4, INDEX(Measurements!$A$4:$A$502,_xlfn.AGGREGATE(15,3,(Measurements!$C$4:$C$502=Measurements!$K$3)/(Measurements!$C$4:$C$502=Measurements!$K$3)*(ROW(Measurements!$C$4:$C$502)-ROW(Measurements!$C$3)),ROWS(Measurements!$L$4:L450))), "")</f>
        <v/>
      </c>
      <c r="M450" t="str">
        <f>IF(ROWS(Measurements!$L$4:L450)&lt;=Measurements!$K$4, INDEX(Measurements!$E$4:$E$502,_xlfn.AGGREGATE(15,3,(Measurements!$C$4:$C$502=Measurements!$K$3)/(Measurements!$C$4:$C$502=Measurements!$K$3)*(ROW(Measurements!$C$4:$C$502)-ROW(Measurements!$C$3)),ROWS(Measurements!$L$4:L450))), "")</f>
        <v/>
      </c>
      <c r="N450" t="str">
        <f t="shared" si="114"/>
        <v/>
      </c>
      <c r="O450" t="str">
        <f t="shared" si="115"/>
        <v/>
      </c>
      <c r="P450" t="str">
        <f>IF(ROWS(Measurements!$L$4:L450)&lt;=Measurements!$K$4, INDEX(Measurements!$F$4:$F$502,_xlfn.AGGREGATE(15,3,(Measurements!$C$4:$C$502=Measurements!$K$3)/(Measurements!$C$4:$C$502=Measurements!$K$3)*(ROW(Measurements!$C$4:$C$502)-ROW(Measurements!$C$3)),ROWS(Measurements!$L$4:L450))), "")</f>
        <v/>
      </c>
      <c r="Q450" t="str">
        <f t="shared" si="116"/>
        <v/>
      </c>
      <c r="R450" t="str">
        <f t="shared" si="117"/>
        <v/>
      </c>
      <c r="S450" t="str">
        <f>IF(ROWS(Measurements!$L$4:L450)&lt;=Measurements!$K$4, INDEX(Measurements!$G$4:$G$502,_xlfn.AGGREGATE(15,3,(Measurements!$C$4:$C$502=Measurements!$K$3)/(Measurements!$C$4:$C$502=Measurements!$K$3)*(ROW(Measurements!$C$4:$C$502)-ROW(Measurements!$C$3)),ROWS(Measurements!$L$4:L450))), "")</f>
        <v/>
      </c>
      <c r="T450" t="str">
        <f t="shared" si="118"/>
        <v/>
      </c>
      <c r="U450" t="str">
        <f t="shared" si="119"/>
        <v/>
      </c>
      <c r="W450" s="2" t="str">
        <f>IF(ROWS(Measurements!$L$4:$L450)&lt;=Measurements!$I$4, INDEX(Measurements!$A$4:$A$502,_xlfn.AGGREGATE(15,3,(Measurements!$C$4:$C$502=Measurements!$I$3)/(Measurements!$C$4:$C$502=Measurements!$I$3)*(ROW(Measurements!$C$4:$C$502)-ROW(Measurements!$C$3)),ROWS(Measurements!$L$4:$L450))), "")</f>
        <v/>
      </c>
      <c r="X450" t="str">
        <f>IF(ROWS(Measurements!$L$4:$L450)&lt;=Measurements!$I$4, INDEX(Measurements!$E$4:$E$502,_xlfn.AGGREGATE(15,3,(Measurements!$C$4:$C$502=Measurements!$I$3)/(Measurements!$C$4:$C$502=Measurements!$I$3)*(ROW(Measurements!$C$4:$C$502)-ROW(Measurements!$C$3)),ROWS(Measurements!$L$4:$L450))), "")</f>
        <v/>
      </c>
      <c r="Y450" t="str">
        <f t="shared" si="120"/>
        <v/>
      </c>
      <c r="Z450" t="str">
        <f t="shared" si="121"/>
        <v/>
      </c>
      <c r="AA450" t="str">
        <f>IF(ROWS(Measurements!$L$4:$L450)&lt;=Measurements!$I$4, INDEX(Measurements!$F$4:$F$502,_xlfn.AGGREGATE(15,3,(Measurements!$C$4:$C$502=Measurements!$I$3)/(Measurements!$C$4:$C$502=Measurements!$I$3)*(ROW(Measurements!$C$4:$C$502)-ROW(Measurements!$C$3)),ROWS(Measurements!$L$4:$L450))), "")</f>
        <v/>
      </c>
      <c r="AB450" t="str">
        <f t="shared" si="122"/>
        <v/>
      </c>
      <c r="AC450" t="str">
        <f t="shared" si="123"/>
        <v/>
      </c>
      <c r="AD450" t="str">
        <f>IF(ROWS(Measurements!$L$4:L450)&lt;=Measurements!$I$4, INDEX(Measurements!$G$4:$G$502,_xlfn.AGGREGATE(15,3,(Measurements!$C$4:$C$502=Measurements!$I$3)/(Measurements!$C$4:$C$502=Measurements!$I$3)*(ROW(Measurements!$C$4:$C$502)-ROW(Measurements!$C$3)),ROWS(Measurements!$L$4:L450))), "")</f>
        <v/>
      </c>
      <c r="AE450" t="str">
        <f t="shared" si="124"/>
        <v/>
      </c>
      <c r="AF450" t="str">
        <f t="shared" si="125"/>
        <v/>
      </c>
    </row>
    <row r="451" spans="1:32" x14ac:dyDescent="0.2">
      <c r="A451" s="2" t="str">
        <f>IF(ROWS(Measurements!A$4:$L451)&lt;=Measurements!$J$4, INDEX(Measurements!$A$4:$A$502,_xlfn.AGGREGATE(15,3,(Measurements!$C$4:$C$502=Measurements!$J$3)/(Measurements!$C$4:$C$502=Measurements!$J$3)*(ROW(Measurements!$C$4:$C$502)-ROW(Measurements!$C$3)),ROWS(Measurements!A$4:$L451))), "")</f>
        <v/>
      </c>
      <c r="B451" t="str">
        <f>IF(ROWS(Measurements!A$4:$L451)&lt;=Measurements!$J$4, INDEX(Measurements!$E$4:$E$502,_xlfn.AGGREGATE(15,3,(Measurements!$C$4:$C$502=Measurements!$J$3)/(Measurements!$C$4:$C$502=Measurements!$J$3)*(ROW(Measurements!$C$4:$C$502)-ROW(Measurements!$C$3)),ROWS(Measurements!A$4:$L451))), "")</f>
        <v/>
      </c>
      <c r="C451" t="str">
        <f t="shared" si="108"/>
        <v/>
      </c>
      <c r="D451" t="str">
        <f t="shared" si="109"/>
        <v/>
      </c>
      <c r="E451" t="str">
        <f>IF(ROWS(Measurements!A$4:$L451)&lt;=Measurements!$J$4, INDEX(Measurements!$F$4:$F$502,_xlfn.AGGREGATE(15,3,(Measurements!$C$4:$C$502=Measurements!$J$3)/(Measurements!$C$4:$C$502=Measurements!$J$3)*(ROW(Measurements!$C$4:$C$502)-ROW(Measurements!$C$3)),ROWS(Measurements!A$4:$L451))), "")</f>
        <v/>
      </c>
      <c r="F451" t="str">
        <f t="shared" si="110"/>
        <v/>
      </c>
      <c r="G451" t="str">
        <f t="shared" si="111"/>
        <v/>
      </c>
      <c r="H451" t="str">
        <f>IF(ROWS(Measurements!A$4:$L451)&lt;=Measurements!$J$4, INDEX(Measurements!$G$4:$G$502,_xlfn.AGGREGATE(15,3,(Measurements!$C$4:$C$502=Measurements!$J$3)/(Measurements!$C$4:$C$502=Measurements!$J$3)*(ROW(Measurements!$C$4:$C$502)-ROW(Measurements!$C$3)),ROWS(Measurements!A$4:$L451))), "")</f>
        <v/>
      </c>
      <c r="I451" t="str">
        <f t="shared" si="112"/>
        <v/>
      </c>
      <c r="J451" t="str">
        <f t="shared" si="113"/>
        <v/>
      </c>
      <c r="L451" s="2" t="str">
        <f>IF(ROWS(Measurements!$L$4:L451)&lt;=Measurements!$K$4, INDEX(Measurements!$A$4:$A$502,_xlfn.AGGREGATE(15,3,(Measurements!$C$4:$C$502=Measurements!$K$3)/(Measurements!$C$4:$C$502=Measurements!$K$3)*(ROW(Measurements!$C$4:$C$502)-ROW(Measurements!$C$3)),ROWS(Measurements!$L$4:L451))), "")</f>
        <v/>
      </c>
      <c r="M451" t="str">
        <f>IF(ROWS(Measurements!$L$4:L451)&lt;=Measurements!$K$4, INDEX(Measurements!$E$4:$E$502,_xlfn.AGGREGATE(15,3,(Measurements!$C$4:$C$502=Measurements!$K$3)/(Measurements!$C$4:$C$502=Measurements!$K$3)*(ROW(Measurements!$C$4:$C$502)-ROW(Measurements!$C$3)),ROWS(Measurements!$L$4:L451))), "")</f>
        <v/>
      </c>
      <c r="N451" t="str">
        <f t="shared" si="114"/>
        <v/>
      </c>
      <c r="O451" t="str">
        <f t="shared" si="115"/>
        <v/>
      </c>
      <c r="P451" t="str">
        <f>IF(ROWS(Measurements!$L$4:L451)&lt;=Measurements!$K$4, INDEX(Measurements!$F$4:$F$502,_xlfn.AGGREGATE(15,3,(Measurements!$C$4:$C$502=Measurements!$K$3)/(Measurements!$C$4:$C$502=Measurements!$K$3)*(ROW(Measurements!$C$4:$C$502)-ROW(Measurements!$C$3)),ROWS(Measurements!$L$4:L451))), "")</f>
        <v/>
      </c>
      <c r="Q451" t="str">
        <f t="shared" si="116"/>
        <v/>
      </c>
      <c r="R451" t="str">
        <f t="shared" si="117"/>
        <v/>
      </c>
      <c r="S451" t="str">
        <f>IF(ROWS(Measurements!$L$4:L451)&lt;=Measurements!$K$4, INDEX(Measurements!$G$4:$G$502,_xlfn.AGGREGATE(15,3,(Measurements!$C$4:$C$502=Measurements!$K$3)/(Measurements!$C$4:$C$502=Measurements!$K$3)*(ROW(Measurements!$C$4:$C$502)-ROW(Measurements!$C$3)),ROWS(Measurements!$L$4:L451))), "")</f>
        <v/>
      </c>
      <c r="T451" t="str">
        <f t="shared" si="118"/>
        <v/>
      </c>
      <c r="U451" t="str">
        <f t="shared" si="119"/>
        <v/>
      </c>
      <c r="W451" s="2" t="str">
        <f>IF(ROWS(Measurements!$L$4:$L451)&lt;=Measurements!$I$4, INDEX(Measurements!$A$4:$A$502,_xlfn.AGGREGATE(15,3,(Measurements!$C$4:$C$502=Measurements!$I$3)/(Measurements!$C$4:$C$502=Measurements!$I$3)*(ROW(Measurements!$C$4:$C$502)-ROW(Measurements!$C$3)),ROWS(Measurements!$L$4:$L451))), "")</f>
        <v/>
      </c>
      <c r="X451" t="str">
        <f>IF(ROWS(Measurements!$L$4:$L451)&lt;=Measurements!$I$4, INDEX(Measurements!$E$4:$E$502,_xlfn.AGGREGATE(15,3,(Measurements!$C$4:$C$502=Measurements!$I$3)/(Measurements!$C$4:$C$502=Measurements!$I$3)*(ROW(Measurements!$C$4:$C$502)-ROW(Measurements!$C$3)),ROWS(Measurements!$L$4:$L451))), "")</f>
        <v/>
      </c>
      <c r="Y451" t="str">
        <f t="shared" si="120"/>
        <v/>
      </c>
      <c r="Z451" t="str">
        <f t="shared" si="121"/>
        <v/>
      </c>
      <c r="AA451" t="str">
        <f>IF(ROWS(Measurements!$L$4:$L451)&lt;=Measurements!$I$4, INDEX(Measurements!$F$4:$F$502,_xlfn.AGGREGATE(15,3,(Measurements!$C$4:$C$502=Measurements!$I$3)/(Measurements!$C$4:$C$502=Measurements!$I$3)*(ROW(Measurements!$C$4:$C$502)-ROW(Measurements!$C$3)),ROWS(Measurements!$L$4:$L451))), "")</f>
        <v/>
      </c>
      <c r="AB451" t="str">
        <f t="shared" si="122"/>
        <v/>
      </c>
      <c r="AC451" t="str">
        <f t="shared" si="123"/>
        <v/>
      </c>
      <c r="AD451" t="str">
        <f>IF(ROWS(Measurements!$L$4:L451)&lt;=Measurements!$I$4, INDEX(Measurements!$G$4:$G$502,_xlfn.AGGREGATE(15,3,(Measurements!$C$4:$C$502=Measurements!$I$3)/(Measurements!$C$4:$C$502=Measurements!$I$3)*(ROW(Measurements!$C$4:$C$502)-ROW(Measurements!$C$3)),ROWS(Measurements!$L$4:L451))), "")</f>
        <v/>
      </c>
      <c r="AE451" t="str">
        <f t="shared" si="124"/>
        <v/>
      </c>
      <c r="AF451" t="str">
        <f t="shared" si="125"/>
        <v/>
      </c>
    </row>
    <row r="452" spans="1:32" x14ac:dyDescent="0.2">
      <c r="A452" s="2" t="str">
        <f>IF(ROWS(Measurements!A$4:$L452)&lt;=Measurements!$J$4, INDEX(Measurements!$A$4:$A$502,_xlfn.AGGREGATE(15,3,(Measurements!$C$4:$C$502=Measurements!$J$3)/(Measurements!$C$4:$C$502=Measurements!$J$3)*(ROW(Measurements!$C$4:$C$502)-ROW(Measurements!$C$3)),ROWS(Measurements!A$4:$L452))), "")</f>
        <v/>
      </c>
      <c r="B452" t="str">
        <f>IF(ROWS(Measurements!A$4:$L452)&lt;=Measurements!$J$4, INDEX(Measurements!$E$4:$E$502,_xlfn.AGGREGATE(15,3,(Measurements!$C$4:$C$502=Measurements!$J$3)/(Measurements!$C$4:$C$502=Measurements!$J$3)*(ROW(Measurements!$C$4:$C$502)-ROW(Measurements!$C$3)),ROWS(Measurements!A$4:$L452))), "")</f>
        <v/>
      </c>
      <c r="C452" t="str">
        <f t="shared" ref="C452:C502" si="126">IF($A452&lt;&gt;"",2200,"")</f>
        <v/>
      </c>
      <c r="D452" t="str">
        <f t="shared" ref="D452:D502" si="127">IF($A452&lt;&gt;"",1800,"")</f>
        <v/>
      </c>
      <c r="E452" t="str">
        <f>IF(ROWS(Measurements!A$4:$L452)&lt;=Measurements!$J$4, INDEX(Measurements!$F$4:$F$502,_xlfn.AGGREGATE(15,3,(Measurements!$C$4:$C$502=Measurements!$J$3)/(Measurements!$C$4:$C$502=Measurements!$J$3)*(ROW(Measurements!$C$4:$C$502)-ROW(Measurements!$C$3)),ROWS(Measurements!A$4:$L452))), "")</f>
        <v/>
      </c>
      <c r="F452" t="str">
        <f t="shared" ref="F452:F502" si="128">IF($A452&lt;&gt;"",6.5,"")</f>
        <v/>
      </c>
      <c r="G452" t="str">
        <f t="shared" ref="G452:G502" si="129">IF($A452&lt;&gt;"",3.5,"")</f>
        <v/>
      </c>
      <c r="H452" t="str">
        <f>IF(ROWS(Measurements!A$4:$L452)&lt;=Measurements!$J$4, INDEX(Measurements!$G$4:$G$502,_xlfn.AGGREGATE(15,3,(Measurements!$C$4:$C$502=Measurements!$J$3)/(Measurements!$C$4:$C$502=Measurements!$J$3)*(ROW(Measurements!$C$4:$C$502)-ROW(Measurements!$C$3)),ROWS(Measurements!A$4:$L452))), "")</f>
        <v/>
      </c>
      <c r="I452" t="str">
        <f t="shared" ref="I452:I502" si="130">IF($A452&lt;&gt;"",65,"")</f>
        <v/>
      </c>
      <c r="J452" t="str">
        <f t="shared" ref="J452:J502" si="131">IF($A452&lt;&gt;"",35,"")</f>
        <v/>
      </c>
      <c r="L452" s="2" t="str">
        <f>IF(ROWS(Measurements!$L$4:L452)&lt;=Measurements!$K$4, INDEX(Measurements!$A$4:$A$502,_xlfn.AGGREGATE(15,3,(Measurements!$C$4:$C$502=Measurements!$K$3)/(Measurements!$C$4:$C$502=Measurements!$K$3)*(ROW(Measurements!$C$4:$C$502)-ROW(Measurements!$C$3)),ROWS(Measurements!$L$4:L452))), "")</f>
        <v/>
      </c>
      <c r="M452" t="str">
        <f>IF(ROWS(Measurements!$L$4:L452)&lt;=Measurements!$K$4, INDEX(Measurements!$E$4:$E$502,_xlfn.AGGREGATE(15,3,(Measurements!$C$4:$C$502=Measurements!$K$3)/(Measurements!$C$4:$C$502=Measurements!$K$3)*(ROW(Measurements!$C$4:$C$502)-ROW(Measurements!$C$3)),ROWS(Measurements!$L$4:L452))), "")</f>
        <v/>
      </c>
      <c r="N452" t="str">
        <f t="shared" ref="N452:N502" si="132">IF($L452&lt;&gt;"",2200,"")</f>
        <v/>
      </c>
      <c r="O452" t="str">
        <f t="shared" ref="O452:O502" si="133">IF($L452&lt;&gt;"",1800,"")</f>
        <v/>
      </c>
      <c r="P452" t="str">
        <f>IF(ROWS(Measurements!$L$4:L452)&lt;=Measurements!$K$4, INDEX(Measurements!$F$4:$F$502,_xlfn.AGGREGATE(15,3,(Measurements!$C$4:$C$502=Measurements!$K$3)/(Measurements!$C$4:$C$502=Measurements!$K$3)*(ROW(Measurements!$C$4:$C$502)-ROW(Measurements!$C$3)),ROWS(Measurements!$L$4:L452))), "")</f>
        <v/>
      </c>
      <c r="Q452" t="str">
        <f t="shared" ref="Q452:Q502" si="134">IF($L452&lt;&gt;"",6.5,"")</f>
        <v/>
      </c>
      <c r="R452" t="str">
        <f t="shared" ref="R452:R502" si="135">IF($L452&lt;&gt;"",3.5,"")</f>
        <v/>
      </c>
      <c r="S452" t="str">
        <f>IF(ROWS(Measurements!$L$4:L452)&lt;=Measurements!$K$4, INDEX(Measurements!$G$4:$G$502,_xlfn.AGGREGATE(15,3,(Measurements!$C$4:$C$502=Measurements!$K$3)/(Measurements!$C$4:$C$502=Measurements!$K$3)*(ROW(Measurements!$C$4:$C$502)-ROW(Measurements!$C$3)),ROWS(Measurements!$L$4:L452))), "")</f>
        <v/>
      </c>
      <c r="T452" t="str">
        <f t="shared" ref="T452:T502" si="136">IF($L452&lt;&gt;"",65,"")</f>
        <v/>
      </c>
      <c r="U452" t="str">
        <f t="shared" ref="U452:U502" si="137">IF($L452&lt;&gt;"",35,"")</f>
        <v/>
      </c>
      <c r="W452" s="2" t="str">
        <f>IF(ROWS(Measurements!$L$4:$L452)&lt;=Measurements!$I$4, INDEX(Measurements!$A$4:$A$502,_xlfn.AGGREGATE(15,3,(Measurements!$C$4:$C$502=Measurements!$I$3)/(Measurements!$C$4:$C$502=Measurements!$I$3)*(ROW(Measurements!$C$4:$C$502)-ROW(Measurements!$C$3)),ROWS(Measurements!$L$4:$L452))), "")</f>
        <v/>
      </c>
      <c r="X452" t="str">
        <f>IF(ROWS(Measurements!$L$4:$L452)&lt;=Measurements!$I$4, INDEX(Measurements!$E$4:$E$502,_xlfn.AGGREGATE(15,3,(Measurements!$C$4:$C$502=Measurements!$I$3)/(Measurements!$C$4:$C$502=Measurements!$I$3)*(ROW(Measurements!$C$4:$C$502)-ROW(Measurements!$C$3)),ROWS(Measurements!$L$4:$L452))), "")</f>
        <v/>
      </c>
      <c r="Y452" t="str">
        <f t="shared" ref="Y452:Y502" si="138">IF($W452&lt;&gt;"",2200,"")</f>
        <v/>
      </c>
      <c r="Z452" t="str">
        <f t="shared" ref="Z452:Z502" si="139">IF($W452&lt;&gt;"",1800,"")</f>
        <v/>
      </c>
      <c r="AA452" t="str">
        <f>IF(ROWS(Measurements!$L$4:$L452)&lt;=Measurements!$I$4, INDEX(Measurements!$F$4:$F$502,_xlfn.AGGREGATE(15,3,(Measurements!$C$4:$C$502=Measurements!$I$3)/(Measurements!$C$4:$C$502=Measurements!$I$3)*(ROW(Measurements!$C$4:$C$502)-ROW(Measurements!$C$3)),ROWS(Measurements!$L$4:$L452))), "")</f>
        <v/>
      </c>
      <c r="AB452" t="str">
        <f t="shared" ref="AB452:AB502" si="140">IF($W452&lt;&gt;"",6.5,"")</f>
        <v/>
      </c>
      <c r="AC452" t="str">
        <f t="shared" ref="AC452:AC502" si="141">IF($W452&lt;&gt;"",3.5,"")</f>
        <v/>
      </c>
      <c r="AD452" t="str">
        <f>IF(ROWS(Measurements!$L$4:L452)&lt;=Measurements!$I$4, INDEX(Measurements!$G$4:$G$502,_xlfn.AGGREGATE(15,3,(Measurements!$C$4:$C$502=Measurements!$I$3)/(Measurements!$C$4:$C$502=Measurements!$I$3)*(ROW(Measurements!$C$4:$C$502)-ROW(Measurements!$C$3)),ROWS(Measurements!$L$4:L452))), "")</f>
        <v/>
      </c>
      <c r="AE452" t="str">
        <f t="shared" ref="AE452:AE502" si="142">IF($W452&lt;&gt;"",65,"")</f>
        <v/>
      </c>
      <c r="AF452" t="str">
        <f t="shared" ref="AF452:AF502" si="143">IF($W452&lt;&gt;"",35,"")</f>
        <v/>
      </c>
    </row>
    <row r="453" spans="1:32" x14ac:dyDescent="0.2">
      <c r="A453" s="2" t="str">
        <f>IF(ROWS(Measurements!A$4:$L453)&lt;=Measurements!$J$4, INDEX(Measurements!$A$4:$A$502,_xlfn.AGGREGATE(15,3,(Measurements!$C$4:$C$502=Measurements!$J$3)/(Measurements!$C$4:$C$502=Measurements!$J$3)*(ROW(Measurements!$C$4:$C$502)-ROW(Measurements!$C$3)),ROWS(Measurements!A$4:$L453))), "")</f>
        <v/>
      </c>
      <c r="B453" t="str">
        <f>IF(ROWS(Measurements!A$4:$L453)&lt;=Measurements!$J$4, INDEX(Measurements!$E$4:$E$502,_xlfn.AGGREGATE(15,3,(Measurements!$C$4:$C$502=Measurements!$J$3)/(Measurements!$C$4:$C$502=Measurements!$J$3)*(ROW(Measurements!$C$4:$C$502)-ROW(Measurements!$C$3)),ROWS(Measurements!A$4:$L453))), "")</f>
        <v/>
      </c>
      <c r="C453" t="str">
        <f t="shared" si="126"/>
        <v/>
      </c>
      <c r="D453" t="str">
        <f t="shared" si="127"/>
        <v/>
      </c>
      <c r="E453" t="str">
        <f>IF(ROWS(Measurements!A$4:$L453)&lt;=Measurements!$J$4, INDEX(Measurements!$F$4:$F$502,_xlfn.AGGREGATE(15,3,(Measurements!$C$4:$C$502=Measurements!$J$3)/(Measurements!$C$4:$C$502=Measurements!$J$3)*(ROW(Measurements!$C$4:$C$502)-ROW(Measurements!$C$3)),ROWS(Measurements!A$4:$L453))), "")</f>
        <v/>
      </c>
      <c r="F453" t="str">
        <f t="shared" si="128"/>
        <v/>
      </c>
      <c r="G453" t="str">
        <f t="shared" si="129"/>
        <v/>
      </c>
      <c r="H453" t="str">
        <f>IF(ROWS(Measurements!A$4:$L453)&lt;=Measurements!$J$4, INDEX(Measurements!$G$4:$G$502,_xlfn.AGGREGATE(15,3,(Measurements!$C$4:$C$502=Measurements!$J$3)/(Measurements!$C$4:$C$502=Measurements!$J$3)*(ROW(Measurements!$C$4:$C$502)-ROW(Measurements!$C$3)),ROWS(Measurements!A$4:$L453))), "")</f>
        <v/>
      </c>
      <c r="I453" t="str">
        <f t="shared" si="130"/>
        <v/>
      </c>
      <c r="J453" t="str">
        <f t="shared" si="131"/>
        <v/>
      </c>
      <c r="L453" s="2" t="str">
        <f>IF(ROWS(Measurements!$L$4:L453)&lt;=Measurements!$K$4, INDEX(Measurements!$A$4:$A$502,_xlfn.AGGREGATE(15,3,(Measurements!$C$4:$C$502=Measurements!$K$3)/(Measurements!$C$4:$C$502=Measurements!$K$3)*(ROW(Measurements!$C$4:$C$502)-ROW(Measurements!$C$3)),ROWS(Measurements!$L$4:L453))), "")</f>
        <v/>
      </c>
      <c r="M453" t="str">
        <f>IF(ROWS(Measurements!$L$4:L453)&lt;=Measurements!$K$4, INDEX(Measurements!$E$4:$E$502,_xlfn.AGGREGATE(15,3,(Measurements!$C$4:$C$502=Measurements!$K$3)/(Measurements!$C$4:$C$502=Measurements!$K$3)*(ROW(Measurements!$C$4:$C$502)-ROW(Measurements!$C$3)),ROWS(Measurements!$L$4:L453))), "")</f>
        <v/>
      </c>
      <c r="N453" t="str">
        <f t="shared" si="132"/>
        <v/>
      </c>
      <c r="O453" t="str">
        <f t="shared" si="133"/>
        <v/>
      </c>
      <c r="P453" t="str">
        <f>IF(ROWS(Measurements!$L$4:L453)&lt;=Measurements!$K$4, INDEX(Measurements!$F$4:$F$502,_xlfn.AGGREGATE(15,3,(Measurements!$C$4:$C$502=Measurements!$K$3)/(Measurements!$C$4:$C$502=Measurements!$K$3)*(ROW(Measurements!$C$4:$C$502)-ROW(Measurements!$C$3)),ROWS(Measurements!$L$4:L453))), "")</f>
        <v/>
      </c>
      <c r="Q453" t="str">
        <f t="shared" si="134"/>
        <v/>
      </c>
      <c r="R453" t="str">
        <f t="shared" si="135"/>
        <v/>
      </c>
      <c r="S453" t="str">
        <f>IF(ROWS(Measurements!$L$4:L453)&lt;=Measurements!$K$4, INDEX(Measurements!$G$4:$G$502,_xlfn.AGGREGATE(15,3,(Measurements!$C$4:$C$502=Measurements!$K$3)/(Measurements!$C$4:$C$502=Measurements!$K$3)*(ROW(Measurements!$C$4:$C$502)-ROW(Measurements!$C$3)),ROWS(Measurements!$L$4:L453))), "")</f>
        <v/>
      </c>
      <c r="T453" t="str">
        <f t="shared" si="136"/>
        <v/>
      </c>
      <c r="U453" t="str">
        <f t="shared" si="137"/>
        <v/>
      </c>
      <c r="W453" s="2" t="str">
        <f>IF(ROWS(Measurements!$L$4:$L453)&lt;=Measurements!$I$4, INDEX(Measurements!$A$4:$A$502,_xlfn.AGGREGATE(15,3,(Measurements!$C$4:$C$502=Measurements!$I$3)/(Measurements!$C$4:$C$502=Measurements!$I$3)*(ROW(Measurements!$C$4:$C$502)-ROW(Measurements!$C$3)),ROWS(Measurements!$L$4:$L453))), "")</f>
        <v/>
      </c>
      <c r="X453" t="str">
        <f>IF(ROWS(Measurements!$L$4:$L453)&lt;=Measurements!$I$4, INDEX(Measurements!$E$4:$E$502,_xlfn.AGGREGATE(15,3,(Measurements!$C$4:$C$502=Measurements!$I$3)/(Measurements!$C$4:$C$502=Measurements!$I$3)*(ROW(Measurements!$C$4:$C$502)-ROW(Measurements!$C$3)),ROWS(Measurements!$L$4:$L453))), "")</f>
        <v/>
      </c>
      <c r="Y453" t="str">
        <f t="shared" si="138"/>
        <v/>
      </c>
      <c r="Z453" t="str">
        <f t="shared" si="139"/>
        <v/>
      </c>
      <c r="AA453" t="str">
        <f>IF(ROWS(Measurements!$L$4:$L453)&lt;=Measurements!$I$4, INDEX(Measurements!$F$4:$F$502,_xlfn.AGGREGATE(15,3,(Measurements!$C$4:$C$502=Measurements!$I$3)/(Measurements!$C$4:$C$502=Measurements!$I$3)*(ROW(Measurements!$C$4:$C$502)-ROW(Measurements!$C$3)),ROWS(Measurements!$L$4:$L453))), "")</f>
        <v/>
      </c>
      <c r="AB453" t="str">
        <f t="shared" si="140"/>
        <v/>
      </c>
      <c r="AC453" t="str">
        <f t="shared" si="141"/>
        <v/>
      </c>
      <c r="AD453" t="str">
        <f>IF(ROWS(Measurements!$L$4:L453)&lt;=Measurements!$I$4, INDEX(Measurements!$G$4:$G$502,_xlfn.AGGREGATE(15,3,(Measurements!$C$4:$C$502=Measurements!$I$3)/(Measurements!$C$4:$C$502=Measurements!$I$3)*(ROW(Measurements!$C$4:$C$502)-ROW(Measurements!$C$3)),ROWS(Measurements!$L$4:L453))), "")</f>
        <v/>
      </c>
      <c r="AE453" t="str">
        <f t="shared" si="142"/>
        <v/>
      </c>
      <c r="AF453" t="str">
        <f t="shared" si="143"/>
        <v/>
      </c>
    </row>
    <row r="454" spans="1:32" x14ac:dyDescent="0.2">
      <c r="A454" s="2" t="str">
        <f>IF(ROWS(Measurements!A$4:$L454)&lt;=Measurements!$J$4, INDEX(Measurements!$A$4:$A$502,_xlfn.AGGREGATE(15,3,(Measurements!$C$4:$C$502=Measurements!$J$3)/(Measurements!$C$4:$C$502=Measurements!$J$3)*(ROW(Measurements!$C$4:$C$502)-ROW(Measurements!$C$3)),ROWS(Measurements!A$4:$L454))), "")</f>
        <v/>
      </c>
      <c r="B454" t="str">
        <f>IF(ROWS(Measurements!A$4:$L454)&lt;=Measurements!$J$4, INDEX(Measurements!$E$4:$E$502,_xlfn.AGGREGATE(15,3,(Measurements!$C$4:$C$502=Measurements!$J$3)/(Measurements!$C$4:$C$502=Measurements!$J$3)*(ROW(Measurements!$C$4:$C$502)-ROW(Measurements!$C$3)),ROWS(Measurements!A$4:$L454))), "")</f>
        <v/>
      </c>
      <c r="C454" t="str">
        <f t="shared" si="126"/>
        <v/>
      </c>
      <c r="D454" t="str">
        <f t="shared" si="127"/>
        <v/>
      </c>
      <c r="E454" t="str">
        <f>IF(ROWS(Measurements!A$4:$L454)&lt;=Measurements!$J$4, INDEX(Measurements!$F$4:$F$502,_xlfn.AGGREGATE(15,3,(Measurements!$C$4:$C$502=Measurements!$J$3)/(Measurements!$C$4:$C$502=Measurements!$J$3)*(ROW(Measurements!$C$4:$C$502)-ROW(Measurements!$C$3)),ROWS(Measurements!A$4:$L454))), "")</f>
        <v/>
      </c>
      <c r="F454" t="str">
        <f t="shared" si="128"/>
        <v/>
      </c>
      <c r="G454" t="str">
        <f t="shared" si="129"/>
        <v/>
      </c>
      <c r="H454" t="str">
        <f>IF(ROWS(Measurements!A$4:$L454)&lt;=Measurements!$J$4, INDEX(Measurements!$G$4:$G$502,_xlfn.AGGREGATE(15,3,(Measurements!$C$4:$C$502=Measurements!$J$3)/(Measurements!$C$4:$C$502=Measurements!$J$3)*(ROW(Measurements!$C$4:$C$502)-ROW(Measurements!$C$3)),ROWS(Measurements!A$4:$L454))), "")</f>
        <v/>
      </c>
      <c r="I454" t="str">
        <f t="shared" si="130"/>
        <v/>
      </c>
      <c r="J454" t="str">
        <f t="shared" si="131"/>
        <v/>
      </c>
      <c r="L454" s="2" t="str">
        <f>IF(ROWS(Measurements!$L$4:L454)&lt;=Measurements!$K$4, INDEX(Measurements!$A$4:$A$502,_xlfn.AGGREGATE(15,3,(Measurements!$C$4:$C$502=Measurements!$K$3)/(Measurements!$C$4:$C$502=Measurements!$K$3)*(ROW(Measurements!$C$4:$C$502)-ROW(Measurements!$C$3)),ROWS(Measurements!$L$4:L454))), "")</f>
        <v/>
      </c>
      <c r="M454" t="str">
        <f>IF(ROWS(Measurements!$L$4:L454)&lt;=Measurements!$K$4, INDEX(Measurements!$E$4:$E$502,_xlfn.AGGREGATE(15,3,(Measurements!$C$4:$C$502=Measurements!$K$3)/(Measurements!$C$4:$C$502=Measurements!$K$3)*(ROW(Measurements!$C$4:$C$502)-ROW(Measurements!$C$3)),ROWS(Measurements!$L$4:L454))), "")</f>
        <v/>
      </c>
      <c r="N454" t="str">
        <f t="shared" si="132"/>
        <v/>
      </c>
      <c r="O454" t="str">
        <f t="shared" si="133"/>
        <v/>
      </c>
      <c r="P454" t="str">
        <f>IF(ROWS(Measurements!$L$4:L454)&lt;=Measurements!$K$4, INDEX(Measurements!$F$4:$F$502,_xlfn.AGGREGATE(15,3,(Measurements!$C$4:$C$502=Measurements!$K$3)/(Measurements!$C$4:$C$502=Measurements!$K$3)*(ROW(Measurements!$C$4:$C$502)-ROW(Measurements!$C$3)),ROWS(Measurements!$L$4:L454))), "")</f>
        <v/>
      </c>
      <c r="Q454" t="str">
        <f t="shared" si="134"/>
        <v/>
      </c>
      <c r="R454" t="str">
        <f t="shared" si="135"/>
        <v/>
      </c>
      <c r="S454" t="str">
        <f>IF(ROWS(Measurements!$L$4:L454)&lt;=Measurements!$K$4, INDEX(Measurements!$G$4:$G$502,_xlfn.AGGREGATE(15,3,(Measurements!$C$4:$C$502=Measurements!$K$3)/(Measurements!$C$4:$C$502=Measurements!$K$3)*(ROW(Measurements!$C$4:$C$502)-ROW(Measurements!$C$3)),ROWS(Measurements!$L$4:L454))), "")</f>
        <v/>
      </c>
      <c r="T454" t="str">
        <f t="shared" si="136"/>
        <v/>
      </c>
      <c r="U454" t="str">
        <f t="shared" si="137"/>
        <v/>
      </c>
      <c r="W454" s="2" t="str">
        <f>IF(ROWS(Measurements!$L$4:$L454)&lt;=Measurements!$I$4, INDEX(Measurements!$A$4:$A$502,_xlfn.AGGREGATE(15,3,(Measurements!$C$4:$C$502=Measurements!$I$3)/(Measurements!$C$4:$C$502=Measurements!$I$3)*(ROW(Measurements!$C$4:$C$502)-ROW(Measurements!$C$3)),ROWS(Measurements!$L$4:$L454))), "")</f>
        <v/>
      </c>
      <c r="X454" t="str">
        <f>IF(ROWS(Measurements!$L$4:$L454)&lt;=Measurements!$I$4, INDEX(Measurements!$E$4:$E$502,_xlfn.AGGREGATE(15,3,(Measurements!$C$4:$C$502=Measurements!$I$3)/(Measurements!$C$4:$C$502=Measurements!$I$3)*(ROW(Measurements!$C$4:$C$502)-ROW(Measurements!$C$3)),ROWS(Measurements!$L$4:$L454))), "")</f>
        <v/>
      </c>
      <c r="Y454" t="str">
        <f t="shared" si="138"/>
        <v/>
      </c>
      <c r="Z454" t="str">
        <f t="shared" si="139"/>
        <v/>
      </c>
      <c r="AA454" t="str">
        <f>IF(ROWS(Measurements!$L$4:$L454)&lt;=Measurements!$I$4, INDEX(Measurements!$F$4:$F$502,_xlfn.AGGREGATE(15,3,(Measurements!$C$4:$C$502=Measurements!$I$3)/(Measurements!$C$4:$C$502=Measurements!$I$3)*(ROW(Measurements!$C$4:$C$502)-ROW(Measurements!$C$3)),ROWS(Measurements!$L$4:$L454))), "")</f>
        <v/>
      </c>
      <c r="AB454" t="str">
        <f t="shared" si="140"/>
        <v/>
      </c>
      <c r="AC454" t="str">
        <f t="shared" si="141"/>
        <v/>
      </c>
      <c r="AD454" t="str">
        <f>IF(ROWS(Measurements!$L$4:L454)&lt;=Measurements!$I$4, INDEX(Measurements!$G$4:$G$502,_xlfn.AGGREGATE(15,3,(Measurements!$C$4:$C$502=Measurements!$I$3)/(Measurements!$C$4:$C$502=Measurements!$I$3)*(ROW(Measurements!$C$4:$C$502)-ROW(Measurements!$C$3)),ROWS(Measurements!$L$4:L454))), "")</f>
        <v/>
      </c>
      <c r="AE454" t="str">
        <f t="shared" si="142"/>
        <v/>
      </c>
      <c r="AF454" t="str">
        <f t="shared" si="143"/>
        <v/>
      </c>
    </row>
    <row r="455" spans="1:32" x14ac:dyDescent="0.2">
      <c r="A455" s="2" t="str">
        <f>IF(ROWS(Measurements!A$4:$L455)&lt;=Measurements!$J$4, INDEX(Measurements!$A$4:$A$502,_xlfn.AGGREGATE(15,3,(Measurements!$C$4:$C$502=Measurements!$J$3)/(Measurements!$C$4:$C$502=Measurements!$J$3)*(ROW(Measurements!$C$4:$C$502)-ROW(Measurements!$C$3)),ROWS(Measurements!A$4:$L455))), "")</f>
        <v/>
      </c>
      <c r="B455" t="str">
        <f>IF(ROWS(Measurements!A$4:$L455)&lt;=Measurements!$J$4, INDEX(Measurements!$E$4:$E$502,_xlfn.AGGREGATE(15,3,(Measurements!$C$4:$C$502=Measurements!$J$3)/(Measurements!$C$4:$C$502=Measurements!$J$3)*(ROW(Measurements!$C$4:$C$502)-ROW(Measurements!$C$3)),ROWS(Measurements!A$4:$L455))), "")</f>
        <v/>
      </c>
      <c r="C455" t="str">
        <f t="shared" si="126"/>
        <v/>
      </c>
      <c r="D455" t="str">
        <f t="shared" si="127"/>
        <v/>
      </c>
      <c r="E455" t="str">
        <f>IF(ROWS(Measurements!A$4:$L455)&lt;=Measurements!$J$4, INDEX(Measurements!$F$4:$F$502,_xlfn.AGGREGATE(15,3,(Measurements!$C$4:$C$502=Measurements!$J$3)/(Measurements!$C$4:$C$502=Measurements!$J$3)*(ROW(Measurements!$C$4:$C$502)-ROW(Measurements!$C$3)),ROWS(Measurements!A$4:$L455))), "")</f>
        <v/>
      </c>
      <c r="F455" t="str">
        <f t="shared" si="128"/>
        <v/>
      </c>
      <c r="G455" t="str">
        <f t="shared" si="129"/>
        <v/>
      </c>
      <c r="H455" t="str">
        <f>IF(ROWS(Measurements!A$4:$L455)&lt;=Measurements!$J$4, INDEX(Measurements!$G$4:$G$502,_xlfn.AGGREGATE(15,3,(Measurements!$C$4:$C$502=Measurements!$J$3)/(Measurements!$C$4:$C$502=Measurements!$J$3)*(ROW(Measurements!$C$4:$C$502)-ROW(Measurements!$C$3)),ROWS(Measurements!A$4:$L455))), "")</f>
        <v/>
      </c>
      <c r="I455" t="str">
        <f t="shared" si="130"/>
        <v/>
      </c>
      <c r="J455" t="str">
        <f t="shared" si="131"/>
        <v/>
      </c>
      <c r="L455" s="2" t="str">
        <f>IF(ROWS(Measurements!$L$4:L455)&lt;=Measurements!$K$4, INDEX(Measurements!$A$4:$A$502,_xlfn.AGGREGATE(15,3,(Measurements!$C$4:$C$502=Measurements!$K$3)/(Measurements!$C$4:$C$502=Measurements!$K$3)*(ROW(Measurements!$C$4:$C$502)-ROW(Measurements!$C$3)),ROWS(Measurements!$L$4:L455))), "")</f>
        <v/>
      </c>
      <c r="M455" t="str">
        <f>IF(ROWS(Measurements!$L$4:L455)&lt;=Measurements!$K$4, INDEX(Measurements!$E$4:$E$502,_xlfn.AGGREGATE(15,3,(Measurements!$C$4:$C$502=Measurements!$K$3)/(Measurements!$C$4:$C$502=Measurements!$K$3)*(ROW(Measurements!$C$4:$C$502)-ROW(Measurements!$C$3)),ROWS(Measurements!$L$4:L455))), "")</f>
        <v/>
      </c>
      <c r="N455" t="str">
        <f t="shared" si="132"/>
        <v/>
      </c>
      <c r="O455" t="str">
        <f t="shared" si="133"/>
        <v/>
      </c>
      <c r="P455" t="str">
        <f>IF(ROWS(Measurements!$L$4:L455)&lt;=Measurements!$K$4, INDEX(Measurements!$F$4:$F$502,_xlfn.AGGREGATE(15,3,(Measurements!$C$4:$C$502=Measurements!$K$3)/(Measurements!$C$4:$C$502=Measurements!$K$3)*(ROW(Measurements!$C$4:$C$502)-ROW(Measurements!$C$3)),ROWS(Measurements!$L$4:L455))), "")</f>
        <v/>
      </c>
      <c r="Q455" t="str">
        <f t="shared" si="134"/>
        <v/>
      </c>
      <c r="R455" t="str">
        <f t="shared" si="135"/>
        <v/>
      </c>
      <c r="S455" t="str">
        <f>IF(ROWS(Measurements!$L$4:L455)&lt;=Measurements!$K$4, INDEX(Measurements!$G$4:$G$502,_xlfn.AGGREGATE(15,3,(Measurements!$C$4:$C$502=Measurements!$K$3)/(Measurements!$C$4:$C$502=Measurements!$K$3)*(ROW(Measurements!$C$4:$C$502)-ROW(Measurements!$C$3)),ROWS(Measurements!$L$4:L455))), "")</f>
        <v/>
      </c>
      <c r="T455" t="str">
        <f t="shared" si="136"/>
        <v/>
      </c>
      <c r="U455" t="str">
        <f t="shared" si="137"/>
        <v/>
      </c>
      <c r="W455" s="2" t="str">
        <f>IF(ROWS(Measurements!$L$4:$L455)&lt;=Measurements!$I$4, INDEX(Measurements!$A$4:$A$502,_xlfn.AGGREGATE(15,3,(Measurements!$C$4:$C$502=Measurements!$I$3)/(Measurements!$C$4:$C$502=Measurements!$I$3)*(ROW(Measurements!$C$4:$C$502)-ROW(Measurements!$C$3)),ROWS(Measurements!$L$4:$L455))), "")</f>
        <v/>
      </c>
      <c r="X455" t="str">
        <f>IF(ROWS(Measurements!$L$4:$L455)&lt;=Measurements!$I$4, INDEX(Measurements!$E$4:$E$502,_xlfn.AGGREGATE(15,3,(Measurements!$C$4:$C$502=Measurements!$I$3)/(Measurements!$C$4:$C$502=Measurements!$I$3)*(ROW(Measurements!$C$4:$C$502)-ROW(Measurements!$C$3)),ROWS(Measurements!$L$4:$L455))), "")</f>
        <v/>
      </c>
      <c r="Y455" t="str">
        <f t="shared" si="138"/>
        <v/>
      </c>
      <c r="Z455" t="str">
        <f t="shared" si="139"/>
        <v/>
      </c>
      <c r="AA455" t="str">
        <f>IF(ROWS(Measurements!$L$4:$L455)&lt;=Measurements!$I$4, INDEX(Measurements!$F$4:$F$502,_xlfn.AGGREGATE(15,3,(Measurements!$C$4:$C$502=Measurements!$I$3)/(Measurements!$C$4:$C$502=Measurements!$I$3)*(ROW(Measurements!$C$4:$C$502)-ROW(Measurements!$C$3)),ROWS(Measurements!$L$4:$L455))), "")</f>
        <v/>
      </c>
      <c r="AB455" t="str">
        <f t="shared" si="140"/>
        <v/>
      </c>
      <c r="AC455" t="str">
        <f t="shared" si="141"/>
        <v/>
      </c>
      <c r="AD455" t="str">
        <f>IF(ROWS(Measurements!$L$4:L455)&lt;=Measurements!$I$4, INDEX(Measurements!$G$4:$G$502,_xlfn.AGGREGATE(15,3,(Measurements!$C$4:$C$502=Measurements!$I$3)/(Measurements!$C$4:$C$502=Measurements!$I$3)*(ROW(Measurements!$C$4:$C$502)-ROW(Measurements!$C$3)),ROWS(Measurements!$L$4:L455))), "")</f>
        <v/>
      </c>
      <c r="AE455" t="str">
        <f t="shared" si="142"/>
        <v/>
      </c>
      <c r="AF455" t="str">
        <f t="shared" si="143"/>
        <v/>
      </c>
    </row>
    <row r="456" spans="1:32" x14ac:dyDescent="0.2">
      <c r="A456" s="2" t="str">
        <f>IF(ROWS(Measurements!A$4:$L456)&lt;=Measurements!$J$4, INDEX(Measurements!$A$4:$A$502,_xlfn.AGGREGATE(15,3,(Measurements!$C$4:$C$502=Measurements!$J$3)/(Measurements!$C$4:$C$502=Measurements!$J$3)*(ROW(Measurements!$C$4:$C$502)-ROW(Measurements!$C$3)),ROWS(Measurements!A$4:$L456))), "")</f>
        <v/>
      </c>
      <c r="B456" t="str">
        <f>IF(ROWS(Measurements!A$4:$L456)&lt;=Measurements!$J$4, INDEX(Measurements!$E$4:$E$502,_xlfn.AGGREGATE(15,3,(Measurements!$C$4:$C$502=Measurements!$J$3)/(Measurements!$C$4:$C$502=Measurements!$J$3)*(ROW(Measurements!$C$4:$C$502)-ROW(Measurements!$C$3)),ROWS(Measurements!A$4:$L456))), "")</f>
        <v/>
      </c>
      <c r="C456" t="str">
        <f t="shared" si="126"/>
        <v/>
      </c>
      <c r="D456" t="str">
        <f t="shared" si="127"/>
        <v/>
      </c>
      <c r="E456" t="str">
        <f>IF(ROWS(Measurements!A$4:$L456)&lt;=Measurements!$J$4, INDEX(Measurements!$F$4:$F$502,_xlfn.AGGREGATE(15,3,(Measurements!$C$4:$C$502=Measurements!$J$3)/(Measurements!$C$4:$C$502=Measurements!$J$3)*(ROW(Measurements!$C$4:$C$502)-ROW(Measurements!$C$3)),ROWS(Measurements!A$4:$L456))), "")</f>
        <v/>
      </c>
      <c r="F456" t="str">
        <f t="shared" si="128"/>
        <v/>
      </c>
      <c r="G456" t="str">
        <f t="shared" si="129"/>
        <v/>
      </c>
      <c r="H456" t="str">
        <f>IF(ROWS(Measurements!A$4:$L456)&lt;=Measurements!$J$4, INDEX(Measurements!$G$4:$G$502,_xlfn.AGGREGATE(15,3,(Measurements!$C$4:$C$502=Measurements!$J$3)/(Measurements!$C$4:$C$502=Measurements!$J$3)*(ROW(Measurements!$C$4:$C$502)-ROW(Measurements!$C$3)),ROWS(Measurements!A$4:$L456))), "")</f>
        <v/>
      </c>
      <c r="I456" t="str">
        <f t="shared" si="130"/>
        <v/>
      </c>
      <c r="J456" t="str">
        <f t="shared" si="131"/>
        <v/>
      </c>
      <c r="L456" s="2" t="str">
        <f>IF(ROWS(Measurements!$L$4:L456)&lt;=Measurements!$K$4, INDEX(Measurements!$A$4:$A$502,_xlfn.AGGREGATE(15,3,(Measurements!$C$4:$C$502=Measurements!$K$3)/(Measurements!$C$4:$C$502=Measurements!$K$3)*(ROW(Measurements!$C$4:$C$502)-ROW(Measurements!$C$3)),ROWS(Measurements!$L$4:L456))), "")</f>
        <v/>
      </c>
      <c r="M456" t="str">
        <f>IF(ROWS(Measurements!$L$4:L456)&lt;=Measurements!$K$4, INDEX(Measurements!$E$4:$E$502,_xlfn.AGGREGATE(15,3,(Measurements!$C$4:$C$502=Measurements!$K$3)/(Measurements!$C$4:$C$502=Measurements!$K$3)*(ROW(Measurements!$C$4:$C$502)-ROW(Measurements!$C$3)),ROWS(Measurements!$L$4:L456))), "")</f>
        <v/>
      </c>
      <c r="N456" t="str">
        <f t="shared" si="132"/>
        <v/>
      </c>
      <c r="O456" t="str">
        <f t="shared" si="133"/>
        <v/>
      </c>
      <c r="P456" t="str">
        <f>IF(ROWS(Measurements!$L$4:L456)&lt;=Measurements!$K$4, INDEX(Measurements!$F$4:$F$502,_xlfn.AGGREGATE(15,3,(Measurements!$C$4:$C$502=Measurements!$K$3)/(Measurements!$C$4:$C$502=Measurements!$K$3)*(ROW(Measurements!$C$4:$C$502)-ROW(Measurements!$C$3)),ROWS(Measurements!$L$4:L456))), "")</f>
        <v/>
      </c>
      <c r="Q456" t="str">
        <f t="shared" si="134"/>
        <v/>
      </c>
      <c r="R456" t="str">
        <f t="shared" si="135"/>
        <v/>
      </c>
      <c r="S456" t="str">
        <f>IF(ROWS(Measurements!$L$4:L456)&lt;=Measurements!$K$4, INDEX(Measurements!$G$4:$G$502,_xlfn.AGGREGATE(15,3,(Measurements!$C$4:$C$502=Measurements!$K$3)/(Measurements!$C$4:$C$502=Measurements!$K$3)*(ROW(Measurements!$C$4:$C$502)-ROW(Measurements!$C$3)),ROWS(Measurements!$L$4:L456))), "")</f>
        <v/>
      </c>
      <c r="T456" t="str">
        <f t="shared" si="136"/>
        <v/>
      </c>
      <c r="U456" t="str">
        <f t="shared" si="137"/>
        <v/>
      </c>
      <c r="W456" s="2" t="str">
        <f>IF(ROWS(Measurements!$L$4:$L456)&lt;=Measurements!$I$4, INDEX(Measurements!$A$4:$A$502,_xlfn.AGGREGATE(15,3,(Measurements!$C$4:$C$502=Measurements!$I$3)/(Measurements!$C$4:$C$502=Measurements!$I$3)*(ROW(Measurements!$C$4:$C$502)-ROW(Measurements!$C$3)),ROWS(Measurements!$L$4:$L456))), "")</f>
        <v/>
      </c>
      <c r="X456" t="str">
        <f>IF(ROWS(Measurements!$L$4:$L456)&lt;=Measurements!$I$4, INDEX(Measurements!$E$4:$E$502,_xlfn.AGGREGATE(15,3,(Measurements!$C$4:$C$502=Measurements!$I$3)/(Measurements!$C$4:$C$502=Measurements!$I$3)*(ROW(Measurements!$C$4:$C$502)-ROW(Measurements!$C$3)),ROWS(Measurements!$L$4:$L456))), "")</f>
        <v/>
      </c>
      <c r="Y456" t="str">
        <f t="shared" si="138"/>
        <v/>
      </c>
      <c r="Z456" t="str">
        <f t="shared" si="139"/>
        <v/>
      </c>
      <c r="AA456" t="str">
        <f>IF(ROWS(Measurements!$L$4:$L456)&lt;=Measurements!$I$4, INDEX(Measurements!$F$4:$F$502,_xlfn.AGGREGATE(15,3,(Measurements!$C$4:$C$502=Measurements!$I$3)/(Measurements!$C$4:$C$502=Measurements!$I$3)*(ROW(Measurements!$C$4:$C$502)-ROW(Measurements!$C$3)),ROWS(Measurements!$L$4:$L456))), "")</f>
        <v/>
      </c>
      <c r="AB456" t="str">
        <f t="shared" si="140"/>
        <v/>
      </c>
      <c r="AC456" t="str">
        <f t="shared" si="141"/>
        <v/>
      </c>
      <c r="AD456" t="str">
        <f>IF(ROWS(Measurements!$L$4:L456)&lt;=Measurements!$I$4, INDEX(Measurements!$G$4:$G$502,_xlfn.AGGREGATE(15,3,(Measurements!$C$4:$C$502=Measurements!$I$3)/(Measurements!$C$4:$C$502=Measurements!$I$3)*(ROW(Measurements!$C$4:$C$502)-ROW(Measurements!$C$3)),ROWS(Measurements!$L$4:L456))), "")</f>
        <v/>
      </c>
      <c r="AE456" t="str">
        <f t="shared" si="142"/>
        <v/>
      </c>
      <c r="AF456" t="str">
        <f t="shared" si="143"/>
        <v/>
      </c>
    </row>
    <row r="457" spans="1:32" x14ac:dyDescent="0.2">
      <c r="A457" s="2" t="str">
        <f>IF(ROWS(Measurements!A$4:$L457)&lt;=Measurements!$J$4, INDEX(Measurements!$A$4:$A$502,_xlfn.AGGREGATE(15,3,(Measurements!$C$4:$C$502=Measurements!$J$3)/(Measurements!$C$4:$C$502=Measurements!$J$3)*(ROW(Measurements!$C$4:$C$502)-ROW(Measurements!$C$3)),ROWS(Measurements!A$4:$L457))), "")</f>
        <v/>
      </c>
      <c r="B457" t="str">
        <f>IF(ROWS(Measurements!A$4:$L457)&lt;=Measurements!$J$4, INDEX(Measurements!$E$4:$E$502,_xlfn.AGGREGATE(15,3,(Measurements!$C$4:$C$502=Measurements!$J$3)/(Measurements!$C$4:$C$502=Measurements!$J$3)*(ROW(Measurements!$C$4:$C$502)-ROW(Measurements!$C$3)),ROWS(Measurements!A$4:$L457))), "")</f>
        <v/>
      </c>
      <c r="C457" t="str">
        <f t="shared" si="126"/>
        <v/>
      </c>
      <c r="D457" t="str">
        <f t="shared" si="127"/>
        <v/>
      </c>
      <c r="E457" t="str">
        <f>IF(ROWS(Measurements!A$4:$L457)&lt;=Measurements!$J$4, INDEX(Measurements!$F$4:$F$502,_xlfn.AGGREGATE(15,3,(Measurements!$C$4:$C$502=Measurements!$J$3)/(Measurements!$C$4:$C$502=Measurements!$J$3)*(ROW(Measurements!$C$4:$C$502)-ROW(Measurements!$C$3)),ROWS(Measurements!A$4:$L457))), "")</f>
        <v/>
      </c>
      <c r="F457" t="str">
        <f t="shared" si="128"/>
        <v/>
      </c>
      <c r="G457" t="str">
        <f t="shared" si="129"/>
        <v/>
      </c>
      <c r="H457" t="str">
        <f>IF(ROWS(Measurements!A$4:$L457)&lt;=Measurements!$J$4, INDEX(Measurements!$G$4:$G$502,_xlfn.AGGREGATE(15,3,(Measurements!$C$4:$C$502=Measurements!$J$3)/(Measurements!$C$4:$C$502=Measurements!$J$3)*(ROW(Measurements!$C$4:$C$502)-ROW(Measurements!$C$3)),ROWS(Measurements!A$4:$L457))), "")</f>
        <v/>
      </c>
      <c r="I457" t="str">
        <f t="shared" si="130"/>
        <v/>
      </c>
      <c r="J457" t="str">
        <f t="shared" si="131"/>
        <v/>
      </c>
      <c r="L457" s="2" t="str">
        <f>IF(ROWS(Measurements!$L$4:L457)&lt;=Measurements!$K$4, INDEX(Measurements!$A$4:$A$502,_xlfn.AGGREGATE(15,3,(Measurements!$C$4:$C$502=Measurements!$K$3)/(Measurements!$C$4:$C$502=Measurements!$K$3)*(ROW(Measurements!$C$4:$C$502)-ROW(Measurements!$C$3)),ROWS(Measurements!$L$4:L457))), "")</f>
        <v/>
      </c>
      <c r="M457" t="str">
        <f>IF(ROWS(Measurements!$L$4:L457)&lt;=Measurements!$K$4, INDEX(Measurements!$E$4:$E$502,_xlfn.AGGREGATE(15,3,(Measurements!$C$4:$C$502=Measurements!$K$3)/(Measurements!$C$4:$C$502=Measurements!$K$3)*(ROW(Measurements!$C$4:$C$502)-ROW(Measurements!$C$3)),ROWS(Measurements!$L$4:L457))), "")</f>
        <v/>
      </c>
      <c r="N457" t="str">
        <f t="shared" si="132"/>
        <v/>
      </c>
      <c r="O457" t="str">
        <f t="shared" si="133"/>
        <v/>
      </c>
      <c r="P457" t="str">
        <f>IF(ROWS(Measurements!$L$4:L457)&lt;=Measurements!$K$4, INDEX(Measurements!$F$4:$F$502,_xlfn.AGGREGATE(15,3,(Measurements!$C$4:$C$502=Measurements!$K$3)/(Measurements!$C$4:$C$502=Measurements!$K$3)*(ROW(Measurements!$C$4:$C$502)-ROW(Measurements!$C$3)),ROWS(Measurements!$L$4:L457))), "")</f>
        <v/>
      </c>
      <c r="Q457" t="str">
        <f t="shared" si="134"/>
        <v/>
      </c>
      <c r="R457" t="str">
        <f t="shared" si="135"/>
        <v/>
      </c>
      <c r="S457" t="str">
        <f>IF(ROWS(Measurements!$L$4:L457)&lt;=Measurements!$K$4, INDEX(Measurements!$G$4:$G$502,_xlfn.AGGREGATE(15,3,(Measurements!$C$4:$C$502=Measurements!$K$3)/(Measurements!$C$4:$C$502=Measurements!$K$3)*(ROW(Measurements!$C$4:$C$502)-ROW(Measurements!$C$3)),ROWS(Measurements!$L$4:L457))), "")</f>
        <v/>
      </c>
      <c r="T457" t="str">
        <f t="shared" si="136"/>
        <v/>
      </c>
      <c r="U457" t="str">
        <f t="shared" si="137"/>
        <v/>
      </c>
      <c r="W457" s="2" t="str">
        <f>IF(ROWS(Measurements!$L$4:$L457)&lt;=Measurements!$I$4, INDEX(Measurements!$A$4:$A$502,_xlfn.AGGREGATE(15,3,(Measurements!$C$4:$C$502=Measurements!$I$3)/(Measurements!$C$4:$C$502=Measurements!$I$3)*(ROW(Measurements!$C$4:$C$502)-ROW(Measurements!$C$3)),ROWS(Measurements!$L$4:$L457))), "")</f>
        <v/>
      </c>
      <c r="X457" t="str">
        <f>IF(ROWS(Measurements!$L$4:$L457)&lt;=Measurements!$I$4, INDEX(Measurements!$E$4:$E$502,_xlfn.AGGREGATE(15,3,(Measurements!$C$4:$C$502=Measurements!$I$3)/(Measurements!$C$4:$C$502=Measurements!$I$3)*(ROW(Measurements!$C$4:$C$502)-ROW(Measurements!$C$3)),ROWS(Measurements!$L$4:$L457))), "")</f>
        <v/>
      </c>
      <c r="Y457" t="str">
        <f t="shared" si="138"/>
        <v/>
      </c>
      <c r="Z457" t="str">
        <f t="shared" si="139"/>
        <v/>
      </c>
      <c r="AA457" t="str">
        <f>IF(ROWS(Measurements!$L$4:$L457)&lt;=Measurements!$I$4, INDEX(Measurements!$F$4:$F$502,_xlfn.AGGREGATE(15,3,(Measurements!$C$4:$C$502=Measurements!$I$3)/(Measurements!$C$4:$C$502=Measurements!$I$3)*(ROW(Measurements!$C$4:$C$502)-ROW(Measurements!$C$3)),ROWS(Measurements!$L$4:$L457))), "")</f>
        <v/>
      </c>
      <c r="AB457" t="str">
        <f t="shared" si="140"/>
        <v/>
      </c>
      <c r="AC457" t="str">
        <f t="shared" si="141"/>
        <v/>
      </c>
      <c r="AD457" t="str">
        <f>IF(ROWS(Measurements!$L$4:L457)&lt;=Measurements!$I$4, INDEX(Measurements!$G$4:$G$502,_xlfn.AGGREGATE(15,3,(Measurements!$C$4:$C$502=Measurements!$I$3)/(Measurements!$C$4:$C$502=Measurements!$I$3)*(ROW(Measurements!$C$4:$C$502)-ROW(Measurements!$C$3)),ROWS(Measurements!$L$4:L457))), "")</f>
        <v/>
      </c>
      <c r="AE457" t="str">
        <f t="shared" si="142"/>
        <v/>
      </c>
      <c r="AF457" t="str">
        <f t="shared" si="143"/>
        <v/>
      </c>
    </row>
    <row r="458" spans="1:32" x14ac:dyDescent="0.2">
      <c r="A458" s="2" t="str">
        <f>IF(ROWS(Measurements!A$4:$L458)&lt;=Measurements!$J$4, INDEX(Measurements!$A$4:$A$502,_xlfn.AGGREGATE(15,3,(Measurements!$C$4:$C$502=Measurements!$J$3)/(Measurements!$C$4:$C$502=Measurements!$J$3)*(ROW(Measurements!$C$4:$C$502)-ROW(Measurements!$C$3)),ROWS(Measurements!A$4:$L458))), "")</f>
        <v/>
      </c>
      <c r="B458" t="str">
        <f>IF(ROWS(Measurements!A$4:$L458)&lt;=Measurements!$J$4, INDEX(Measurements!$E$4:$E$502,_xlfn.AGGREGATE(15,3,(Measurements!$C$4:$C$502=Measurements!$J$3)/(Measurements!$C$4:$C$502=Measurements!$J$3)*(ROW(Measurements!$C$4:$C$502)-ROW(Measurements!$C$3)),ROWS(Measurements!A$4:$L458))), "")</f>
        <v/>
      </c>
      <c r="C458" t="str">
        <f t="shared" si="126"/>
        <v/>
      </c>
      <c r="D458" t="str">
        <f t="shared" si="127"/>
        <v/>
      </c>
      <c r="E458" t="str">
        <f>IF(ROWS(Measurements!A$4:$L458)&lt;=Measurements!$J$4, INDEX(Measurements!$F$4:$F$502,_xlfn.AGGREGATE(15,3,(Measurements!$C$4:$C$502=Measurements!$J$3)/(Measurements!$C$4:$C$502=Measurements!$J$3)*(ROW(Measurements!$C$4:$C$502)-ROW(Measurements!$C$3)),ROWS(Measurements!A$4:$L458))), "")</f>
        <v/>
      </c>
      <c r="F458" t="str">
        <f t="shared" si="128"/>
        <v/>
      </c>
      <c r="G458" t="str">
        <f t="shared" si="129"/>
        <v/>
      </c>
      <c r="H458" t="str">
        <f>IF(ROWS(Measurements!A$4:$L458)&lt;=Measurements!$J$4, INDEX(Measurements!$G$4:$G$502,_xlfn.AGGREGATE(15,3,(Measurements!$C$4:$C$502=Measurements!$J$3)/(Measurements!$C$4:$C$502=Measurements!$J$3)*(ROW(Measurements!$C$4:$C$502)-ROW(Measurements!$C$3)),ROWS(Measurements!A$4:$L458))), "")</f>
        <v/>
      </c>
      <c r="I458" t="str">
        <f t="shared" si="130"/>
        <v/>
      </c>
      <c r="J458" t="str">
        <f t="shared" si="131"/>
        <v/>
      </c>
      <c r="L458" s="2" t="str">
        <f>IF(ROWS(Measurements!$L$4:L458)&lt;=Measurements!$K$4, INDEX(Measurements!$A$4:$A$502,_xlfn.AGGREGATE(15,3,(Measurements!$C$4:$C$502=Measurements!$K$3)/(Measurements!$C$4:$C$502=Measurements!$K$3)*(ROW(Measurements!$C$4:$C$502)-ROW(Measurements!$C$3)),ROWS(Measurements!$L$4:L458))), "")</f>
        <v/>
      </c>
      <c r="M458" t="str">
        <f>IF(ROWS(Measurements!$L$4:L458)&lt;=Measurements!$K$4, INDEX(Measurements!$E$4:$E$502,_xlfn.AGGREGATE(15,3,(Measurements!$C$4:$C$502=Measurements!$K$3)/(Measurements!$C$4:$C$502=Measurements!$K$3)*(ROW(Measurements!$C$4:$C$502)-ROW(Measurements!$C$3)),ROWS(Measurements!$L$4:L458))), "")</f>
        <v/>
      </c>
      <c r="N458" t="str">
        <f t="shared" si="132"/>
        <v/>
      </c>
      <c r="O458" t="str">
        <f t="shared" si="133"/>
        <v/>
      </c>
      <c r="P458" t="str">
        <f>IF(ROWS(Measurements!$L$4:L458)&lt;=Measurements!$K$4, INDEX(Measurements!$F$4:$F$502,_xlfn.AGGREGATE(15,3,(Measurements!$C$4:$C$502=Measurements!$K$3)/(Measurements!$C$4:$C$502=Measurements!$K$3)*(ROW(Measurements!$C$4:$C$502)-ROW(Measurements!$C$3)),ROWS(Measurements!$L$4:L458))), "")</f>
        <v/>
      </c>
      <c r="Q458" t="str">
        <f t="shared" si="134"/>
        <v/>
      </c>
      <c r="R458" t="str">
        <f t="shared" si="135"/>
        <v/>
      </c>
      <c r="S458" t="str">
        <f>IF(ROWS(Measurements!$L$4:L458)&lt;=Measurements!$K$4, INDEX(Measurements!$G$4:$G$502,_xlfn.AGGREGATE(15,3,(Measurements!$C$4:$C$502=Measurements!$K$3)/(Measurements!$C$4:$C$502=Measurements!$K$3)*(ROW(Measurements!$C$4:$C$502)-ROW(Measurements!$C$3)),ROWS(Measurements!$L$4:L458))), "")</f>
        <v/>
      </c>
      <c r="T458" t="str">
        <f t="shared" si="136"/>
        <v/>
      </c>
      <c r="U458" t="str">
        <f t="shared" si="137"/>
        <v/>
      </c>
      <c r="W458" s="2" t="str">
        <f>IF(ROWS(Measurements!$L$4:$L458)&lt;=Measurements!$I$4, INDEX(Measurements!$A$4:$A$502,_xlfn.AGGREGATE(15,3,(Measurements!$C$4:$C$502=Measurements!$I$3)/(Measurements!$C$4:$C$502=Measurements!$I$3)*(ROW(Measurements!$C$4:$C$502)-ROW(Measurements!$C$3)),ROWS(Measurements!$L$4:$L458))), "")</f>
        <v/>
      </c>
      <c r="X458" t="str">
        <f>IF(ROWS(Measurements!$L$4:$L458)&lt;=Measurements!$I$4, INDEX(Measurements!$E$4:$E$502,_xlfn.AGGREGATE(15,3,(Measurements!$C$4:$C$502=Measurements!$I$3)/(Measurements!$C$4:$C$502=Measurements!$I$3)*(ROW(Measurements!$C$4:$C$502)-ROW(Measurements!$C$3)),ROWS(Measurements!$L$4:$L458))), "")</f>
        <v/>
      </c>
      <c r="Y458" t="str">
        <f t="shared" si="138"/>
        <v/>
      </c>
      <c r="Z458" t="str">
        <f t="shared" si="139"/>
        <v/>
      </c>
      <c r="AA458" t="str">
        <f>IF(ROWS(Measurements!$L$4:$L458)&lt;=Measurements!$I$4, INDEX(Measurements!$F$4:$F$502,_xlfn.AGGREGATE(15,3,(Measurements!$C$4:$C$502=Measurements!$I$3)/(Measurements!$C$4:$C$502=Measurements!$I$3)*(ROW(Measurements!$C$4:$C$502)-ROW(Measurements!$C$3)),ROWS(Measurements!$L$4:$L458))), "")</f>
        <v/>
      </c>
      <c r="AB458" t="str">
        <f t="shared" si="140"/>
        <v/>
      </c>
      <c r="AC458" t="str">
        <f t="shared" si="141"/>
        <v/>
      </c>
      <c r="AD458" t="str">
        <f>IF(ROWS(Measurements!$L$4:L458)&lt;=Measurements!$I$4, INDEX(Measurements!$G$4:$G$502,_xlfn.AGGREGATE(15,3,(Measurements!$C$4:$C$502=Measurements!$I$3)/(Measurements!$C$4:$C$502=Measurements!$I$3)*(ROW(Measurements!$C$4:$C$502)-ROW(Measurements!$C$3)),ROWS(Measurements!$L$4:L458))), "")</f>
        <v/>
      </c>
      <c r="AE458" t="str">
        <f t="shared" si="142"/>
        <v/>
      </c>
      <c r="AF458" t="str">
        <f t="shared" si="143"/>
        <v/>
      </c>
    </row>
    <row r="459" spans="1:32" x14ac:dyDescent="0.2">
      <c r="A459" s="2" t="str">
        <f>IF(ROWS(Measurements!A$4:$L459)&lt;=Measurements!$J$4, INDEX(Measurements!$A$4:$A$502,_xlfn.AGGREGATE(15,3,(Measurements!$C$4:$C$502=Measurements!$J$3)/(Measurements!$C$4:$C$502=Measurements!$J$3)*(ROW(Measurements!$C$4:$C$502)-ROW(Measurements!$C$3)),ROWS(Measurements!A$4:$L459))), "")</f>
        <v/>
      </c>
      <c r="B459" t="str">
        <f>IF(ROWS(Measurements!A$4:$L459)&lt;=Measurements!$J$4, INDEX(Measurements!$E$4:$E$502,_xlfn.AGGREGATE(15,3,(Measurements!$C$4:$C$502=Measurements!$J$3)/(Measurements!$C$4:$C$502=Measurements!$J$3)*(ROW(Measurements!$C$4:$C$502)-ROW(Measurements!$C$3)),ROWS(Measurements!A$4:$L459))), "")</f>
        <v/>
      </c>
      <c r="C459" t="str">
        <f t="shared" si="126"/>
        <v/>
      </c>
      <c r="D459" t="str">
        <f t="shared" si="127"/>
        <v/>
      </c>
      <c r="E459" t="str">
        <f>IF(ROWS(Measurements!A$4:$L459)&lt;=Measurements!$J$4, INDEX(Measurements!$F$4:$F$502,_xlfn.AGGREGATE(15,3,(Measurements!$C$4:$C$502=Measurements!$J$3)/(Measurements!$C$4:$C$502=Measurements!$J$3)*(ROW(Measurements!$C$4:$C$502)-ROW(Measurements!$C$3)),ROWS(Measurements!A$4:$L459))), "")</f>
        <v/>
      </c>
      <c r="F459" t="str">
        <f t="shared" si="128"/>
        <v/>
      </c>
      <c r="G459" t="str">
        <f t="shared" si="129"/>
        <v/>
      </c>
      <c r="H459" t="str">
        <f>IF(ROWS(Measurements!A$4:$L459)&lt;=Measurements!$J$4, INDEX(Measurements!$G$4:$G$502,_xlfn.AGGREGATE(15,3,(Measurements!$C$4:$C$502=Measurements!$J$3)/(Measurements!$C$4:$C$502=Measurements!$J$3)*(ROW(Measurements!$C$4:$C$502)-ROW(Measurements!$C$3)),ROWS(Measurements!A$4:$L459))), "")</f>
        <v/>
      </c>
      <c r="I459" t="str">
        <f t="shared" si="130"/>
        <v/>
      </c>
      <c r="J459" t="str">
        <f t="shared" si="131"/>
        <v/>
      </c>
      <c r="L459" s="2" t="str">
        <f>IF(ROWS(Measurements!$L$4:L459)&lt;=Measurements!$K$4, INDEX(Measurements!$A$4:$A$502,_xlfn.AGGREGATE(15,3,(Measurements!$C$4:$C$502=Measurements!$K$3)/(Measurements!$C$4:$C$502=Measurements!$K$3)*(ROW(Measurements!$C$4:$C$502)-ROW(Measurements!$C$3)),ROWS(Measurements!$L$4:L459))), "")</f>
        <v/>
      </c>
      <c r="M459" t="str">
        <f>IF(ROWS(Measurements!$L$4:L459)&lt;=Measurements!$K$4, INDEX(Measurements!$E$4:$E$502,_xlfn.AGGREGATE(15,3,(Measurements!$C$4:$C$502=Measurements!$K$3)/(Measurements!$C$4:$C$502=Measurements!$K$3)*(ROW(Measurements!$C$4:$C$502)-ROW(Measurements!$C$3)),ROWS(Measurements!$L$4:L459))), "")</f>
        <v/>
      </c>
      <c r="N459" t="str">
        <f t="shared" si="132"/>
        <v/>
      </c>
      <c r="O459" t="str">
        <f t="shared" si="133"/>
        <v/>
      </c>
      <c r="P459" t="str">
        <f>IF(ROWS(Measurements!$L$4:L459)&lt;=Measurements!$K$4, INDEX(Measurements!$F$4:$F$502,_xlfn.AGGREGATE(15,3,(Measurements!$C$4:$C$502=Measurements!$K$3)/(Measurements!$C$4:$C$502=Measurements!$K$3)*(ROW(Measurements!$C$4:$C$502)-ROW(Measurements!$C$3)),ROWS(Measurements!$L$4:L459))), "")</f>
        <v/>
      </c>
      <c r="Q459" t="str">
        <f t="shared" si="134"/>
        <v/>
      </c>
      <c r="R459" t="str">
        <f t="shared" si="135"/>
        <v/>
      </c>
      <c r="S459" t="str">
        <f>IF(ROWS(Measurements!$L$4:L459)&lt;=Measurements!$K$4, INDEX(Measurements!$G$4:$G$502,_xlfn.AGGREGATE(15,3,(Measurements!$C$4:$C$502=Measurements!$K$3)/(Measurements!$C$4:$C$502=Measurements!$K$3)*(ROW(Measurements!$C$4:$C$502)-ROW(Measurements!$C$3)),ROWS(Measurements!$L$4:L459))), "")</f>
        <v/>
      </c>
      <c r="T459" t="str">
        <f t="shared" si="136"/>
        <v/>
      </c>
      <c r="U459" t="str">
        <f t="shared" si="137"/>
        <v/>
      </c>
      <c r="W459" s="2" t="str">
        <f>IF(ROWS(Measurements!$L$4:$L459)&lt;=Measurements!$I$4, INDEX(Measurements!$A$4:$A$502,_xlfn.AGGREGATE(15,3,(Measurements!$C$4:$C$502=Measurements!$I$3)/(Measurements!$C$4:$C$502=Measurements!$I$3)*(ROW(Measurements!$C$4:$C$502)-ROW(Measurements!$C$3)),ROWS(Measurements!$L$4:$L459))), "")</f>
        <v/>
      </c>
      <c r="X459" t="str">
        <f>IF(ROWS(Measurements!$L$4:$L459)&lt;=Measurements!$I$4, INDEX(Measurements!$E$4:$E$502,_xlfn.AGGREGATE(15,3,(Measurements!$C$4:$C$502=Measurements!$I$3)/(Measurements!$C$4:$C$502=Measurements!$I$3)*(ROW(Measurements!$C$4:$C$502)-ROW(Measurements!$C$3)),ROWS(Measurements!$L$4:$L459))), "")</f>
        <v/>
      </c>
      <c r="Y459" t="str">
        <f t="shared" si="138"/>
        <v/>
      </c>
      <c r="Z459" t="str">
        <f t="shared" si="139"/>
        <v/>
      </c>
      <c r="AA459" t="str">
        <f>IF(ROWS(Measurements!$L$4:$L459)&lt;=Measurements!$I$4, INDEX(Measurements!$F$4:$F$502,_xlfn.AGGREGATE(15,3,(Measurements!$C$4:$C$502=Measurements!$I$3)/(Measurements!$C$4:$C$502=Measurements!$I$3)*(ROW(Measurements!$C$4:$C$502)-ROW(Measurements!$C$3)),ROWS(Measurements!$L$4:$L459))), "")</f>
        <v/>
      </c>
      <c r="AB459" t="str">
        <f t="shared" si="140"/>
        <v/>
      </c>
      <c r="AC459" t="str">
        <f t="shared" si="141"/>
        <v/>
      </c>
      <c r="AD459" t="str">
        <f>IF(ROWS(Measurements!$L$4:L459)&lt;=Measurements!$I$4, INDEX(Measurements!$G$4:$G$502,_xlfn.AGGREGATE(15,3,(Measurements!$C$4:$C$502=Measurements!$I$3)/(Measurements!$C$4:$C$502=Measurements!$I$3)*(ROW(Measurements!$C$4:$C$502)-ROW(Measurements!$C$3)),ROWS(Measurements!$L$4:L459))), "")</f>
        <v/>
      </c>
      <c r="AE459" t="str">
        <f t="shared" si="142"/>
        <v/>
      </c>
      <c r="AF459" t="str">
        <f t="shared" si="143"/>
        <v/>
      </c>
    </row>
    <row r="460" spans="1:32" x14ac:dyDescent="0.2">
      <c r="A460" s="2" t="str">
        <f>IF(ROWS(Measurements!A$4:$L460)&lt;=Measurements!$J$4, INDEX(Measurements!$A$4:$A$502,_xlfn.AGGREGATE(15,3,(Measurements!$C$4:$C$502=Measurements!$J$3)/(Measurements!$C$4:$C$502=Measurements!$J$3)*(ROW(Measurements!$C$4:$C$502)-ROW(Measurements!$C$3)),ROWS(Measurements!A$4:$L460))), "")</f>
        <v/>
      </c>
      <c r="B460" t="str">
        <f>IF(ROWS(Measurements!A$4:$L460)&lt;=Measurements!$J$4, INDEX(Measurements!$E$4:$E$502,_xlfn.AGGREGATE(15,3,(Measurements!$C$4:$C$502=Measurements!$J$3)/(Measurements!$C$4:$C$502=Measurements!$J$3)*(ROW(Measurements!$C$4:$C$502)-ROW(Measurements!$C$3)),ROWS(Measurements!A$4:$L460))), "")</f>
        <v/>
      </c>
      <c r="C460" t="str">
        <f t="shared" si="126"/>
        <v/>
      </c>
      <c r="D460" t="str">
        <f t="shared" si="127"/>
        <v/>
      </c>
      <c r="E460" t="str">
        <f>IF(ROWS(Measurements!A$4:$L460)&lt;=Measurements!$J$4, INDEX(Measurements!$F$4:$F$502,_xlfn.AGGREGATE(15,3,(Measurements!$C$4:$C$502=Measurements!$J$3)/(Measurements!$C$4:$C$502=Measurements!$J$3)*(ROW(Measurements!$C$4:$C$502)-ROW(Measurements!$C$3)),ROWS(Measurements!A$4:$L460))), "")</f>
        <v/>
      </c>
      <c r="F460" t="str">
        <f t="shared" si="128"/>
        <v/>
      </c>
      <c r="G460" t="str">
        <f t="shared" si="129"/>
        <v/>
      </c>
      <c r="H460" t="str">
        <f>IF(ROWS(Measurements!A$4:$L460)&lt;=Measurements!$J$4, INDEX(Measurements!$G$4:$G$502,_xlfn.AGGREGATE(15,3,(Measurements!$C$4:$C$502=Measurements!$J$3)/(Measurements!$C$4:$C$502=Measurements!$J$3)*(ROW(Measurements!$C$4:$C$502)-ROW(Measurements!$C$3)),ROWS(Measurements!A$4:$L460))), "")</f>
        <v/>
      </c>
      <c r="I460" t="str">
        <f t="shared" si="130"/>
        <v/>
      </c>
      <c r="J460" t="str">
        <f t="shared" si="131"/>
        <v/>
      </c>
      <c r="L460" s="2" t="str">
        <f>IF(ROWS(Measurements!$L$4:L460)&lt;=Measurements!$K$4, INDEX(Measurements!$A$4:$A$502,_xlfn.AGGREGATE(15,3,(Measurements!$C$4:$C$502=Measurements!$K$3)/(Measurements!$C$4:$C$502=Measurements!$K$3)*(ROW(Measurements!$C$4:$C$502)-ROW(Measurements!$C$3)),ROWS(Measurements!$L$4:L460))), "")</f>
        <v/>
      </c>
      <c r="M460" t="str">
        <f>IF(ROWS(Measurements!$L$4:L460)&lt;=Measurements!$K$4, INDEX(Measurements!$E$4:$E$502,_xlfn.AGGREGATE(15,3,(Measurements!$C$4:$C$502=Measurements!$K$3)/(Measurements!$C$4:$C$502=Measurements!$K$3)*(ROW(Measurements!$C$4:$C$502)-ROW(Measurements!$C$3)),ROWS(Measurements!$L$4:L460))), "")</f>
        <v/>
      </c>
      <c r="N460" t="str">
        <f t="shared" si="132"/>
        <v/>
      </c>
      <c r="O460" t="str">
        <f t="shared" si="133"/>
        <v/>
      </c>
      <c r="P460" t="str">
        <f>IF(ROWS(Measurements!$L$4:L460)&lt;=Measurements!$K$4, INDEX(Measurements!$F$4:$F$502,_xlfn.AGGREGATE(15,3,(Measurements!$C$4:$C$502=Measurements!$K$3)/(Measurements!$C$4:$C$502=Measurements!$K$3)*(ROW(Measurements!$C$4:$C$502)-ROW(Measurements!$C$3)),ROWS(Measurements!$L$4:L460))), "")</f>
        <v/>
      </c>
      <c r="Q460" t="str">
        <f t="shared" si="134"/>
        <v/>
      </c>
      <c r="R460" t="str">
        <f t="shared" si="135"/>
        <v/>
      </c>
      <c r="S460" t="str">
        <f>IF(ROWS(Measurements!$L$4:L460)&lt;=Measurements!$K$4, INDEX(Measurements!$G$4:$G$502,_xlfn.AGGREGATE(15,3,(Measurements!$C$4:$C$502=Measurements!$K$3)/(Measurements!$C$4:$C$502=Measurements!$K$3)*(ROW(Measurements!$C$4:$C$502)-ROW(Measurements!$C$3)),ROWS(Measurements!$L$4:L460))), "")</f>
        <v/>
      </c>
      <c r="T460" t="str">
        <f t="shared" si="136"/>
        <v/>
      </c>
      <c r="U460" t="str">
        <f t="shared" si="137"/>
        <v/>
      </c>
      <c r="W460" s="2" t="str">
        <f>IF(ROWS(Measurements!$L$4:$L460)&lt;=Measurements!$I$4, INDEX(Measurements!$A$4:$A$502,_xlfn.AGGREGATE(15,3,(Measurements!$C$4:$C$502=Measurements!$I$3)/(Measurements!$C$4:$C$502=Measurements!$I$3)*(ROW(Measurements!$C$4:$C$502)-ROW(Measurements!$C$3)),ROWS(Measurements!$L$4:$L460))), "")</f>
        <v/>
      </c>
      <c r="X460" t="str">
        <f>IF(ROWS(Measurements!$L$4:$L460)&lt;=Measurements!$I$4, INDEX(Measurements!$E$4:$E$502,_xlfn.AGGREGATE(15,3,(Measurements!$C$4:$C$502=Measurements!$I$3)/(Measurements!$C$4:$C$502=Measurements!$I$3)*(ROW(Measurements!$C$4:$C$502)-ROW(Measurements!$C$3)),ROWS(Measurements!$L$4:$L460))), "")</f>
        <v/>
      </c>
      <c r="Y460" t="str">
        <f t="shared" si="138"/>
        <v/>
      </c>
      <c r="Z460" t="str">
        <f t="shared" si="139"/>
        <v/>
      </c>
      <c r="AA460" t="str">
        <f>IF(ROWS(Measurements!$L$4:$L460)&lt;=Measurements!$I$4, INDEX(Measurements!$F$4:$F$502,_xlfn.AGGREGATE(15,3,(Measurements!$C$4:$C$502=Measurements!$I$3)/(Measurements!$C$4:$C$502=Measurements!$I$3)*(ROW(Measurements!$C$4:$C$502)-ROW(Measurements!$C$3)),ROWS(Measurements!$L$4:$L460))), "")</f>
        <v/>
      </c>
      <c r="AB460" t="str">
        <f t="shared" si="140"/>
        <v/>
      </c>
      <c r="AC460" t="str">
        <f t="shared" si="141"/>
        <v/>
      </c>
      <c r="AD460" t="str">
        <f>IF(ROWS(Measurements!$L$4:L460)&lt;=Measurements!$I$4, INDEX(Measurements!$G$4:$G$502,_xlfn.AGGREGATE(15,3,(Measurements!$C$4:$C$502=Measurements!$I$3)/(Measurements!$C$4:$C$502=Measurements!$I$3)*(ROW(Measurements!$C$4:$C$502)-ROW(Measurements!$C$3)),ROWS(Measurements!$L$4:L460))), "")</f>
        <v/>
      </c>
      <c r="AE460" t="str">
        <f t="shared" si="142"/>
        <v/>
      </c>
      <c r="AF460" t="str">
        <f t="shared" si="143"/>
        <v/>
      </c>
    </row>
    <row r="461" spans="1:32" x14ac:dyDescent="0.2">
      <c r="A461" s="2" t="str">
        <f>IF(ROWS(Measurements!A$4:$L461)&lt;=Measurements!$J$4, INDEX(Measurements!$A$4:$A$502,_xlfn.AGGREGATE(15,3,(Measurements!$C$4:$C$502=Measurements!$J$3)/(Measurements!$C$4:$C$502=Measurements!$J$3)*(ROW(Measurements!$C$4:$C$502)-ROW(Measurements!$C$3)),ROWS(Measurements!A$4:$L461))), "")</f>
        <v/>
      </c>
      <c r="B461" t="str">
        <f>IF(ROWS(Measurements!A$4:$L461)&lt;=Measurements!$J$4, INDEX(Measurements!$E$4:$E$502,_xlfn.AGGREGATE(15,3,(Measurements!$C$4:$C$502=Measurements!$J$3)/(Measurements!$C$4:$C$502=Measurements!$J$3)*(ROW(Measurements!$C$4:$C$502)-ROW(Measurements!$C$3)),ROWS(Measurements!A$4:$L461))), "")</f>
        <v/>
      </c>
      <c r="C461" t="str">
        <f t="shared" si="126"/>
        <v/>
      </c>
      <c r="D461" t="str">
        <f t="shared" si="127"/>
        <v/>
      </c>
      <c r="E461" t="str">
        <f>IF(ROWS(Measurements!A$4:$L461)&lt;=Measurements!$J$4, INDEX(Measurements!$F$4:$F$502,_xlfn.AGGREGATE(15,3,(Measurements!$C$4:$C$502=Measurements!$J$3)/(Measurements!$C$4:$C$502=Measurements!$J$3)*(ROW(Measurements!$C$4:$C$502)-ROW(Measurements!$C$3)),ROWS(Measurements!A$4:$L461))), "")</f>
        <v/>
      </c>
      <c r="F461" t="str">
        <f t="shared" si="128"/>
        <v/>
      </c>
      <c r="G461" t="str">
        <f t="shared" si="129"/>
        <v/>
      </c>
      <c r="H461" t="str">
        <f>IF(ROWS(Measurements!A$4:$L461)&lt;=Measurements!$J$4, INDEX(Measurements!$G$4:$G$502,_xlfn.AGGREGATE(15,3,(Measurements!$C$4:$C$502=Measurements!$J$3)/(Measurements!$C$4:$C$502=Measurements!$J$3)*(ROW(Measurements!$C$4:$C$502)-ROW(Measurements!$C$3)),ROWS(Measurements!A$4:$L461))), "")</f>
        <v/>
      </c>
      <c r="I461" t="str">
        <f t="shared" si="130"/>
        <v/>
      </c>
      <c r="J461" t="str">
        <f t="shared" si="131"/>
        <v/>
      </c>
      <c r="L461" s="2" t="str">
        <f>IF(ROWS(Measurements!$L$4:L461)&lt;=Measurements!$K$4, INDEX(Measurements!$A$4:$A$502,_xlfn.AGGREGATE(15,3,(Measurements!$C$4:$C$502=Measurements!$K$3)/(Measurements!$C$4:$C$502=Measurements!$K$3)*(ROW(Measurements!$C$4:$C$502)-ROW(Measurements!$C$3)),ROWS(Measurements!$L$4:L461))), "")</f>
        <v/>
      </c>
      <c r="M461" t="str">
        <f>IF(ROWS(Measurements!$L$4:L461)&lt;=Measurements!$K$4, INDEX(Measurements!$E$4:$E$502,_xlfn.AGGREGATE(15,3,(Measurements!$C$4:$C$502=Measurements!$K$3)/(Measurements!$C$4:$C$502=Measurements!$K$3)*(ROW(Measurements!$C$4:$C$502)-ROW(Measurements!$C$3)),ROWS(Measurements!$L$4:L461))), "")</f>
        <v/>
      </c>
      <c r="N461" t="str">
        <f t="shared" si="132"/>
        <v/>
      </c>
      <c r="O461" t="str">
        <f t="shared" si="133"/>
        <v/>
      </c>
      <c r="P461" t="str">
        <f>IF(ROWS(Measurements!$L$4:L461)&lt;=Measurements!$K$4, INDEX(Measurements!$F$4:$F$502,_xlfn.AGGREGATE(15,3,(Measurements!$C$4:$C$502=Measurements!$K$3)/(Measurements!$C$4:$C$502=Measurements!$K$3)*(ROW(Measurements!$C$4:$C$502)-ROW(Measurements!$C$3)),ROWS(Measurements!$L$4:L461))), "")</f>
        <v/>
      </c>
      <c r="Q461" t="str">
        <f t="shared" si="134"/>
        <v/>
      </c>
      <c r="R461" t="str">
        <f t="shared" si="135"/>
        <v/>
      </c>
      <c r="S461" t="str">
        <f>IF(ROWS(Measurements!$L$4:L461)&lt;=Measurements!$K$4, INDEX(Measurements!$G$4:$G$502,_xlfn.AGGREGATE(15,3,(Measurements!$C$4:$C$502=Measurements!$K$3)/(Measurements!$C$4:$C$502=Measurements!$K$3)*(ROW(Measurements!$C$4:$C$502)-ROW(Measurements!$C$3)),ROWS(Measurements!$L$4:L461))), "")</f>
        <v/>
      </c>
      <c r="T461" t="str">
        <f t="shared" si="136"/>
        <v/>
      </c>
      <c r="U461" t="str">
        <f t="shared" si="137"/>
        <v/>
      </c>
      <c r="W461" s="2" t="str">
        <f>IF(ROWS(Measurements!$L$4:$L461)&lt;=Measurements!$I$4, INDEX(Measurements!$A$4:$A$502,_xlfn.AGGREGATE(15,3,(Measurements!$C$4:$C$502=Measurements!$I$3)/(Measurements!$C$4:$C$502=Measurements!$I$3)*(ROW(Measurements!$C$4:$C$502)-ROW(Measurements!$C$3)),ROWS(Measurements!$L$4:$L461))), "")</f>
        <v/>
      </c>
      <c r="X461" t="str">
        <f>IF(ROWS(Measurements!$L$4:$L461)&lt;=Measurements!$I$4, INDEX(Measurements!$E$4:$E$502,_xlfn.AGGREGATE(15,3,(Measurements!$C$4:$C$502=Measurements!$I$3)/(Measurements!$C$4:$C$502=Measurements!$I$3)*(ROW(Measurements!$C$4:$C$502)-ROW(Measurements!$C$3)),ROWS(Measurements!$L$4:$L461))), "")</f>
        <v/>
      </c>
      <c r="Y461" t="str">
        <f t="shared" si="138"/>
        <v/>
      </c>
      <c r="Z461" t="str">
        <f t="shared" si="139"/>
        <v/>
      </c>
      <c r="AA461" t="str">
        <f>IF(ROWS(Measurements!$L$4:$L461)&lt;=Measurements!$I$4, INDEX(Measurements!$F$4:$F$502,_xlfn.AGGREGATE(15,3,(Measurements!$C$4:$C$502=Measurements!$I$3)/(Measurements!$C$4:$C$502=Measurements!$I$3)*(ROW(Measurements!$C$4:$C$502)-ROW(Measurements!$C$3)),ROWS(Measurements!$L$4:$L461))), "")</f>
        <v/>
      </c>
      <c r="AB461" t="str">
        <f t="shared" si="140"/>
        <v/>
      </c>
      <c r="AC461" t="str">
        <f t="shared" si="141"/>
        <v/>
      </c>
      <c r="AD461" t="str">
        <f>IF(ROWS(Measurements!$L$4:L461)&lt;=Measurements!$I$4, INDEX(Measurements!$G$4:$G$502,_xlfn.AGGREGATE(15,3,(Measurements!$C$4:$C$502=Measurements!$I$3)/(Measurements!$C$4:$C$502=Measurements!$I$3)*(ROW(Measurements!$C$4:$C$502)-ROW(Measurements!$C$3)),ROWS(Measurements!$L$4:L461))), "")</f>
        <v/>
      </c>
      <c r="AE461" t="str">
        <f t="shared" si="142"/>
        <v/>
      </c>
      <c r="AF461" t="str">
        <f t="shared" si="143"/>
        <v/>
      </c>
    </row>
    <row r="462" spans="1:32" x14ac:dyDescent="0.2">
      <c r="A462" s="2" t="str">
        <f>IF(ROWS(Measurements!A$4:$L462)&lt;=Measurements!$J$4, INDEX(Measurements!$A$4:$A$502,_xlfn.AGGREGATE(15,3,(Measurements!$C$4:$C$502=Measurements!$J$3)/(Measurements!$C$4:$C$502=Measurements!$J$3)*(ROW(Measurements!$C$4:$C$502)-ROW(Measurements!$C$3)),ROWS(Measurements!A$4:$L462))), "")</f>
        <v/>
      </c>
      <c r="B462" t="str">
        <f>IF(ROWS(Measurements!A$4:$L462)&lt;=Measurements!$J$4, INDEX(Measurements!$E$4:$E$502,_xlfn.AGGREGATE(15,3,(Measurements!$C$4:$C$502=Measurements!$J$3)/(Measurements!$C$4:$C$502=Measurements!$J$3)*(ROW(Measurements!$C$4:$C$502)-ROW(Measurements!$C$3)),ROWS(Measurements!A$4:$L462))), "")</f>
        <v/>
      </c>
      <c r="C462" t="str">
        <f t="shared" si="126"/>
        <v/>
      </c>
      <c r="D462" t="str">
        <f t="shared" si="127"/>
        <v/>
      </c>
      <c r="E462" t="str">
        <f>IF(ROWS(Measurements!A$4:$L462)&lt;=Measurements!$J$4, INDEX(Measurements!$F$4:$F$502,_xlfn.AGGREGATE(15,3,(Measurements!$C$4:$C$502=Measurements!$J$3)/(Measurements!$C$4:$C$502=Measurements!$J$3)*(ROW(Measurements!$C$4:$C$502)-ROW(Measurements!$C$3)),ROWS(Measurements!A$4:$L462))), "")</f>
        <v/>
      </c>
      <c r="F462" t="str">
        <f t="shared" si="128"/>
        <v/>
      </c>
      <c r="G462" t="str">
        <f t="shared" si="129"/>
        <v/>
      </c>
      <c r="H462" t="str">
        <f>IF(ROWS(Measurements!A$4:$L462)&lt;=Measurements!$J$4, INDEX(Measurements!$G$4:$G$502,_xlfn.AGGREGATE(15,3,(Measurements!$C$4:$C$502=Measurements!$J$3)/(Measurements!$C$4:$C$502=Measurements!$J$3)*(ROW(Measurements!$C$4:$C$502)-ROW(Measurements!$C$3)),ROWS(Measurements!A$4:$L462))), "")</f>
        <v/>
      </c>
      <c r="I462" t="str">
        <f t="shared" si="130"/>
        <v/>
      </c>
      <c r="J462" t="str">
        <f t="shared" si="131"/>
        <v/>
      </c>
      <c r="L462" s="2" t="str">
        <f>IF(ROWS(Measurements!$L$4:L462)&lt;=Measurements!$K$4, INDEX(Measurements!$A$4:$A$502,_xlfn.AGGREGATE(15,3,(Measurements!$C$4:$C$502=Measurements!$K$3)/(Measurements!$C$4:$C$502=Measurements!$K$3)*(ROW(Measurements!$C$4:$C$502)-ROW(Measurements!$C$3)),ROWS(Measurements!$L$4:L462))), "")</f>
        <v/>
      </c>
      <c r="M462" t="str">
        <f>IF(ROWS(Measurements!$L$4:L462)&lt;=Measurements!$K$4, INDEX(Measurements!$E$4:$E$502,_xlfn.AGGREGATE(15,3,(Measurements!$C$4:$C$502=Measurements!$K$3)/(Measurements!$C$4:$C$502=Measurements!$K$3)*(ROW(Measurements!$C$4:$C$502)-ROW(Measurements!$C$3)),ROWS(Measurements!$L$4:L462))), "")</f>
        <v/>
      </c>
      <c r="N462" t="str">
        <f t="shared" si="132"/>
        <v/>
      </c>
      <c r="O462" t="str">
        <f t="shared" si="133"/>
        <v/>
      </c>
      <c r="P462" t="str">
        <f>IF(ROWS(Measurements!$L$4:L462)&lt;=Measurements!$K$4, INDEX(Measurements!$F$4:$F$502,_xlfn.AGGREGATE(15,3,(Measurements!$C$4:$C$502=Measurements!$K$3)/(Measurements!$C$4:$C$502=Measurements!$K$3)*(ROW(Measurements!$C$4:$C$502)-ROW(Measurements!$C$3)),ROWS(Measurements!$L$4:L462))), "")</f>
        <v/>
      </c>
      <c r="Q462" t="str">
        <f t="shared" si="134"/>
        <v/>
      </c>
      <c r="R462" t="str">
        <f t="shared" si="135"/>
        <v/>
      </c>
      <c r="S462" t="str">
        <f>IF(ROWS(Measurements!$L$4:L462)&lt;=Measurements!$K$4, INDEX(Measurements!$G$4:$G$502,_xlfn.AGGREGATE(15,3,(Measurements!$C$4:$C$502=Measurements!$K$3)/(Measurements!$C$4:$C$502=Measurements!$K$3)*(ROW(Measurements!$C$4:$C$502)-ROW(Measurements!$C$3)),ROWS(Measurements!$L$4:L462))), "")</f>
        <v/>
      </c>
      <c r="T462" t="str">
        <f t="shared" si="136"/>
        <v/>
      </c>
      <c r="U462" t="str">
        <f t="shared" si="137"/>
        <v/>
      </c>
      <c r="W462" s="2" t="str">
        <f>IF(ROWS(Measurements!$L$4:$L462)&lt;=Measurements!$I$4, INDEX(Measurements!$A$4:$A$502,_xlfn.AGGREGATE(15,3,(Measurements!$C$4:$C$502=Measurements!$I$3)/(Measurements!$C$4:$C$502=Measurements!$I$3)*(ROW(Measurements!$C$4:$C$502)-ROW(Measurements!$C$3)),ROWS(Measurements!$L$4:$L462))), "")</f>
        <v/>
      </c>
      <c r="X462" t="str">
        <f>IF(ROWS(Measurements!$L$4:$L462)&lt;=Measurements!$I$4, INDEX(Measurements!$E$4:$E$502,_xlfn.AGGREGATE(15,3,(Measurements!$C$4:$C$502=Measurements!$I$3)/(Measurements!$C$4:$C$502=Measurements!$I$3)*(ROW(Measurements!$C$4:$C$502)-ROW(Measurements!$C$3)),ROWS(Measurements!$L$4:$L462))), "")</f>
        <v/>
      </c>
      <c r="Y462" t="str">
        <f t="shared" si="138"/>
        <v/>
      </c>
      <c r="Z462" t="str">
        <f t="shared" si="139"/>
        <v/>
      </c>
      <c r="AA462" t="str">
        <f>IF(ROWS(Measurements!$L$4:$L462)&lt;=Measurements!$I$4, INDEX(Measurements!$F$4:$F$502,_xlfn.AGGREGATE(15,3,(Measurements!$C$4:$C$502=Measurements!$I$3)/(Measurements!$C$4:$C$502=Measurements!$I$3)*(ROW(Measurements!$C$4:$C$502)-ROW(Measurements!$C$3)),ROWS(Measurements!$L$4:$L462))), "")</f>
        <v/>
      </c>
      <c r="AB462" t="str">
        <f t="shared" si="140"/>
        <v/>
      </c>
      <c r="AC462" t="str">
        <f t="shared" si="141"/>
        <v/>
      </c>
      <c r="AD462" t="str">
        <f>IF(ROWS(Measurements!$L$4:L462)&lt;=Measurements!$I$4, INDEX(Measurements!$G$4:$G$502,_xlfn.AGGREGATE(15,3,(Measurements!$C$4:$C$502=Measurements!$I$3)/(Measurements!$C$4:$C$502=Measurements!$I$3)*(ROW(Measurements!$C$4:$C$502)-ROW(Measurements!$C$3)),ROWS(Measurements!$L$4:L462))), "")</f>
        <v/>
      </c>
      <c r="AE462" t="str">
        <f t="shared" si="142"/>
        <v/>
      </c>
      <c r="AF462" t="str">
        <f t="shared" si="143"/>
        <v/>
      </c>
    </row>
    <row r="463" spans="1:32" x14ac:dyDescent="0.2">
      <c r="A463" s="2" t="str">
        <f>IF(ROWS(Measurements!A$4:$L463)&lt;=Measurements!$J$4, INDEX(Measurements!$A$4:$A$502,_xlfn.AGGREGATE(15,3,(Measurements!$C$4:$C$502=Measurements!$J$3)/(Measurements!$C$4:$C$502=Measurements!$J$3)*(ROW(Measurements!$C$4:$C$502)-ROW(Measurements!$C$3)),ROWS(Measurements!A$4:$L463))), "")</f>
        <v/>
      </c>
      <c r="B463" t="str">
        <f>IF(ROWS(Measurements!A$4:$L463)&lt;=Measurements!$J$4, INDEX(Measurements!$E$4:$E$502,_xlfn.AGGREGATE(15,3,(Measurements!$C$4:$C$502=Measurements!$J$3)/(Measurements!$C$4:$C$502=Measurements!$J$3)*(ROW(Measurements!$C$4:$C$502)-ROW(Measurements!$C$3)),ROWS(Measurements!A$4:$L463))), "")</f>
        <v/>
      </c>
      <c r="C463" t="str">
        <f t="shared" si="126"/>
        <v/>
      </c>
      <c r="D463" t="str">
        <f t="shared" si="127"/>
        <v/>
      </c>
      <c r="E463" t="str">
        <f>IF(ROWS(Measurements!A$4:$L463)&lt;=Measurements!$J$4, INDEX(Measurements!$F$4:$F$502,_xlfn.AGGREGATE(15,3,(Measurements!$C$4:$C$502=Measurements!$J$3)/(Measurements!$C$4:$C$502=Measurements!$J$3)*(ROW(Measurements!$C$4:$C$502)-ROW(Measurements!$C$3)),ROWS(Measurements!A$4:$L463))), "")</f>
        <v/>
      </c>
      <c r="F463" t="str">
        <f t="shared" si="128"/>
        <v/>
      </c>
      <c r="G463" t="str">
        <f t="shared" si="129"/>
        <v/>
      </c>
      <c r="H463" t="str">
        <f>IF(ROWS(Measurements!A$4:$L463)&lt;=Measurements!$J$4, INDEX(Measurements!$G$4:$G$502,_xlfn.AGGREGATE(15,3,(Measurements!$C$4:$C$502=Measurements!$J$3)/(Measurements!$C$4:$C$502=Measurements!$J$3)*(ROW(Measurements!$C$4:$C$502)-ROW(Measurements!$C$3)),ROWS(Measurements!A$4:$L463))), "")</f>
        <v/>
      </c>
      <c r="I463" t="str">
        <f t="shared" si="130"/>
        <v/>
      </c>
      <c r="J463" t="str">
        <f t="shared" si="131"/>
        <v/>
      </c>
      <c r="L463" s="2" t="str">
        <f>IF(ROWS(Measurements!$L$4:L463)&lt;=Measurements!$K$4, INDEX(Measurements!$A$4:$A$502,_xlfn.AGGREGATE(15,3,(Measurements!$C$4:$C$502=Measurements!$K$3)/(Measurements!$C$4:$C$502=Measurements!$K$3)*(ROW(Measurements!$C$4:$C$502)-ROW(Measurements!$C$3)),ROWS(Measurements!$L$4:L463))), "")</f>
        <v/>
      </c>
      <c r="M463" t="str">
        <f>IF(ROWS(Measurements!$L$4:L463)&lt;=Measurements!$K$4, INDEX(Measurements!$E$4:$E$502,_xlfn.AGGREGATE(15,3,(Measurements!$C$4:$C$502=Measurements!$K$3)/(Measurements!$C$4:$C$502=Measurements!$K$3)*(ROW(Measurements!$C$4:$C$502)-ROW(Measurements!$C$3)),ROWS(Measurements!$L$4:L463))), "")</f>
        <v/>
      </c>
      <c r="N463" t="str">
        <f t="shared" si="132"/>
        <v/>
      </c>
      <c r="O463" t="str">
        <f t="shared" si="133"/>
        <v/>
      </c>
      <c r="P463" t="str">
        <f>IF(ROWS(Measurements!$L$4:L463)&lt;=Measurements!$K$4, INDEX(Measurements!$F$4:$F$502,_xlfn.AGGREGATE(15,3,(Measurements!$C$4:$C$502=Measurements!$K$3)/(Measurements!$C$4:$C$502=Measurements!$K$3)*(ROW(Measurements!$C$4:$C$502)-ROW(Measurements!$C$3)),ROWS(Measurements!$L$4:L463))), "")</f>
        <v/>
      </c>
      <c r="Q463" t="str">
        <f t="shared" si="134"/>
        <v/>
      </c>
      <c r="R463" t="str">
        <f t="shared" si="135"/>
        <v/>
      </c>
      <c r="S463" t="str">
        <f>IF(ROWS(Measurements!$L$4:L463)&lt;=Measurements!$K$4, INDEX(Measurements!$G$4:$G$502,_xlfn.AGGREGATE(15,3,(Measurements!$C$4:$C$502=Measurements!$K$3)/(Measurements!$C$4:$C$502=Measurements!$K$3)*(ROW(Measurements!$C$4:$C$502)-ROW(Measurements!$C$3)),ROWS(Measurements!$L$4:L463))), "")</f>
        <v/>
      </c>
      <c r="T463" t="str">
        <f t="shared" si="136"/>
        <v/>
      </c>
      <c r="U463" t="str">
        <f t="shared" si="137"/>
        <v/>
      </c>
      <c r="W463" s="2" t="str">
        <f>IF(ROWS(Measurements!$L$4:$L463)&lt;=Measurements!$I$4, INDEX(Measurements!$A$4:$A$502,_xlfn.AGGREGATE(15,3,(Measurements!$C$4:$C$502=Measurements!$I$3)/(Measurements!$C$4:$C$502=Measurements!$I$3)*(ROW(Measurements!$C$4:$C$502)-ROW(Measurements!$C$3)),ROWS(Measurements!$L$4:$L463))), "")</f>
        <v/>
      </c>
      <c r="X463" t="str">
        <f>IF(ROWS(Measurements!$L$4:$L463)&lt;=Measurements!$I$4, INDEX(Measurements!$E$4:$E$502,_xlfn.AGGREGATE(15,3,(Measurements!$C$4:$C$502=Measurements!$I$3)/(Measurements!$C$4:$C$502=Measurements!$I$3)*(ROW(Measurements!$C$4:$C$502)-ROW(Measurements!$C$3)),ROWS(Measurements!$L$4:$L463))), "")</f>
        <v/>
      </c>
      <c r="Y463" t="str">
        <f t="shared" si="138"/>
        <v/>
      </c>
      <c r="Z463" t="str">
        <f t="shared" si="139"/>
        <v/>
      </c>
      <c r="AA463" t="str">
        <f>IF(ROWS(Measurements!$L$4:$L463)&lt;=Measurements!$I$4, INDEX(Measurements!$F$4:$F$502,_xlfn.AGGREGATE(15,3,(Measurements!$C$4:$C$502=Measurements!$I$3)/(Measurements!$C$4:$C$502=Measurements!$I$3)*(ROW(Measurements!$C$4:$C$502)-ROW(Measurements!$C$3)),ROWS(Measurements!$L$4:$L463))), "")</f>
        <v/>
      </c>
      <c r="AB463" t="str">
        <f t="shared" si="140"/>
        <v/>
      </c>
      <c r="AC463" t="str">
        <f t="shared" si="141"/>
        <v/>
      </c>
      <c r="AD463" t="str">
        <f>IF(ROWS(Measurements!$L$4:L463)&lt;=Measurements!$I$4, INDEX(Measurements!$G$4:$G$502,_xlfn.AGGREGATE(15,3,(Measurements!$C$4:$C$502=Measurements!$I$3)/(Measurements!$C$4:$C$502=Measurements!$I$3)*(ROW(Measurements!$C$4:$C$502)-ROW(Measurements!$C$3)),ROWS(Measurements!$L$4:L463))), "")</f>
        <v/>
      </c>
      <c r="AE463" t="str">
        <f t="shared" si="142"/>
        <v/>
      </c>
      <c r="AF463" t="str">
        <f t="shared" si="143"/>
        <v/>
      </c>
    </row>
    <row r="464" spans="1:32" x14ac:dyDescent="0.2">
      <c r="A464" s="2" t="str">
        <f>IF(ROWS(Measurements!A$4:$L464)&lt;=Measurements!$J$4, INDEX(Measurements!$A$4:$A$502,_xlfn.AGGREGATE(15,3,(Measurements!$C$4:$C$502=Measurements!$J$3)/(Measurements!$C$4:$C$502=Measurements!$J$3)*(ROW(Measurements!$C$4:$C$502)-ROW(Measurements!$C$3)),ROWS(Measurements!A$4:$L464))), "")</f>
        <v/>
      </c>
      <c r="B464" t="str">
        <f>IF(ROWS(Measurements!A$4:$L464)&lt;=Measurements!$J$4, INDEX(Measurements!$E$4:$E$502,_xlfn.AGGREGATE(15,3,(Measurements!$C$4:$C$502=Measurements!$J$3)/(Measurements!$C$4:$C$502=Measurements!$J$3)*(ROW(Measurements!$C$4:$C$502)-ROW(Measurements!$C$3)),ROWS(Measurements!A$4:$L464))), "")</f>
        <v/>
      </c>
      <c r="C464" t="str">
        <f t="shared" si="126"/>
        <v/>
      </c>
      <c r="D464" t="str">
        <f t="shared" si="127"/>
        <v/>
      </c>
      <c r="E464" t="str">
        <f>IF(ROWS(Measurements!A$4:$L464)&lt;=Measurements!$J$4, INDEX(Measurements!$F$4:$F$502,_xlfn.AGGREGATE(15,3,(Measurements!$C$4:$C$502=Measurements!$J$3)/(Measurements!$C$4:$C$502=Measurements!$J$3)*(ROW(Measurements!$C$4:$C$502)-ROW(Measurements!$C$3)),ROWS(Measurements!A$4:$L464))), "")</f>
        <v/>
      </c>
      <c r="F464" t="str">
        <f t="shared" si="128"/>
        <v/>
      </c>
      <c r="G464" t="str">
        <f t="shared" si="129"/>
        <v/>
      </c>
      <c r="H464" t="str">
        <f>IF(ROWS(Measurements!A$4:$L464)&lt;=Measurements!$J$4, INDEX(Measurements!$G$4:$G$502,_xlfn.AGGREGATE(15,3,(Measurements!$C$4:$C$502=Measurements!$J$3)/(Measurements!$C$4:$C$502=Measurements!$J$3)*(ROW(Measurements!$C$4:$C$502)-ROW(Measurements!$C$3)),ROWS(Measurements!A$4:$L464))), "")</f>
        <v/>
      </c>
      <c r="I464" t="str">
        <f t="shared" si="130"/>
        <v/>
      </c>
      <c r="J464" t="str">
        <f t="shared" si="131"/>
        <v/>
      </c>
      <c r="L464" s="2" t="str">
        <f>IF(ROWS(Measurements!$L$4:L464)&lt;=Measurements!$K$4, INDEX(Measurements!$A$4:$A$502,_xlfn.AGGREGATE(15,3,(Measurements!$C$4:$C$502=Measurements!$K$3)/(Measurements!$C$4:$C$502=Measurements!$K$3)*(ROW(Measurements!$C$4:$C$502)-ROW(Measurements!$C$3)),ROWS(Measurements!$L$4:L464))), "")</f>
        <v/>
      </c>
      <c r="M464" t="str">
        <f>IF(ROWS(Measurements!$L$4:L464)&lt;=Measurements!$K$4, INDEX(Measurements!$E$4:$E$502,_xlfn.AGGREGATE(15,3,(Measurements!$C$4:$C$502=Measurements!$K$3)/(Measurements!$C$4:$C$502=Measurements!$K$3)*(ROW(Measurements!$C$4:$C$502)-ROW(Measurements!$C$3)),ROWS(Measurements!$L$4:L464))), "")</f>
        <v/>
      </c>
      <c r="N464" t="str">
        <f t="shared" si="132"/>
        <v/>
      </c>
      <c r="O464" t="str">
        <f t="shared" si="133"/>
        <v/>
      </c>
      <c r="P464" t="str">
        <f>IF(ROWS(Measurements!$L$4:L464)&lt;=Measurements!$K$4, INDEX(Measurements!$F$4:$F$502,_xlfn.AGGREGATE(15,3,(Measurements!$C$4:$C$502=Measurements!$K$3)/(Measurements!$C$4:$C$502=Measurements!$K$3)*(ROW(Measurements!$C$4:$C$502)-ROW(Measurements!$C$3)),ROWS(Measurements!$L$4:L464))), "")</f>
        <v/>
      </c>
      <c r="Q464" t="str">
        <f t="shared" si="134"/>
        <v/>
      </c>
      <c r="R464" t="str">
        <f t="shared" si="135"/>
        <v/>
      </c>
      <c r="S464" t="str">
        <f>IF(ROWS(Measurements!$L$4:L464)&lt;=Measurements!$K$4, INDEX(Measurements!$G$4:$G$502,_xlfn.AGGREGATE(15,3,(Measurements!$C$4:$C$502=Measurements!$K$3)/(Measurements!$C$4:$C$502=Measurements!$K$3)*(ROW(Measurements!$C$4:$C$502)-ROW(Measurements!$C$3)),ROWS(Measurements!$L$4:L464))), "")</f>
        <v/>
      </c>
      <c r="T464" t="str">
        <f t="shared" si="136"/>
        <v/>
      </c>
      <c r="U464" t="str">
        <f t="shared" si="137"/>
        <v/>
      </c>
      <c r="W464" s="2" t="str">
        <f>IF(ROWS(Measurements!$L$4:$L464)&lt;=Measurements!$I$4, INDEX(Measurements!$A$4:$A$502,_xlfn.AGGREGATE(15,3,(Measurements!$C$4:$C$502=Measurements!$I$3)/(Measurements!$C$4:$C$502=Measurements!$I$3)*(ROW(Measurements!$C$4:$C$502)-ROW(Measurements!$C$3)),ROWS(Measurements!$L$4:$L464))), "")</f>
        <v/>
      </c>
      <c r="X464" t="str">
        <f>IF(ROWS(Measurements!$L$4:$L464)&lt;=Measurements!$I$4, INDEX(Measurements!$E$4:$E$502,_xlfn.AGGREGATE(15,3,(Measurements!$C$4:$C$502=Measurements!$I$3)/(Measurements!$C$4:$C$502=Measurements!$I$3)*(ROW(Measurements!$C$4:$C$502)-ROW(Measurements!$C$3)),ROWS(Measurements!$L$4:$L464))), "")</f>
        <v/>
      </c>
      <c r="Y464" t="str">
        <f t="shared" si="138"/>
        <v/>
      </c>
      <c r="Z464" t="str">
        <f t="shared" si="139"/>
        <v/>
      </c>
      <c r="AA464" t="str">
        <f>IF(ROWS(Measurements!$L$4:$L464)&lt;=Measurements!$I$4, INDEX(Measurements!$F$4:$F$502,_xlfn.AGGREGATE(15,3,(Measurements!$C$4:$C$502=Measurements!$I$3)/(Measurements!$C$4:$C$502=Measurements!$I$3)*(ROW(Measurements!$C$4:$C$502)-ROW(Measurements!$C$3)),ROWS(Measurements!$L$4:$L464))), "")</f>
        <v/>
      </c>
      <c r="AB464" t="str">
        <f t="shared" si="140"/>
        <v/>
      </c>
      <c r="AC464" t="str">
        <f t="shared" si="141"/>
        <v/>
      </c>
      <c r="AD464" t="str">
        <f>IF(ROWS(Measurements!$L$4:L464)&lt;=Measurements!$I$4, INDEX(Measurements!$G$4:$G$502,_xlfn.AGGREGATE(15,3,(Measurements!$C$4:$C$502=Measurements!$I$3)/(Measurements!$C$4:$C$502=Measurements!$I$3)*(ROW(Measurements!$C$4:$C$502)-ROW(Measurements!$C$3)),ROWS(Measurements!$L$4:L464))), "")</f>
        <v/>
      </c>
      <c r="AE464" t="str">
        <f t="shared" si="142"/>
        <v/>
      </c>
      <c r="AF464" t="str">
        <f t="shared" si="143"/>
        <v/>
      </c>
    </row>
    <row r="465" spans="1:32" x14ac:dyDescent="0.2">
      <c r="A465" s="2" t="str">
        <f>IF(ROWS(Measurements!A$4:$L465)&lt;=Measurements!$J$4, INDEX(Measurements!$A$4:$A$502,_xlfn.AGGREGATE(15,3,(Measurements!$C$4:$C$502=Measurements!$J$3)/(Measurements!$C$4:$C$502=Measurements!$J$3)*(ROW(Measurements!$C$4:$C$502)-ROW(Measurements!$C$3)),ROWS(Measurements!A$4:$L465))), "")</f>
        <v/>
      </c>
      <c r="B465" t="str">
        <f>IF(ROWS(Measurements!A$4:$L465)&lt;=Measurements!$J$4, INDEX(Measurements!$E$4:$E$502,_xlfn.AGGREGATE(15,3,(Measurements!$C$4:$C$502=Measurements!$J$3)/(Measurements!$C$4:$C$502=Measurements!$J$3)*(ROW(Measurements!$C$4:$C$502)-ROW(Measurements!$C$3)),ROWS(Measurements!A$4:$L465))), "")</f>
        <v/>
      </c>
      <c r="C465" t="str">
        <f t="shared" si="126"/>
        <v/>
      </c>
      <c r="D465" t="str">
        <f t="shared" si="127"/>
        <v/>
      </c>
      <c r="E465" t="str">
        <f>IF(ROWS(Measurements!A$4:$L465)&lt;=Measurements!$J$4, INDEX(Measurements!$F$4:$F$502,_xlfn.AGGREGATE(15,3,(Measurements!$C$4:$C$502=Measurements!$J$3)/(Measurements!$C$4:$C$502=Measurements!$J$3)*(ROW(Measurements!$C$4:$C$502)-ROW(Measurements!$C$3)),ROWS(Measurements!A$4:$L465))), "")</f>
        <v/>
      </c>
      <c r="F465" t="str">
        <f t="shared" si="128"/>
        <v/>
      </c>
      <c r="G465" t="str">
        <f t="shared" si="129"/>
        <v/>
      </c>
      <c r="H465" t="str">
        <f>IF(ROWS(Measurements!A$4:$L465)&lt;=Measurements!$J$4, INDEX(Measurements!$G$4:$G$502,_xlfn.AGGREGATE(15,3,(Measurements!$C$4:$C$502=Measurements!$J$3)/(Measurements!$C$4:$C$502=Measurements!$J$3)*(ROW(Measurements!$C$4:$C$502)-ROW(Measurements!$C$3)),ROWS(Measurements!A$4:$L465))), "")</f>
        <v/>
      </c>
      <c r="I465" t="str">
        <f t="shared" si="130"/>
        <v/>
      </c>
      <c r="J465" t="str">
        <f t="shared" si="131"/>
        <v/>
      </c>
      <c r="L465" s="2" t="str">
        <f>IF(ROWS(Measurements!$L$4:L465)&lt;=Measurements!$K$4, INDEX(Measurements!$A$4:$A$502,_xlfn.AGGREGATE(15,3,(Measurements!$C$4:$C$502=Measurements!$K$3)/(Measurements!$C$4:$C$502=Measurements!$K$3)*(ROW(Measurements!$C$4:$C$502)-ROW(Measurements!$C$3)),ROWS(Measurements!$L$4:L465))), "")</f>
        <v/>
      </c>
      <c r="M465" t="str">
        <f>IF(ROWS(Measurements!$L$4:L465)&lt;=Measurements!$K$4, INDEX(Measurements!$E$4:$E$502,_xlfn.AGGREGATE(15,3,(Measurements!$C$4:$C$502=Measurements!$K$3)/(Measurements!$C$4:$C$502=Measurements!$K$3)*(ROW(Measurements!$C$4:$C$502)-ROW(Measurements!$C$3)),ROWS(Measurements!$L$4:L465))), "")</f>
        <v/>
      </c>
      <c r="N465" t="str">
        <f t="shared" si="132"/>
        <v/>
      </c>
      <c r="O465" t="str">
        <f t="shared" si="133"/>
        <v/>
      </c>
      <c r="P465" t="str">
        <f>IF(ROWS(Measurements!$L$4:L465)&lt;=Measurements!$K$4, INDEX(Measurements!$F$4:$F$502,_xlfn.AGGREGATE(15,3,(Measurements!$C$4:$C$502=Measurements!$K$3)/(Measurements!$C$4:$C$502=Measurements!$K$3)*(ROW(Measurements!$C$4:$C$502)-ROW(Measurements!$C$3)),ROWS(Measurements!$L$4:L465))), "")</f>
        <v/>
      </c>
      <c r="Q465" t="str">
        <f t="shared" si="134"/>
        <v/>
      </c>
      <c r="R465" t="str">
        <f t="shared" si="135"/>
        <v/>
      </c>
      <c r="S465" t="str">
        <f>IF(ROWS(Measurements!$L$4:L465)&lt;=Measurements!$K$4, INDEX(Measurements!$G$4:$G$502,_xlfn.AGGREGATE(15,3,(Measurements!$C$4:$C$502=Measurements!$K$3)/(Measurements!$C$4:$C$502=Measurements!$K$3)*(ROW(Measurements!$C$4:$C$502)-ROW(Measurements!$C$3)),ROWS(Measurements!$L$4:L465))), "")</f>
        <v/>
      </c>
      <c r="T465" t="str">
        <f t="shared" si="136"/>
        <v/>
      </c>
      <c r="U465" t="str">
        <f t="shared" si="137"/>
        <v/>
      </c>
      <c r="W465" s="2" t="str">
        <f>IF(ROWS(Measurements!$L$4:$L465)&lt;=Measurements!$I$4, INDEX(Measurements!$A$4:$A$502,_xlfn.AGGREGATE(15,3,(Measurements!$C$4:$C$502=Measurements!$I$3)/(Measurements!$C$4:$C$502=Measurements!$I$3)*(ROW(Measurements!$C$4:$C$502)-ROW(Measurements!$C$3)),ROWS(Measurements!$L$4:$L465))), "")</f>
        <v/>
      </c>
      <c r="X465" t="str">
        <f>IF(ROWS(Measurements!$L$4:$L465)&lt;=Measurements!$I$4, INDEX(Measurements!$E$4:$E$502,_xlfn.AGGREGATE(15,3,(Measurements!$C$4:$C$502=Measurements!$I$3)/(Measurements!$C$4:$C$502=Measurements!$I$3)*(ROW(Measurements!$C$4:$C$502)-ROW(Measurements!$C$3)),ROWS(Measurements!$L$4:$L465))), "")</f>
        <v/>
      </c>
      <c r="Y465" t="str">
        <f t="shared" si="138"/>
        <v/>
      </c>
      <c r="Z465" t="str">
        <f t="shared" si="139"/>
        <v/>
      </c>
      <c r="AA465" t="str">
        <f>IF(ROWS(Measurements!$L$4:$L465)&lt;=Measurements!$I$4, INDEX(Measurements!$F$4:$F$502,_xlfn.AGGREGATE(15,3,(Measurements!$C$4:$C$502=Measurements!$I$3)/(Measurements!$C$4:$C$502=Measurements!$I$3)*(ROW(Measurements!$C$4:$C$502)-ROW(Measurements!$C$3)),ROWS(Measurements!$L$4:$L465))), "")</f>
        <v/>
      </c>
      <c r="AB465" t="str">
        <f t="shared" si="140"/>
        <v/>
      </c>
      <c r="AC465" t="str">
        <f t="shared" si="141"/>
        <v/>
      </c>
      <c r="AD465" t="str">
        <f>IF(ROWS(Measurements!$L$4:L465)&lt;=Measurements!$I$4, INDEX(Measurements!$G$4:$G$502,_xlfn.AGGREGATE(15,3,(Measurements!$C$4:$C$502=Measurements!$I$3)/(Measurements!$C$4:$C$502=Measurements!$I$3)*(ROW(Measurements!$C$4:$C$502)-ROW(Measurements!$C$3)),ROWS(Measurements!$L$4:L465))), "")</f>
        <v/>
      </c>
      <c r="AE465" t="str">
        <f t="shared" si="142"/>
        <v/>
      </c>
      <c r="AF465" t="str">
        <f t="shared" si="143"/>
        <v/>
      </c>
    </row>
    <row r="466" spans="1:32" x14ac:dyDescent="0.2">
      <c r="A466" s="2" t="str">
        <f>IF(ROWS(Measurements!A$4:$L466)&lt;=Measurements!$J$4, INDEX(Measurements!$A$4:$A$502,_xlfn.AGGREGATE(15,3,(Measurements!$C$4:$C$502=Measurements!$J$3)/(Measurements!$C$4:$C$502=Measurements!$J$3)*(ROW(Measurements!$C$4:$C$502)-ROW(Measurements!$C$3)),ROWS(Measurements!A$4:$L466))), "")</f>
        <v/>
      </c>
      <c r="B466" t="str">
        <f>IF(ROWS(Measurements!A$4:$L466)&lt;=Measurements!$J$4, INDEX(Measurements!$E$4:$E$502,_xlfn.AGGREGATE(15,3,(Measurements!$C$4:$C$502=Measurements!$J$3)/(Measurements!$C$4:$C$502=Measurements!$J$3)*(ROW(Measurements!$C$4:$C$502)-ROW(Measurements!$C$3)),ROWS(Measurements!A$4:$L466))), "")</f>
        <v/>
      </c>
      <c r="C466" t="str">
        <f t="shared" si="126"/>
        <v/>
      </c>
      <c r="D466" t="str">
        <f t="shared" si="127"/>
        <v/>
      </c>
      <c r="E466" t="str">
        <f>IF(ROWS(Measurements!A$4:$L466)&lt;=Measurements!$J$4, INDEX(Measurements!$F$4:$F$502,_xlfn.AGGREGATE(15,3,(Measurements!$C$4:$C$502=Measurements!$J$3)/(Measurements!$C$4:$C$502=Measurements!$J$3)*(ROW(Measurements!$C$4:$C$502)-ROW(Measurements!$C$3)),ROWS(Measurements!A$4:$L466))), "")</f>
        <v/>
      </c>
      <c r="F466" t="str">
        <f t="shared" si="128"/>
        <v/>
      </c>
      <c r="G466" t="str">
        <f t="shared" si="129"/>
        <v/>
      </c>
      <c r="H466" t="str">
        <f>IF(ROWS(Measurements!A$4:$L466)&lt;=Measurements!$J$4, INDEX(Measurements!$G$4:$G$502,_xlfn.AGGREGATE(15,3,(Measurements!$C$4:$C$502=Measurements!$J$3)/(Measurements!$C$4:$C$502=Measurements!$J$3)*(ROW(Measurements!$C$4:$C$502)-ROW(Measurements!$C$3)),ROWS(Measurements!A$4:$L466))), "")</f>
        <v/>
      </c>
      <c r="I466" t="str">
        <f t="shared" si="130"/>
        <v/>
      </c>
      <c r="J466" t="str">
        <f t="shared" si="131"/>
        <v/>
      </c>
      <c r="L466" s="2" t="str">
        <f>IF(ROWS(Measurements!$L$4:L466)&lt;=Measurements!$K$4, INDEX(Measurements!$A$4:$A$502,_xlfn.AGGREGATE(15,3,(Measurements!$C$4:$C$502=Measurements!$K$3)/(Measurements!$C$4:$C$502=Measurements!$K$3)*(ROW(Measurements!$C$4:$C$502)-ROW(Measurements!$C$3)),ROWS(Measurements!$L$4:L466))), "")</f>
        <v/>
      </c>
      <c r="M466" t="str">
        <f>IF(ROWS(Measurements!$L$4:L466)&lt;=Measurements!$K$4, INDEX(Measurements!$E$4:$E$502,_xlfn.AGGREGATE(15,3,(Measurements!$C$4:$C$502=Measurements!$K$3)/(Measurements!$C$4:$C$502=Measurements!$K$3)*(ROW(Measurements!$C$4:$C$502)-ROW(Measurements!$C$3)),ROWS(Measurements!$L$4:L466))), "")</f>
        <v/>
      </c>
      <c r="N466" t="str">
        <f t="shared" si="132"/>
        <v/>
      </c>
      <c r="O466" t="str">
        <f t="shared" si="133"/>
        <v/>
      </c>
      <c r="P466" t="str">
        <f>IF(ROWS(Measurements!$L$4:L466)&lt;=Measurements!$K$4, INDEX(Measurements!$F$4:$F$502,_xlfn.AGGREGATE(15,3,(Measurements!$C$4:$C$502=Measurements!$K$3)/(Measurements!$C$4:$C$502=Measurements!$K$3)*(ROW(Measurements!$C$4:$C$502)-ROW(Measurements!$C$3)),ROWS(Measurements!$L$4:L466))), "")</f>
        <v/>
      </c>
      <c r="Q466" t="str">
        <f t="shared" si="134"/>
        <v/>
      </c>
      <c r="R466" t="str">
        <f t="shared" si="135"/>
        <v/>
      </c>
      <c r="S466" t="str">
        <f>IF(ROWS(Measurements!$L$4:L466)&lt;=Measurements!$K$4, INDEX(Measurements!$G$4:$G$502,_xlfn.AGGREGATE(15,3,(Measurements!$C$4:$C$502=Measurements!$K$3)/(Measurements!$C$4:$C$502=Measurements!$K$3)*(ROW(Measurements!$C$4:$C$502)-ROW(Measurements!$C$3)),ROWS(Measurements!$L$4:L466))), "")</f>
        <v/>
      </c>
      <c r="T466" t="str">
        <f t="shared" si="136"/>
        <v/>
      </c>
      <c r="U466" t="str">
        <f t="shared" si="137"/>
        <v/>
      </c>
      <c r="W466" s="2" t="str">
        <f>IF(ROWS(Measurements!$L$4:$L466)&lt;=Measurements!$I$4, INDEX(Measurements!$A$4:$A$502,_xlfn.AGGREGATE(15,3,(Measurements!$C$4:$C$502=Measurements!$I$3)/(Measurements!$C$4:$C$502=Measurements!$I$3)*(ROW(Measurements!$C$4:$C$502)-ROW(Measurements!$C$3)),ROWS(Measurements!$L$4:$L466))), "")</f>
        <v/>
      </c>
      <c r="X466" t="str">
        <f>IF(ROWS(Measurements!$L$4:$L466)&lt;=Measurements!$I$4, INDEX(Measurements!$E$4:$E$502,_xlfn.AGGREGATE(15,3,(Measurements!$C$4:$C$502=Measurements!$I$3)/(Measurements!$C$4:$C$502=Measurements!$I$3)*(ROW(Measurements!$C$4:$C$502)-ROW(Measurements!$C$3)),ROWS(Measurements!$L$4:$L466))), "")</f>
        <v/>
      </c>
      <c r="Y466" t="str">
        <f t="shared" si="138"/>
        <v/>
      </c>
      <c r="Z466" t="str">
        <f t="shared" si="139"/>
        <v/>
      </c>
      <c r="AA466" t="str">
        <f>IF(ROWS(Measurements!$L$4:$L466)&lt;=Measurements!$I$4, INDEX(Measurements!$F$4:$F$502,_xlfn.AGGREGATE(15,3,(Measurements!$C$4:$C$502=Measurements!$I$3)/(Measurements!$C$4:$C$502=Measurements!$I$3)*(ROW(Measurements!$C$4:$C$502)-ROW(Measurements!$C$3)),ROWS(Measurements!$L$4:$L466))), "")</f>
        <v/>
      </c>
      <c r="AB466" t="str">
        <f t="shared" si="140"/>
        <v/>
      </c>
      <c r="AC466" t="str">
        <f t="shared" si="141"/>
        <v/>
      </c>
      <c r="AD466" t="str">
        <f>IF(ROWS(Measurements!$L$4:L466)&lt;=Measurements!$I$4, INDEX(Measurements!$G$4:$G$502,_xlfn.AGGREGATE(15,3,(Measurements!$C$4:$C$502=Measurements!$I$3)/(Measurements!$C$4:$C$502=Measurements!$I$3)*(ROW(Measurements!$C$4:$C$502)-ROW(Measurements!$C$3)),ROWS(Measurements!$L$4:L466))), "")</f>
        <v/>
      </c>
      <c r="AE466" t="str">
        <f t="shared" si="142"/>
        <v/>
      </c>
      <c r="AF466" t="str">
        <f t="shared" si="143"/>
        <v/>
      </c>
    </row>
    <row r="467" spans="1:32" x14ac:dyDescent="0.2">
      <c r="A467" s="2" t="str">
        <f>IF(ROWS(Measurements!A$4:$L467)&lt;=Measurements!$J$4, INDEX(Measurements!$A$4:$A$502,_xlfn.AGGREGATE(15,3,(Measurements!$C$4:$C$502=Measurements!$J$3)/(Measurements!$C$4:$C$502=Measurements!$J$3)*(ROW(Measurements!$C$4:$C$502)-ROW(Measurements!$C$3)),ROWS(Measurements!A$4:$L467))), "")</f>
        <v/>
      </c>
      <c r="B467" t="str">
        <f>IF(ROWS(Measurements!A$4:$L467)&lt;=Measurements!$J$4, INDEX(Measurements!$E$4:$E$502,_xlfn.AGGREGATE(15,3,(Measurements!$C$4:$C$502=Measurements!$J$3)/(Measurements!$C$4:$C$502=Measurements!$J$3)*(ROW(Measurements!$C$4:$C$502)-ROW(Measurements!$C$3)),ROWS(Measurements!A$4:$L467))), "")</f>
        <v/>
      </c>
      <c r="C467" t="str">
        <f t="shared" si="126"/>
        <v/>
      </c>
      <c r="D467" t="str">
        <f t="shared" si="127"/>
        <v/>
      </c>
      <c r="E467" t="str">
        <f>IF(ROWS(Measurements!A$4:$L467)&lt;=Measurements!$J$4, INDEX(Measurements!$F$4:$F$502,_xlfn.AGGREGATE(15,3,(Measurements!$C$4:$C$502=Measurements!$J$3)/(Measurements!$C$4:$C$502=Measurements!$J$3)*(ROW(Measurements!$C$4:$C$502)-ROW(Measurements!$C$3)),ROWS(Measurements!A$4:$L467))), "")</f>
        <v/>
      </c>
      <c r="F467" t="str">
        <f t="shared" si="128"/>
        <v/>
      </c>
      <c r="G467" t="str">
        <f t="shared" si="129"/>
        <v/>
      </c>
      <c r="H467" t="str">
        <f>IF(ROWS(Measurements!A$4:$L467)&lt;=Measurements!$J$4, INDEX(Measurements!$G$4:$G$502,_xlfn.AGGREGATE(15,3,(Measurements!$C$4:$C$502=Measurements!$J$3)/(Measurements!$C$4:$C$502=Measurements!$J$3)*(ROW(Measurements!$C$4:$C$502)-ROW(Measurements!$C$3)),ROWS(Measurements!A$4:$L467))), "")</f>
        <v/>
      </c>
      <c r="I467" t="str">
        <f t="shared" si="130"/>
        <v/>
      </c>
      <c r="J467" t="str">
        <f t="shared" si="131"/>
        <v/>
      </c>
      <c r="L467" s="2" t="str">
        <f>IF(ROWS(Measurements!$L$4:L467)&lt;=Measurements!$K$4, INDEX(Measurements!$A$4:$A$502,_xlfn.AGGREGATE(15,3,(Measurements!$C$4:$C$502=Measurements!$K$3)/(Measurements!$C$4:$C$502=Measurements!$K$3)*(ROW(Measurements!$C$4:$C$502)-ROW(Measurements!$C$3)),ROWS(Measurements!$L$4:L467))), "")</f>
        <v/>
      </c>
      <c r="M467" t="str">
        <f>IF(ROWS(Measurements!$L$4:L467)&lt;=Measurements!$K$4, INDEX(Measurements!$E$4:$E$502,_xlfn.AGGREGATE(15,3,(Measurements!$C$4:$C$502=Measurements!$K$3)/(Measurements!$C$4:$C$502=Measurements!$K$3)*(ROW(Measurements!$C$4:$C$502)-ROW(Measurements!$C$3)),ROWS(Measurements!$L$4:L467))), "")</f>
        <v/>
      </c>
      <c r="N467" t="str">
        <f t="shared" si="132"/>
        <v/>
      </c>
      <c r="O467" t="str">
        <f t="shared" si="133"/>
        <v/>
      </c>
      <c r="P467" t="str">
        <f>IF(ROWS(Measurements!$L$4:L467)&lt;=Measurements!$K$4, INDEX(Measurements!$F$4:$F$502,_xlfn.AGGREGATE(15,3,(Measurements!$C$4:$C$502=Measurements!$K$3)/(Measurements!$C$4:$C$502=Measurements!$K$3)*(ROW(Measurements!$C$4:$C$502)-ROW(Measurements!$C$3)),ROWS(Measurements!$L$4:L467))), "")</f>
        <v/>
      </c>
      <c r="Q467" t="str">
        <f t="shared" si="134"/>
        <v/>
      </c>
      <c r="R467" t="str">
        <f t="shared" si="135"/>
        <v/>
      </c>
      <c r="S467" t="str">
        <f>IF(ROWS(Measurements!$L$4:L467)&lt;=Measurements!$K$4, INDEX(Measurements!$G$4:$G$502,_xlfn.AGGREGATE(15,3,(Measurements!$C$4:$C$502=Measurements!$K$3)/(Measurements!$C$4:$C$502=Measurements!$K$3)*(ROW(Measurements!$C$4:$C$502)-ROW(Measurements!$C$3)),ROWS(Measurements!$L$4:L467))), "")</f>
        <v/>
      </c>
      <c r="T467" t="str">
        <f t="shared" si="136"/>
        <v/>
      </c>
      <c r="U467" t="str">
        <f t="shared" si="137"/>
        <v/>
      </c>
      <c r="W467" s="2" t="str">
        <f>IF(ROWS(Measurements!$L$4:$L467)&lt;=Measurements!$I$4, INDEX(Measurements!$A$4:$A$502,_xlfn.AGGREGATE(15,3,(Measurements!$C$4:$C$502=Measurements!$I$3)/(Measurements!$C$4:$C$502=Measurements!$I$3)*(ROW(Measurements!$C$4:$C$502)-ROW(Measurements!$C$3)),ROWS(Measurements!$L$4:$L467))), "")</f>
        <v/>
      </c>
      <c r="X467" t="str">
        <f>IF(ROWS(Measurements!$L$4:$L467)&lt;=Measurements!$I$4, INDEX(Measurements!$E$4:$E$502,_xlfn.AGGREGATE(15,3,(Measurements!$C$4:$C$502=Measurements!$I$3)/(Measurements!$C$4:$C$502=Measurements!$I$3)*(ROW(Measurements!$C$4:$C$502)-ROW(Measurements!$C$3)),ROWS(Measurements!$L$4:$L467))), "")</f>
        <v/>
      </c>
      <c r="Y467" t="str">
        <f t="shared" si="138"/>
        <v/>
      </c>
      <c r="Z467" t="str">
        <f t="shared" si="139"/>
        <v/>
      </c>
      <c r="AA467" t="str">
        <f>IF(ROWS(Measurements!$L$4:$L467)&lt;=Measurements!$I$4, INDEX(Measurements!$F$4:$F$502,_xlfn.AGGREGATE(15,3,(Measurements!$C$4:$C$502=Measurements!$I$3)/(Measurements!$C$4:$C$502=Measurements!$I$3)*(ROW(Measurements!$C$4:$C$502)-ROW(Measurements!$C$3)),ROWS(Measurements!$L$4:$L467))), "")</f>
        <v/>
      </c>
      <c r="AB467" t="str">
        <f t="shared" si="140"/>
        <v/>
      </c>
      <c r="AC467" t="str">
        <f t="shared" si="141"/>
        <v/>
      </c>
      <c r="AD467" t="str">
        <f>IF(ROWS(Measurements!$L$4:L467)&lt;=Measurements!$I$4, INDEX(Measurements!$G$4:$G$502,_xlfn.AGGREGATE(15,3,(Measurements!$C$4:$C$502=Measurements!$I$3)/(Measurements!$C$4:$C$502=Measurements!$I$3)*(ROW(Measurements!$C$4:$C$502)-ROW(Measurements!$C$3)),ROWS(Measurements!$L$4:L467))), "")</f>
        <v/>
      </c>
      <c r="AE467" t="str">
        <f t="shared" si="142"/>
        <v/>
      </c>
      <c r="AF467" t="str">
        <f t="shared" si="143"/>
        <v/>
      </c>
    </row>
    <row r="468" spans="1:32" x14ac:dyDescent="0.2">
      <c r="A468" s="2" t="str">
        <f>IF(ROWS(Measurements!A$4:$L468)&lt;=Measurements!$J$4, INDEX(Measurements!$A$4:$A$502,_xlfn.AGGREGATE(15,3,(Measurements!$C$4:$C$502=Measurements!$J$3)/(Measurements!$C$4:$C$502=Measurements!$J$3)*(ROW(Measurements!$C$4:$C$502)-ROW(Measurements!$C$3)),ROWS(Measurements!A$4:$L468))), "")</f>
        <v/>
      </c>
      <c r="B468" t="str">
        <f>IF(ROWS(Measurements!A$4:$L468)&lt;=Measurements!$J$4, INDEX(Measurements!$E$4:$E$502,_xlfn.AGGREGATE(15,3,(Measurements!$C$4:$C$502=Measurements!$J$3)/(Measurements!$C$4:$C$502=Measurements!$J$3)*(ROW(Measurements!$C$4:$C$502)-ROW(Measurements!$C$3)),ROWS(Measurements!A$4:$L468))), "")</f>
        <v/>
      </c>
      <c r="C468" t="str">
        <f t="shared" si="126"/>
        <v/>
      </c>
      <c r="D468" t="str">
        <f t="shared" si="127"/>
        <v/>
      </c>
      <c r="E468" t="str">
        <f>IF(ROWS(Measurements!A$4:$L468)&lt;=Measurements!$J$4, INDEX(Measurements!$F$4:$F$502,_xlfn.AGGREGATE(15,3,(Measurements!$C$4:$C$502=Measurements!$J$3)/(Measurements!$C$4:$C$502=Measurements!$J$3)*(ROW(Measurements!$C$4:$C$502)-ROW(Measurements!$C$3)),ROWS(Measurements!A$4:$L468))), "")</f>
        <v/>
      </c>
      <c r="F468" t="str">
        <f t="shared" si="128"/>
        <v/>
      </c>
      <c r="G468" t="str">
        <f t="shared" si="129"/>
        <v/>
      </c>
      <c r="H468" t="str">
        <f>IF(ROWS(Measurements!A$4:$L468)&lt;=Measurements!$J$4, INDEX(Measurements!$G$4:$G$502,_xlfn.AGGREGATE(15,3,(Measurements!$C$4:$C$502=Measurements!$J$3)/(Measurements!$C$4:$C$502=Measurements!$J$3)*(ROW(Measurements!$C$4:$C$502)-ROW(Measurements!$C$3)),ROWS(Measurements!A$4:$L468))), "")</f>
        <v/>
      </c>
      <c r="I468" t="str">
        <f t="shared" si="130"/>
        <v/>
      </c>
      <c r="J468" t="str">
        <f t="shared" si="131"/>
        <v/>
      </c>
      <c r="L468" s="2" t="str">
        <f>IF(ROWS(Measurements!$L$4:L468)&lt;=Measurements!$K$4, INDEX(Measurements!$A$4:$A$502,_xlfn.AGGREGATE(15,3,(Measurements!$C$4:$C$502=Measurements!$K$3)/(Measurements!$C$4:$C$502=Measurements!$K$3)*(ROW(Measurements!$C$4:$C$502)-ROW(Measurements!$C$3)),ROWS(Measurements!$L$4:L468))), "")</f>
        <v/>
      </c>
      <c r="M468" t="str">
        <f>IF(ROWS(Measurements!$L$4:L468)&lt;=Measurements!$K$4, INDEX(Measurements!$E$4:$E$502,_xlfn.AGGREGATE(15,3,(Measurements!$C$4:$C$502=Measurements!$K$3)/(Measurements!$C$4:$C$502=Measurements!$K$3)*(ROW(Measurements!$C$4:$C$502)-ROW(Measurements!$C$3)),ROWS(Measurements!$L$4:L468))), "")</f>
        <v/>
      </c>
      <c r="N468" t="str">
        <f t="shared" si="132"/>
        <v/>
      </c>
      <c r="O468" t="str">
        <f t="shared" si="133"/>
        <v/>
      </c>
      <c r="P468" t="str">
        <f>IF(ROWS(Measurements!$L$4:L468)&lt;=Measurements!$K$4, INDEX(Measurements!$F$4:$F$502,_xlfn.AGGREGATE(15,3,(Measurements!$C$4:$C$502=Measurements!$K$3)/(Measurements!$C$4:$C$502=Measurements!$K$3)*(ROW(Measurements!$C$4:$C$502)-ROW(Measurements!$C$3)),ROWS(Measurements!$L$4:L468))), "")</f>
        <v/>
      </c>
      <c r="Q468" t="str">
        <f t="shared" si="134"/>
        <v/>
      </c>
      <c r="R468" t="str">
        <f t="shared" si="135"/>
        <v/>
      </c>
      <c r="S468" t="str">
        <f>IF(ROWS(Measurements!$L$4:L468)&lt;=Measurements!$K$4, INDEX(Measurements!$G$4:$G$502,_xlfn.AGGREGATE(15,3,(Measurements!$C$4:$C$502=Measurements!$K$3)/(Measurements!$C$4:$C$502=Measurements!$K$3)*(ROW(Measurements!$C$4:$C$502)-ROW(Measurements!$C$3)),ROWS(Measurements!$L$4:L468))), "")</f>
        <v/>
      </c>
      <c r="T468" t="str">
        <f t="shared" si="136"/>
        <v/>
      </c>
      <c r="U468" t="str">
        <f t="shared" si="137"/>
        <v/>
      </c>
      <c r="W468" s="2" t="str">
        <f>IF(ROWS(Measurements!$L$4:$L468)&lt;=Measurements!$I$4, INDEX(Measurements!$A$4:$A$502,_xlfn.AGGREGATE(15,3,(Measurements!$C$4:$C$502=Measurements!$I$3)/(Measurements!$C$4:$C$502=Measurements!$I$3)*(ROW(Measurements!$C$4:$C$502)-ROW(Measurements!$C$3)),ROWS(Measurements!$L$4:$L468))), "")</f>
        <v/>
      </c>
      <c r="X468" t="str">
        <f>IF(ROWS(Measurements!$L$4:$L468)&lt;=Measurements!$I$4, INDEX(Measurements!$E$4:$E$502,_xlfn.AGGREGATE(15,3,(Measurements!$C$4:$C$502=Measurements!$I$3)/(Measurements!$C$4:$C$502=Measurements!$I$3)*(ROW(Measurements!$C$4:$C$502)-ROW(Measurements!$C$3)),ROWS(Measurements!$L$4:$L468))), "")</f>
        <v/>
      </c>
      <c r="Y468" t="str">
        <f t="shared" si="138"/>
        <v/>
      </c>
      <c r="Z468" t="str">
        <f t="shared" si="139"/>
        <v/>
      </c>
      <c r="AA468" t="str">
        <f>IF(ROWS(Measurements!$L$4:$L468)&lt;=Measurements!$I$4, INDEX(Measurements!$F$4:$F$502,_xlfn.AGGREGATE(15,3,(Measurements!$C$4:$C$502=Measurements!$I$3)/(Measurements!$C$4:$C$502=Measurements!$I$3)*(ROW(Measurements!$C$4:$C$502)-ROW(Measurements!$C$3)),ROWS(Measurements!$L$4:$L468))), "")</f>
        <v/>
      </c>
      <c r="AB468" t="str">
        <f t="shared" si="140"/>
        <v/>
      </c>
      <c r="AC468" t="str">
        <f t="shared" si="141"/>
        <v/>
      </c>
      <c r="AD468" t="str">
        <f>IF(ROWS(Measurements!$L$4:L468)&lt;=Measurements!$I$4, INDEX(Measurements!$G$4:$G$502,_xlfn.AGGREGATE(15,3,(Measurements!$C$4:$C$502=Measurements!$I$3)/(Measurements!$C$4:$C$502=Measurements!$I$3)*(ROW(Measurements!$C$4:$C$502)-ROW(Measurements!$C$3)),ROWS(Measurements!$L$4:L468))), "")</f>
        <v/>
      </c>
      <c r="AE468" t="str">
        <f t="shared" si="142"/>
        <v/>
      </c>
      <c r="AF468" t="str">
        <f t="shared" si="143"/>
        <v/>
      </c>
    </row>
    <row r="469" spans="1:32" x14ac:dyDescent="0.2">
      <c r="A469" s="2" t="str">
        <f>IF(ROWS(Measurements!A$4:$L469)&lt;=Measurements!$J$4, INDEX(Measurements!$A$4:$A$502,_xlfn.AGGREGATE(15,3,(Measurements!$C$4:$C$502=Measurements!$J$3)/(Measurements!$C$4:$C$502=Measurements!$J$3)*(ROW(Measurements!$C$4:$C$502)-ROW(Measurements!$C$3)),ROWS(Measurements!A$4:$L469))), "")</f>
        <v/>
      </c>
      <c r="B469" t="str">
        <f>IF(ROWS(Measurements!A$4:$L469)&lt;=Measurements!$J$4, INDEX(Measurements!$E$4:$E$502,_xlfn.AGGREGATE(15,3,(Measurements!$C$4:$C$502=Measurements!$J$3)/(Measurements!$C$4:$C$502=Measurements!$J$3)*(ROW(Measurements!$C$4:$C$502)-ROW(Measurements!$C$3)),ROWS(Measurements!A$4:$L469))), "")</f>
        <v/>
      </c>
      <c r="C469" t="str">
        <f t="shared" si="126"/>
        <v/>
      </c>
      <c r="D469" t="str">
        <f t="shared" si="127"/>
        <v/>
      </c>
      <c r="E469" t="str">
        <f>IF(ROWS(Measurements!A$4:$L469)&lt;=Measurements!$J$4, INDEX(Measurements!$F$4:$F$502,_xlfn.AGGREGATE(15,3,(Measurements!$C$4:$C$502=Measurements!$J$3)/(Measurements!$C$4:$C$502=Measurements!$J$3)*(ROW(Measurements!$C$4:$C$502)-ROW(Measurements!$C$3)),ROWS(Measurements!A$4:$L469))), "")</f>
        <v/>
      </c>
      <c r="F469" t="str">
        <f t="shared" si="128"/>
        <v/>
      </c>
      <c r="G469" t="str">
        <f t="shared" si="129"/>
        <v/>
      </c>
      <c r="H469" t="str">
        <f>IF(ROWS(Measurements!A$4:$L469)&lt;=Measurements!$J$4, INDEX(Measurements!$G$4:$G$502,_xlfn.AGGREGATE(15,3,(Measurements!$C$4:$C$502=Measurements!$J$3)/(Measurements!$C$4:$C$502=Measurements!$J$3)*(ROW(Measurements!$C$4:$C$502)-ROW(Measurements!$C$3)),ROWS(Measurements!A$4:$L469))), "")</f>
        <v/>
      </c>
      <c r="I469" t="str">
        <f t="shared" si="130"/>
        <v/>
      </c>
      <c r="J469" t="str">
        <f t="shared" si="131"/>
        <v/>
      </c>
      <c r="L469" s="2" t="str">
        <f>IF(ROWS(Measurements!$L$4:L469)&lt;=Measurements!$K$4, INDEX(Measurements!$A$4:$A$502,_xlfn.AGGREGATE(15,3,(Measurements!$C$4:$C$502=Measurements!$K$3)/(Measurements!$C$4:$C$502=Measurements!$K$3)*(ROW(Measurements!$C$4:$C$502)-ROW(Measurements!$C$3)),ROWS(Measurements!$L$4:L469))), "")</f>
        <v/>
      </c>
      <c r="M469" t="str">
        <f>IF(ROWS(Measurements!$L$4:L469)&lt;=Measurements!$K$4, INDEX(Measurements!$E$4:$E$502,_xlfn.AGGREGATE(15,3,(Measurements!$C$4:$C$502=Measurements!$K$3)/(Measurements!$C$4:$C$502=Measurements!$K$3)*(ROW(Measurements!$C$4:$C$502)-ROW(Measurements!$C$3)),ROWS(Measurements!$L$4:L469))), "")</f>
        <v/>
      </c>
      <c r="N469" t="str">
        <f t="shared" si="132"/>
        <v/>
      </c>
      <c r="O469" t="str">
        <f t="shared" si="133"/>
        <v/>
      </c>
      <c r="P469" t="str">
        <f>IF(ROWS(Measurements!$L$4:L469)&lt;=Measurements!$K$4, INDEX(Measurements!$F$4:$F$502,_xlfn.AGGREGATE(15,3,(Measurements!$C$4:$C$502=Measurements!$K$3)/(Measurements!$C$4:$C$502=Measurements!$K$3)*(ROW(Measurements!$C$4:$C$502)-ROW(Measurements!$C$3)),ROWS(Measurements!$L$4:L469))), "")</f>
        <v/>
      </c>
      <c r="Q469" t="str">
        <f t="shared" si="134"/>
        <v/>
      </c>
      <c r="R469" t="str">
        <f t="shared" si="135"/>
        <v/>
      </c>
      <c r="S469" t="str">
        <f>IF(ROWS(Measurements!$L$4:L469)&lt;=Measurements!$K$4, INDEX(Measurements!$G$4:$G$502,_xlfn.AGGREGATE(15,3,(Measurements!$C$4:$C$502=Measurements!$K$3)/(Measurements!$C$4:$C$502=Measurements!$K$3)*(ROW(Measurements!$C$4:$C$502)-ROW(Measurements!$C$3)),ROWS(Measurements!$L$4:L469))), "")</f>
        <v/>
      </c>
      <c r="T469" t="str">
        <f t="shared" si="136"/>
        <v/>
      </c>
      <c r="U469" t="str">
        <f t="shared" si="137"/>
        <v/>
      </c>
      <c r="W469" s="2" t="str">
        <f>IF(ROWS(Measurements!$L$4:$L469)&lt;=Measurements!$I$4, INDEX(Measurements!$A$4:$A$502,_xlfn.AGGREGATE(15,3,(Measurements!$C$4:$C$502=Measurements!$I$3)/(Measurements!$C$4:$C$502=Measurements!$I$3)*(ROW(Measurements!$C$4:$C$502)-ROW(Measurements!$C$3)),ROWS(Measurements!$L$4:$L469))), "")</f>
        <v/>
      </c>
      <c r="X469" t="str">
        <f>IF(ROWS(Measurements!$L$4:$L469)&lt;=Measurements!$I$4, INDEX(Measurements!$E$4:$E$502,_xlfn.AGGREGATE(15,3,(Measurements!$C$4:$C$502=Measurements!$I$3)/(Measurements!$C$4:$C$502=Measurements!$I$3)*(ROW(Measurements!$C$4:$C$502)-ROW(Measurements!$C$3)),ROWS(Measurements!$L$4:$L469))), "")</f>
        <v/>
      </c>
      <c r="Y469" t="str">
        <f t="shared" si="138"/>
        <v/>
      </c>
      <c r="Z469" t="str">
        <f t="shared" si="139"/>
        <v/>
      </c>
      <c r="AA469" t="str">
        <f>IF(ROWS(Measurements!$L$4:$L469)&lt;=Measurements!$I$4, INDEX(Measurements!$F$4:$F$502,_xlfn.AGGREGATE(15,3,(Measurements!$C$4:$C$502=Measurements!$I$3)/(Measurements!$C$4:$C$502=Measurements!$I$3)*(ROW(Measurements!$C$4:$C$502)-ROW(Measurements!$C$3)),ROWS(Measurements!$L$4:$L469))), "")</f>
        <v/>
      </c>
      <c r="AB469" t="str">
        <f t="shared" si="140"/>
        <v/>
      </c>
      <c r="AC469" t="str">
        <f t="shared" si="141"/>
        <v/>
      </c>
      <c r="AD469" t="str">
        <f>IF(ROWS(Measurements!$L$4:L469)&lt;=Measurements!$I$4, INDEX(Measurements!$G$4:$G$502,_xlfn.AGGREGATE(15,3,(Measurements!$C$4:$C$502=Measurements!$I$3)/(Measurements!$C$4:$C$502=Measurements!$I$3)*(ROW(Measurements!$C$4:$C$502)-ROW(Measurements!$C$3)),ROWS(Measurements!$L$4:L469))), "")</f>
        <v/>
      </c>
      <c r="AE469" t="str">
        <f t="shared" si="142"/>
        <v/>
      </c>
      <c r="AF469" t="str">
        <f t="shared" si="143"/>
        <v/>
      </c>
    </row>
    <row r="470" spans="1:32" x14ac:dyDescent="0.2">
      <c r="A470" s="2" t="str">
        <f>IF(ROWS(Measurements!A$4:$L470)&lt;=Measurements!$J$4, INDEX(Measurements!$A$4:$A$502,_xlfn.AGGREGATE(15,3,(Measurements!$C$4:$C$502=Measurements!$J$3)/(Measurements!$C$4:$C$502=Measurements!$J$3)*(ROW(Measurements!$C$4:$C$502)-ROW(Measurements!$C$3)),ROWS(Measurements!A$4:$L470))), "")</f>
        <v/>
      </c>
      <c r="B470" t="str">
        <f>IF(ROWS(Measurements!A$4:$L470)&lt;=Measurements!$J$4, INDEX(Measurements!$E$4:$E$502,_xlfn.AGGREGATE(15,3,(Measurements!$C$4:$C$502=Measurements!$J$3)/(Measurements!$C$4:$C$502=Measurements!$J$3)*(ROW(Measurements!$C$4:$C$502)-ROW(Measurements!$C$3)),ROWS(Measurements!A$4:$L470))), "")</f>
        <v/>
      </c>
      <c r="C470" t="str">
        <f t="shared" si="126"/>
        <v/>
      </c>
      <c r="D470" t="str">
        <f t="shared" si="127"/>
        <v/>
      </c>
      <c r="E470" t="str">
        <f>IF(ROWS(Measurements!A$4:$L470)&lt;=Measurements!$J$4, INDEX(Measurements!$F$4:$F$502,_xlfn.AGGREGATE(15,3,(Measurements!$C$4:$C$502=Measurements!$J$3)/(Measurements!$C$4:$C$502=Measurements!$J$3)*(ROW(Measurements!$C$4:$C$502)-ROW(Measurements!$C$3)),ROWS(Measurements!A$4:$L470))), "")</f>
        <v/>
      </c>
      <c r="F470" t="str">
        <f t="shared" si="128"/>
        <v/>
      </c>
      <c r="G470" t="str">
        <f t="shared" si="129"/>
        <v/>
      </c>
      <c r="H470" t="str">
        <f>IF(ROWS(Measurements!A$4:$L470)&lt;=Measurements!$J$4, INDEX(Measurements!$G$4:$G$502,_xlfn.AGGREGATE(15,3,(Measurements!$C$4:$C$502=Measurements!$J$3)/(Measurements!$C$4:$C$502=Measurements!$J$3)*(ROW(Measurements!$C$4:$C$502)-ROW(Measurements!$C$3)),ROWS(Measurements!A$4:$L470))), "")</f>
        <v/>
      </c>
      <c r="I470" t="str">
        <f t="shared" si="130"/>
        <v/>
      </c>
      <c r="J470" t="str">
        <f t="shared" si="131"/>
        <v/>
      </c>
      <c r="L470" s="2" t="str">
        <f>IF(ROWS(Measurements!$L$4:L470)&lt;=Measurements!$K$4, INDEX(Measurements!$A$4:$A$502,_xlfn.AGGREGATE(15,3,(Measurements!$C$4:$C$502=Measurements!$K$3)/(Measurements!$C$4:$C$502=Measurements!$K$3)*(ROW(Measurements!$C$4:$C$502)-ROW(Measurements!$C$3)),ROWS(Measurements!$L$4:L470))), "")</f>
        <v/>
      </c>
      <c r="M470" t="str">
        <f>IF(ROWS(Measurements!$L$4:L470)&lt;=Measurements!$K$4, INDEX(Measurements!$E$4:$E$502,_xlfn.AGGREGATE(15,3,(Measurements!$C$4:$C$502=Measurements!$K$3)/(Measurements!$C$4:$C$502=Measurements!$K$3)*(ROW(Measurements!$C$4:$C$502)-ROW(Measurements!$C$3)),ROWS(Measurements!$L$4:L470))), "")</f>
        <v/>
      </c>
      <c r="N470" t="str">
        <f t="shared" si="132"/>
        <v/>
      </c>
      <c r="O470" t="str">
        <f t="shared" si="133"/>
        <v/>
      </c>
      <c r="P470" t="str">
        <f>IF(ROWS(Measurements!$L$4:L470)&lt;=Measurements!$K$4, INDEX(Measurements!$F$4:$F$502,_xlfn.AGGREGATE(15,3,(Measurements!$C$4:$C$502=Measurements!$K$3)/(Measurements!$C$4:$C$502=Measurements!$K$3)*(ROW(Measurements!$C$4:$C$502)-ROW(Measurements!$C$3)),ROWS(Measurements!$L$4:L470))), "")</f>
        <v/>
      </c>
      <c r="Q470" t="str">
        <f t="shared" si="134"/>
        <v/>
      </c>
      <c r="R470" t="str">
        <f t="shared" si="135"/>
        <v/>
      </c>
      <c r="S470" t="str">
        <f>IF(ROWS(Measurements!$L$4:L470)&lt;=Measurements!$K$4, INDEX(Measurements!$G$4:$G$502,_xlfn.AGGREGATE(15,3,(Measurements!$C$4:$C$502=Measurements!$K$3)/(Measurements!$C$4:$C$502=Measurements!$K$3)*(ROW(Measurements!$C$4:$C$502)-ROW(Measurements!$C$3)),ROWS(Measurements!$L$4:L470))), "")</f>
        <v/>
      </c>
      <c r="T470" t="str">
        <f t="shared" si="136"/>
        <v/>
      </c>
      <c r="U470" t="str">
        <f t="shared" si="137"/>
        <v/>
      </c>
      <c r="W470" s="2" t="str">
        <f>IF(ROWS(Measurements!$L$4:$L470)&lt;=Measurements!$I$4, INDEX(Measurements!$A$4:$A$502,_xlfn.AGGREGATE(15,3,(Measurements!$C$4:$C$502=Measurements!$I$3)/(Measurements!$C$4:$C$502=Measurements!$I$3)*(ROW(Measurements!$C$4:$C$502)-ROW(Measurements!$C$3)),ROWS(Measurements!$L$4:$L470))), "")</f>
        <v/>
      </c>
      <c r="X470" t="str">
        <f>IF(ROWS(Measurements!$L$4:$L470)&lt;=Measurements!$I$4, INDEX(Measurements!$E$4:$E$502,_xlfn.AGGREGATE(15,3,(Measurements!$C$4:$C$502=Measurements!$I$3)/(Measurements!$C$4:$C$502=Measurements!$I$3)*(ROW(Measurements!$C$4:$C$502)-ROW(Measurements!$C$3)),ROWS(Measurements!$L$4:$L470))), "")</f>
        <v/>
      </c>
      <c r="Y470" t="str">
        <f t="shared" si="138"/>
        <v/>
      </c>
      <c r="Z470" t="str">
        <f t="shared" si="139"/>
        <v/>
      </c>
      <c r="AA470" t="str">
        <f>IF(ROWS(Measurements!$L$4:$L470)&lt;=Measurements!$I$4, INDEX(Measurements!$F$4:$F$502,_xlfn.AGGREGATE(15,3,(Measurements!$C$4:$C$502=Measurements!$I$3)/(Measurements!$C$4:$C$502=Measurements!$I$3)*(ROW(Measurements!$C$4:$C$502)-ROW(Measurements!$C$3)),ROWS(Measurements!$L$4:$L470))), "")</f>
        <v/>
      </c>
      <c r="AB470" t="str">
        <f t="shared" si="140"/>
        <v/>
      </c>
      <c r="AC470" t="str">
        <f t="shared" si="141"/>
        <v/>
      </c>
      <c r="AD470" t="str">
        <f>IF(ROWS(Measurements!$L$4:L470)&lt;=Measurements!$I$4, INDEX(Measurements!$G$4:$G$502,_xlfn.AGGREGATE(15,3,(Measurements!$C$4:$C$502=Measurements!$I$3)/(Measurements!$C$4:$C$502=Measurements!$I$3)*(ROW(Measurements!$C$4:$C$502)-ROW(Measurements!$C$3)),ROWS(Measurements!$L$4:L470))), "")</f>
        <v/>
      </c>
      <c r="AE470" t="str">
        <f t="shared" si="142"/>
        <v/>
      </c>
      <c r="AF470" t="str">
        <f t="shared" si="143"/>
        <v/>
      </c>
    </row>
    <row r="471" spans="1:32" x14ac:dyDescent="0.2">
      <c r="A471" s="2" t="str">
        <f>IF(ROWS(Measurements!A$4:$L471)&lt;=Measurements!$J$4, INDEX(Measurements!$A$4:$A$502,_xlfn.AGGREGATE(15,3,(Measurements!$C$4:$C$502=Measurements!$J$3)/(Measurements!$C$4:$C$502=Measurements!$J$3)*(ROW(Measurements!$C$4:$C$502)-ROW(Measurements!$C$3)),ROWS(Measurements!A$4:$L471))), "")</f>
        <v/>
      </c>
      <c r="B471" t="str">
        <f>IF(ROWS(Measurements!A$4:$L471)&lt;=Measurements!$J$4, INDEX(Measurements!$E$4:$E$502,_xlfn.AGGREGATE(15,3,(Measurements!$C$4:$C$502=Measurements!$J$3)/(Measurements!$C$4:$C$502=Measurements!$J$3)*(ROW(Measurements!$C$4:$C$502)-ROW(Measurements!$C$3)),ROWS(Measurements!A$4:$L471))), "")</f>
        <v/>
      </c>
      <c r="C471" t="str">
        <f t="shared" si="126"/>
        <v/>
      </c>
      <c r="D471" t="str">
        <f t="shared" si="127"/>
        <v/>
      </c>
      <c r="E471" t="str">
        <f>IF(ROWS(Measurements!A$4:$L471)&lt;=Measurements!$J$4, INDEX(Measurements!$F$4:$F$502,_xlfn.AGGREGATE(15,3,(Measurements!$C$4:$C$502=Measurements!$J$3)/(Measurements!$C$4:$C$502=Measurements!$J$3)*(ROW(Measurements!$C$4:$C$502)-ROW(Measurements!$C$3)),ROWS(Measurements!A$4:$L471))), "")</f>
        <v/>
      </c>
      <c r="F471" t="str">
        <f t="shared" si="128"/>
        <v/>
      </c>
      <c r="G471" t="str">
        <f t="shared" si="129"/>
        <v/>
      </c>
      <c r="H471" t="str">
        <f>IF(ROWS(Measurements!A$4:$L471)&lt;=Measurements!$J$4, INDEX(Measurements!$G$4:$G$502,_xlfn.AGGREGATE(15,3,(Measurements!$C$4:$C$502=Measurements!$J$3)/(Measurements!$C$4:$C$502=Measurements!$J$3)*(ROW(Measurements!$C$4:$C$502)-ROW(Measurements!$C$3)),ROWS(Measurements!A$4:$L471))), "")</f>
        <v/>
      </c>
      <c r="I471" t="str">
        <f t="shared" si="130"/>
        <v/>
      </c>
      <c r="J471" t="str">
        <f t="shared" si="131"/>
        <v/>
      </c>
      <c r="L471" s="2" t="str">
        <f>IF(ROWS(Measurements!$L$4:L471)&lt;=Measurements!$K$4, INDEX(Measurements!$A$4:$A$502,_xlfn.AGGREGATE(15,3,(Measurements!$C$4:$C$502=Measurements!$K$3)/(Measurements!$C$4:$C$502=Measurements!$K$3)*(ROW(Measurements!$C$4:$C$502)-ROW(Measurements!$C$3)),ROWS(Measurements!$L$4:L471))), "")</f>
        <v/>
      </c>
      <c r="M471" t="str">
        <f>IF(ROWS(Measurements!$L$4:L471)&lt;=Measurements!$K$4, INDEX(Measurements!$E$4:$E$502,_xlfn.AGGREGATE(15,3,(Measurements!$C$4:$C$502=Measurements!$K$3)/(Measurements!$C$4:$C$502=Measurements!$K$3)*(ROW(Measurements!$C$4:$C$502)-ROW(Measurements!$C$3)),ROWS(Measurements!$L$4:L471))), "")</f>
        <v/>
      </c>
      <c r="N471" t="str">
        <f t="shared" si="132"/>
        <v/>
      </c>
      <c r="O471" t="str">
        <f t="shared" si="133"/>
        <v/>
      </c>
      <c r="P471" t="str">
        <f>IF(ROWS(Measurements!$L$4:L471)&lt;=Measurements!$K$4, INDEX(Measurements!$F$4:$F$502,_xlfn.AGGREGATE(15,3,(Measurements!$C$4:$C$502=Measurements!$K$3)/(Measurements!$C$4:$C$502=Measurements!$K$3)*(ROW(Measurements!$C$4:$C$502)-ROW(Measurements!$C$3)),ROWS(Measurements!$L$4:L471))), "")</f>
        <v/>
      </c>
      <c r="Q471" t="str">
        <f t="shared" si="134"/>
        <v/>
      </c>
      <c r="R471" t="str">
        <f t="shared" si="135"/>
        <v/>
      </c>
      <c r="S471" t="str">
        <f>IF(ROWS(Measurements!$L$4:L471)&lt;=Measurements!$K$4, INDEX(Measurements!$G$4:$G$502,_xlfn.AGGREGATE(15,3,(Measurements!$C$4:$C$502=Measurements!$K$3)/(Measurements!$C$4:$C$502=Measurements!$K$3)*(ROW(Measurements!$C$4:$C$502)-ROW(Measurements!$C$3)),ROWS(Measurements!$L$4:L471))), "")</f>
        <v/>
      </c>
      <c r="T471" t="str">
        <f t="shared" si="136"/>
        <v/>
      </c>
      <c r="U471" t="str">
        <f t="shared" si="137"/>
        <v/>
      </c>
      <c r="W471" s="2" t="str">
        <f>IF(ROWS(Measurements!$L$4:$L471)&lt;=Measurements!$I$4, INDEX(Measurements!$A$4:$A$502,_xlfn.AGGREGATE(15,3,(Measurements!$C$4:$C$502=Measurements!$I$3)/(Measurements!$C$4:$C$502=Measurements!$I$3)*(ROW(Measurements!$C$4:$C$502)-ROW(Measurements!$C$3)),ROWS(Measurements!$L$4:$L471))), "")</f>
        <v/>
      </c>
      <c r="X471" t="str">
        <f>IF(ROWS(Measurements!$L$4:$L471)&lt;=Measurements!$I$4, INDEX(Measurements!$E$4:$E$502,_xlfn.AGGREGATE(15,3,(Measurements!$C$4:$C$502=Measurements!$I$3)/(Measurements!$C$4:$C$502=Measurements!$I$3)*(ROW(Measurements!$C$4:$C$502)-ROW(Measurements!$C$3)),ROWS(Measurements!$L$4:$L471))), "")</f>
        <v/>
      </c>
      <c r="Y471" t="str">
        <f t="shared" si="138"/>
        <v/>
      </c>
      <c r="Z471" t="str">
        <f t="shared" si="139"/>
        <v/>
      </c>
      <c r="AA471" t="str">
        <f>IF(ROWS(Measurements!$L$4:$L471)&lt;=Measurements!$I$4, INDEX(Measurements!$F$4:$F$502,_xlfn.AGGREGATE(15,3,(Measurements!$C$4:$C$502=Measurements!$I$3)/(Measurements!$C$4:$C$502=Measurements!$I$3)*(ROW(Measurements!$C$4:$C$502)-ROW(Measurements!$C$3)),ROWS(Measurements!$L$4:$L471))), "")</f>
        <v/>
      </c>
      <c r="AB471" t="str">
        <f t="shared" si="140"/>
        <v/>
      </c>
      <c r="AC471" t="str">
        <f t="shared" si="141"/>
        <v/>
      </c>
      <c r="AD471" t="str">
        <f>IF(ROWS(Measurements!$L$4:L471)&lt;=Measurements!$I$4, INDEX(Measurements!$G$4:$G$502,_xlfn.AGGREGATE(15,3,(Measurements!$C$4:$C$502=Measurements!$I$3)/(Measurements!$C$4:$C$502=Measurements!$I$3)*(ROW(Measurements!$C$4:$C$502)-ROW(Measurements!$C$3)),ROWS(Measurements!$L$4:L471))), "")</f>
        <v/>
      </c>
      <c r="AE471" t="str">
        <f t="shared" si="142"/>
        <v/>
      </c>
      <c r="AF471" t="str">
        <f t="shared" si="143"/>
        <v/>
      </c>
    </row>
    <row r="472" spans="1:32" x14ac:dyDescent="0.2">
      <c r="A472" s="2" t="str">
        <f>IF(ROWS(Measurements!A$4:$L472)&lt;=Measurements!$J$4, INDEX(Measurements!$A$4:$A$502,_xlfn.AGGREGATE(15,3,(Measurements!$C$4:$C$502=Measurements!$J$3)/(Measurements!$C$4:$C$502=Measurements!$J$3)*(ROW(Measurements!$C$4:$C$502)-ROW(Measurements!$C$3)),ROWS(Measurements!A$4:$L472))), "")</f>
        <v/>
      </c>
      <c r="B472" t="str">
        <f>IF(ROWS(Measurements!A$4:$L472)&lt;=Measurements!$J$4, INDEX(Measurements!$E$4:$E$502,_xlfn.AGGREGATE(15,3,(Measurements!$C$4:$C$502=Measurements!$J$3)/(Measurements!$C$4:$C$502=Measurements!$J$3)*(ROW(Measurements!$C$4:$C$502)-ROW(Measurements!$C$3)),ROWS(Measurements!A$4:$L472))), "")</f>
        <v/>
      </c>
      <c r="C472" t="str">
        <f t="shared" si="126"/>
        <v/>
      </c>
      <c r="D472" t="str">
        <f t="shared" si="127"/>
        <v/>
      </c>
      <c r="E472" t="str">
        <f>IF(ROWS(Measurements!A$4:$L472)&lt;=Measurements!$J$4, INDEX(Measurements!$F$4:$F$502,_xlfn.AGGREGATE(15,3,(Measurements!$C$4:$C$502=Measurements!$J$3)/(Measurements!$C$4:$C$502=Measurements!$J$3)*(ROW(Measurements!$C$4:$C$502)-ROW(Measurements!$C$3)),ROWS(Measurements!A$4:$L472))), "")</f>
        <v/>
      </c>
      <c r="F472" t="str">
        <f t="shared" si="128"/>
        <v/>
      </c>
      <c r="G472" t="str">
        <f t="shared" si="129"/>
        <v/>
      </c>
      <c r="H472" t="str">
        <f>IF(ROWS(Measurements!A$4:$L472)&lt;=Measurements!$J$4, INDEX(Measurements!$G$4:$G$502,_xlfn.AGGREGATE(15,3,(Measurements!$C$4:$C$502=Measurements!$J$3)/(Measurements!$C$4:$C$502=Measurements!$J$3)*(ROW(Measurements!$C$4:$C$502)-ROW(Measurements!$C$3)),ROWS(Measurements!A$4:$L472))), "")</f>
        <v/>
      </c>
      <c r="I472" t="str">
        <f t="shared" si="130"/>
        <v/>
      </c>
      <c r="J472" t="str">
        <f t="shared" si="131"/>
        <v/>
      </c>
      <c r="L472" s="2" t="str">
        <f>IF(ROWS(Measurements!$L$4:L472)&lt;=Measurements!$K$4, INDEX(Measurements!$A$4:$A$502,_xlfn.AGGREGATE(15,3,(Measurements!$C$4:$C$502=Measurements!$K$3)/(Measurements!$C$4:$C$502=Measurements!$K$3)*(ROW(Measurements!$C$4:$C$502)-ROW(Measurements!$C$3)),ROWS(Measurements!$L$4:L472))), "")</f>
        <v/>
      </c>
      <c r="M472" t="str">
        <f>IF(ROWS(Measurements!$L$4:L472)&lt;=Measurements!$K$4, INDEX(Measurements!$E$4:$E$502,_xlfn.AGGREGATE(15,3,(Measurements!$C$4:$C$502=Measurements!$K$3)/(Measurements!$C$4:$C$502=Measurements!$K$3)*(ROW(Measurements!$C$4:$C$502)-ROW(Measurements!$C$3)),ROWS(Measurements!$L$4:L472))), "")</f>
        <v/>
      </c>
      <c r="N472" t="str">
        <f t="shared" si="132"/>
        <v/>
      </c>
      <c r="O472" t="str">
        <f t="shared" si="133"/>
        <v/>
      </c>
      <c r="P472" t="str">
        <f>IF(ROWS(Measurements!$L$4:L472)&lt;=Measurements!$K$4, INDEX(Measurements!$F$4:$F$502,_xlfn.AGGREGATE(15,3,(Measurements!$C$4:$C$502=Measurements!$K$3)/(Measurements!$C$4:$C$502=Measurements!$K$3)*(ROW(Measurements!$C$4:$C$502)-ROW(Measurements!$C$3)),ROWS(Measurements!$L$4:L472))), "")</f>
        <v/>
      </c>
      <c r="Q472" t="str">
        <f t="shared" si="134"/>
        <v/>
      </c>
      <c r="R472" t="str">
        <f t="shared" si="135"/>
        <v/>
      </c>
      <c r="S472" t="str">
        <f>IF(ROWS(Measurements!$L$4:L472)&lt;=Measurements!$K$4, INDEX(Measurements!$G$4:$G$502,_xlfn.AGGREGATE(15,3,(Measurements!$C$4:$C$502=Measurements!$K$3)/(Measurements!$C$4:$C$502=Measurements!$K$3)*(ROW(Measurements!$C$4:$C$502)-ROW(Measurements!$C$3)),ROWS(Measurements!$L$4:L472))), "")</f>
        <v/>
      </c>
      <c r="T472" t="str">
        <f t="shared" si="136"/>
        <v/>
      </c>
      <c r="U472" t="str">
        <f t="shared" si="137"/>
        <v/>
      </c>
      <c r="W472" s="2" t="str">
        <f>IF(ROWS(Measurements!$L$4:$L472)&lt;=Measurements!$I$4, INDEX(Measurements!$A$4:$A$502,_xlfn.AGGREGATE(15,3,(Measurements!$C$4:$C$502=Measurements!$I$3)/(Measurements!$C$4:$C$502=Measurements!$I$3)*(ROW(Measurements!$C$4:$C$502)-ROW(Measurements!$C$3)),ROWS(Measurements!$L$4:$L472))), "")</f>
        <v/>
      </c>
      <c r="X472" t="str">
        <f>IF(ROWS(Measurements!$L$4:$L472)&lt;=Measurements!$I$4, INDEX(Measurements!$E$4:$E$502,_xlfn.AGGREGATE(15,3,(Measurements!$C$4:$C$502=Measurements!$I$3)/(Measurements!$C$4:$C$502=Measurements!$I$3)*(ROW(Measurements!$C$4:$C$502)-ROW(Measurements!$C$3)),ROWS(Measurements!$L$4:$L472))), "")</f>
        <v/>
      </c>
      <c r="Y472" t="str">
        <f t="shared" si="138"/>
        <v/>
      </c>
      <c r="Z472" t="str">
        <f t="shared" si="139"/>
        <v/>
      </c>
      <c r="AA472" t="str">
        <f>IF(ROWS(Measurements!$L$4:$L472)&lt;=Measurements!$I$4, INDEX(Measurements!$F$4:$F$502,_xlfn.AGGREGATE(15,3,(Measurements!$C$4:$C$502=Measurements!$I$3)/(Measurements!$C$4:$C$502=Measurements!$I$3)*(ROW(Measurements!$C$4:$C$502)-ROW(Measurements!$C$3)),ROWS(Measurements!$L$4:$L472))), "")</f>
        <v/>
      </c>
      <c r="AB472" t="str">
        <f t="shared" si="140"/>
        <v/>
      </c>
      <c r="AC472" t="str">
        <f t="shared" si="141"/>
        <v/>
      </c>
      <c r="AD472" t="str">
        <f>IF(ROWS(Measurements!$L$4:L472)&lt;=Measurements!$I$4, INDEX(Measurements!$G$4:$G$502,_xlfn.AGGREGATE(15,3,(Measurements!$C$4:$C$502=Measurements!$I$3)/(Measurements!$C$4:$C$502=Measurements!$I$3)*(ROW(Measurements!$C$4:$C$502)-ROW(Measurements!$C$3)),ROWS(Measurements!$L$4:L472))), "")</f>
        <v/>
      </c>
      <c r="AE472" t="str">
        <f t="shared" si="142"/>
        <v/>
      </c>
      <c r="AF472" t="str">
        <f t="shared" si="143"/>
        <v/>
      </c>
    </row>
    <row r="473" spans="1:32" x14ac:dyDescent="0.2">
      <c r="A473" s="2" t="str">
        <f>IF(ROWS(Measurements!A$4:$L473)&lt;=Measurements!$J$4, INDEX(Measurements!$A$4:$A$502,_xlfn.AGGREGATE(15,3,(Measurements!$C$4:$C$502=Measurements!$J$3)/(Measurements!$C$4:$C$502=Measurements!$J$3)*(ROW(Measurements!$C$4:$C$502)-ROW(Measurements!$C$3)),ROWS(Measurements!A$4:$L473))), "")</f>
        <v/>
      </c>
      <c r="B473" t="str">
        <f>IF(ROWS(Measurements!A$4:$L473)&lt;=Measurements!$J$4, INDEX(Measurements!$E$4:$E$502,_xlfn.AGGREGATE(15,3,(Measurements!$C$4:$C$502=Measurements!$J$3)/(Measurements!$C$4:$C$502=Measurements!$J$3)*(ROW(Measurements!$C$4:$C$502)-ROW(Measurements!$C$3)),ROWS(Measurements!A$4:$L473))), "")</f>
        <v/>
      </c>
      <c r="C473" t="str">
        <f t="shared" si="126"/>
        <v/>
      </c>
      <c r="D473" t="str">
        <f t="shared" si="127"/>
        <v/>
      </c>
      <c r="E473" t="str">
        <f>IF(ROWS(Measurements!A$4:$L473)&lt;=Measurements!$J$4, INDEX(Measurements!$F$4:$F$502,_xlfn.AGGREGATE(15,3,(Measurements!$C$4:$C$502=Measurements!$J$3)/(Measurements!$C$4:$C$502=Measurements!$J$3)*(ROW(Measurements!$C$4:$C$502)-ROW(Measurements!$C$3)),ROWS(Measurements!A$4:$L473))), "")</f>
        <v/>
      </c>
      <c r="F473" t="str">
        <f t="shared" si="128"/>
        <v/>
      </c>
      <c r="G473" t="str">
        <f t="shared" si="129"/>
        <v/>
      </c>
      <c r="H473" t="str">
        <f>IF(ROWS(Measurements!A$4:$L473)&lt;=Measurements!$J$4, INDEX(Measurements!$G$4:$G$502,_xlfn.AGGREGATE(15,3,(Measurements!$C$4:$C$502=Measurements!$J$3)/(Measurements!$C$4:$C$502=Measurements!$J$3)*(ROW(Measurements!$C$4:$C$502)-ROW(Measurements!$C$3)),ROWS(Measurements!A$4:$L473))), "")</f>
        <v/>
      </c>
      <c r="I473" t="str">
        <f t="shared" si="130"/>
        <v/>
      </c>
      <c r="J473" t="str">
        <f t="shared" si="131"/>
        <v/>
      </c>
      <c r="L473" s="2" t="str">
        <f>IF(ROWS(Measurements!$L$4:L473)&lt;=Measurements!$K$4, INDEX(Measurements!$A$4:$A$502,_xlfn.AGGREGATE(15,3,(Measurements!$C$4:$C$502=Measurements!$K$3)/(Measurements!$C$4:$C$502=Measurements!$K$3)*(ROW(Measurements!$C$4:$C$502)-ROW(Measurements!$C$3)),ROWS(Measurements!$L$4:L473))), "")</f>
        <v/>
      </c>
      <c r="M473" t="str">
        <f>IF(ROWS(Measurements!$L$4:L473)&lt;=Measurements!$K$4, INDEX(Measurements!$E$4:$E$502,_xlfn.AGGREGATE(15,3,(Measurements!$C$4:$C$502=Measurements!$K$3)/(Measurements!$C$4:$C$502=Measurements!$K$3)*(ROW(Measurements!$C$4:$C$502)-ROW(Measurements!$C$3)),ROWS(Measurements!$L$4:L473))), "")</f>
        <v/>
      </c>
      <c r="N473" t="str">
        <f t="shared" si="132"/>
        <v/>
      </c>
      <c r="O473" t="str">
        <f t="shared" si="133"/>
        <v/>
      </c>
      <c r="P473" t="str">
        <f>IF(ROWS(Measurements!$L$4:L473)&lt;=Measurements!$K$4, INDEX(Measurements!$F$4:$F$502,_xlfn.AGGREGATE(15,3,(Measurements!$C$4:$C$502=Measurements!$K$3)/(Measurements!$C$4:$C$502=Measurements!$K$3)*(ROW(Measurements!$C$4:$C$502)-ROW(Measurements!$C$3)),ROWS(Measurements!$L$4:L473))), "")</f>
        <v/>
      </c>
      <c r="Q473" t="str">
        <f t="shared" si="134"/>
        <v/>
      </c>
      <c r="R473" t="str">
        <f t="shared" si="135"/>
        <v/>
      </c>
      <c r="S473" t="str">
        <f>IF(ROWS(Measurements!$L$4:L473)&lt;=Measurements!$K$4, INDEX(Measurements!$G$4:$G$502,_xlfn.AGGREGATE(15,3,(Measurements!$C$4:$C$502=Measurements!$K$3)/(Measurements!$C$4:$C$502=Measurements!$K$3)*(ROW(Measurements!$C$4:$C$502)-ROW(Measurements!$C$3)),ROWS(Measurements!$L$4:L473))), "")</f>
        <v/>
      </c>
      <c r="T473" t="str">
        <f t="shared" si="136"/>
        <v/>
      </c>
      <c r="U473" t="str">
        <f t="shared" si="137"/>
        <v/>
      </c>
      <c r="W473" s="2" t="str">
        <f>IF(ROWS(Measurements!$L$4:$L473)&lt;=Measurements!$I$4, INDEX(Measurements!$A$4:$A$502,_xlfn.AGGREGATE(15,3,(Measurements!$C$4:$C$502=Measurements!$I$3)/(Measurements!$C$4:$C$502=Measurements!$I$3)*(ROW(Measurements!$C$4:$C$502)-ROW(Measurements!$C$3)),ROWS(Measurements!$L$4:$L473))), "")</f>
        <v/>
      </c>
      <c r="X473" t="str">
        <f>IF(ROWS(Measurements!$L$4:$L473)&lt;=Measurements!$I$4, INDEX(Measurements!$E$4:$E$502,_xlfn.AGGREGATE(15,3,(Measurements!$C$4:$C$502=Measurements!$I$3)/(Measurements!$C$4:$C$502=Measurements!$I$3)*(ROW(Measurements!$C$4:$C$502)-ROW(Measurements!$C$3)),ROWS(Measurements!$L$4:$L473))), "")</f>
        <v/>
      </c>
      <c r="Y473" t="str">
        <f t="shared" si="138"/>
        <v/>
      </c>
      <c r="Z473" t="str">
        <f t="shared" si="139"/>
        <v/>
      </c>
      <c r="AA473" t="str">
        <f>IF(ROWS(Measurements!$L$4:$L473)&lt;=Measurements!$I$4, INDEX(Measurements!$F$4:$F$502,_xlfn.AGGREGATE(15,3,(Measurements!$C$4:$C$502=Measurements!$I$3)/(Measurements!$C$4:$C$502=Measurements!$I$3)*(ROW(Measurements!$C$4:$C$502)-ROW(Measurements!$C$3)),ROWS(Measurements!$L$4:$L473))), "")</f>
        <v/>
      </c>
      <c r="AB473" t="str">
        <f t="shared" si="140"/>
        <v/>
      </c>
      <c r="AC473" t="str">
        <f t="shared" si="141"/>
        <v/>
      </c>
      <c r="AD473" t="str">
        <f>IF(ROWS(Measurements!$L$4:L473)&lt;=Measurements!$I$4, INDEX(Measurements!$G$4:$G$502,_xlfn.AGGREGATE(15,3,(Measurements!$C$4:$C$502=Measurements!$I$3)/(Measurements!$C$4:$C$502=Measurements!$I$3)*(ROW(Measurements!$C$4:$C$502)-ROW(Measurements!$C$3)),ROWS(Measurements!$L$4:L473))), "")</f>
        <v/>
      </c>
      <c r="AE473" t="str">
        <f t="shared" si="142"/>
        <v/>
      </c>
      <c r="AF473" t="str">
        <f t="shared" si="143"/>
        <v/>
      </c>
    </row>
    <row r="474" spans="1:32" x14ac:dyDescent="0.2">
      <c r="A474" s="2" t="str">
        <f>IF(ROWS(Measurements!A$4:$L474)&lt;=Measurements!$J$4, INDEX(Measurements!$A$4:$A$502,_xlfn.AGGREGATE(15,3,(Measurements!$C$4:$C$502=Measurements!$J$3)/(Measurements!$C$4:$C$502=Measurements!$J$3)*(ROW(Measurements!$C$4:$C$502)-ROW(Measurements!$C$3)),ROWS(Measurements!A$4:$L474))), "")</f>
        <v/>
      </c>
      <c r="B474" t="str">
        <f>IF(ROWS(Measurements!A$4:$L474)&lt;=Measurements!$J$4, INDEX(Measurements!$E$4:$E$502,_xlfn.AGGREGATE(15,3,(Measurements!$C$4:$C$502=Measurements!$J$3)/(Measurements!$C$4:$C$502=Measurements!$J$3)*(ROW(Measurements!$C$4:$C$502)-ROW(Measurements!$C$3)),ROWS(Measurements!A$4:$L474))), "")</f>
        <v/>
      </c>
      <c r="C474" t="str">
        <f t="shared" si="126"/>
        <v/>
      </c>
      <c r="D474" t="str">
        <f t="shared" si="127"/>
        <v/>
      </c>
      <c r="E474" t="str">
        <f>IF(ROWS(Measurements!A$4:$L474)&lt;=Measurements!$J$4, INDEX(Measurements!$F$4:$F$502,_xlfn.AGGREGATE(15,3,(Measurements!$C$4:$C$502=Measurements!$J$3)/(Measurements!$C$4:$C$502=Measurements!$J$3)*(ROW(Measurements!$C$4:$C$502)-ROW(Measurements!$C$3)),ROWS(Measurements!A$4:$L474))), "")</f>
        <v/>
      </c>
      <c r="F474" t="str">
        <f t="shared" si="128"/>
        <v/>
      </c>
      <c r="G474" t="str">
        <f t="shared" si="129"/>
        <v/>
      </c>
      <c r="H474" t="str">
        <f>IF(ROWS(Measurements!A$4:$L474)&lt;=Measurements!$J$4, INDEX(Measurements!$G$4:$G$502,_xlfn.AGGREGATE(15,3,(Measurements!$C$4:$C$502=Measurements!$J$3)/(Measurements!$C$4:$C$502=Measurements!$J$3)*(ROW(Measurements!$C$4:$C$502)-ROW(Measurements!$C$3)),ROWS(Measurements!A$4:$L474))), "")</f>
        <v/>
      </c>
      <c r="I474" t="str">
        <f t="shared" si="130"/>
        <v/>
      </c>
      <c r="J474" t="str">
        <f t="shared" si="131"/>
        <v/>
      </c>
      <c r="L474" s="2" t="str">
        <f>IF(ROWS(Measurements!$L$4:L474)&lt;=Measurements!$K$4, INDEX(Measurements!$A$4:$A$502,_xlfn.AGGREGATE(15,3,(Measurements!$C$4:$C$502=Measurements!$K$3)/(Measurements!$C$4:$C$502=Measurements!$K$3)*(ROW(Measurements!$C$4:$C$502)-ROW(Measurements!$C$3)),ROWS(Measurements!$L$4:L474))), "")</f>
        <v/>
      </c>
      <c r="M474" t="str">
        <f>IF(ROWS(Measurements!$L$4:L474)&lt;=Measurements!$K$4, INDEX(Measurements!$E$4:$E$502,_xlfn.AGGREGATE(15,3,(Measurements!$C$4:$C$502=Measurements!$K$3)/(Measurements!$C$4:$C$502=Measurements!$K$3)*(ROW(Measurements!$C$4:$C$502)-ROW(Measurements!$C$3)),ROWS(Measurements!$L$4:L474))), "")</f>
        <v/>
      </c>
      <c r="N474" t="str">
        <f t="shared" si="132"/>
        <v/>
      </c>
      <c r="O474" t="str">
        <f t="shared" si="133"/>
        <v/>
      </c>
      <c r="P474" t="str">
        <f>IF(ROWS(Measurements!$L$4:L474)&lt;=Measurements!$K$4, INDEX(Measurements!$F$4:$F$502,_xlfn.AGGREGATE(15,3,(Measurements!$C$4:$C$502=Measurements!$K$3)/(Measurements!$C$4:$C$502=Measurements!$K$3)*(ROW(Measurements!$C$4:$C$502)-ROW(Measurements!$C$3)),ROWS(Measurements!$L$4:L474))), "")</f>
        <v/>
      </c>
      <c r="Q474" t="str">
        <f t="shared" si="134"/>
        <v/>
      </c>
      <c r="R474" t="str">
        <f t="shared" si="135"/>
        <v/>
      </c>
      <c r="S474" t="str">
        <f>IF(ROWS(Measurements!$L$4:L474)&lt;=Measurements!$K$4, INDEX(Measurements!$G$4:$G$502,_xlfn.AGGREGATE(15,3,(Measurements!$C$4:$C$502=Measurements!$K$3)/(Measurements!$C$4:$C$502=Measurements!$K$3)*(ROW(Measurements!$C$4:$C$502)-ROW(Measurements!$C$3)),ROWS(Measurements!$L$4:L474))), "")</f>
        <v/>
      </c>
      <c r="T474" t="str">
        <f t="shared" si="136"/>
        <v/>
      </c>
      <c r="U474" t="str">
        <f t="shared" si="137"/>
        <v/>
      </c>
      <c r="W474" s="2" t="str">
        <f>IF(ROWS(Measurements!$L$4:$L474)&lt;=Measurements!$I$4, INDEX(Measurements!$A$4:$A$502,_xlfn.AGGREGATE(15,3,(Measurements!$C$4:$C$502=Measurements!$I$3)/(Measurements!$C$4:$C$502=Measurements!$I$3)*(ROW(Measurements!$C$4:$C$502)-ROW(Measurements!$C$3)),ROWS(Measurements!$L$4:$L474))), "")</f>
        <v/>
      </c>
      <c r="X474" t="str">
        <f>IF(ROWS(Measurements!$L$4:$L474)&lt;=Measurements!$I$4, INDEX(Measurements!$E$4:$E$502,_xlfn.AGGREGATE(15,3,(Measurements!$C$4:$C$502=Measurements!$I$3)/(Measurements!$C$4:$C$502=Measurements!$I$3)*(ROW(Measurements!$C$4:$C$502)-ROW(Measurements!$C$3)),ROWS(Measurements!$L$4:$L474))), "")</f>
        <v/>
      </c>
      <c r="Y474" t="str">
        <f t="shared" si="138"/>
        <v/>
      </c>
      <c r="Z474" t="str">
        <f t="shared" si="139"/>
        <v/>
      </c>
      <c r="AA474" t="str">
        <f>IF(ROWS(Measurements!$L$4:$L474)&lt;=Measurements!$I$4, INDEX(Measurements!$F$4:$F$502,_xlfn.AGGREGATE(15,3,(Measurements!$C$4:$C$502=Measurements!$I$3)/(Measurements!$C$4:$C$502=Measurements!$I$3)*(ROW(Measurements!$C$4:$C$502)-ROW(Measurements!$C$3)),ROWS(Measurements!$L$4:$L474))), "")</f>
        <v/>
      </c>
      <c r="AB474" t="str">
        <f t="shared" si="140"/>
        <v/>
      </c>
      <c r="AC474" t="str">
        <f t="shared" si="141"/>
        <v/>
      </c>
      <c r="AD474" t="str">
        <f>IF(ROWS(Measurements!$L$4:L474)&lt;=Measurements!$I$4, INDEX(Measurements!$G$4:$G$502,_xlfn.AGGREGATE(15,3,(Measurements!$C$4:$C$502=Measurements!$I$3)/(Measurements!$C$4:$C$502=Measurements!$I$3)*(ROW(Measurements!$C$4:$C$502)-ROW(Measurements!$C$3)),ROWS(Measurements!$L$4:L474))), "")</f>
        <v/>
      </c>
      <c r="AE474" t="str">
        <f t="shared" si="142"/>
        <v/>
      </c>
      <c r="AF474" t="str">
        <f t="shared" si="143"/>
        <v/>
      </c>
    </row>
    <row r="475" spans="1:32" x14ac:dyDescent="0.2">
      <c r="A475" s="2" t="str">
        <f>IF(ROWS(Measurements!A$4:$L475)&lt;=Measurements!$J$4, INDEX(Measurements!$A$4:$A$502,_xlfn.AGGREGATE(15,3,(Measurements!$C$4:$C$502=Measurements!$J$3)/(Measurements!$C$4:$C$502=Measurements!$J$3)*(ROW(Measurements!$C$4:$C$502)-ROW(Measurements!$C$3)),ROWS(Measurements!A$4:$L475))), "")</f>
        <v/>
      </c>
      <c r="B475" t="str">
        <f>IF(ROWS(Measurements!A$4:$L475)&lt;=Measurements!$J$4, INDEX(Measurements!$E$4:$E$502,_xlfn.AGGREGATE(15,3,(Measurements!$C$4:$C$502=Measurements!$J$3)/(Measurements!$C$4:$C$502=Measurements!$J$3)*(ROW(Measurements!$C$4:$C$502)-ROW(Measurements!$C$3)),ROWS(Measurements!A$4:$L475))), "")</f>
        <v/>
      </c>
      <c r="C475" t="str">
        <f t="shared" si="126"/>
        <v/>
      </c>
      <c r="D475" t="str">
        <f t="shared" si="127"/>
        <v/>
      </c>
      <c r="E475" t="str">
        <f>IF(ROWS(Measurements!A$4:$L475)&lt;=Measurements!$J$4, INDEX(Measurements!$F$4:$F$502,_xlfn.AGGREGATE(15,3,(Measurements!$C$4:$C$502=Measurements!$J$3)/(Measurements!$C$4:$C$502=Measurements!$J$3)*(ROW(Measurements!$C$4:$C$502)-ROW(Measurements!$C$3)),ROWS(Measurements!A$4:$L475))), "")</f>
        <v/>
      </c>
      <c r="F475" t="str">
        <f t="shared" si="128"/>
        <v/>
      </c>
      <c r="G475" t="str">
        <f t="shared" si="129"/>
        <v/>
      </c>
      <c r="H475" t="str">
        <f>IF(ROWS(Measurements!A$4:$L475)&lt;=Measurements!$J$4, INDEX(Measurements!$G$4:$G$502,_xlfn.AGGREGATE(15,3,(Measurements!$C$4:$C$502=Measurements!$J$3)/(Measurements!$C$4:$C$502=Measurements!$J$3)*(ROW(Measurements!$C$4:$C$502)-ROW(Measurements!$C$3)),ROWS(Measurements!A$4:$L475))), "")</f>
        <v/>
      </c>
      <c r="I475" t="str">
        <f t="shared" si="130"/>
        <v/>
      </c>
      <c r="J475" t="str">
        <f t="shared" si="131"/>
        <v/>
      </c>
      <c r="L475" s="2" t="str">
        <f>IF(ROWS(Measurements!$L$4:L475)&lt;=Measurements!$K$4, INDEX(Measurements!$A$4:$A$502,_xlfn.AGGREGATE(15,3,(Measurements!$C$4:$C$502=Measurements!$K$3)/(Measurements!$C$4:$C$502=Measurements!$K$3)*(ROW(Measurements!$C$4:$C$502)-ROW(Measurements!$C$3)),ROWS(Measurements!$L$4:L475))), "")</f>
        <v/>
      </c>
      <c r="M475" t="str">
        <f>IF(ROWS(Measurements!$L$4:L475)&lt;=Measurements!$K$4, INDEX(Measurements!$E$4:$E$502,_xlfn.AGGREGATE(15,3,(Measurements!$C$4:$C$502=Measurements!$K$3)/(Measurements!$C$4:$C$502=Measurements!$K$3)*(ROW(Measurements!$C$4:$C$502)-ROW(Measurements!$C$3)),ROWS(Measurements!$L$4:L475))), "")</f>
        <v/>
      </c>
      <c r="N475" t="str">
        <f t="shared" si="132"/>
        <v/>
      </c>
      <c r="O475" t="str">
        <f t="shared" si="133"/>
        <v/>
      </c>
      <c r="P475" t="str">
        <f>IF(ROWS(Measurements!$L$4:L475)&lt;=Measurements!$K$4, INDEX(Measurements!$F$4:$F$502,_xlfn.AGGREGATE(15,3,(Measurements!$C$4:$C$502=Measurements!$K$3)/(Measurements!$C$4:$C$502=Measurements!$K$3)*(ROW(Measurements!$C$4:$C$502)-ROW(Measurements!$C$3)),ROWS(Measurements!$L$4:L475))), "")</f>
        <v/>
      </c>
      <c r="Q475" t="str">
        <f t="shared" si="134"/>
        <v/>
      </c>
      <c r="R475" t="str">
        <f t="shared" si="135"/>
        <v/>
      </c>
      <c r="S475" t="str">
        <f>IF(ROWS(Measurements!$L$4:L475)&lt;=Measurements!$K$4, INDEX(Measurements!$G$4:$G$502,_xlfn.AGGREGATE(15,3,(Measurements!$C$4:$C$502=Measurements!$K$3)/(Measurements!$C$4:$C$502=Measurements!$K$3)*(ROW(Measurements!$C$4:$C$502)-ROW(Measurements!$C$3)),ROWS(Measurements!$L$4:L475))), "")</f>
        <v/>
      </c>
      <c r="T475" t="str">
        <f t="shared" si="136"/>
        <v/>
      </c>
      <c r="U475" t="str">
        <f t="shared" si="137"/>
        <v/>
      </c>
      <c r="W475" s="2" t="str">
        <f>IF(ROWS(Measurements!$L$4:$L475)&lt;=Measurements!$I$4, INDEX(Measurements!$A$4:$A$502,_xlfn.AGGREGATE(15,3,(Measurements!$C$4:$C$502=Measurements!$I$3)/(Measurements!$C$4:$C$502=Measurements!$I$3)*(ROW(Measurements!$C$4:$C$502)-ROW(Measurements!$C$3)),ROWS(Measurements!$L$4:$L475))), "")</f>
        <v/>
      </c>
      <c r="X475" t="str">
        <f>IF(ROWS(Measurements!$L$4:$L475)&lt;=Measurements!$I$4, INDEX(Measurements!$E$4:$E$502,_xlfn.AGGREGATE(15,3,(Measurements!$C$4:$C$502=Measurements!$I$3)/(Measurements!$C$4:$C$502=Measurements!$I$3)*(ROW(Measurements!$C$4:$C$502)-ROW(Measurements!$C$3)),ROWS(Measurements!$L$4:$L475))), "")</f>
        <v/>
      </c>
      <c r="Y475" t="str">
        <f t="shared" si="138"/>
        <v/>
      </c>
      <c r="Z475" t="str">
        <f t="shared" si="139"/>
        <v/>
      </c>
      <c r="AA475" t="str">
        <f>IF(ROWS(Measurements!$L$4:$L475)&lt;=Measurements!$I$4, INDEX(Measurements!$F$4:$F$502,_xlfn.AGGREGATE(15,3,(Measurements!$C$4:$C$502=Measurements!$I$3)/(Measurements!$C$4:$C$502=Measurements!$I$3)*(ROW(Measurements!$C$4:$C$502)-ROW(Measurements!$C$3)),ROWS(Measurements!$L$4:$L475))), "")</f>
        <v/>
      </c>
      <c r="AB475" t="str">
        <f t="shared" si="140"/>
        <v/>
      </c>
      <c r="AC475" t="str">
        <f t="shared" si="141"/>
        <v/>
      </c>
      <c r="AD475" t="str">
        <f>IF(ROWS(Measurements!$L$4:L475)&lt;=Measurements!$I$4, INDEX(Measurements!$G$4:$G$502,_xlfn.AGGREGATE(15,3,(Measurements!$C$4:$C$502=Measurements!$I$3)/(Measurements!$C$4:$C$502=Measurements!$I$3)*(ROW(Measurements!$C$4:$C$502)-ROW(Measurements!$C$3)),ROWS(Measurements!$L$4:L475))), "")</f>
        <v/>
      </c>
      <c r="AE475" t="str">
        <f t="shared" si="142"/>
        <v/>
      </c>
      <c r="AF475" t="str">
        <f t="shared" si="143"/>
        <v/>
      </c>
    </row>
    <row r="476" spans="1:32" x14ac:dyDescent="0.2">
      <c r="A476" s="2" t="str">
        <f>IF(ROWS(Measurements!A$4:$L476)&lt;=Measurements!$J$4, INDEX(Measurements!$A$4:$A$502,_xlfn.AGGREGATE(15,3,(Measurements!$C$4:$C$502=Measurements!$J$3)/(Measurements!$C$4:$C$502=Measurements!$J$3)*(ROW(Measurements!$C$4:$C$502)-ROW(Measurements!$C$3)),ROWS(Measurements!A$4:$L476))), "")</f>
        <v/>
      </c>
      <c r="B476" t="str">
        <f>IF(ROWS(Measurements!A$4:$L476)&lt;=Measurements!$J$4, INDEX(Measurements!$E$4:$E$502,_xlfn.AGGREGATE(15,3,(Measurements!$C$4:$C$502=Measurements!$J$3)/(Measurements!$C$4:$C$502=Measurements!$J$3)*(ROW(Measurements!$C$4:$C$502)-ROW(Measurements!$C$3)),ROWS(Measurements!A$4:$L476))), "")</f>
        <v/>
      </c>
      <c r="C476" t="str">
        <f t="shared" si="126"/>
        <v/>
      </c>
      <c r="D476" t="str">
        <f t="shared" si="127"/>
        <v/>
      </c>
      <c r="E476" t="str">
        <f>IF(ROWS(Measurements!A$4:$L476)&lt;=Measurements!$J$4, INDEX(Measurements!$F$4:$F$502,_xlfn.AGGREGATE(15,3,(Measurements!$C$4:$C$502=Measurements!$J$3)/(Measurements!$C$4:$C$502=Measurements!$J$3)*(ROW(Measurements!$C$4:$C$502)-ROW(Measurements!$C$3)),ROWS(Measurements!A$4:$L476))), "")</f>
        <v/>
      </c>
      <c r="F476" t="str">
        <f t="shared" si="128"/>
        <v/>
      </c>
      <c r="G476" t="str">
        <f t="shared" si="129"/>
        <v/>
      </c>
      <c r="H476" t="str">
        <f>IF(ROWS(Measurements!A$4:$L476)&lt;=Measurements!$J$4, INDEX(Measurements!$G$4:$G$502,_xlfn.AGGREGATE(15,3,(Measurements!$C$4:$C$502=Measurements!$J$3)/(Measurements!$C$4:$C$502=Measurements!$J$3)*(ROW(Measurements!$C$4:$C$502)-ROW(Measurements!$C$3)),ROWS(Measurements!A$4:$L476))), "")</f>
        <v/>
      </c>
      <c r="I476" t="str">
        <f t="shared" si="130"/>
        <v/>
      </c>
      <c r="J476" t="str">
        <f t="shared" si="131"/>
        <v/>
      </c>
      <c r="L476" s="2" t="str">
        <f>IF(ROWS(Measurements!$L$4:L476)&lt;=Measurements!$K$4, INDEX(Measurements!$A$4:$A$502,_xlfn.AGGREGATE(15,3,(Measurements!$C$4:$C$502=Measurements!$K$3)/(Measurements!$C$4:$C$502=Measurements!$K$3)*(ROW(Measurements!$C$4:$C$502)-ROW(Measurements!$C$3)),ROWS(Measurements!$L$4:L476))), "")</f>
        <v/>
      </c>
      <c r="M476" t="str">
        <f>IF(ROWS(Measurements!$L$4:L476)&lt;=Measurements!$K$4, INDEX(Measurements!$E$4:$E$502,_xlfn.AGGREGATE(15,3,(Measurements!$C$4:$C$502=Measurements!$K$3)/(Measurements!$C$4:$C$502=Measurements!$K$3)*(ROW(Measurements!$C$4:$C$502)-ROW(Measurements!$C$3)),ROWS(Measurements!$L$4:L476))), "")</f>
        <v/>
      </c>
      <c r="N476" t="str">
        <f t="shared" si="132"/>
        <v/>
      </c>
      <c r="O476" t="str">
        <f t="shared" si="133"/>
        <v/>
      </c>
      <c r="P476" t="str">
        <f>IF(ROWS(Measurements!$L$4:L476)&lt;=Measurements!$K$4, INDEX(Measurements!$F$4:$F$502,_xlfn.AGGREGATE(15,3,(Measurements!$C$4:$C$502=Measurements!$K$3)/(Measurements!$C$4:$C$502=Measurements!$K$3)*(ROW(Measurements!$C$4:$C$502)-ROW(Measurements!$C$3)),ROWS(Measurements!$L$4:L476))), "")</f>
        <v/>
      </c>
      <c r="Q476" t="str">
        <f t="shared" si="134"/>
        <v/>
      </c>
      <c r="R476" t="str">
        <f t="shared" si="135"/>
        <v/>
      </c>
      <c r="S476" t="str">
        <f>IF(ROWS(Measurements!$L$4:L476)&lt;=Measurements!$K$4, INDEX(Measurements!$G$4:$G$502,_xlfn.AGGREGATE(15,3,(Measurements!$C$4:$C$502=Measurements!$K$3)/(Measurements!$C$4:$C$502=Measurements!$K$3)*(ROW(Measurements!$C$4:$C$502)-ROW(Measurements!$C$3)),ROWS(Measurements!$L$4:L476))), "")</f>
        <v/>
      </c>
      <c r="T476" t="str">
        <f t="shared" si="136"/>
        <v/>
      </c>
      <c r="U476" t="str">
        <f t="shared" si="137"/>
        <v/>
      </c>
      <c r="W476" s="2" t="str">
        <f>IF(ROWS(Measurements!$L$4:$L476)&lt;=Measurements!$I$4, INDEX(Measurements!$A$4:$A$502,_xlfn.AGGREGATE(15,3,(Measurements!$C$4:$C$502=Measurements!$I$3)/(Measurements!$C$4:$C$502=Measurements!$I$3)*(ROW(Measurements!$C$4:$C$502)-ROW(Measurements!$C$3)),ROWS(Measurements!$L$4:$L476))), "")</f>
        <v/>
      </c>
      <c r="X476" t="str">
        <f>IF(ROWS(Measurements!$L$4:$L476)&lt;=Measurements!$I$4, INDEX(Measurements!$E$4:$E$502,_xlfn.AGGREGATE(15,3,(Measurements!$C$4:$C$502=Measurements!$I$3)/(Measurements!$C$4:$C$502=Measurements!$I$3)*(ROW(Measurements!$C$4:$C$502)-ROW(Measurements!$C$3)),ROWS(Measurements!$L$4:$L476))), "")</f>
        <v/>
      </c>
      <c r="Y476" t="str">
        <f t="shared" si="138"/>
        <v/>
      </c>
      <c r="Z476" t="str">
        <f t="shared" si="139"/>
        <v/>
      </c>
      <c r="AA476" t="str">
        <f>IF(ROWS(Measurements!$L$4:$L476)&lt;=Measurements!$I$4, INDEX(Measurements!$F$4:$F$502,_xlfn.AGGREGATE(15,3,(Measurements!$C$4:$C$502=Measurements!$I$3)/(Measurements!$C$4:$C$502=Measurements!$I$3)*(ROW(Measurements!$C$4:$C$502)-ROW(Measurements!$C$3)),ROWS(Measurements!$L$4:$L476))), "")</f>
        <v/>
      </c>
      <c r="AB476" t="str">
        <f t="shared" si="140"/>
        <v/>
      </c>
      <c r="AC476" t="str">
        <f t="shared" si="141"/>
        <v/>
      </c>
      <c r="AD476" t="str">
        <f>IF(ROWS(Measurements!$L$4:L476)&lt;=Measurements!$I$4, INDEX(Measurements!$G$4:$G$502,_xlfn.AGGREGATE(15,3,(Measurements!$C$4:$C$502=Measurements!$I$3)/(Measurements!$C$4:$C$502=Measurements!$I$3)*(ROW(Measurements!$C$4:$C$502)-ROW(Measurements!$C$3)),ROWS(Measurements!$L$4:L476))), "")</f>
        <v/>
      </c>
      <c r="AE476" t="str">
        <f t="shared" si="142"/>
        <v/>
      </c>
      <c r="AF476" t="str">
        <f t="shared" si="143"/>
        <v/>
      </c>
    </row>
    <row r="477" spans="1:32" x14ac:dyDescent="0.2">
      <c r="A477" s="2" t="str">
        <f>IF(ROWS(Measurements!A$4:$L477)&lt;=Measurements!$J$4, INDEX(Measurements!$A$4:$A$502,_xlfn.AGGREGATE(15,3,(Measurements!$C$4:$C$502=Measurements!$J$3)/(Measurements!$C$4:$C$502=Measurements!$J$3)*(ROW(Measurements!$C$4:$C$502)-ROW(Measurements!$C$3)),ROWS(Measurements!A$4:$L477))), "")</f>
        <v/>
      </c>
      <c r="B477" t="str">
        <f>IF(ROWS(Measurements!A$4:$L477)&lt;=Measurements!$J$4, INDEX(Measurements!$E$4:$E$502,_xlfn.AGGREGATE(15,3,(Measurements!$C$4:$C$502=Measurements!$J$3)/(Measurements!$C$4:$C$502=Measurements!$J$3)*(ROW(Measurements!$C$4:$C$502)-ROW(Measurements!$C$3)),ROWS(Measurements!A$4:$L477))), "")</f>
        <v/>
      </c>
      <c r="C477" t="str">
        <f t="shared" si="126"/>
        <v/>
      </c>
      <c r="D477" t="str">
        <f t="shared" si="127"/>
        <v/>
      </c>
      <c r="E477" t="str">
        <f>IF(ROWS(Measurements!A$4:$L477)&lt;=Measurements!$J$4, INDEX(Measurements!$F$4:$F$502,_xlfn.AGGREGATE(15,3,(Measurements!$C$4:$C$502=Measurements!$J$3)/(Measurements!$C$4:$C$502=Measurements!$J$3)*(ROW(Measurements!$C$4:$C$502)-ROW(Measurements!$C$3)),ROWS(Measurements!A$4:$L477))), "")</f>
        <v/>
      </c>
      <c r="F477" t="str">
        <f t="shared" si="128"/>
        <v/>
      </c>
      <c r="G477" t="str">
        <f t="shared" si="129"/>
        <v/>
      </c>
      <c r="H477" t="str">
        <f>IF(ROWS(Measurements!A$4:$L477)&lt;=Measurements!$J$4, INDEX(Measurements!$G$4:$G$502,_xlfn.AGGREGATE(15,3,(Measurements!$C$4:$C$502=Measurements!$J$3)/(Measurements!$C$4:$C$502=Measurements!$J$3)*(ROW(Measurements!$C$4:$C$502)-ROW(Measurements!$C$3)),ROWS(Measurements!A$4:$L477))), "")</f>
        <v/>
      </c>
      <c r="I477" t="str">
        <f t="shared" si="130"/>
        <v/>
      </c>
      <c r="J477" t="str">
        <f t="shared" si="131"/>
        <v/>
      </c>
      <c r="L477" s="2" t="str">
        <f>IF(ROWS(Measurements!$L$4:L477)&lt;=Measurements!$K$4, INDEX(Measurements!$A$4:$A$502,_xlfn.AGGREGATE(15,3,(Measurements!$C$4:$C$502=Measurements!$K$3)/(Measurements!$C$4:$C$502=Measurements!$K$3)*(ROW(Measurements!$C$4:$C$502)-ROW(Measurements!$C$3)),ROWS(Measurements!$L$4:L477))), "")</f>
        <v/>
      </c>
      <c r="M477" t="str">
        <f>IF(ROWS(Measurements!$L$4:L477)&lt;=Measurements!$K$4, INDEX(Measurements!$E$4:$E$502,_xlfn.AGGREGATE(15,3,(Measurements!$C$4:$C$502=Measurements!$K$3)/(Measurements!$C$4:$C$502=Measurements!$K$3)*(ROW(Measurements!$C$4:$C$502)-ROW(Measurements!$C$3)),ROWS(Measurements!$L$4:L477))), "")</f>
        <v/>
      </c>
      <c r="N477" t="str">
        <f t="shared" si="132"/>
        <v/>
      </c>
      <c r="O477" t="str">
        <f t="shared" si="133"/>
        <v/>
      </c>
      <c r="P477" t="str">
        <f>IF(ROWS(Measurements!$L$4:L477)&lt;=Measurements!$K$4, INDEX(Measurements!$F$4:$F$502,_xlfn.AGGREGATE(15,3,(Measurements!$C$4:$C$502=Measurements!$K$3)/(Measurements!$C$4:$C$502=Measurements!$K$3)*(ROW(Measurements!$C$4:$C$502)-ROW(Measurements!$C$3)),ROWS(Measurements!$L$4:L477))), "")</f>
        <v/>
      </c>
      <c r="Q477" t="str">
        <f t="shared" si="134"/>
        <v/>
      </c>
      <c r="R477" t="str">
        <f t="shared" si="135"/>
        <v/>
      </c>
      <c r="S477" t="str">
        <f>IF(ROWS(Measurements!$L$4:L477)&lt;=Measurements!$K$4, INDEX(Measurements!$G$4:$G$502,_xlfn.AGGREGATE(15,3,(Measurements!$C$4:$C$502=Measurements!$K$3)/(Measurements!$C$4:$C$502=Measurements!$K$3)*(ROW(Measurements!$C$4:$C$502)-ROW(Measurements!$C$3)),ROWS(Measurements!$L$4:L477))), "")</f>
        <v/>
      </c>
      <c r="T477" t="str">
        <f t="shared" si="136"/>
        <v/>
      </c>
      <c r="U477" t="str">
        <f t="shared" si="137"/>
        <v/>
      </c>
      <c r="W477" s="2" t="str">
        <f>IF(ROWS(Measurements!$L$4:$L477)&lt;=Measurements!$I$4, INDEX(Measurements!$A$4:$A$502,_xlfn.AGGREGATE(15,3,(Measurements!$C$4:$C$502=Measurements!$I$3)/(Measurements!$C$4:$C$502=Measurements!$I$3)*(ROW(Measurements!$C$4:$C$502)-ROW(Measurements!$C$3)),ROWS(Measurements!$L$4:$L477))), "")</f>
        <v/>
      </c>
      <c r="X477" t="str">
        <f>IF(ROWS(Measurements!$L$4:$L477)&lt;=Measurements!$I$4, INDEX(Measurements!$E$4:$E$502,_xlfn.AGGREGATE(15,3,(Measurements!$C$4:$C$502=Measurements!$I$3)/(Measurements!$C$4:$C$502=Measurements!$I$3)*(ROW(Measurements!$C$4:$C$502)-ROW(Measurements!$C$3)),ROWS(Measurements!$L$4:$L477))), "")</f>
        <v/>
      </c>
      <c r="Y477" t="str">
        <f t="shared" si="138"/>
        <v/>
      </c>
      <c r="Z477" t="str">
        <f t="shared" si="139"/>
        <v/>
      </c>
      <c r="AA477" t="str">
        <f>IF(ROWS(Measurements!$L$4:$L477)&lt;=Measurements!$I$4, INDEX(Measurements!$F$4:$F$502,_xlfn.AGGREGATE(15,3,(Measurements!$C$4:$C$502=Measurements!$I$3)/(Measurements!$C$4:$C$502=Measurements!$I$3)*(ROW(Measurements!$C$4:$C$502)-ROW(Measurements!$C$3)),ROWS(Measurements!$L$4:$L477))), "")</f>
        <v/>
      </c>
      <c r="AB477" t="str">
        <f t="shared" si="140"/>
        <v/>
      </c>
      <c r="AC477" t="str">
        <f t="shared" si="141"/>
        <v/>
      </c>
      <c r="AD477" t="str">
        <f>IF(ROWS(Measurements!$L$4:L477)&lt;=Measurements!$I$4, INDEX(Measurements!$G$4:$G$502,_xlfn.AGGREGATE(15,3,(Measurements!$C$4:$C$502=Measurements!$I$3)/(Measurements!$C$4:$C$502=Measurements!$I$3)*(ROW(Measurements!$C$4:$C$502)-ROW(Measurements!$C$3)),ROWS(Measurements!$L$4:L477))), "")</f>
        <v/>
      </c>
      <c r="AE477" t="str">
        <f t="shared" si="142"/>
        <v/>
      </c>
      <c r="AF477" t="str">
        <f t="shared" si="143"/>
        <v/>
      </c>
    </row>
    <row r="478" spans="1:32" x14ac:dyDescent="0.2">
      <c r="A478" s="2" t="str">
        <f>IF(ROWS(Measurements!A$4:$L478)&lt;=Measurements!$J$4, INDEX(Measurements!$A$4:$A$502,_xlfn.AGGREGATE(15,3,(Measurements!$C$4:$C$502=Measurements!$J$3)/(Measurements!$C$4:$C$502=Measurements!$J$3)*(ROW(Measurements!$C$4:$C$502)-ROW(Measurements!$C$3)),ROWS(Measurements!A$4:$L478))), "")</f>
        <v/>
      </c>
      <c r="B478" t="str">
        <f>IF(ROWS(Measurements!A$4:$L478)&lt;=Measurements!$J$4, INDEX(Measurements!$E$4:$E$502,_xlfn.AGGREGATE(15,3,(Measurements!$C$4:$C$502=Measurements!$J$3)/(Measurements!$C$4:$C$502=Measurements!$J$3)*(ROW(Measurements!$C$4:$C$502)-ROW(Measurements!$C$3)),ROWS(Measurements!A$4:$L478))), "")</f>
        <v/>
      </c>
      <c r="C478" t="str">
        <f t="shared" si="126"/>
        <v/>
      </c>
      <c r="D478" t="str">
        <f t="shared" si="127"/>
        <v/>
      </c>
      <c r="E478" t="str">
        <f>IF(ROWS(Measurements!A$4:$L478)&lt;=Measurements!$J$4, INDEX(Measurements!$F$4:$F$502,_xlfn.AGGREGATE(15,3,(Measurements!$C$4:$C$502=Measurements!$J$3)/(Measurements!$C$4:$C$502=Measurements!$J$3)*(ROW(Measurements!$C$4:$C$502)-ROW(Measurements!$C$3)),ROWS(Measurements!A$4:$L478))), "")</f>
        <v/>
      </c>
      <c r="F478" t="str">
        <f t="shared" si="128"/>
        <v/>
      </c>
      <c r="G478" t="str">
        <f t="shared" si="129"/>
        <v/>
      </c>
      <c r="H478" t="str">
        <f>IF(ROWS(Measurements!A$4:$L478)&lt;=Measurements!$J$4, INDEX(Measurements!$G$4:$G$502,_xlfn.AGGREGATE(15,3,(Measurements!$C$4:$C$502=Measurements!$J$3)/(Measurements!$C$4:$C$502=Measurements!$J$3)*(ROW(Measurements!$C$4:$C$502)-ROW(Measurements!$C$3)),ROWS(Measurements!A$4:$L478))), "")</f>
        <v/>
      </c>
      <c r="I478" t="str">
        <f t="shared" si="130"/>
        <v/>
      </c>
      <c r="J478" t="str">
        <f t="shared" si="131"/>
        <v/>
      </c>
      <c r="L478" s="2" t="str">
        <f>IF(ROWS(Measurements!$L$4:L478)&lt;=Measurements!$K$4, INDEX(Measurements!$A$4:$A$502,_xlfn.AGGREGATE(15,3,(Measurements!$C$4:$C$502=Measurements!$K$3)/(Measurements!$C$4:$C$502=Measurements!$K$3)*(ROW(Measurements!$C$4:$C$502)-ROW(Measurements!$C$3)),ROWS(Measurements!$L$4:L478))), "")</f>
        <v/>
      </c>
      <c r="M478" t="str">
        <f>IF(ROWS(Measurements!$L$4:L478)&lt;=Measurements!$K$4, INDEX(Measurements!$E$4:$E$502,_xlfn.AGGREGATE(15,3,(Measurements!$C$4:$C$502=Measurements!$K$3)/(Measurements!$C$4:$C$502=Measurements!$K$3)*(ROW(Measurements!$C$4:$C$502)-ROW(Measurements!$C$3)),ROWS(Measurements!$L$4:L478))), "")</f>
        <v/>
      </c>
      <c r="N478" t="str">
        <f t="shared" si="132"/>
        <v/>
      </c>
      <c r="O478" t="str">
        <f t="shared" si="133"/>
        <v/>
      </c>
      <c r="P478" t="str">
        <f>IF(ROWS(Measurements!$L$4:L478)&lt;=Measurements!$K$4, INDEX(Measurements!$F$4:$F$502,_xlfn.AGGREGATE(15,3,(Measurements!$C$4:$C$502=Measurements!$K$3)/(Measurements!$C$4:$C$502=Measurements!$K$3)*(ROW(Measurements!$C$4:$C$502)-ROW(Measurements!$C$3)),ROWS(Measurements!$L$4:L478))), "")</f>
        <v/>
      </c>
      <c r="Q478" t="str">
        <f t="shared" si="134"/>
        <v/>
      </c>
      <c r="R478" t="str">
        <f t="shared" si="135"/>
        <v/>
      </c>
      <c r="S478" t="str">
        <f>IF(ROWS(Measurements!$L$4:L478)&lt;=Measurements!$K$4, INDEX(Measurements!$G$4:$G$502,_xlfn.AGGREGATE(15,3,(Measurements!$C$4:$C$502=Measurements!$K$3)/(Measurements!$C$4:$C$502=Measurements!$K$3)*(ROW(Measurements!$C$4:$C$502)-ROW(Measurements!$C$3)),ROWS(Measurements!$L$4:L478))), "")</f>
        <v/>
      </c>
      <c r="T478" t="str">
        <f t="shared" si="136"/>
        <v/>
      </c>
      <c r="U478" t="str">
        <f t="shared" si="137"/>
        <v/>
      </c>
      <c r="W478" s="2" t="str">
        <f>IF(ROWS(Measurements!$L$4:$L478)&lt;=Measurements!$I$4, INDEX(Measurements!$A$4:$A$502,_xlfn.AGGREGATE(15,3,(Measurements!$C$4:$C$502=Measurements!$I$3)/(Measurements!$C$4:$C$502=Measurements!$I$3)*(ROW(Measurements!$C$4:$C$502)-ROW(Measurements!$C$3)),ROWS(Measurements!$L$4:$L478))), "")</f>
        <v/>
      </c>
      <c r="X478" t="str">
        <f>IF(ROWS(Measurements!$L$4:$L478)&lt;=Measurements!$I$4, INDEX(Measurements!$E$4:$E$502,_xlfn.AGGREGATE(15,3,(Measurements!$C$4:$C$502=Measurements!$I$3)/(Measurements!$C$4:$C$502=Measurements!$I$3)*(ROW(Measurements!$C$4:$C$502)-ROW(Measurements!$C$3)),ROWS(Measurements!$L$4:$L478))), "")</f>
        <v/>
      </c>
      <c r="Y478" t="str">
        <f t="shared" si="138"/>
        <v/>
      </c>
      <c r="Z478" t="str">
        <f t="shared" si="139"/>
        <v/>
      </c>
      <c r="AA478" t="str">
        <f>IF(ROWS(Measurements!$L$4:$L478)&lt;=Measurements!$I$4, INDEX(Measurements!$F$4:$F$502,_xlfn.AGGREGATE(15,3,(Measurements!$C$4:$C$502=Measurements!$I$3)/(Measurements!$C$4:$C$502=Measurements!$I$3)*(ROW(Measurements!$C$4:$C$502)-ROW(Measurements!$C$3)),ROWS(Measurements!$L$4:$L478))), "")</f>
        <v/>
      </c>
      <c r="AB478" t="str">
        <f t="shared" si="140"/>
        <v/>
      </c>
      <c r="AC478" t="str">
        <f t="shared" si="141"/>
        <v/>
      </c>
      <c r="AD478" t="str">
        <f>IF(ROWS(Measurements!$L$4:L478)&lt;=Measurements!$I$4, INDEX(Measurements!$G$4:$G$502,_xlfn.AGGREGATE(15,3,(Measurements!$C$4:$C$502=Measurements!$I$3)/(Measurements!$C$4:$C$502=Measurements!$I$3)*(ROW(Measurements!$C$4:$C$502)-ROW(Measurements!$C$3)),ROWS(Measurements!$L$4:L478))), "")</f>
        <v/>
      </c>
      <c r="AE478" t="str">
        <f t="shared" si="142"/>
        <v/>
      </c>
      <c r="AF478" t="str">
        <f t="shared" si="143"/>
        <v/>
      </c>
    </row>
    <row r="479" spans="1:32" x14ac:dyDescent="0.2">
      <c r="A479" s="2" t="str">
        <f>IF(ROWS(Measurements!A$4:$L479)&lt;=Measurements!$J$4, INDEX(Measurements!$A$4:$A$502,_xlfn.AGGREGATE(15,3,(Measurements!$C$4:$C$502=Measurements!$J$3)/(Measurements!$C$4:$C$502=Measurements!$J$3)*(ROW(Measurements!$C$4:$C$502)-ROW(Measurements!$C$3)),ROWS(Measurements!A$4:$L479))), "")</f>
        <v/>
      </c>
      <c r="B479" t="str">
        <f>IF(ROWS(Measurements!A$4:$L479)&lt;=Measurements!$J$4, INDEX(Measurements!$E$4:$E$502,_xlfn.AGGREGATE(15,3,(Measurements!$C$4:$C$502=Measurements!$J$3)/(Measurements!$C$4:$C$502=Measurements!$J$3)*(ROW(Measurements!$C$4:$C$502)-ROW(Measurements!$C$3)),ROWS(Measurements!A$4:$L479))), "")</f>
        <v/>
      </c>
      <c r="C479" t="str">
        <f t="shared" si="126"/>
        <v/>
      </c>
      <c r="D479" t="str">
        <f t="shared" si="127"/>
        <v/>
      </c>
      <c r="E479" t="str">
        <f>IF(ROWS(Measurements!A$4:$L479)&lt;=Measurements!$J$4, INDEX(Measurements!$F$4:$F$502,_xlfn.AGGREGATE(15,3,(Measurements!$C$4:$C$502=Measurements!$J$3)/(Measurements!$C$4:$C$502=Measurements!$J$3)*(ROW(Measurements!$C$4:$C$502)-ROW(Measurements!$C$3)),ROWS(Measurements!A$4:$L479))), "")</f>
        <v/>
      </c>
      <c r="F479" t="str">
        <f t="shared" si="128"/>
        <v/>
      </c>
      <c r="G479" t="str">
        <f t="shared" si="129"/>
        <v/>
      </c>
      <c r="H479" t="str">
        <f>IF(ROWS(Measurements!A$4:$L479)&lt;=Measurements!$J$4, INDEX(Measurements!$G$4:$G$502,_xlfn.AGGREGATE(15,3,(Measurements!$C$4:$C$502=Measurements!$J$3)/(Measurements!$C$4:$C$502=Measurements!$J$3)*(ROW(Measurements!$C$4:$C$502)-ROW(Measurements!$C$3)),ROWS(Measurements!A$4:$L479))), "")</f>
        <v/>
      </c>
      <c r="I479" t="str">
        <f t="shared" si="130"/>
        <v/>
      </c>
      <c r="J479" t="str">
        <f t="shared" si="131"/>
        <v/>
      </c>
      <c r="L479" s="2" t="str">
        <f>IF(ROWS(Measurements!$L$4:L479)&lt;=Measurements!$K$4, INDEX(Measurements!$A$4:$A$502,_xlfn.AGGREGATE(15,3,(Measurements!$C$4:$C$502=Measurements!$K$3)/(Measurements!$C$4:$C$502=Measurements!$K$3)*(ROW(Measurements!$C$4:$C$502)-ROW(Measurements!$C$3)),ROWS(Measurements!$L$4:L479))), "")</f>
        <v/>
      </c>
      <c r="M479" t="str">
        <f>IF(ROWS(Measurements!$L$4:L479)&lt;=Measurements!$K$4, INDEX(Measurements!$E$4:$E$502,_xlfn.AGGREGATE(15,3,(Measurements!$C$4:$C$502=Measurements!$K$3)/(Measurements!$C$4:$C$502=Measurements!$K$3)*(ROW(Measurements!$C$4:$C$502)-ROW(Measurements!$C$3)),ROWS(Measurements!$L$4:L479))), "")</f>
        <v/>
      </c>
      <c r="N479" t="str">
        <f t="shared" si="132"/>
        <v/>
      </c>
      <c r="O479" t="str">
        <f t="shared" si="133"/>
        <v/>
      </c>
      <c r="P479" t="str">
        <f>IF(ROWS(Measurements!$L$4:L479)&lt;=Measurements!$K$4, INDEX(Measurements!$F$4:$F$502,_xlfn.AGGREGATE(15,3,(Measurements!$C$4:$C$502=Measurements!$K$3)/(Measurements!$C$4:$C$502=Measurements!$K$3)*(ROW(Measurements!$C$4:$C$502)-ROW(Measurements!$C$3)),ROWS(Measurements!$L$4:L479))), "")</f>
        <v/>
      </c>
      <c r="Q479" t="str">
        <f t="shared" si="134"/>
        <v/>
      </c>
      <c r="R479" t="str">
        <f t="shared" si="135"/>
        <v/>
      </c>
      <c r="S479" t="str">
        <f>IF(ROWS(Measurements!$L$4:L479)&lt;=Measurements!$K$4, INDEX(Measurements!$G$4:$G$502,_xlfn.AGGREGATE(15,3,(Measurements!$C$4:$C$502=Measurements!$K$3)/(Measurements!$C$4:$C$502=Measurements!$K$3)*(ROW(Measurements!$C$4:$C$502)-ROW(Measurements!$C$3)),ROWS(Measurements!$L$4:L479))), "")</f>
        <v/>
      </c>
      <c r="T479" t="str">
        <f t="shared" si="136"/>
        <v/>
      </c>
      <c r="U479" t="str">
        <f t="shared" si="137"/>
        <v/>
      </c>
      <c r="W479" s="2" t="str">
        <f>IF(ROWS(Measurements!$L$4:$L479)&lt;=Measurements!$I$4, INDEX(Measurements!$A$4:$A$502,_xlfn.AGGREGATE(15,3,(Measurements!$C$4:$C$502=Measurements!$I$3)/(Measurements!$C$4:$C$502=Measurements!$I$3)*(ROW(Measurements!$C$4:$C$502)-ROW(Measurements!$C$3)),ROWS(Measurements!$L$4:$L479))), "")</f>
        <v/>
      </c>
      <c r="X479" t="str">
        <f>IF(ROWS(Measurements!$L$4:$L479)&lt;=Measurements!$I$4, INDEX(Measurements!$E$4:$E$502,_xlfn.AGGREGATE(15,3,(Measurements!$C$4:$C$502=Measurements!$I$3)/(Measurements!$C$4:$C$502=Measurements!$I$3)*(ROW(Measurements!$C$4:$C$502)-ROW(Measurements!$C$3)),ROWS(Measurements!$L$4:$L479))), "")</f>
        <v/>
      </c>
      <c r="Y479" t="str">
        <f t="shared" si="138"/>
        <v/>
      </c>
      <c r="Z479" t="str">
        <f t="shared" si="139"/>
        <v/>
      </c>
      <c r="AA479" t="str">
        <f>IF(ROWS(Measurements!$L$4:$L479)&lt;=Measurements!$I$4, INDEX(Measurements!$F$4:$F$502,_xlfn.AGGREGATE(15,3,(Measurements!$C$4:$C$502=Measurements!$I$3)/(Measurements!$C$4:$C$502=Measurements!$I$3)*(ROW(Measurements!$C$4:$C$502)-ROW(Measurements!$C$3)),ROWS(Measurements!$L$4:$L479))), "")</f>
        <v/>
      </c>
      <c r="AB479" t="str">
        <f t="shared" si="140"/>
        <v/>
      </c>
      <c r="AC479" t="str">
        <f t="shared" si="141"/>
        <v/>
      </c>
      <c r="AD479" t="str">
        <f>IF(ROWS(Measurements!$L$4:L479)&lt;=Measurements!$I$4, INDEX(Measurements!$G$4:$G$502,_xlfn.AGGREGATE(15,3,(Measurements!$C$4:$C$502=Measurements!$I$3)/(Measurements!$C$4:$C$502=Measurements!$I$3)*(ROW(Measurements!$C$4:$C$502)-ROW(Measurements!$C$3)),ROWS(Measurements!$L$4:L479))), "")</f>
        <v/>
      </c>
      <c r="AE479" t="str">
        <f t="shared" si="142"/>
        <v/>
      </c>
      <c r="AF479" t="str">
        <f t="shared" si="143"/>
        <v/>
      </c>
    </row>
    <row r="480" spans="1:32" x14ac:dyDescent="0.2">
      <c r="A480" s="2" t="str">
        <f>IF(ROWS(Measurements!A$4:$L480)&lt;=Measurements!$J$4, INDEX(Measurements!$A$4:$A$502,_xlfn.AGGREGATE(15,3,(Measurements!$C$4:$C$502=Measurements!$J$3)/(Measurements!$C$4:$C$502=Measurements!$J$3)*(ROW(Measurements!$C$4:$C$502)-ROW(Measurements!$C$3)),ROWS(Measurements!A$4:$L480))), "")</f>
        <v/>
      </c>
      <c r="B480" t="str">
        <f>IF(ROWS(Measurements!A$4:$L480)&lt;=Measurements!$J$4, INDEX(Measurements!$E$4:$E$502,_xlfn.AGGREGATE(15,3,(Measurements!$C$4:$C$502=Measurements!$J$3)/(Measurements!$C$4:$C$502=Measurements!$J$3)*(ROW(Measurements!$C$4:$C$502)-ROW(Measurements!$C$3)),ROWS(Measurements!A$4:$L480))), "")</f>
        <v/>
      </c>
      <c r="C480" t="str">
        <f t="shared" si="126"/>
        <v/>
      </c>
      <c r="D480" t="str">
        <f t="shared" si="127"/>
        <v/>
      </c>
      <c r="E480" t="str">
        <f>IF(ROWS(Measurements!A$4:$L480)&lt;=Measurements!$J$4, INDEX(Measurements!$F$4:$F$502,_xlfn.AGGREGATE(15,3,(Measurements!$C$4:$C$502=Measurements!$J$3)/(Measurements!$C$4:$C$502=Measurements!$J$3)*(ROW(Measurements!$C$4:$C$502)-ROW(Measurements!$C$3)),ROWS(Measurements!A$4:$L480))), "")</f>
        <v/>
      </c>
      <c r="F480" t="str">
        <f t="shared" si="128"/>
        <v/>
      </c>
      <c r="G480" t="str">
        <f t="shared" si="129"/>
        <v/>
      </c>
      <c r="H480" t="str">
        <f>IF(ROWS(Measurements!A$4:$L480)&lt;=Measurements!$J$4, INDEX(Measurements!$G$4:$G$502,_xlfn.AGGREGATE(15,3,(Measurements!$C$4:$C$502=Measurements!$J$3)/(Measurements!$C$4:$C$502=Measurements!$J$3)*(ROW(Measurements!$C$4:$C$502)-ROW(Measurements!$C$3)),ROWS(Measurements!A$4:$L480))), "")</f>
        <v/>
      </c>
      <c r="I480" t="str">
        <f t="shared" si="130"/>
        <v/>
      </c>
      <c r="J480" t="str">
        <f t="shared" si="131"/>
        <v/>
      </c>
      <c r="L480" s="2" t="str">
        <f>IF(ROWS(Measurements!$L$4:L480)&lt;=Measurements!$K$4, INDEX(Measurements!$A$4:$A$502,_xlfn.AGGREGATE(15,3,(Measurements!$C$4:$C$502=Measurements!$K$3)/(Measurements!$C$4:$C$502=Measurements!$K$3)*(ROW(Measurements!$C$4:$C$502)-ROW(Measurements!$C$3)),ROWS(Measurements!$L$4:L480))), "")</f>
        <v/>
      </c>
      <c r="M480" t="str">
        <f>IF(ROWS(Measurements!$L$4:L480)&lt;=Measurements!$K$4, INDEX(Measurements!$E$4:$E$502,_xlfn.AGGREGATE(15,3,(Measurements!$C$4:$C$502=Measurements!$K$3)/(Measurements!$C$4:$C$502=Measurements!$K$3)*(ROW(Measurements!$C$4:$C$502)-ROW(Measurements!$C$3)),ROWS(Measurements!$L$4:L480))), "")</f>
        <v/>
      </c>
      <c r="N480" t="str">
        <f t="shared" si="132"/>
        <v/>
      </c>
      <c r="O480" t="str">
        <f t="shared" si="133"/>
        <v/>
      </c>
      <c r="P480" t="str">
        <f>IF(ROWS(Measurements!$L$4:L480)&lt;=Measurements!$K$4, INDEX(Measurements!$F$4:$F$502,_xlfn.AGGREGATE(15,3,(Measurements!$C$4:$C$502=Measurements!$K$3)/(Measurements!$C$4:$C$502=Measurements!$K$3)*(ROW(Measurements!$C$4:$C$502)-ROW(Measurements!$C$3)),ROWS(Measurements!$L$4:L480))), "")</f>
        <v/>
      </c>
      <c r="Q480" t="str">
        <f t="shared" si="134"/>
        <v/>
      </c>
      <c r="R480" t="str">
        <f t="shared" si="135"/>
        <v/>
      </c>
      <c r="S480" t="str">
        <f>IF(ROWS(Measurements!$L$4:L480)&lt;=Measurements!$K$4, INDEX(Measurements!$G$4:$G$502,_xlfn.AGGREGATE(15,3,(Measurements!$C$4:$C$502=Measurements!$K$3)/(Measurements!$C$4:$C$502=Measurements!$K$3)*(ROW(Measurements!$C$4:$C$502)-ROW(Measurements!$C$3)),ROWS(Measurements!$L$4:L480))), "")</f>
        <v/>
      </c>
      <c r="T480" t="str">
        <f t="shared" si="136"/>
        <v/>
      </c>
      <c r="U480" t="str">
        <f t="shared" si="137"/>
        <v/>
      </c>
      <c r="W480" s="2" t="str">
        <f>IF(ROWS(Measurements!$L$4:$L480)&lt;=Measurements!$I$4, INDEX(Measurements!$A$4:$A$502,_xlfn.AGGREGATE(15,3,(Measurements!$C$4:$C$502=Measurements!$I$3)/(Measurements!$C$4:$C$502=Measurements!$I$3)*(ROW(Measurements!$C$4:$C$502)-ROW(Measurements!$C$3)),ROWS(Measurements!$L$4:$L480))), "")</f>
        <v/>
      </c>
      <c r="X480" t="str">
        <f>IF(ROWS(Measurements!$L$4:$L480)&lt;=Measurements!$I$4, INDEX(Measurements!$E$4:$E$502,_xlfn.AGGREGATE(15,3,(Measurements!$C$4:$C$502=Measurements!$I$3)/(Measurements!$C$4:$C$502=Measurements!$I$3)*(ROW(Measurements!$C$4:$C$502)-ROW(Measurements!$C$3)),ROWS(Measurements!$L$4:$L480))), "")</f>
        <v/>
      </c>
      <c r="Y480" t="str">
        <f t="shared" si="138"/>
        <v/>
      </c>
      <c r="Z480" t="str">
        <f t="shared" si="139"/>
        <v/>
      </c>
      <c r="AA480" t="str">
        <f>IF(ROWS(Measurements!$L$4:$L480)&lt;=Measurements!$I$4, INDEX(Measurements!$F$4:$F$502,_xlfn.AGGREGATE(15,3,(Measurements!$C$4:$C$502=Measurements!$I$3)/(Measurements!$C$4:$C$502=Measurements!$I$3)*(ROW(Measurements!$C$4:$C$502)-ROW(Measurements!$C$3)),ROWS(Measurements!$L$4:$L480))), "")</f>
        <v/>
      </c>
      <c r="AB480" t="str">
        <f t="shared" si="140"/>
        <v/>
      </c>
      <c r="AC480" t="str">
        <f t="shared" si="141"/>
        <v/>
      </c>
      <c r="AD480" t="str">
        <f>IF(ROWS(Measurements!$L$4:L480)&lt;=Measurements!$I$4, INDEX(Measurements!$G$4:$G$502,_xlfn.AGGREGATE(15,3,(Measurements!$C$4:$C$502=Measurements!$I$3)/(Measurements!$C$4:$C$502=Measurements!$I$3)*(ROW(Measurements!$C$4:$C$502)-ROW(Measurements!$C$3)),ROWS(Measurements!$L$4:L480))), "")</f>
        <v/>
      </c>
      <c r="AE480" t="str">
        <f t="shared" si="142"/>
        <v/>
      </c>
      <c r="AF480" t="str">
        <f t="shared" si="143"/>
        <v/>
      </c>
    </row>
    <row r="481" spans="1:32" x14ac:dyDescent="0.2">
      <c r="A481" s="2" t="str">
        <f>IF(ROWS(Measurements!A$4:$L481)&lt;=Measurements!$J$4, INDEX(Measurements!$A$4:$A$502,_xlfn.AGGREGATE(15,3,(Measurements!$C$4:$C$502=Measurements!$J$3)/(Measurements!$C$4:$C$502=Measurements!$J$3)*(ROW(Measurements!$C$4:$C$502)-ROW(Measurements!$C$3)),ROWS(Measurements!A$4:$L481))), "")</f>
        <v/>
      </c>
      <c r="B481" t="str">
        <f>IF(ROWS(Measurements!A$4:$L481)&lt;=Measurements!$J$4, INDEX(Measurements!$E$4:$E$502,_xlfn.AGGREGATE(15,3,(Measurements!$C$4:$C$502=Measurements!$J$3)/(Measurements!$C$4:$C$502=Measurements!$J$3)*(ROW(Measurements!$C$4:$C$502)-ROW(Measurements!$C$3)),ROWS(Measurements!A$4:$L481))), "")</f>
        <v/>
      </c>
      <c r="C481" t="str">
        <f t="shared" si="126"/>
        <v/>
      </c>
      <c r="D481" t="str">
        <f t="shared" si="127"/>
        <v/>
      </c>
      <c r="E481" t="str">
        <f>IF(ROWS(Measurements!A$4:$L481)&lt;=Measurements!$J$4, INDEX(Measurements!$F$4:$F$502,_xlfn.AGGREGATE(15,3,(Measurements!$C$4:$C$502=Measurements!$J$3)/(Measurements!$C$4:$C$502=Measurements!$J$3)*(ROW(Measurements!$C$4:$C$502)-ROW(Measurements!$C$3)),ROWS(Measurements!A$4:$L481))), "")</f>
        <v/>
      </c>
      <c r="F481" t="str">
        <f t="shared" si="128"/>
        <v/>
      </c>
      <c r="G481" t="str">
        <f t="shared" si="129"/>
        <v/>
      </c>
      <c r="H481" t="str">
        <f>IF(ROWS(Measurements!A$4:$L481)&lt;=Measurements!$J$4, INDEX(Measurements!$G$4:$G$502,_xlfn.AGGREGATE(15,3,(Measurements!$C$4:$C$502=Measurements!$J$3)/(Measurements!$C$4:$C$502=Measurements!$J$3)*(ROW(Measurements!$C$4:$C$502)-ROW(Measurements!$C$3)),ROWS(Measurements!A$4:$L481))), "")</f>
        <v/>
      </c>
      <c r="I481" t="str">
        <f t="shared" si="130"/>
        <v/>
      </c>
      <c r="J481" t="str">
        <f t="shared" si="131"/>
        <v/>
      </c>
      <c r="L481" s="2" t="str">
        <f>IF(ROWS(Measurements!$L$4:L481)&lt;=Measurements!$K$4, INDEX(Measurements!$A$4:$A$502,_xlfn.AGGREGATE(15,3,(Measurements!$C$4:$C$502=Measurements!$K$3)/(Measurements!$C$4:$C$502=Measurements!$K$3)*(ROW(Measurements!$C$4:$C$502)-ROW(Measurements!$C$3)),ROWS(Measurements!$L$4:L481))), "")</f>
        <v/>
      </c>
      <c r="M481" t="str">
        <f>IF(ROWS(Measurements!$L$4:L481)&lt;=Measurements!$K$4, INDEX(Measurements!$E$4:$E$502,_xlfn.AGGREGATE(15,3,(Measurements!$C$4:$C$502=Measurements!$K$3)/(Measurements!$C$4:$C$502=Measurements!$K$3)*(ROW(Measurements!$C$4:$C$502)-ROW(Measurements!$C$3)),ROWS(Measurements!$L$4:L481))), "")</f>
        <v/>
      </c>
      <c r="N481" t="str">
        <f t="shared" si="132"/>
        <v/>
      </c>
      <c r="O481" t="str">
        <f t="shared" si="133"/>
        <v/>
      </c>
      <c r="P481" t="str">
        <f>IF(ROWS(Measurements!$L$4:L481)&lt;=Measurements!$K$4, INDEX(Measurements!$F$4:$F$502,_xlfn.AGGREGATE(15,3,(Measurements!$C$4:$C$502=Measurements!$K$3)/(Measurements!$C$4:$C$502=Measurements!$K$3)*(ROW(Measurements!$C$4:$C$502)-ROW(Measurements!$C$3)),ROWS(Measurements!$L$4:L481))), "")</f>
        <v/>
      </c>
      <c r="Q481" t="str">
        <f t="shared" si="134"/>
        <v/>
      </c>
      <c r="R481" t="str">
        <f t="shared" si="135"/>
        <v/>
      </c>
      <c r="S481" t="str">
        <f>IF(ROWS(Measurements!$L$4:L481)&lt;=Measurements!$K$4, INDEX(Measurements!$G$4:$G$502,_xlfn.AGGREGATE(15,3,(Measurements!$C$4:$C$502=Measurements!$K$3)/(Measurements!$C$4:$C$502=Measurements!$K$3)*(ROW(Measurements!$C$4:$C$502)-ROW(Measurements!$C$3)),ROWS(Measurements!$L$4:L481))), "")</f>
        <v/>
      </c>
      <c r="T481" t="str">
        <f t="shared" si="136"/>
        <v/>
      </c>
      <c r="U481" t="str">
        <f t="shared" si="137"/>
        <v/>
      </c>
      <c r="W481" s="2" t="str">
        <f>IF(ROWS(Measurements!$L$4:$L481)&lt;=Measurements!$I$4, INDEX(Measurements!$A$4:$A$502,_xlfn.AGGREGATE(15,3,(Measurements!$C$4:$C$502=Measurements!$I$3)/(Measurements!$C$4:$C$502=Measurements!$I$3)*(ROW(Measurements!$C$4:$C$502)-ROW(Measurements!$C$3)),ROWS(Measurements!$L$4:$L481))), "")</f>
        <v/>
      </c>
      <c r="X481" t="str">
        <f>IF(ROWS(Measurements!$L$4:$L481)&lt;=Measurements!$I$4, INDEX(Measurements!$E$4:$E$502,_xlfn.AGGREGATE(15,3,(Measurements!$C$4:$C$502=Measurements!$I$3)/(Measurements!$C$4:$C$502=Measurements!$I$3)*(ROW(Measurements!$C$4:$C$502)-ROW(Measurements!$C$3)),ROWS(Measurements!$L$4:$L481))), "")</f>
        <v/>
      </c>
      <c r="Y481" t="str">
        <f t="shared" si="138"/>
        <v/>
      </c>
      <c r="Z481" t="str">
        <f t="shared" si="139"/>
        <v/>
      </c>
      <c r="AA481" t="str">
        <f>IF(ROWS(Measurements!$L$4:$L481)&lt;=Measurements!$I$4, INDEX(Measurements!$F$4:$F$502,_xlfn.AGGREGATE(15,3,(Measurements!$C$4:$C$502=Measurements!$I$3)/(Measurements!$C$4:$C$502=Measurements!$I$3)*(ROW(Measurements!$C$4:$C$502)-ROW(Measurements!$C$3)),ROWS(Measurements!$L$4:$L481))), "")</f>
        <v/>
      </c>
      <c r="AB481" t="str">
        <f t="shared" si="140"/>
        <v/>
      </c>
      <c r="AC481" t="str">
        <f t="shared" si="141"/>
        <v/>
      </c>
      <c r="AD481" t="str">
        <f>IF(ROWS(Measurements!$L$4:L481)&lt;=Measurements!$I$4, INDEX(Measurements!$G$4:$G$502,_xlfn.AGGREGATE(15,3,(Measurements!$C$4:$C$502=Measurements!$I$3)/(Measurements!$C$4:$C$502=Measurements!$I$3)*(ROW(Measurements!$C$4:$C$502)-ROW(Measurements!$C$3)),ROWS(Measurements!$L$4:L481))), "")</f>
        <v/>
      </c>
      <c r="AE481" t="str">
        <f t="shared" si="142"/>
        <v/>
      </c>
      <c r="AF481" t="str">
        <f t="shared" si="143"/>
        <v/>
      </c>
    </row>
    <row r="482" spans="1:32" x14ac:dyDescent="0.2">
      <c r="A482" s="2" t="str">
        <f>IF(ROWS(Measurements!A$4:$L482)&lt;=Measurements!$J$4, INDEX(Measurements!$A$4:$A$502,_xlfn.AGGREGATE(15,3,(Measurements!$C$4:$C$502=Measurements!$J$3)/(Measurements!$C$4:$C$502=Measurements!$J$3)*(ROW(Measurements!$C$4:$C$502)-ROW(Measurements!$C$3)),ROWS(Measurements!A$4:$L482))), "")</f>
        <v/>
      </c>
      <c r="B482" t="str">
        <f>IF(ROWS(Measurements!A$4:$L482)&lt;=Measurements!$J$4, INDEX(Measurements!$E$4:$E$502,_xlfn.AGGREGATE(15,3,(Measurements!$C$4:$C$502=Measurements!$J$3)/(Measurements!$C$4:$C$502=Measurements!$J$3)*(ROW(Measurements!$C$4:$C$502)-ROW(Measurements!$C$3)),ROWS(Measurements!A$4:$L482))), "")</f>
        <v/>
      </c>
      <c r="C482" t="str">
        <f t="shared" si="126"/>
        <v/>
      </c>
      <c r="D482" t="str">
        <f t="shared" si="127"/>
        <v/>
      </c>
      <c r="E482" t="str">
        <f>IF(ROWS(Measurements!A$4:$L482)&lt;=Measurements!$J$4, INDEX(Measurements!$F$4:$F$502,_xlfn.AGGREGATE(15,3,(Measurements!$C$4:$C$502=Measurements!$J$3)/(Measurements!$C$4:$C$502=Measurements!$J$3)*(ROW(Measurements!$C$4:$C$502)-ROW(Measurements!$C$3)),ROWS(Measurements!A$4:$L482))), "")</f>
        <v/>
      </c>
      <c r="F482" t="str">
        <f t="shared" si="128"/>
        <v/>
      </c>
      <c r="G482" t="str">
        <f t="shared" si="129"/>
        <v/>
      </c>
      <c r="H482" t="str">
        <f>IF(ROWS(Measurements!A$4:$L482)&lt;=Measurements!$J$4, INDEX(Measurements!$G$4:$G$502,_xlfn.AGGREGATE(15,3,(Measurements!$C$4:$C$502=Measurements!$J$3)/(Measurements!$C$4:$C$502=Measurements!$J$3)*(ROW(Measurements!$C$4:$C$502)-ROW(Measurements!$C$3)),ROWS(Measurements!A$4:$L482))), "")</f>
        <v/>
      </c>
      <c r="I482" t="str">
        <f t="shared" si="130"/>
        <v/>
      </c>
      <c r="J482" t="str">
        <f t="shared" si="131"/>
        <v/>
      </c>
      <c r="L482" s="2" t="str">
        <f>IF(ROWS(Measurements!$L$4:L482)&lt;=Measurements!$K$4, INDEX(Measurements!$A$4:$A$502,_xlfn.AGGREGATE(15,3,(Measurements!$C$4:$C$502=Measurements!$K$3)/(Measurements!$C$4:$C$502=Measurements!$K$3)*(ROW(Measurements!$C$4:$C$502)-ROW(Measurements!$C$3)),ROWS(Measurements!$L$4:L482))), "")</f>
        <v/>
      </c>
      <c r="M482" t="str">
        <f>IF(ROWS(Measurements!$L$4:L482)&lt;=Measurements!$K$4, INDEX(Measurements!$E$4:$E$502,_xlfn.AGGREGATE(15,3,(Measurements!$C$4:$C$502=Measurements!$K$3)/(Measurements!$C$4:$C$502=Measurements!$K$3)*(ROW(Measurements!$C$4:$C$502)-ROW(Measurements!$C$3)),ROWS(Measurements!$L$4:L482))), "")</f>
        <v/>
      </c>
      <c r="N482" t="str">
        <f t="shared" si="132"/>
        <v/>
      </c>
      <c r="O482" t="str">
        <f t="shared" si="133"/>
        <v/>
      </c>
      <c r="P482" t="str">
        <f>IF(ROWS(Measurements!$L$4:L482)&lt;=Measurements!$K$4, INDEX(Measurements!$F$4:$F$502,_xlfn.AGGREGATE(15,3,(Measurements!$C$4:$C$502=Measurements!$K$3)/(Measurements!$C$4:$C$502=Measurements!$K$3)*(ROW(Measurements!$C$4:$C$502)-ROW(Measurements!$C$3)),ROWS(Measurements!$L$4:L482))), "")</f>
        <v/>
      </c>
      <c r="Q482" t="str">
        <f t="shared" si="134"/>
        <v/>
      </c>
      <c r="R482" t="str">
        <f t="shared" si="135"/>
        <v/>
      </c>
      <c r="S482" t="str">
        <f>IF(ROWS(Measurements!$L$4:L482)&lt;=Measurements!$K$4, INDEX(Measurements!$G$4:$G$502,_xlfn.AGGREGATE(15,3,(Measurements!$C$4:$C$502=Measurements!$K$3)/(Measurements!$C$4:$C$502=Measurements!$K$3)*(ROW(Measurements!$C$4:$C$502)-ROW(Measurements!$C$3)),ROWS(Measurements!$L$4:L482))), "")</f>
        <v/>
      </c>
      <c r="T482" t="str">
        <f t="shared" si="136"/>
        <v/>
      </c>
      <c r="U482" t="str">
        <f t="shared" si="137"/>
        <v/>
      </c>
      <c r="W482" s="2" t="str">
        <f>IF(ROWS(Measurements!$L$4:$L482)&lt;=Measurements!$I$4, INDEX(Measurements!$A$4:$A$502,_xlfn.AGGREGATE(15,3,(Measurements!$C$4:$C$502=Measurements!$I$3)/(Measurements!$C$4:$C$502=Measurements!$I$3)*(ROW(Measurements!$C$4:$C$502)-ROW(Measurements!$C$3)),ROWS(Measurements!$L$4:$L482))), "")</f>
        <v/>
      </c>
      <c r="X482" t="str">
        <f>IF(ROWS(Measurements!$L$4:$L482)&lt;=Measurements!$I$4, INDEX(Measurements!$E$4:$E$502,_xlfn.AGGREGATE(15,3,(Measurements!$C$4:$C$502=Measurements!$I$3)/(Measurements!$C$4:$C$502=Measurements!$I$3)*(ROW(Measurements!$C$4:$C$502)-ROW(Measurements!$C$3)),ROWS(Measurements!$L$4:$L482))), "")</f>
        <v/>
      </c>
      <c r="Y482" t="str">
        <f t="shared" si="138"/>
        <v/>
      </c>
      <c r="Z482" t="str">
        <f t="shared" si="139"/>
        <v/>
      </c>
      <c r="AA482" t="str">
        <f>IF(ROWS(Measurements!$L$4:$L482)&lt;=Measurements!$I$4, INDEX(Measurements!$F$4:$F$502,_xlfn.AGGREGATE(15,3,(Measurements!$C$4:$C$502=Measurements!$I$3)/(Measurements!$C$4:$C$502=Measurements!$I$3)*(ROW(Measurements!$C$4:$C$502)-ROW(Measurements!$C$3)),ROWS(Measurements!$L$4:$L482))), "")</f>
        <v/>
      </c>
      <c r="AB482" t="str">
        <f t="shared" si="140"/>
        <v/>
      </c>
      <c r="AC482" t="str">
        <f t="shared" si="141"/>
        <v/>
      </c>
      <c r="AD482" t="str">
        <f>IF(ROWS(Measurements!$L$4:L482)&lt;=Measurements!$I$4, INDEX(Measurements!$G$4:$G$502,_xlfn.AGGREGATE(15,3,(Measurements!$C$4:$C$502=Measurements!$I$3)/(Measurements!$C$4:$C$502=Measurements!$I$3)*(ROW(Measurements!$C$4:$C$502)-ROW(Measurements!$C$3)),ROWS(Measurements!$L$4:L482))), "")</f>
        <v/>
      </c>
      <c r="AE482" t="str">
        <f t="shared" si="142"/>
        <v/>
      </c>
      <c r="AF482" t="str">
        <f t="shared" si="143"/>
        <v/>
      </c>
    </row>
    <row r="483" spans="1:32" x14ac:dyDescent="0.2">
      <c r="A483" s="2" t="str">
        <f>IF(ROWS(Measurements!A$4:$L483)&lt;=Measurements!$J$4, INDEX(Measurements!$A$4:$A$502,_xlfn.AGGREGATE(15,3,(Measurements!$C$4:$C$502=Measurements!$J$3)/(Measurements!$C$4:$C$502=Measurements!$J$3)*(ROW(Measurements!$C$4:$C$502)-ROW(Measurements!$C$3)),ROWS(Measurements!A$4:$L483))), "")</f>
        <v/>
      </c>
      <c r="B483" t="str">
        <f>IF(ROWS(Measurements!A$4:$L483)&lt;=Measurements!$J$4, INDEX(Measurements!$E$4:$E$502,_xlfn.AGGREGATE(15,3,(Measurements!$C$4:$C$502=Measurements!$J$3)/(Measurements!$C$4:$C$502=Measurements!$J$3)*(ROW(Measurements!$C$4:$C$502)-ROW(Measurements!$C$3)),ROWS(Measurements!A$4:$L483))), "")</f>
        <v/>
      </c>
      <c r="C483" t="str">
        <f t="shared" si="126"/>
        <v/>
      </c>
      <c r="D483" t="str">
        <f t="shared" si="127"/>
        <v/>
      </c>
      <c r="E483" t="str">
        <f>IF(ROWS(Measurements!A$4:$L483)&lt;=Measurements!$J$4, INDEX(Measurements!$F$4:$F$502,_xlfn.AGGREGATE(15,3,(Measurements!$C$4:$C$502=Measurements!$J$3)/(Measurements!$C$4:$C$502=Measurements!$J$3)*(ROW(Measurements!$C$4:$C$502)-ROW(Measurements!$C$3)),ROWS(Measurements!A$4:$L483))), "")</f>
        <v/>
      </c>
      <c r="F483" t="str">
        <f t="shared" si="128"/>
        <v/>
      </c>
      <c r="G483" t="str">
        <f t="shared" si="129"/>
        <v/>
      </c>
      <c r="H483" t="str">
        <f>IF(ROWS(Measurements!A$4:$L483)&lt;=Measurements!$J$4, INDEX(Measurements!$G$4:$G$502,_xlfn.AGGREGATE(15,3,(Measurements!$C$4:$C$502=Measurements!$J$3)/(Measurements!$C$4:$C$502=Measurements!$J$3)*(ROW(Measurements!$C$4:$C$502)-ROW(Measurements!$C$3)),ROWS(Measurements!A$4:$L483))), "")</f>
        <v/>
      </c>
      <c r="I483" t="str">
        <f t="shared" si="130"/>
        <v/>
      </c>
      <c r="J483" t="str">
        <f t="shared" si="131"/>
        <v/>
      </c>
      <c r="L483" s="2" t="str">
        <f>IF(ROWS(Measurements!$L$4:L483)&lt;=Measurements!$K$4, INDEX(Measurements!$A$4:$A$502,_xlfn.AGGREGATE(15,3,(Measurements!$C$4:$C$502=Measurements!$K$3)/(Measurements!$C$4:$C$502=Measurements!$K$3)*(ROW(Measurements!$C$4:$C$502)-ROW(Measurements!$C$3)),ROWS(Measurements!$L$4:L483))), "")</f>
        <v/>
      </c>
      <c r="M483" t="str">
        <f>IF(ROWS(Measurements!$L$4:L483)&lt;=Measurements!$K$4, INDEX(Measurements!$E$4:$E$502,_xlfn.AGGREGATE(15,3,(Measurements!$C$4:$C$502=Measurements!$K$3)/(Measurements!$C$4:$C$502=Measurements!$K$3)*(ROW(Measurements!$C$4:$C$502)-ROW(Measurements!$C$3)),ROWS(Measurements!$L$4:L483))), "")</f>
        <v/>
      </c>
      <c r="N483" t="str">
        <f t="shared" si="132"/>
        <v/>
      </c>
      <c r="O483" t="str">
        <f t="shared" si="133"/>
        <v/>
      </c>
      <c r="P483" t="str">
        <f>IF(ROWS(Measurements!$L$4:L483)&lt;=Measurements!$K$4, INDEX(Measurements!$F$4:$F$502,_xlfn.AGGREGATE(15,3,(Measurements!$C$4:$C$502=Measurements!$K$3)/(Measurements!$C$4:$C$502=Measurements!$K$3)*(ROW(Measurements!$C$4:$C$502)-ROW(Measurements!$C$3)),ROWS(Measurements!$L$4:L483))), "")</f>
        <v/>
      </c>
      <c r="Q483" t="str">
        <f t="shared" si="134"/>
        <v/>
      </c>
      <c r="R483" t="str">
        <f t="shared" si="135"/>
        <v/>
      </c>
      <c r="S483" t="str">
        <f>IF(ROWS(Measurements!$L$4:L483)&lt;=Measurements!$K$4, INDEX(Measurements!$G$4:$G$502,_xlfn.AGGREGATE(15,3,(Measurements!$C$4:$C$502=Measurements!$K$3)/(Measurements!$C$4:$C$502=Measurements!$K$3)*(ROW(Measurements!$C$4:$C$502)-ROW(Measurements!$C$3)),ROWS(Measurements!$L$4:L483))), "")</f>
        <v/>
      </c>
      <c r="T483" t="str">
        <f t="shared" si="136"/>
        <v/>
      </c>
      <c r="U483" t="str">
        <f t="shared" si="137"/>
        <v/>
      </c>
      <c r="W483" s="2" t="str">
        <f>IF(ROWS(Measurements!$L$4:$L483)&lt;=Measurements!$I$4, INDEX(Measurements!$A$4:$A$502,_xlfn.AGGREGATE(15,3,(Measurements!$C$4:$C$502=Measurements!$I$3)/(Measurements!$C$4:$C$502=Measurements!$I$3)*(ROW(Measurements!$C$4:$C$502)-ROW(Measurements!$C$3)),ROWS(Measurements!$L$4:$L483))), "")</f>
        <v/>
      </c>
      <c r="X483" t="str">
        <f>IF(ROWS(Measurements!$L$4:$L483)&lt;=Measurements!$I$4, INDEX(Measurements!$E$4:$E$502,_xlfn.AGGREGATE(15,3,(Measurements!$C$4:$C$502=Measurements!$I$3)/(Measurements!$C$4:$C$502=Measurements!$I$3)*(ROW(Measurements!$C$4:$C$502)-ROW(Measurements!$C$3)),ROWS(Measurements!$L$4:$L483))), "")</f>
        <v/>
      </c>
      <c r="Y483" t="str">
        <f t="shared" si="138"/>
        <v/>
      </c>
      <c r="Z483" t="str">
        <f t="shared" si="139"/>
        <v/>
      </c>
      <c r="AA483" t="str">
        <f>IF(ROWS(Measurements!$L$4:$L483)&lt;=Measurements!$I$4, INDEX(Measurements!$F$4:$F$502,_xlfn.AGGREGATE(15,3,(Measurements!$C$4:$C$502=Measurements!$I$3)/(Measurements!$C$4:$C$502=Measurements!$I$3)*(ROW(Measurements!$C$4:$C$502)-ROW(Measurements!$C$3)),ROWS(Measurements!$L$4:$L483))), "")</f>
        <v/>
      </c>
      <c r="AB483" t="str">
        <f t="shared" si="140"/>
        <v/>
      </c>
      <c r="AC483" t="str">
        <f t="shared" si="141"/>
        <v/>
      </c>
      <c r="AD483" t="str">
        <f>IF(ROWS(Measurements!$L$4:L483)&lt;=Measurements!$I$4, INDEX(Measurements!$G$4:$G$502,_xlfn.AGGREGATE(15,3,(Measurements!$C$4:$C$502=Measurements!$I$3)/(Measurements!$C$4:$C$502=Measurements!$I$3)*(ROW(Measurements!$C$4:$C$502)-ROW(Measurements!$C$3)),ROWS(Measurements!$L$4:L483))), "")</f>
        <v/>
      </c>
      <c r="AE483" t="str">
        <f t="shared" si="142"/>
        <v/>
      </c>
      <c r="AF483" t="str">
        <f t="shared" si="143"/>
        <v/>
      </c>
    </row>
    <row r="484" spans="1:32" x14ac:dyDescent="0.2">
      <c r="A484" s="2" t="str">
        <f>IF(ROWS(Measurements!A$4:$L484)&lt;=Measurements!$J$4, INDEX(Measurements!$A$4:$A$502,_xlfn.AGGREGATE(15,3,(Measurements!$C$4:$C$502=Measurements!$J$3)/(Measurements!$C$4:$C$502=Measurements!$J$3)*(ROW(Measurements!$C$4:$C$502)-ROW(Measurements!$C$3)),ROWS(Measurements!A$4:$L484))), "")</f>
        <v/>
      </c>
      <c r="B484" t="str">
        <f>IF(ROWS(Measurements!A$4:$L484)&lt;=Measurements!$J$4, INDEX(Measurements!$E$4:$E$502,_xlfn.AGGREGATE(15,3,(Measurements!$C$4:$C$502=Measurements!$J$3)/(Measurements!$C$4:$C$502=Measurements!$J$3)*(ROW(Measurements!$C$4:$C$502)-ROW(Measurements!$C$3)),ROWS(Measurements!A$4:$L484))), "")</f>
        <v/>
      </c>
      <c r="C484" t="str">
        <f t="shared" si="126"/>
        <v/>
      </c>
      <c r="D484" t="str">
        <f t="shared" si="127"/>
        <v/>
      </c>
      <c r="E484" t="str">
        <f>IF(ROWS(Measurements!A$4:$L484)&lt;=Measurements!$J$4, INDEX(Measurements!$F$4:$F$502,_xlfn.AGGREGATE(15,3,(Measurements!$C$4:$C$502=Measurements!$J$3)/(Measurements!$C$4:$C$502=Measurements!$J$3)*(ROW(Measurements!$C$4:$C$502)-ROW(Measurements!$C$3)),ROWS(Measurements!A$4:$L484))), "")</f>
        <v/>
      </c>
      <c r="F484" t="str">
        <f t="shared" si="128"/>
        <v/>
      </c>
      <c r="G484" t="str">
        <f t="shared" si="129"/>
        <v/>
      </c>
      <c r="H484" t="str">
        <f>IF(ROWS(Measurements!A$4:$L484)&lt;=Measurements!$J$4, INDEX(Measurements!$G$4:$G$502,_xlfn.AGGREGATE(15,3,(Measurements!$C$4:$C$502=Measurements!$J$3)/(Measurements!$C$4:$C$502=Measurements!$J$3)*(ROW(Measurements!$C$4:$C$502)-ROW(Measurements!$C$3)),ROWS(Measurements!A$4:$L484))), "")</f>
        <v/>
      </c>
      <c r="I484" t="str">
        <f t="shared" si="130"/>
        <v/>
      </c>
      <c r="J484" t="str">
        <f t="shared" si="131"/>
        <v/>
      </c>
      <c r="L484" s="2" t="str">
        <f>IF(ROWS(Measurements!$L$4:L484)&lt;=Measurements!$K$4, INDEX(Measurements!$A$4:$A$502,_xlfn.AGGREGATE(15,3,(Measurements!$C$4:$C$502=Measurements!$K$3)/(Measurements!$C$4:$C$502=Measurements!$K$3)*(ROW(Measurements!$C$4:$C$502)-ROW(Measurements!$C$3)),ROWS(Measurements!$L$4:L484))), "")</f>
        <v/>
      </c>
      <c r="M484" t="str">
        <f>IF(ROWS(Measurements!$L$4:L484)&lt;=Measurements!$K$4, INDEX(Measurements!$E$4:$E$502,_xlfn.AGGREGATE(15,3,(Measurements!$C$4:$C$502=Measurements!$K$3)/(Measurements!$C$4:$C$502=Measurements!$K$3)*(ROW(Measurements!$C$4:$C$502)-ROW(Measurements!$C$3)),ROWS(Measurements!$L$4:L484))), "")</f>
        <v/>
      </c>
      <c r="N484" t="str">
        <f t="shared" si="132"/>
        <v/>
      </c>
      <c r="O484" t="str">
        <f t="shared" si="133"/>
        <v/>
      </c>
      <c r="P484" t="str">
        <f>IF(ROWS(Measurements!$L$4:L484)&lt;=Measurements!$K$4, INDEX(Measurements!$F$4:$F$502,_xlfn.AGGREGATE(15,3,(Measurements!$C$4:$C$502=Measurements!$K$3)/(Measurements!$C$4:$C$502=Measurements!$K$3)*(ROW(Measurements!$C$4:$C$502)-ROW(Measurements!$C$3)),ROWS(Measurements!$L$4:L484))), "")</f>
        <v/>
      </c>
      <c r="Q484" t="str">
        <f t="shared" si="134"/>
        <v/>
      </c>
      <c r="R484" t="str">
        <f t="shared" si="135"/>
        <v/>
      </c>
      <c r="S484" t="str">
        <f>IF(ROWS(Measurements!$L$4:L484)&lt;=Measurements!$K$4, INDEX(Measurements!$G$4:$G$502,_xlfn.AGGREGATE(15,3,(Measurements!$C$4:$C$502=Measurements!$K$3)/(Measurements!$C$4:$C$502=Measurements!$K$3)*(ROW(Measurements!$C$4:$C$502)-ROW(Measurements!$C$3)),ROWS(Measurements!$L$4:L484))), "")</f>
        <v/>
      </c>
      <c r="T484" t="str">
        <f t="shared" si="136"/>
        <v/>
      </c>
      <c r="U484" t="str">
        <f t="shared" si="137"/>
        <v/>
      </c>
      <c r="W484" s="2" t="str">
        <f>IF(ROWS(Measurements!$L$4:$L484)&lt;=Measurements!$I$4, INDEX(Measurements!$A$4:$A$502,_xlfn.AGGREGATE(15,3,(Measurements!$C$4:$C$502=Measurements!$I$3)/(Measurements!$C$4:$C$502=Measurements!$I$3)*(ROW(Measurements!$C$4:$C$502)-ROW(Measurements!$C$3)),ROWS(Measurements!$L$4:$L484))), "")</f>
        <v/>
      </c>
      <c r="X484" t="str">
        <f>IF(ROWS(Measurements!$L$4:$L484)&lt;=Measurements!$I$4, INDEX(Measurements!$E$4:$E$502,_xlfn.AGGREGATE(15,3,(Measurements!$C$4:$C$502=Measurements!$I$3)/(Measurements!$C$4:$C$502=Measurements!$I$3)*(ROW(Measurements!$C$4:$C$502)-ROW(Measurements!$C$3)),ROWS(Measurements!$L$4:$L484))), "")</f>
        <v/>
      </c>
      <c r="Y484" t="str">
        <f t="shared" si="138"/>
        <v/>
      </c>
      <c r="Z484" t="str">
        <f t="shared" si="139"/>
        <v/>
      </c>
      <c r="AA484" t="str">
        <f>IF(ROWS(Measurements!$L$4:$L484)&lt;=Measurements!$I$4, INDEX(Measurements!$F$4:$F$502,_xlfn.AGGREGATE(15,3,(Measurements!$C$4:$C$502=Measurements!$I$3)/(Measurements!$C$4:$C$502=Measurements!$I$3)*(ROW(Measurements!$C$4:$C$502)-ROW(Measurements!$C$3)),ROWS(Measurements!$L$4:$L484))), "")</f>
        <v/>
      </c>
      <c r="AB484" t="str">
        <f t="shared" si="140"/>
        <v/>
      </c>
      <c r="AC484" t="str">
        <f t="shared" si="141"/>
        <v/>
      </c>
      <c r="AD484" t="str">
        <f>IF(ROWS(Measurements!$L$4:L484)&lt;=Measurements!$I$4, INDEX(Measurements!$G$4:$G$502,_xlfn.AGGREGATE(15,3,(Measurements!$C$4:$C$502=Measurements!$I$3)/(Measurements!$C$4:$C$502=Measurements!$I$3)*(ROW(Measurements!$C$4:$C$502)-ROW(Measurements!$C$3)),ROWS(Measurements!$L$4:L484))), "")</f>
        <v/>
      </c>
      <c r="AE484" t="str">
        <f t="shared" si="142"/>
        <v/>
      </c>
      <c r="AF484" t="str">
        <f t="shared" si="143"/>
        <v/>
      </c>
    </row>
    <row r="485" spans="1:32" x14ac:dyDescent="0.2">
      <c r="A485" s="2" t="str">
        <f>IF(ROWS(Measurements!A$4:$L485)&lt;=Measurements!$J$4, INDEX(Measurements!$A$4:$A$502,_xlfn.AGGREGATE(15,3,(Measurements!$C$4:$C$502=Measurements!$J$3)/(Measurements!$C$4:$C$502=Measurements!$J$3)*(ROW(Measurements!$C$4:$C$502)-ROW(Measurements!$C$3)),ROWS(Measurements!A$4:$L485))), "")</f>
        <v/>
      </c>
      <c r="B485" t="str">
        <f>IF(ROWS(Measurements!A$4:$L485)&lt;=Measurements!$J$4, INDEX(Measurements!$E$4:$E$502,_xlfn.AGGREGATE(15,3,(Measurements!$C$4:$C$502=Measurements!$J$3)/(Measurements!$C$4:$C$502=Measurements!$J$3)*(ROW(Measurements!$C$4:$C$502)-ROW(Measurements!$C$3)),ROWS(Measurements!A$4:$L485))), "")</f>
        <v/>
      </c>
      <c r="C485" t="str">
        <f t="shared" si="126"/>
        <v/>
      </c>
      <c r="D485" t="str">
        <f t="shared" si="127"/>
        <v/>
      </c>
      <c r="E485" t="str">
        <f>IF(ROWS(Measurements!A$4:$L485)&lt;=Measurements!$J$4, INDEX(Measurements!$F$4:$F$502,_xlfn.AGGREGATE(15,3,(Measurements!$C$4:$C$502=Measurements!$J$3)/(Measurements!$C$4:$C$502=Measurements!$J$3)*(ROW(Measurements!$C$4:$C$502)-ROW(Measurements!$C$3)),ROWS(Measurements!A$4:$L485))), "")</f>
        <v/>
      </c>
      <c r="F485" t="str">
        <f t="shared" si="128"/>
        <v/>
      </c>
      <c r="G485" t="str">
        <f t="shared" si="129"/>
        <v/>
      </c>
      <c r="H485" t="str">
        <f>IF(ROWS(Measurements!A$4:$L485)&lt;=Measurements!$J$4, INDEX(Measurements!$G$4:$G$502,_xlfn.AGGREGATE(15,3,(Measurements!$C$4:$C$502=Measurements!$J$3)/(Measurements!$C$4:$C$502=Measurements!$J$3)*(ROW(Measurements!$C$4:$C$502)-ROW(Measurements!$C$3)),ROWS(Measurements!A$4:$L485))), "")</f>
        <v/>
      </c>
      <c r="I485" t="str">
        <f t="shared" si="130"/>
        <v/>
      </c>
      <c r="J485" t="str">
        <f t="shared" si="131"/>
        <v/>
      </c>
      <c r="L485" s="2" t="str">
        <f>IF(ROWS(Measurements!$L$4:L485)&lt;=Measurements!$K$4, INDEX(Measurements!$A$4:$A$502,_xlfn.AGGREGATE(15,3,(Measurements!$C$4:$C$502=Measurements!$K$3)/(Measurements!$C$4:$C$502=Measurements!$K$3)*(ROW(Measurements!$C$4:$C$502)-ROW(Measurements!$C$3)),ROWS(Measurements!$L$4:L485))), "")</f>
        <v/>
      </c>
      <c r="M485" t="str">
        <f>IF(ROWS(Measurements!$L$4:L485)&lt;=Measurements!$K$4, INDEX(Measurements!$E$4:$E$502,_xlfn.AGGREGATE(15,3,(Measurements!$C$4:$C$502=Measurements!$K$3)/(Measurements!$C$4:$C$502=Measurements!$K$3)*(ROW(Measurements!$C$4:$C$502)-ROW(Measurements!$C$3)),ROWS(Measurements!$L$4:L485))), "")</f>
        <v/>
      </c>
      <c r="N485" t="str">
        <f t="shared" si="132"/>
        <v/>
      </c>
      <c r="O485" t="str">
        <f t="shared" si="133"/>
        <v/>
      </c>
      <c r="P485" t="str">
        <f>IF(ROWS(Measurements!$L$4:L485)&lt;=Measurements!$K$4, INDEX(Measurements!$F$4:$F$502,_xlfn.AGGREGATE(15,3,(Measurements!$C$4:$C$502=Measurements!$K$3)/(Measurements!$C$4:$C$502=Measurements!$K$3)*(ROW(Measurements!$C$4:$C$502)-ROW(Measurements!$C$3)),ROWS(Measurements!$L$4:L485))), "")</f>
        <v/>
      </c>
      <c r="Q485" t="str">
        <f t="shared" si="134"/>
        <v/>
      </c>
      <c r="R485" t="str">
        <f t="shared" si="135"/>
        <v/>
      </c>
      <c r="S485" t="str">
        <f>IF(ROWS(Measurements!$L$4:L485)&lt;=Measurements!$K$4, INDEX(Measurements!$G$4:$G$502,_xlfn.AGGREGATE(15,3,(Measurements!$C$4:$C$502=Measurements!$K$3)/(Measurements!$C$4:$C$502=Measurements!$K$3)*(ROW(Measurements!$C$4:$C$502)-ROW(Measurements!$C$3)),ROWS(Measurements!$L$4:L485))), "")</f>
        <v/>
      </c>
      <c r="T485" t="str">
        <f t="shared" si="136"/>
        <v/>
      </c>
      <c r="U485" t="str">
        <f t="shared" si="137"/>
        <v/>
      </c>
      <c r="W485" s="2" t="str">
        <f>IF(ROWS(Measurements!$L$4:$L485)&lt;=Measurements!$I$4, INDEX(Measurements!$A$4:$A$502,_xlfn.AGGREGATE(15,3,(Measurements!$C$4:$C$502=Measurements!$I$3)/(Measurements!$C$4:$C$502=Measurements!$I$3)*(ROW(Measurements!$C$4:$C$502)-ROW(Measurements!$C$3)),ROWS(Measurements!$L$4:$L485))), "")</f>
        <v/>
      </c>
      <c r="X485" t="str">
        <f>IF(ROWS(Measurements!$L$4:$L485)&lt;=Measurements!$I$4, INDEX(Measurements!$E$4:$E$502,_xlfn.AGGREGATE(15,3,(Measurements!$C$4:$C$502=Measurements!$I$3)/(Measurements!$C$4:$C$502=Measurements!$I$3)*(ROW(Measurements!$C$4:$C$502)-ROW(Measurements!$C$3)),ROWS(Measurements!$L$4:$L485))), "")</f>
        <v/>
      </c>
      <c r="Y485" t="str">
        <f t="shared" si="138"/>
        <v/>
      </c>
      <c r="Z485" t="str">
        <f t="shared" si="139"/>
        <v/>
      </c>
      <c r="AA485" t="str">
        <f>IF(ROWS(Measurements!$L$4:$L485)&lt;=Measurements!$I$4, INDEX(Measurements!$F$4:$F$502,_xlfn.AGGREGATE(15,3,(Measurements!$C$4:$C$502=Measurements!$I$3)/(Measurements!$C$4:$C$502=Measurements!$I$3)*(ROW(Measurements!$C$4:$C$502)-ROW(Measurements!$C$3)),ROWS(Measurements!$L$4:$L485))), "")</f>
        <v/>
      </c>
      <c r="AB485" t="str">
        <f t="shared" si="140"/>
        <v/>
      </c>
      <c r="AC485" t="str">
        <f t="shared" si="141"/>
        <v/>
      </c>
      <c r="AD485" t="str">
        <f>IF(ROWS(Measurements!$L$4:L485)&lt;=Measurements!$I$4, INDEX(Measurements!$G$4:$G$502,_xlfn.AGGREGATE(15,3,(Measurements!$C$4:$C$502=Measurements!$I$3)/(Measurements!$C$4:$C$502=Measurements!$I$3)*(ROW(Measurements!$C$4:$C$502)-ROW(Measurements!$C$3)),ROWS(Measurements!$L$4:L485))), "")</f>
        <v/>
      </c>
      <c r="AE485" t="str">
        <f t="shared" si="142"/>
        <v/>
      </c>
      <c r="AF485" t="str">
        <f t="shared" si="143"/>
        <v/>
      </c>
    </row>
    <row r="486" spans="1:32" x14ac:dyDescent="0.2">
      <c r="A486" s="2" t="str">
        <f>IF(ROWS(Measurements!A$4:$L486)&lt;=Measurements!$J$4, INDEX(Measurements!$A$4:$A$502,_xlfn.AGGREGATE(15,3,(Measurements!$C$4:$C$502=Measurements!$J$3)/(Measurements!$C$4:$C$502=Measurements!$J$3)*(ROW(Measurements!$C$4:$C$502)-ROW(Measurements!$C$3)),ROWS(Measurements!A$4:$L486))), "")</f>
        <v/>
      </c>
      <c r="B486" t="str">
        <f>IF(ROWS(Measurements!A$4:$L486)&lt;=Measurements!$J$4, INDEX(Measurements!$E$4:$E$502,_xlfn.AGGREGATE(15,3,(Measurements!$C$4:$C$502=Measurements!$J$3)/(Measurements!$C$4:$C$502=Measurements!$J$3)*(ROW(Measurements!$C$4:$C$502)-ROW(Measurements!$C$3)),ROWS(Measurements!A$4:$L486))), "")</f>
        <v/>
      </c>
      <c r="C486" t="str">
        <f t="shared" si="126"/>
        <v/>
      </c>
      <c r="D486" t="str">
        <f t="shared" si="127"/>
        <v/>
      </c>
      <c r="E486" t="str">
        <f>IF(ROWS(Measurements!A$4:$L486)&lt;=Measurements!$J$4, INDEX(Measurements!$F$4:$F$502,_xlfn.AGGREGATE(15,3,(Measurements!$C$4:$C$502=Measurements!$J$3)/(Measurements!$C$4:$C$502=Measurements!$J$3)*(ROW(Measurements!$C$4:$C$502)-ROW(Measurements!$C$3)),ROWS(Measurements!A$4:$L486))), "")</f>
        <v/>
      </c>
      <c r="F486" t="str">
        <f t="shared" si="128"/>
        <v/>
      </c>
      <c r="G486" t="str">
        <f t="shared" si="129"/>
        <v/>
      </c>
      <c r="H486" t="str">
        <f>IF(ROWS(Measurements!A$4:$L486)&lt;=Measurements!$J$4, INDEX(Measurements!$G$4:$G$502,_xlfn.AGGREGATE(15,3,(Measurements!$C$4:$C$502=Measurements!$J$3)/(Measurements!$C$4:$C$502=Measurements!$J$3)*(ROW(Measurements!$C$4:$C$502)-ROW(Measurements!$C$3)),ROWS(Measurements!A$4:$L486))), "")</f>
        <v/>
      </c>
      <c r="I486" t="str">
        <f t="shared" si="130"/>
        <v/>
      </c>
      <c r="J486" t="str">
        <f t="shared" si="131"/>
        <v/>
      </c>
      <c r="L486" s="2" t="str">
        <f>IF(ROWS(Measurements!$L$4:L486)&lt;=Measurements!$K$4, INDEX(Measurements!$A$4:$A$502,_xlfn.AGGREGATE(15,3,(Measurements!$C$4:$C$502=Measurements!$K$3)/(Measurements!$C$4:$C$502=Measurements!$K$3)*(ROW(Measurements!$C$4:$C$502)-ROW(Measurements!$C$3)),ROWS(Measurements!$L$4:L486))), "")</f>
        <v/>
      </c>
      <c r="M486" t="str">
        <f>IF(ROWS(Measurements!$L$4:L486)&lt;=Measurements!$K$4, INDEX(Measurements!$E$4:$E$502,_xlfn.AGGREGATE(15,3,(Measurements!$C$4:$C$502=Measurements!$K$3)/(Measurements!$C$4:$C$502=Measurements!$K$3)*(ROW(Measurements!$C$4:$C$502)-ROW(Measurements!$C$3)),ROWS(Measurements!$L$4:L486))), "")</f>
        <v/>
      </c>
      <c r="N486" t="str">
        <f t="shared" si="132"/>
        <v/>
      </c>
      <c r="O486" t="str">
        <f t="shared" si="133"/>
        <v/>
      </c>
      <c r="P486" t="str">
        <f>IF(ROWS(Measurements!$L$4:L486)&lt;=Measurements!$K$4, INDEX(Measurements!$F$4:$F$502,_xlfn.AGGREGATE(15,3,(Measurements!$C$4:$C$502=Measurements!$K$3)/(Measurements!$C$4:$C$502=Measurements!$K$3)*(ROW(Measurements!$C$4:$C$502)-ROW(Measurements!$C$3)),ROWS(Measurements!$L$4:L486))), "")</f>
        <v/>
      </c>
      <c r="Q486" t="str">
        <f t="shared" si="134"/>
        <v/>
      </c>
      <c r="R486" t="str">
        <f t="shared" si="135"/>
        <v/>
      </c>
      <c r="S486" t="str">
        <f>IF(ROWS(Measurements!$L$4:L486)&lt;=Measurements!$K$4, INDEX(Measurements!$G$4:$G$502,_xlfn.AGGREGATE(15,3,(Measurements!$C$4:$C$502=Measurements!$K$3)/(Measurements!$C$4:$C$502=Measurements!$K$3)*(ROW(Measurements!$C$4:$C$502)-ROW(Measurements!$C$3)),ROWS(Measurements!$L$4:L486))), "")</f>
        <v/>
      </c>
      <c r="T486" t="str">
        <f t="shared" si="136"/>
        <v/>
      </c>
      <c r="U486" t="str">
        <f t="shared" si="137"/>
        <v/>
      </c>
      <c r="W486" s="2" t="str">
        <f>IF(ROWS(Measurements!$L$4:$L486)&lt;=Measurements!$I$4, INDEX(Measurements!$A$4:$A$502,_xlfn.AGGREGATE(15,3,(Measurements!$C$4:$C$502=Measurements!$I$3)/(Measurements!$C$4:$C$502=Measurements!$I$3)*(ROW(Measurements!$C$4:$C$502)-ROW(Measurements!$C$3)),ROWS(Measurements!$L$4:$L486))), "")</f>
        <v/>
      </c>
      <c r="X486" t="str">
        <f>IF(ROWS(Measurements!$L$4:$L486)&lt;=Measurements!$I$4, INDEX(Measurements!$E$4:$E$502,_xlfn.AGGREGATE(15,3,(Measurements!$C$4:$C$502=Measurements!$I$3)/(Measurements!$C$4:$C$502=Measurements!$I$3)*(ROW(Measurements!$C$4:$C$502)-ROW(Measurements!$C$3)),ROWS(Measurements!$L$4:$L486))), "")</f>
        <v/>
      </c>
      <c r="Y486" t="str">
        <f t="shared" si="138"/>
        <v/>
      </c>
      <c r="Z486" t="str">
        <f t="shared" si="139"/>
        <v/>
      </c>
      <c r="AA486" t="str">
        <f>IF(ROWS(Measurements!$L$4:$L486)&lt;=Measurements!$I$4, INDEX(Measurements!$F$4:$F$502,_xlfn.AGGREGATE(15,3,(Measurements!$C$4:$C$502=Measurements!$I$3)/(Measurements!$C$4:$C$502=Measurements!$I$3)*(ROW(Measurements!$C$4:$C$502)-ROW(Measurements!$C$3)),ROWS(Measurements!$L$4:$L486))), "")</f>
        <v/>
      </c>
      <c r="AB486" t="str">
        <f t="shared" si="140"/>
        <v/>
      </c>
      <c r="AC486" t="str">
        <f t="shared" si="141"/>
        <v/>
      </c>
      <c r="AD486" t="str">
        <f>IF(ROWS(Measurements!$L$4:L486)&lt;=Measurements!$I$4, INDEX(Measurements!$G$4:$G$502,_xlfn.AGGREGATE(15,3,(Measurements!$C$4:$C$502=Measurements!$I$3)/(Measurements!$C$4:$C$502=Measurements!$I$3)*(ROW(Measurements!$C$4:$C$502)-ROW(Measurements!$C$3)),ROWS(Measurements!$L$4:L486))), "")</f>
        <v/>
      </c>
      <c r="AE486" t="str">
        <f t="shared" si="142"/>
        <v/>
      </c>
      <c r="AF486" t="str">
        <f t="shared" si="143"/>
        <v/>
      </c>
    </row>
    <row r="487" spans="1:32" x14ac:dyDescent="0.2">
      <c r="A487" s="2" t="str">
        <f>IF(ROWS(Measurements!A$4:$L487)&lt;=Measurements!$J$4, INDEX(Measurements!$A$4:$A$502,_xlfn.AGGREGATE(15,3,(Measurements!$C$4:$C$502=Measurements!$J$3)/(Measurements!$C$4:$C$502=Measurements!$J$3)*(ROW(Measurements!$C$4:$C$502)-ROW(Measurements!$C$3)),ROWS(Measurements!A$4:$L487))), "")</f>
        <v/>
      </c>
      <c r="B487" t="str">
        <f>IF(ROWS(Measurements!A$4:$L487)&lt;=Measurements!$J$4, INDEX(Measurements!$E$4:$E$502,_xlfn.AGGREGATE(15,3,(Measurements!$C$4:$C$502=Measurements!$J$3)/(Measurements!$C$4:$C$502=Measurements!$J$3)*(ROW(Measurements!$C$4:$C$502)-ROW(Measurements!$C$3)),ROWS(Measurements!A$4:$L487))), "")</f>
        <v/>
      </c>
      <c r="C487" t="str">
        <f t="shared" si="126"/>
        <v/>
      </c>
      <c r="D487" t="str">
        <f t="shared" si="127"/>
        <v/>
      </c>
      <c r="E487" t="str">
        <f>IF(ROWS(Measurements!A$4:$L487)&lt;=Measurements!$J$4, INDEX(Measurements!$F$4:$F$502,_xlfn.AGGREGATE(15,3,(Measurements!$C$4:$C$502=Measurements!$J$3)/(Measurements!$C$4:$C$502=Measurements!$J$3)*(ROW(Measurements!$C$4:$C$502)-ROW(Measurements!$C$3)),ROWS(Measurements!A$4:$L487))), "")</f>
        <v/>
      </c>
      <c r="F487" t="str">
        <f t="shared" si="128"/>
        <v/>
      </c>
      <c r="G487" t="str">
        <f t="shared" si="129"/>
        <v/>
      </c>
      <c r="H487" t="str">
        <f>IF(ROWS(Measurements!A$4:$L487)&lt;=Measurements!$J$4, INDEX(Measurements!$G$4:$G$502,_xlfn.AGGREGATE(15,3,(Measurements!$C$4:$C$502=Measurements!$J$3)/(Measurements!$C$4:$C$502=Measurements!$J$3)*(ROW(Measurements!$C$4:$C$502)-ROW(Measurements!$C$3)),ROWS(Measurements!A$4:$L487))), "")</f>
        <v/>
      </c>
      <c r="I487" t="str">
        <f t="shared" si="130"/>
        <v/>
      </c>
      <c r="J487" t="str">
        <f t="shared" si="131"/>
        <v/>
      </c>
      <c r="L487" s="2" t="str">
        <f>IF(ROWS(Measurements!$L$4:L487)&lt;=Measurements!$K$4, INDEX(Measurements!$A$4:$A$502,_xlfn.AGGREGATE(15,3,(Measurements!$C$4:$C$502=Measurements!$K$3)/(Measurements!$C$4:$C$502=Measurements!$K$3)*(ROW(Measurements!$C$4:$C$502)-ROW(Measurements!$C$3)),ROWS(Measurements!$L$4:L487))), "")</f>
        <v/>
      </c>
      <c r="M487" t="str">
        <f>IF(ROWS(Measurements!$L$4:L487)&lt;=Measurements!$K$4, INDEX(Measurements!$E$4:$E$502,_xlfn.AGGREGATE(15,3,(Measurements!$C$4:$C$502=Measurements!$K$3)/(Measurements!$C$4:$C$502=Measurements!$K$3)*(ROW(Measurements!$C$4:$C$502)-ROW(Measurements!$C$3)),ROWS(Measurements!$L$4:L487))), "")</f>
        <v/>
      </c>
      <c r="N487" t="str">
        <f t="shared" si="132"/>
        <v/>
      </c>
      <c r="O487" t="str">
        <f t="shared" si="133"/>
        <v/>
      </c>
      <c r="P487" t="str">
        <f>IF(ROWS(Measurements!$L$4:L487)&lt;=Measurements!$K$4, INDEX(Measurements!$F$4:$F$502,_xlfn.AGGREGATE(15,3,(Measurements!$C$4:$C$502=Measurements!$K$3)/(Measurements!$C$4:$C$502=Measurements!$K$3)*(ROW(Measurements!$C$4:$C$502)-ROW(Measurements!$C$3)),ROWS(Measurements!$L$4:L487))), "")</f>
        <v/>
      </c>
      <c r="Q487" t="str">
        <f t="shared" si="134"/>
        <v/>
      </c>
      <c r="R487" t="str">
        <f t="shared" si="135"/>
        <v/>
      </c>
      <c r="S487" t="str">
        <f>IF(ROWS(Measurements!$L$4:L487)&lt;=Measurements!$K$4, INDEX(Measurements!$G$4:$G$502,_xlfn.AGGREGATE(15,3,(Measurements!$C$4:$C$502=Measurements!$K$3)/(Measurements!$C$4:$C$502=Measurements!$K$3)*(ROW(Measurements!$C$4:$C$502)-ROW(Measurements!$C$3)),ROWS(Measurements!$L$4:L487))), "")</f>
        <v/>
      </c>
      <c r="T487" t="str">
        <f t="shared" si="136"/>
        <v/>
      </c>
      <c r="U487" t="str">
        <f t="shared" si="137"/>
        <v/>
      </c>
      <c r="W487" s="2" t="str">
        <f>IF(ROWS(Measurements!$L$4:$L487)&lt;=Measurements!$I$4, INDEX(Measurements!$A$4:$A$502,_xlfn.AGGREGATE(15,3,(Measurements!$C$4:$C$502=Measurements!$I$3)/(Measurements!$C$4:$C$502=Measurements!$I$3)*(ROW(Measurements!$C$4:$C$502)-ROW(Measurements!$C$3)),ROWS(Measurements!$L$4:$L487))), "")</f>
        <v/>
      </c>
      <c r="X487" t="str">
        <f>IF(ROWS(Measurements!$L$4:$L487)&lt;=Measurements!$I$4, INDEX(Measurements!$E$4:$E$502,_xlfn.AGGREGATE(15,3,(Measurements!$C$4:$C$502=Measurements!$I$3)/(Measurements!$C$4:$C$502=Measurements!$I$3)*(ROW(Measurements!$C$4:$C$502)-ROW(Measurements!$C$3)),ROWS(Measurements!$L$4:$L487))), "")</f>
        <v/>
      </c>
      <c r="Y487" t="str">
        <f t="shared" si="138"/>
        <v/>
      </c>
      <c r="Z487" t="str">
        <f t="shared" si="139"/>
        <v/>
      </c>
      <c r="AA487" t="str">
        <f>IF(ROWS(Measurements!$L$4:$L487)&lt;=Measurements!$I$4, INDEX(Measurements!$F$4:$F$502,_xlfn.AGGREGATE(15,3,(Measurements!$C$4:$C$502=Measurements!$I$3)/(Measurements!$C$4:$C$502=Measurements!$I$3)*(ROW(Measurements!$C$4:$C$502)-ROW(Measurements!$C$3)),ROWS(Measurements!$L$4:$L487))), "")</f>
        <v/>
      </c>
      <c r="AB487" t="str">
        <f t="shared" si="140"/>
        <v/>
      </c>
      <c r="AC487" t="str">
        <f t="shared" si="141"/>
        <v/>
      </c>
      <c r="AD487" t="str">
        <f>IF(ROWS(Measurements!$L$4:L487)&lt;=Measurements!$I$4, INDEX(Measurements!$G$4:$G$502,_xlfn.AGGREGATE(15,3,(Measurements!$C$4:$C$502=Measurements!$I$3)/(Measurements!$C$4:$C$502=Measurements!$I$3)*(ROW(Measurements!$C$4:$C$502)-ROW(Measurements!$C$3)),ROWS(Measurements!$L$4:L487))), "")</f>
        <v/>
      </c>
      <c r="AE487" t="str">
        <f t="shared" si="142"/>
        <v/>
      </c>
      <c r="AF487" t="str">
        <f t="shared" si="143"/>
        <v/>
      </c>
    </row>
    <row r="488" spans="1:32" x14ac:dyDescent="0.2">
      <c r="A488" s="2" t="str">
        <f>IF(ROWS(Measurements!A$4:$L488)&lt;=Measurements!$J$4, INDEX(Measurements!$A$4:$A$502,_xlfn.AGGREGATE(15,3,(Measurements!$C$4:$C$502=Measurements!$J$3)/(Measurements!$C$4:$C$502=Measurements!$J$3)*(ROW(Measurements!$C$4:$C$502)-ROW(Measurements!$C$3)),ROWS(Measurements!A$4:$L488))), "")</f>
        <v/>
      </c>
      <c r="B488" t="str">
        <f>IF(ROWS(Measurements!A$4:$L488)&lt;=Measurements!$J$4, INDEX(Measurements!$E$4:$E$502,_xlfn.AGGREGATE(15,3,(Measurements!$C$4:$C$502=Measurements!$J$3)/(Measurements!$C$4:$C$502=Measurements!$J$3)*(ROW(Measurements!$C$4:$C$502)-ROW(Measurements!$C$3)),ROWS(Measurements!A$4:$L488))), "")</f>
        <v/>
      </c>
      <c r="C488" t="str">
        <f t="shared" si="126"/>
        <v/>
      </c>
      <c r="D488" t="str">
        <f t="shared" si="127"/>
        <v/>
      </c>
      <c r="E488" t="str">
        <f>IF(ROWS(Measurements!A$4:$L488)&lt;=Measurements!$J$4, INDEX(Measurements!$F$4:$F$502,_xlfn.AGGREGATE(15,3,(Measurements!$C$4:$C$502=Measurements!$J$3)/(Measurements!$C$4:$C$502=Measurements!$J$3)*(ROW(Measurements!$C$4:$C$502)-ROW(Measurements!$C$3)),ROWS(Measurements!A$4:$L488))), "")</f>
        <v/>
      </c>
      <c r="F488" t="str">
        <f t="shared" si="128"/>
        <v/>
      </c>
      <c r="G488" t="str">
        <f t="shared" si="129"/>
        <v/>
      </c>
      <c r="H488" t="str">
        <f>IF(ROWS(Measurements!A$4:$L488)&lt;=Measurements!$J$4, INDEX(Measurements!$G$4:$G$502,_xlfn.AGGREGATE(15,3,(Measurements!$C$4:$C$502=Measurements!$J$3)/(Measurements!$C$4:$C$502=Measurements!$J$3)*(ROW(Measurements!$C$4:$C$502)-ROW(Measurements!$C$3)),ROWS(Measurements!A$4:$L488))), "")</f>
        <v/>
      </c>
      <c r="I488" t="str">
        <f t="shared" si="130"/>
        <v/>
      </c>
      <c r="J488" t="str">
        <f t="shared" si="131"/>
        <v/>
      </c>
      <c r="L488" s="2" t="str">
        <f>IF(ROWS(Measurements!$L$4:L488)&lt;=Measurements!$K$4, INDEX(Measurements!$A$4:$A$502,_xlfn.AGGREGATE(15,3,(Measurements!$C$4:$C$502=Measurements!$K$3)/(Measurements!$C$4:$C$502=Measurements!$K$3)*(ROW(Measurements!$C$4:$C$502)-ROW(Measurements!$C$3)),ROWS(Measurements!$L$4:L488))), "")</f>
        <v/>
      </c>
      <c r="M488" t="str">
        <f>IF(ROWS(Measurements!$L$4:L488)&lt;=Measurements!$K$4, INDEX(Measurements!$E$4:$E$502,_xlfn.AGGREGATE(15,3,(Measurements!$C$4:$C$502=Measurements!$K$3)/(Measurements!$C$4:$C$502=Measurements!$K$3)*(ROW(Measurements!$C$4:$C$502)-ROW(Measurements!$C$3)),ROWS(Measurements!$L$4:L488))), "")</f>
        <v/>
      </c>
      <c r="N488" t="str">
        <f t="shared" si="132"/>
        <v/>
      </c>
      <c r="O488" t="str">
        <f t="shared" si="133"/>
        <v/>
      </c>
      <c r="P488" t="str">
        <f>IF(ROWS(Measurements!$L$4:L488)&lt;=Measurements!$K$4, INDEX(Measurements!$F$4:$F$502,_xlfn.AGGREGATE(15,3,(Measurements!$C$4:$C$502=Measurements!$K$3)/(Measurements!$C$4:$C$502=Measurements!$K$3)*(ROW(Measurements!$C$4:$C$502)-ROW(Measurements!$C$3)),ROWS(Measurements!$L$4:L488))), "")</f>
        <v/>
      </c>
      <c r="Q488" t="str">
        <f t="shared" si="134"/>
        <v/>
      </c>
      <c r="R488" t="str">
        <f t="shared" si="135"/>
        <v/>
      </c>
      <c r="S488" t="str">
        <f>IF(ROWS(Measurements!$L$4:L488)&lt;=Measurements!$K$4, INDEX(Measurements!$G$4:$G$502,_xlfn.AGGREGATE(15,3,(Measurements!$C$4:$C$502=Measurements!$K$3)/(Measurements!$C$4:$C$502=Measurements!$K$3)*(ROW(Measurements!$C$4:$C$502)-ROW(Measurements!$C$3)),ROWS(Measurements!$L$4:L488))), "")</f>
        <v/>
      </c>
      <c r="T488" t="str">
        <f t="shared" si="136"/>
        <v/>
      </c>
      <c r="U488" t="str">
        <f t="shared" si="137"/>
        <v/>
      </c>
      <c r="W488" s="2" t="str">
        <f>IF(ROWS(Measurements!$L$4:$L488)&lt;=Measurements!$I$4, INDEX(Measurements!$A$4:$A$502,_xlfn.AGGREGATE(15,3,(Measurements!$C$4:$C$502=Measurements!$I$3)/(Measurements!$C$4:$C$502=Measurements!$I$3)*(ROW(Measurements!$C$4:$C$502)-ROW(Measurements!$C$3)),ROWS(Measurements!$L$4:$L488))), "")</f>
        <v/>
      </c>
      <c r="X488" t="str">
        <f>IF(ROWS(Measurements!$L$4:$L488)&lt;=Measurements!$I$4, INDEX(Measurements!$E$4:$E$502,_xlfn.AGGREGATE(15,3,(Measurements!$C$4:$C$502=Measurements!$I$3)/(Measurements!$C$4:$C$502=Measurements!$I$3)*(ROW(Measurements!$C$4:$C$502)-ROW(Measurements!$C$3)),ROWS(Measurements!$L$4:$L488))), "")</f>
        <v/>
      </c>
      <c r="Y488" t="str">
        <f t="shared" si="138"/>
        <v/>
      </c>
      <c r="Z488" t="str">
        <f t="shared" si="139"/>
        <v/>
      </c>
      <c r="AA488" t="str">
        <f>IF(ROWS(Measurements!$L$4:$L488)&lt;=Measurements!$I$4, INDEX(Measurements!$F$4:$F$502,_xlfn.AGGREGATE(15,3,(Measurements!$C$4:$C$502=Measurements!$I$3)/(Measurements!$C$4:$C$502=Measurements!$I$3)*(ROW(Measurements!$C$4:$C$502)-ROW(Measurements!$C$3)),ROWS(Measurements!$L$4:$L488))), "")</f>
        <v/>
      </c>
      <c r="AB488" t="str">
        <f t="shared" si="140"/>
        <v/>
      </c>
      <c r="AC488" t="str">
        <f t="shared" si="141"/>
        <v/>
      </c>
      <c r="AD488" t="str">
        <f>IF(ROWS(Measurements!$L$4:L488)&lt;=Measurements!$I$4, INDEX(Measurements!$G$4:$G$502,_xlfn.AGGREGATE(15,3,(Measurements!$C$4:$C$502=Measurements!$I$3)/(Measurements!$C$4:$C$502=Measurements!$I$3)*(ROW(Measurements!$C$4:$C$502)-ROW(Measurements!$C$3)),ROWS(Measurements!$L$4:L488))), "")</f>
        <v/>
      </c>
      <c r="AE488" t="str">
        <f t="shared" si="142"/>
        <v/>
      </c>
      <c r="AF488" t="str">
        <f t="shared" si="143"/>
        <v/>
      </c>
    </row>
    <row r="489" spans="1:32" x14ac:dyDescent="0.2">
      <c r="A489" s="2" t="str">
        <f>IF(ROWS(Measurements!A$4:$L489)&lt;=Measurements!$J$4, INDEX(Measurements!$A$4:$A$502,_xlfn.AGGREGATE(15,3,(Measurements!$C$4:$C$502=Measurements!$J$3)/(Measurements!$C$4:$C$502=Measurements!$J$3)*(ROW(Measurements!$C$4:$C$502)-ROW(Measurements!$C$3)),ROWS(Measurements!A$4:$L489))), "")</f>
        <v/>
      </c>
      <c r="B489" t="str">
        <f>IF(ROWS(Measurements!A$4:$L489)&lt;=Measurements!$J$4, INDEX(Measurements!$E$4:$E$502,_xlfn.AGGREGATE(15,3,(Measurements!$C$4:$C$502=Measurements!$J$3)/(Measurements!$C$4:$C$502=Measurements!$J$3)*(ROW(Measurements!$C$4:$C$502)-ROW(Measurements!$C$3)),ROWS(Measurements!A$4:$L489))), "")</f>
        <v/>
      </c>
      <c r="C489" t="str">
        <f t="shared" si="126"/>
        <v/>
      </c>
      <c r="D489" t="str">
        <f t="shared" si="127"/>
        <v/>
      </c>
      <c r="E489" t="str">
        <f>IF(ROWS(Measurements!A$4:$L489)&lt;=Measurements!$J$4, INDEX(Measurements!$F$4:$F$502,_xlfn.AGGREGATE(15,3,(Measurements!$C$4:$C$502=Measurements!$J$3)/(Measurements!$C$4:$C$502=Measurements!$J$3)*(ROW(Measurements!$C$4:$C$502)-ROW(Measurements!$C$3)),ROWS(Measurements!A$4:$L489))), "")</f>
        <v/>
      </c>
      <c r="F489" t="str">
        <f t="shared" si="128"/>
        <v/>
      </c>
      <c r="G489" t="str">
        <f t="shared" si="129"/>
        <v/>
      </c>
      <c r="H489" t="str">
        <f>IF(ROWS(Measurements!A$4:$L489)&lt;=Measurements!$J$4, INDEX(Measurements!$G$4:$G$502,_xlfn.AGGREGATE(15,3,(Measurements!$C$4:$C$502=Measurements!$J$3)/(Measurements!$C$4:$C$502=Measurements!$J$3)*(ROW(Measurements!$C$4:$C$502)-ROW(Measurements!$C$3)),ROWS(Measurements!A$4:$L489))), "")</f>
        <v/>
      </c>
      <c r="I489" t="str">
        <f t="shared" si="130"/>
        <v/>
      </c>
      <c r="J489" t="str">
        <f t="shared" si="131"/>
        <v/>
      </c>
      <c r="L489" s="2" t="str">
        <f>IF(ROWS(Measurements!$L$4:L489)&lt;=Measurements!$K$4, INDEX(Measurements!$A$4:$A$502,_xlfn.AGGREGATE(15,3,(Measurements!$C$4:$C$502=Measurements!$K$3)/(Measurements!$C$4:$C$502=Measurements!$K$3)*(ROW(Measurements!$C$4:$C$502)-ROW(Measurements!$C$3)),ROWS(Measurements!$L$4:L489))), "")</f>
        <v/>
      </c>
      <c r="M489" t="str">
        <f>IF(ROWS(Measurements!$L$4:L489)&lt;=Measurements!$K$4, INDEX(Measurements!$E$4:$E$502,_xlfn.AGGREGATE(15,3,(Measurements!$C$4:$C$502=Measurements!$K$3)/(Measurements!$C$4:$C$502=Measurements!$K$3)*(ROW(Measurements!$C$4:$C$502)-ROW(Measurements!$C$3)),ROWS(Measurements!$L$4:L489))), "")</f>
        <v/>
      </c>
      <c r="N489" t="str">
        <f t="shared" si="132"/>
        <v/>
      </c>
      <c r="O489" t="str">
        <f t="shared" si="133"/>
        <v/>
      </c>
      <c r="P489" t="str">
        <f>IF(ROWS(Measurements!$L$4:L489)&lt;=Measurements!$K$4, INDEX(Measurements!$F$4:$F$502,_xlfn.AGGREGATE(15,3,(Measurements!$C$4:$C$502=Measurements!$K$3)/(Measurements!$C$4:$C$502=Measurements!$K$3)*(ROW(Measurements!$C$4:$C$502)-ROW(Measurements!$C$3)),ROWS(Measurements!$L$4:L489))), "")</f>
        <v/>
      </c>
      <c r="Q489" t="str">
        <f t="shared" si="134"/>
        <v/>
      </c>
      <c r="R489" t="str">
        <f t="shared" si="135"/>
        <v/>
      </c>
      <c r="S489" t="str">
        <f>IF(ROWS(Measurements!$L$4:L489)&lt;=Measurements!$K$4, INDEX(Measurements!$G$4:$G$502,_xlfn.AGGREGATE(15,3,(Measurements!$C$4:$C$502=Measurements!$K$3)/(Measurements!$C$4:$C$502=Measurements!$K$3)*(ROW(Measurements!$C$4:$C$502)-ROW(Measurements!$C$3)),ROWS(Measurements!$L$4:L489))), "")</f>
        <v/>
      </c>
      <c r="T489" t="str">
        <f t="shared" si="136"/>
        <v/>
      </c>
      <c r="U489" t="str">
        <f t="shared" si="137"/>
        <v/>
      </c>
      <c r="W489" s="2" t="str">
        <f>IF(ROWS(Measurements!$L$4:$L489)&lt;=Measurements!$I$4, INDEX(Measurements!$A$4:$A$502,_xlfn.AGGREGATE(15,3,(Measurements!$C$4:$C$502=Measurements!$I$3)/(Measurements!$C$4:$C$502=Measurements!$I$3)*(ROW(Measurements!$C$4:$C$502)-ROW(Measurements!$C$3)),ROWS(Measurements!$L$4:$L489))), "")</f>
        <v/>
      </c>
      <c r="X489" t="str">
        <f>IF(ROWS(Measurements!$L$4:$L489)&lt;=Measurements!$I$4, INDEX(Measurements!$E$4:$E$502,_xlfn.AGGREGATE(15,3,(Measurements!$C$4:$C$502=Measurements!$I$3)/(Measurements!$C$4:$C$502=Measurements!$I$3)*(ROW(Measurements!$C$4:$C$502)-ROW(Measurements!$C$3)),ROWS(Measurements!$L$4:$L489))), "")</f>
        <v/>
      </c>
      <c r="Y489" t="str">
        <f t="shared" si="138"/>
        <v/>
      </c>
      <c r="Z489" t="str">
        <f t="shared" si="139"/>
        <v/>
      </c>
      <c r="AA489" t="str">
        <f>IF(ROWS(Measurements!$L$4:$L489)&lt;=Measurements!$I$4, INDEX(Measurements!$F$4:$F$502,_xlfn.AGGREGATE(15,3,(Measurements!$C$4:$C$502=Measurements!$I$3)/(Measurements!$C$4:$C$502=Measurements!$I$3)*(ROW(Measurements!$C$4:$C$502)-ROW(Measurements!$C$3)),ROWS(Measurements!$L$4:$L489))), "")</f>
        <v/>
      </c>
      <c r="AB489" t="str">
        <f t="shared" si="140"/>
        <v/>
      </c>
      <c r="AC489" t="str">
        <f t="shared" si="141"/>
        <v/>
      </c>
      <c r="AD489" t="str">
        <f>IF(ROWS(Measurements!$L$4:L489)&lt;=Measurements!$I$4, INDEX(Measurements!$G$4:$G$502,_xlfn.AGGREGATE(15,3,(Measurements!$C$4:$C$502=Measurements!$I$3)/(Measurements!$C$4:$C$502=Measurements!$I$3)*(ROW(Measurements!$C$4:$C$502)-ROW(Measurements!$C$3)),ROWS(Measurements!$L$4:L489))), "")</f>
        <v/>
      </c>
      <c r="AE489" t="str">
        <f t="shared" si="142"/>
        <v/>
      </c>
      <c r="AF489" t="str">
        <f t="shared" si="143"/>
        <v/>
      </c>
    </row>
    <row r="490" spans="1:32" x14ac:dyDescent="0.2">
      <c r="A490" s="2" t="str">
        <f>IF(ROWS(Measurements!A$4:$L490)&lt;=Measurements!$J$4, INDEX(Measurements!$A$4:$A$502,_xlfn.AGGREGATE(15,3,(Measurements!$C$4:$C$502=Measurements!$J$3)/(Measurements!$C$4:$C$502=Measurements!$J$3)*(ROW(Measurements!$C$4:$C$502)-ROW(Measurements!$C$3)),ROWS(Measurements!A$4:$L490))), "")</f>
        <v/>
      </c>
      <c r="B490" t="str">
        <f>IF(ROWS(Measurements!A$4:$L490)&lt;=Measurements!$J$4, INDEX(Measurements!$E$4:$E$502,_xlfn.AGGREGATE(15,3,(Measurements!$C$4:$C$502=Measurements!$J$3)/(Measurements!$C$4:$C$502=Measurements!$J$3)*(ROW(Measurements!$C$4:$C$502)-ROW(Measurements!$C$3)),ROWS(Measurements!A$4:$L490))), "")</f>
        <v/>
      </c>
      <c r="C490" t="str">
        <f t="shared" si="126"/>
        <v/>
      </c>
      <c r="D490" t="str">
        <f t="shared" si="127"/>
        <v/>
      </c>
      <c r="E490" t="str">
        <f>IF(ROWS(Measurements!A$4:$L490)&lt;=Measurements!$J$4, INDEX(Measurements!$F$4:$F$502,_xlfn.AGGREGATE(15,3,(Measurements!$C$4:$C$502=Measurements!$J$3)/(Measurements!$C$4:$C$502=Measurements!$J$3)*(ROW(Measurements!$C$4:$C$502)-ROW(Measurements!$C$3)),ROWS(Measurements!A$4:$L490))), "")</f>
        <v/>
      </c>
      <c r="F490" t="str">
        <f t="shared" si="128"/>
        <v/>
      </c>
      <c r="G490" t="str">
        <f t="shared" si="129"/>
        <v/>
      </c>
      <c r="H490" t="str">
        <f>IF(ROWS(Measurements!A$4:$L490)&lt;=Measurements!$J$4, INDEX(Measurements!$G$4:$G$502,_xlfn.AGGREGATE(15,3,(Measurements!$C$4:$C$502=Measurements!$J$3)/(Measurements!$C$4:$C$502=Measurements!$J$3)*(ROW(Measurements!$C$4:$C$502)-ROW(Measurements!$C$3)),ROWS(Measurements!A$4:$L490))), "")</f>
        <v/>
      </c>
      <c r="I490" t="str">
        <f t="shared" si="130"/>
        <v/>
      </c>
      <c r="J490" t="str">
        <f t="shared" si="131"/>
        <v/>
      </c>
      <c r="L490" s="2" t="str">
        <f>IF(ROWS(Measurements!$L$4:L490)&lt;=Measurements!$K$4, INDEX(Measurements!$A$4:$A$502,_xlfn.AGGREGATE(15,3,(Measurements!$C$4:$C$502=Measurements!$K$3)/(Measurements!$C$4:$C$502=Measurements!$K$3)*(ROW(Measurements!$C$4:$C$502)-ROW(Measurements!$C$3)),ROWS(Measurements!$L$4:L490))), "")</f>
        <v/>
      </c>
      <c r="M490" t="str">
        <f>IF(ROWS(Measurements!$L$4:L490)&lt;=Measurements!$K$4, INDEX(Measurements!$E$4:$E$502,_xlfn.AGGREGATE(15,3,(Measurements!$C$4:$C$502=Measurements!$K$3)/(Measurements!$C$4:$C$502=Measurements!$K$3)*(ROW(Measurements!$C$4:$C$502)-ROW(Measurements!$C$3)),ROWS(Measurements!$L$4:L490))), "")</f>
        <v/>
      </c>
      <c r="N490" t="str">
        <f t="shared" si="132"/>
        <v/>
      </c>
      <c r="O490" t="str">
        <f t="shared" si="133"/>
        <v/>
      </c>
      <c r="P490" t="str">
        <f>IF(ROWS(Measurements!$L$4:L490)&lt;=Measurements!$K$4, INDEX(Measurements!$F$4:$F$502,_xlfn.AGGREGATE(15,3,(Measurements!$C$4:$C$502=Measurements!$K$3)/(Measurements!$C$4:$C$502=Measurements!$K$3)*(ROW(Measurements!$C$4:$C$502)-ROW(Measurements!$C$3)),ROWS(Measurements!$L$4:L490))), "")</f>
        <v/>
      </c>
      <c r="Q490" t="str">
        <f t="shared" si="134"/>
        <v/>
      </c>
      <c r="R490" t="str">
        <f t="shared" si="135"/>
        <v/>
      </c>
      <c r="S490" t="str">
        <f>IF(ROWS(Measurements!$L$4:L490)&lt;=Measurements!$K$4, INDEX(Measurements!$G$4:$G$502,_xlfn.AGGREGATE(15,3,(Measurements!$C$4:$C$502=Measurements!$K$3)/(Measurements!$C$4:$C$502=Measurements!$K$3)*(ROW(Measurements!$C$4:$C$502)-ROW(Measurements!$C$3)),ROWS(Measurements!$L$4:L490))), "")</f>
        <v/>
      </c>
      <c r="T490" t="str">
        <f t="shared" si="136"/>
        <v/>
      </c>
      <c r="U490" t="str">
        <f t="shared" si="137"/>
        <v/>
      </c>
      <c r="W490" s="2" t="str">
        <f>IF(ROWS(Measurements!$L$4:$L490)&lt;=Measurements!$I$4, INDEX(Measurements!$A$4:$A$502,_xlfn.AGGREGATE(15,3,(Measurements!$C$4:$C$502=Measurements!$I$3)/(Measurements!$C$4:$C$502=Measurements!$I$3)*(ROW(Measurements!$C$4:$C$502)-ROW(Measurements!$C$3)),ROWS(Measurements!$L$4:$L490))), "")</f>
        <v/>
      </c>
      <c r="X490" t="str">
        <f>IF(ROWS(Measurements!$L$4:$L490)&lt;=Measurements!$I$4, INDEX(Measurements!$E$4:$E$502,_xlfn.AGGREGATE(15,3,(Measurements!$C$4:$C$502=Measurements!$I$3)/(Measurements!$C$4:$C$502=Measurements!$I$3)*(ROW(Measurements!$C$4:$C$502)-ROW(Measurements!$C$3)),ROWS(Measurements!$L$4:$L490))), "")</f>
        <v/>
      </c>
      <c r="Y490" t="str">
        <f t="shared" si="138"/>
        <v/>
      </c>
      <c r="Z490" t="str">
        <f t="shared" si="139"/>
        <v/>
      </c>
      <c r="AA490" t="str">
        <f>IF(ROWS(Measurements!$L$4:$L490)&lt;=Measurements!$I$4, INDEX(Measurements!$F$4:$F$502,_xlfn.AGGREGATE(15,3,(Measurements!$C$4:$C$502=Measurements!$I$3)/(Measurements!$C$4:$C$502=Measurements!$I$3)*(ROW(Measurements!$C$4:$C$502)-ROW(Measurements!$C$3)),ROWS(Measurements!$L$4:$L490))), "")</f>
        <v/>
      </c>
      <c r="AB490" t="str">
        <f t="shared" si="140"/>
        <v/>
      </c>
      <c r="AC490" t="str">
        <f t="shared" si="141"/>
        <v/>
      </c>
      <c r="AD490" t="str">
        <f>IF(ROWS(Measurements!$L$4:L490)&lt;=Measurements!$I$4, INDEX(Measurements!$G$4:$G$502,_xlfn.AGGREGATE(15,3,(Measurements!$C$4:$C$502=Measurements!$I$3)/(Measurements!$C$4:$C$502=Measurements!$I$3)*(ROW(Measurements!$C$4:$C$502)-ROW(Measurements!$C$3)),ROWS(Measurements!$L$4:L490))), "")</f>
        <v/>
      </c>
      <c r="AE490" t="str">
        <f t="shared" si="142"/>
        <v/>
      </c>
      <c r="AF490" t="str">
        <f t="shared" si="143"/>
        <v/>
      </c>
    </row>
    <row r="491" spans="1:32" x14ac:dyDescent="0.2">
      <c r="A491" s="2" t="str">
        <f>IF(ROWS(Measurements!A$4:$L491)&lt;=Measurements!$J$4, INDEX(Measurements!$A$4:$A$502,_xlfn.AGGREGATE(15,3,(Measurements!$C$4:$C$502=Measurements!$J$3)/(Measurements!$C$4:$C$502=Measurements!$J$3)*(ROW(Measurements!$C$4:$C$502)-ROW(Measurements!$C$3)),ROWS(Measurements!A$4:$L491))), "")</f>
        <v/>
      </c>
      <c r="B491" t="str">
        <f>IF(ROWS(Measurements!A$4:$L491)&lt;=Measurements!$J$4, INDEX(Measurements!$E$4:$E$502,_xlfn.AGGREGATE(15,3,(Measurements!$C$4:$C$502=Measurements!$J$3)/(Measurements!$C$4:$C$502=Measurements!$J$3)*(ROW(Measurements!$C$4:$C$502)-ROW(Measurements!$C$3)),ROWS(Measurements!A$4:$L491))), "")</f>
        <v/>
      </c>
      <c r="C491" t="str">
        <f t="shared" si="126"/>
        <v/>
      </c>
      <c r="D491" t="str">
        <f t="shared" si="127"/>
        <v/>
      </c>
      <c r="E491" t="str">
        <f>IF(ROWS(Measurements!A$4:$L491)&lt;=Measurements!$J$4, INDEX(Measurements!$F$4:$F$502,_xlfn.AGGREGATE(15,3,(Measurements!$C$4:$C$502=Measurements!$J$3)/(Measurements!$C$4:$C$502=Measurements!$J$3)*(ROW(Measurements!$C$4:$C$502)-ROW(Measurements!$C$3)),ROWS(Measurements!A$4:$L491))), "")</f>
        <v/>
      </c>
      <c r="F491" t="str">
        <f t="shared" si="128"/>
        <v/>
      </c>
      <c r="G491" t="str">
        <f t="shared" si="129"/>
        <v/>
      </c>
      <c r="H491" t="str">
        <f>IF(ROWS(Measurements!A$4:$L491)&lt;=Measurements!$J$4, INDEX(Measurements!$G$4:$G$502,_xlfn.AGGREGATE(15,3,(Measurements!$C$4:$C$502=Measurements!$J$3)/(Measurements!$C$4:$C$502=Measurements!$J$3)*(ROW(Measurements!$C$4:$C$502)-ROW(Measurements!$C$3)),ROWS(Measurements!A$4:$L491))), "")</f>
        <v/>
      </c>
      <c r="I491" t="str">
        <f t="shared" si="130"/>
        <v/>
      </c>
      <c r="J491" t="str">
        <f t="shared" si="131"/>
        <v/>
      </c>
      <c r="L491" s="2" t="str">
        <f>IF(ROWS(Measurements!$L$4:L491)&lt;=Measurements!$K$4, INDEX(Measurements!$A$4:$A$502,_xlfn.AGGREGATE(15,3,(Measurements!$C$4:$C$502=Measurements!$K$3)/(Measurements!$C$4:$C$502=Measurements!$K$3)*(ROW(Measurements!$C$4:$C$502)-ROW(Measurements!$C$3)),ROWS(Measurements!$L$4:L491))), "")</f>
        <v/>
      </c>
      <c r="M491" t="str">
        <f>IF(ROWS(Measurements!$L$4:L491)&lt;=Measurements!$K$4, INDEX(Measurements!$E$4:$E$502,_xlfn.AGGREGATE(15,3,(Measurements!$C$4:$C$502=Measurements!$K$3)/(Measurements!$C$4:$C$502=Measurements!$K$3)*(ROW(Measurements!$C$4:$C$502)-ROW(Measurements!$C$3)),ROWS(Measurements!$L$4:L491))), "")</f>
        <v/>
      </c>
      <c r="N491" t="str">
        <f t="shared" si="132"/>
        <v/>
      </c>
      <c r="O491" t="str">
        <f t="shared" si="133"/>
        <v/>
      </c>
      <c r="P491" t="str">
        <f>IF(ROWS(Measurements!$L$4:L491)&lt;=Measurements!$K$4, INDEX(Measurements!$F$4:$F$502,_xlfn.AGGREGATE(15,3,(Measurements!$C$4:$C$502=Measurements!$K$3)/(Measurements!$C$4:$C$502=Measurements!$K$3)*(ROW(Measurements!$C$4:$C$502)-ROW(Measurements!$C$3)),ROWS(Measurements!$L$4:L491))), "")</f>
        <v/>
      </c>
      <c r="Q491" t="str">
        <f t="shared" si="134"/>
        <v/>
      </c>
      <c r="R491" t="str">
        <f t="shared" si="135"/>
        <v/>
      </c>
      <c r="S491" t="str">
        <f>IF(ROWS(Measurements!$L$4:L491)&lt;=Measurements!$K$4, INDEX(Measurements!$G$4:$G$502,_xlfn.AGGREGATE(15,3,(Measurements!$C$4:$C$502=Measurements!$K$3)/(Measurements!$C$4:$C$502=Measurements!$K$3)*(ROW(Measurements!$C$4:$C$502)-ROW(Measurements!$C$3)),ROWS(Measurements!$L$4:L491))), "")</f>
        <v/>
      </c>
      <c r="T491" t="str">
        <f t="shared" si="136"/>
        <v/>
      </c>
      <c r="U491" t="str">
        <f t="shared" si="137"/>
        <v/>
      </c>
      <c r="W491" s="2" t="str">
        <f>IF(ROWS(Measurements!$L$4:$L491)&lt;=Measurements!$I$4, INDEX(Measurements!$A$4:$A$502,_xlfn.AGGREGATE(15,3,(Measurements!$C$4:$C$502=Measurements!$I$3)/(Measurements!$C$4:$C$502=Measurements!$I$3)*(ROW(Measurements!$C$4:$C$502)-ROW(Measurements!$C$3)),ROWS(Measurements!$L$4:$L491))), "")</f>
        <v/>
      </c>
      <c r="X491" t="str">
        <f>IF(ROWS(Measurements!$L$4:$L491)&lt;=Measurements!$I$4, INDEX(Measurements!$E$4:$E$502,_xlfn.AGGREGATE(15,3,(Measurements!$C$4:$C$502=Measurements!$I$3)/(Measurements!$C$4:$C$502=Measurements!$I$3)*(ROW(Measurements!$C$4:$C$502)-ROW(Measurements!$C$3)),ROWS(Measurements!$L$4:$L491))), "")</f>
        <v/>
      </c>
      <c r="Y491" t="str">
        <f t="shared" si="138"/>
        <v/>
      </c>
      <c r="Z491" t="str">
        <f t="shared" si="139"/>
        <v/>
      </c>
      <c r="AA491" t="str">
        <f>IF(ROWS(Measurements!$L$4:$L491)&lt;=Measurements!$I$4, INDEX(Measurements!$F$4:$F$502,_xlfn.AGGREGATE(15,3,(Measurements!$C$4:$C$502=Measurements!$I$3)/(Measurements!$C$4:$C$502=Measurements!$I$3)*(ROW(Measurements!$C$4:$C$502)-ROW(Measurements!$C$3)),ROWS(Measurements!$L$4:$L491))), "")</f>
        <v/>
      </c>
      <c r="AB491" t="str">
        <f t="shared" si="140"/>
        <v/>
      </c>
      <c r="AC491" t="str">
        <f t="shared" si="141"/>
        <v/>
      </c>
      <c r="AD491" t="str">
        <f>IF(ROWS(Measurements!$L$4:L491)&lt;=Measurements!$I$4, INDEX(Measurements!$G$4:$G$502,_xlfn.AGGREGATE(15,3,(Measurements!$C$4:$C$502=Measurements!$I$3)/(Measurements!$C$4:$C$502=Measurements!$I$3)*(ROW(Measurements!$C$4:$C$502)-ROW(Measurements!$C$3)),ROWS(Measurements!$L$4:L491))), "")</f>
        <v/>
      </c>
      <c r="AE491" t="str">
        <f t="shared" si="142"/>
        <v/>
      </c>
      <c r="AF491" t="str">
        <f t="shared" si="143"/>
        <v/>
      </c>
    </row>
    <row r="492" spans="1:32" x14ac:dyDescent="0.2">
      <c r="A492" s="2" t="str">
        <f>IF(ROWS(Measurements!A$4:$L492)&lt;=Measurements!$J$4, INDEX(Measurements!$A$4:$A$502,_xlfn.AGGREGATE(15,3,(Measurements!$C$4:$C$502=Measurements!$J$3)/(Measurements!$C$4:$C$502=Measurements!$J$3)*(ROW(Measurements!$C$4:$C$502)-ROW(Measurements!$C$3)),ROWS(Measurements!A$4:$L492))), "")</f>
        <v/>
      </c>
      <c r="B492" t="str">
        <f>IF(ROWS(Measurements!A$4:$L492)&lt;=Measurements!$J$4, INDEX(Measurements!$E$4:$E$502,_xlfn.AGGREGATE(15,3,(Measurements!$C$4:$C$502=Measurements!$J$3)/(Measurements!$C$4:$C$502=Measurements!$J$3)*(ROW(Measurements!$C$4:$C$502)-ROW(Measurements!$C$3)),ROWS(Measurements!A$4:$L492))), "")</f>
        <v/>
      </c>
      <c r="C492" t="str">
        <f t="shared" si="126"/>
        <v/>
      </c>
      <c r="D492" t="str">
        <f t="shared" si="127"/>
        <v/>
      </c>
      <c r="E492" t="str">
        <f>IF(ROWS(Measurements!A$4:$L492)&lt;=Measurements!$J$4, INDEX(Measurements!$F$4:$F$502,_xlfn.AGGREGATE(15,3,(Measurements!$C$4:$C$502=Measurements!$J$3)/(Measurements!$C$4:$C$502=Measurements!$J$3)*(ROW(Measurements!$C$4:$C$502)-ROW(Measurements!$C$3)),ROWS(Measurements!A$4:$L492))), "")</f>
        <v/>
      </c>
      <c r="F492" t="str">
        <f t="shared" si="128"/>
        <v/>
      </c>
      <c r="G492" t="str">
        <f t="shared" si="129"/>
        <v/>
      </c>
      <c r="H492" t="str">
        <f>IF(ROWS(Measurements!A$4:$L492)&lt;=Measurements!$J$4, INDEX(Measurements!$G$4:$G$502,_xlfn.AGGREGATE(15,3,(Measurements!$C$4:$C$502=Measurements!$J$3)/(Measurements!$C$4:$C$502=Measurements!$J$3)*(ROW(Measurements!$C$4:$C$502)-ROW(Measurements!$C$3)),ROWS(Measurements!A$4:$L492))), "")</f>
        <v/>
      </c>
      <c r="I492" t="str">
        <f t="shared" si="130"/>
        <v/>
      </c>
      <c r="J492" t="str">
        <f t="shared" si="131"/>
        <v/>
      </c>
      <c r="L492" s="2" t="str">
        <f>IF(ROWS(Measurements!$L$4:L492)&lt;=Measurements!$K$4, INDEX(Measurements!$A$4:$A$502,_xlfn.AGGREGATE(15,3,(Measurements!$C$4:$C$502=Measurements!$K$3)/(Measurements!$C$4:$C$502=Measurements!$K$3)*(ROW(Measurements!$C$4:$C$502)-ROW(Measurements!$C$3)),ROWS(Measurements!$L$4:L492))), "")</f>
        <v/>
      </c>
      <c r="M492" t="str">
        <f>IF(ROWS(Measurements!$L$4:L492)&lt;=Measurements!$K$4, INDEX(Measurements!$E$4:$E$502,_xlfn.AGGREGATE(15,3,(Measurements!$C$4:$C$502=Measurements!$K$3)/(Measurements!$C$4:$C$502=Measurements!$K$3)*(ROW(Measurements!$C$4:$C$502)-ROW(Measurements!$C$3)),ROWS(Measurements!$L$4:L492))), "")</f>
        <v/>
      </c>
      <c r="N492" t="str">
        <f t="shared" si="132"/>
        <v/>
      </c>
      <c r="O492" t="str">
        <f t="shared" si="133"/>
        <v/>
      </c>
      <c r="P492" t="str">
        <f>IF(ROWS(Measurements!$L$4:L492)&lt;=Measurements!$K$4, INDEX(Measurements!$F$4:$F$502,_xlfn.AGGREGATE(15,3,(Measurements!$C$4:$C$502=Measurements!$K$3)/(Measurements!$C$4:$C$502=Measurements!$K$3)*(ROW(Measurements!$C$4:$C$502)-ROW(Measurements!$C$3)),ROWS(Measurements!$L$4:L492))), "")</f>
        <v/>
      </c>
      <c r="Q492" t="str">
        <f t="shared" si="134"/>
        <v/>
      </c>
      <c r="R492" t="str">
        <f t="shared" si="135"/>
        <v/>
      </c>
      <c r="S492" t="str">
        <f>IF(ROWS(Measurements!$L$4:L492)&lt;=Measurements!$K$4, INDEX(Measurements!$G$4:$G$502,_xlfn.AGGREGATE(15,3,(Measurements!$C$4:$C$502=Measurements!$K$3)/(Measurements!$C$4:$C$502=Measurements!$K$3)*(ROW(Measurements!$C$4:$C$502)-ROW(Measurements!$C$3)),ROWS(Measurements!$L$4:L492))), "")</f>
        <v/>
      </c>
      <c r="T492" t="str">
        <f t="shared" si="136"/>
        <v/>
      </c>
      <c r="U492" t="str">
        <f t="shared" si="137"/>
        <v/>
      </c>
      <c r="W492" s="2" t="str">
        <f>IF(ROWS(Measurements!$L$4:$L492)&lt;=Measurements!$I$4, INDEX(Measurements!$A$4:$A$502,_xlfn.AGGREGATE(15,3,(Measurements!$C$4:$C$502=Measurements!$I$3)/(Measurements!$C$4:$C$502=Measurements!$I$3)*(ROW(Measurements!$C$4:$C$502)-ROW(Measurements!$C$3)),ROWS(Measurements!$L$4:$L492))), "")</f>
        <v/>
      </c>
      <c r="X492" t="str">
        <f>IF(ROWS(Measurements!$L$4:$L492)&lt;=Measurements!$I$4, INDEX(Measurements!$E$4:$E$502,_xlfn.AGGREGATE(15,3,(Measurements!$C$4:$C$502=Measurements!$I$3)/(Measurements!$C$4:$C$502=Measurements!$I$3)*(ROW(Measurements!$C$4:$C$502)-ROW(Measurements!$C$3)),ROWS(Measurements!$L$4:$L492))), "")</f>
        <v/>
      </c>
      <c r="Y492" t="str">
        <f t="shared" si="138"/>
        <v/>
      </c>
      <c r="Z492" t="str">
        <f t="shared" si="139"/>
        <v/>
      </c>
      <c r="AA492" t="str">
        <f>IF(ROWS(Measurements!$L$4:$L492)&lt;=Measurements!$I$4, INDEX(Measurements!$F$4:$F$502,_xlfn.AGGREGATE(15,3,(Measurements!$C$4:$C$502=Measurements!$I$3)/(Measurements!$C$4:$C$502=Measurements!$I$3)*(ROW(Measurements!$C$4:$C$502)-ROW(Measurements!$C$3)),ROWS(Measurements!$L$4:$L492))), "")</f>
        <v/>
      </c>
      <c r="AB492" t="str">
        <f t="shared" si="140"/>
        <v/>
      </c>
      <c r="AC492" t="str">
        <f t="shared" si="141"/>
        <v/>
      </c>
      <c r="AD492" t="str">
        <f>IF(ROWS(Measurements!$L$4:L492)&lt;=Measurements!$I$4, INDEX(Measurements!$G$4:$G$502,_xlfn.AGGREGATE(15,3,(Measurements!$C$4:$C$502=Measurements!$I$3)/(Measurements!$C$4:$C$502=Measurements!$I$3)*(ROW(Measurements!$C$4:$C$502)-ROW(Measurements!$C$3)),ROWS(Measurements!$L$4:L492))), "")</f>
        <v/>
      </c>
      <c r="AE492" t="str">
        <f t="shared" si="142"/>
        <v/>
      </c>
      <c r="AF492" t="str">
        <f t="shared" si="143"/>
        <v/>
      </c>
    </row>
    <row r="493" spans="1:32" x14ac:dyDescent="0.2">
      <c r="A493" s="2" t="str">
        <f>IF(ROWS(Measurements!A$4:$L493)&lt;=Measurements!$J$4, INDEX(Measurements!$A$4:$A$502,_xlfn.AGGREGATE(15,3,(Measurements!$C$4:$C$502=Measurements!$J$3)/(Measurements!$C$4:$C$502=Measurements!$J$3)*(ROW(Measurements!$C$4:$C$502)-ROW(Measurements!$C$3)),ROWS(Measurements!A$4:$L493))), "")</f>
        <v/>
      </c>
      <c r="B493" t="str">
        <f>IF(ROWS(Measurements!A$4:$L493)&lt;=Measurements!$J$4, INDEX(Measurements!$E$4:$E$502,_xlfn.AGGREGATE(15,3,(Measurements!$C$4:$C$502=Measurements!$J$3)/(Measurements!$C$4:$C$502=Measurements!$J$3)*(ROW(Measurements!$C$4:$C$502)-ROW(Measurements!$C$3)),ROWS(Measurements!A$4:$L493))), "")</f>
        <v/>
      </c>
      <c r="C493" t="str">
        <f t="shared" si="126"/>
        <v/>
      </c>
      <c r="D493" t="str">
        <f t="shared" si="127"/>
        <v/>
      </c>
      <c r="E493" t="str">
        <f>IF(ROWS(Measurements!A$4:$L493)&lt;=Measurements!$J$4, INDEX(Measurements!$F$4:$F$502,_xlfn.AGGREGATE(15,3,(Measurements!$C$4:$C$502=Measurements!$J$3)/(Measurements!$C$4:$C$502=Measurements!$J$3)*(ROW(Measurements!$C$4:$C$502)-ROW(Measurements!$C$3)),ROWS(Measurements!A$4:$L493))), "")</f>
        <v/>
      </c>
      <c r="F493" t="str">
        <f t="shared" si="128"/>
        <v/>
      </c>
      <c r="G493" t="str">
        <f t="shared" si="129"/>
        <v/>
      </c>
      <c r="H493" t="str">
        <f>IF(ROWS(Measurements!A$4:$L493)&lt;=Measurements!$J$4, INDEX(Measurements!$G$4:$G$502,_xlfn.AGGREGATE(15,3,(Measurements!$C$4:$C$502=Measurements!$J$3)/(Measurements!$C$4:$C$502=Measurements!$J$3)*(ROW(Measurements!$C$4:$C$502)-ROW(Measurements!$C$3)),ROWS(Measurements!A$4:$L493))), "")</f>
        <v/>
      </c>
      <c r="I493" t="str">
        <f t="shared" si="130"/>
        <v/>
      </c>
      <c r="J493" t="str">
        <f t="shared" si="131"/>
        <v/>
      </c>
      <c r="L493" s="2" t="str">
        <f>IF(ROWS(Measurements!$L$4:L493)&lt;=Measurements!$K$4, INDEX(Measurements!$A$4:$A$502,_xlfn.AGGREGATE(15,3,(Measurements!$C$4:$C$502=Measurements!$K$3)/(Measurements!$C$4:$C$502=Measurements!$K$3)*(ROW(Measurements!$C$4:$C$502)-ROW(Measurements!$C$3)),ROWS(Measurements!$L$4:L493))), "")</f>
        <v/>
      </c>
      <c r="M493" t="str">
        <f>IF(ROWS(Measurements!$L$4:L493)&lt;=Measurements!$K$4, INDEX(Measurements!$E$4:$E$502,_xlfn.AGGREGATE(15,3,(Measurements!$C$4:$C$502=Measurements!$K$3)/(Measurements!$C$4:$C$502=Measurements!$K$3)*(ROW(Measurements!$C$4:$C$502)-ROW(Measurements!$C$3)),ROWS(Measurements!$L$4:L493))), "")</f>
        <v/>
      </c>
      <c r="N493" t="str">
        <f t="shared" si="132"/>
        <v/>
      </c>
      <c r="O493" t="str">
        <f t="shared" si="133"/>
        <v/>
      </c>
      <c r="P493" t="str">
        <f>IF(ROWS(Measurements!$L$4:L493)&lt;=Measurements!$K$4, INDEX(Measurements!$F$4:$F$502,_xlfn.AGGREGATE(15,3,(Measurements!$C$4:$C$502=Measurements!$K$3)/(Measurements!$C$4:$C$502=Measurements!$K$3)*(ROW(Measurements!$C$4:$C$502)-ROW(Measurements!$C$3)),ROWS(Measurements!$L$4:L493))), "")</f>
        <v/>
      </c>
      <c r="Q493" t="str">
        <f t="shared" si="134"/>
        <v/>
      </c>
      <c r="R493" t="str">
        <f t="shared" si="135"/>
        <v/>
      </c>
      <c r="S493" t="str">
        <f>IF(ROWS(Measurements!$L$4:L493)&lt;=Measurements!$K$4, INDEX(Measurements!$G$4:$G$502,_xlfn.AGGREGATE(15,3,(Measurements!$C$4:$C$502=Measurements!$K$3)/(Measurements!$C$4:$C$502=Measurements!$K$3)*(ROW(Measurements!$C$4:$C$502)-ROW(Measurements!$C$3)),ROWS(Measurements!$L$4:L493))), "")</f>
        <v/>
      </c>
      <c r="T493" t="str">
        <f t="shared" si="136"/>
        <v/>
      </c>
      <c r="U493" t="str">
        <f t="shared" si="137"/>
        <v/>
      </c>
      <c r="W493" s="2" t="str">
        <f>IF(ROWS(Measurements!$L$4:$L493)&lt;=Measurements!$I$4, INDEX(Measurements!$A$4:$A$502,_xlfn.AGGREGATE(15,3,(Measurements!$C$4:$C$502=Measurements!$I$3)/(Measurements!$C$4:$C$502=Measurements!$I$3)*(ROW(Measurements!$C$4:$C$502)-ROW(Measurements!$C$3)),ROWS(Measurements!$L$4:$L493))), "")</f>
        <v/>
      </c>
      <c r="X493" t="str">
        <f>IF(ROWS(Measurements!$L$4:$L493)&lt;=Measurements!$I$4, INDEX(Measurements!$E$4:$E$502,_xlfn.AGGREGATE(15,3,(Measurements!$C$4:$C$502=Measurements!$I$3)/(Measurements!$C$4:$C$502=Measurements!$I$3)*(ROW(Measurements!$C$4:$C$502)-ROW(Measurements!$C$3)),ROWS(Measurements!$L$4:$L493))), "")</f>
        <v/>
      </c>
      <c r="Y493" t="str">
        <f t="shared" si="138"/>
        <v/>
      </c>
      <c r="Z493" t="str">
        <f t="shared" si="139"/>
        <v/>
      </c>
      <c r="AA493" t="str">
        <f>IF(ROWS(Measurements!$L$4:$L493)&lt;=Measurements!$I$4, INDEX(Measurements!$F$4:$F$502,_xlfn.AGGREGATE(15,3,(Measurements!$C$4:$C$502=Measurements!$I$3)/(Measurements!$C$4:$C$502=Measurements!$I$3)*(ROW(Measurements!$C$4:$C$502)-ROW(Measurements!$C$3)),ROWS(Measurements!$L$4:$L493))), "")</f>
        <v/>
      </c>
      <c r="AB493" t="str">
        <f t="shared" si="140"/>
        <v/>
      </c>
      <c r="AC493" t="str">
        <f t="shared" si="141"/>
        <v/>
      </c>
      <c r="AD493" t="str">
        <f>IF(ROWS(Measurements!$L$4:L493)&lt;=Measurements!$I$4, INDEX(Measurements!$G$4:$G$502,_xlfn.AGGREGATE(15,3,(Measurements!$C$4:$C$502=Measurements!$I$3)/(Measurements!$C$4:$C$502=Measurements!$I$3)*(ROW(Measurements!$C$4:$C$502)-ROW(Measurements!$C$3)),ROWS(Measurements!$L$4:L493))), "")</f>
        <v/>
      </c>
      <c r="AE493" t="str">
        <f t="shared" si="142"/>
        <v/>
      </c>
      <c r="AF493" t="str">
        <f t="shared" si="143"/>
        <v/>
      </c>
    </row>
    <row r="494" spans="1:32" x14ac:dyDescent="0.2">
      <c r="A494" s="2" t="str">
        <f>IF(ROWS(Measurements!A$4:$L494)&lt;=Measurements!$J$4, INDEX(Measurements!$A$4:$A$502,_xlfn.AGGREGATE(15,3,(Measurements!$C$4:$C$502=Measurements!$J$3)/(Measurements!$C$4:$C$502=Measurements!$J$3)*(ROW(Measurements!$C$4:$C$502)-ROW(Measurements!$C$3)),ROWS(Measurements!A$4:$L494))), "")</f>
        <v/>
      </c>
      <c r="B494" t="str">
        <f>IF(ROWS(Measurements!A$4:$L494)&lt;=Measurements!$J$4, INDEX(Measurements!$E$4:$E$502,_xlfn.AGGREGATE(15,3,(Measurements!$C$4:$C$502=Measurements!$J$3)/(Measurements!$C$4:$C$502=Measurements!$J$3)*(ROW(Measurements!$C$4:$C$502)-ROW(Measurements!$C$3)),ROWS(Measurements!A$4:$L494))), "")</f>
        <v/>
      </c>
      <c r="C494" t="str">
        <f t="shared" si="126"/>
        <v/>
      </c>
      <c r="D494" t="str">
        <f t="shared" si="127"/>
        <v/>
      </c>
      <c r="E494" t="str">
        <f>IF(ROWS(Measurements!A$4:$L494)&lt;=Measurements!$J$4, INDEX(Measurements!$F$4:$F$502,_xlfn.AGGREGATE(15,3,(Measurements!$C$4:$C$502=Measurements!$J$3)/(Measurements!$C$4:$C$502=Measurements!$J$3)*(ROW(Measurements!$C$4:$C$502)-ROW(Measurements!$C$3)),ROWS(Measurements!A$4:$L494))), "")</f>
        <v/>
      </c>
      <c r="F494" t="str">
        <f t="shared" si="128"/>
        <v/>
      </c>
      <c r="G494" t="str">
        <f t="shared" si="129"/>
        <v/>
      </c>
      <c r="H494" t="str">
        <f>IF(ROWS(Measurements!A$4:$L494)&lt;=Measurements!$J$4, INDEX(Measurements!$G$4:$G$502,_xlfn.AGGREGATE(15,3,(Measurements!$C$4:$C$502=Measurements!$J$3)/(Measurements!$C$4:$C$502=Measurements!$J$3)*(ROW(Measurements!$C$4:$C$502)-ROW(Measurements!$C$3)),ROWS(Measurements!A$4:$L494))), "")</f>
        <v/>
      </c>
      <c r="I494" t="str">
        <f t="shared" si="130"/>
        <v/>
      </c>
      <c r="J494" t="str">
        <f t="shared" si="131"/>
        <v/>
      </c>
      <c r="L494" s="2" t="str">
        <f>IF(ROWS(Measurements!$L$4:L494)&lt;=Measurements!$K$4, INDEX(Measurements!$A$4:$A$502,_xlfn.AGGREGATE(15,3,(Measurements!$C$4:$C$502=Measurements!$K$3)/(Measurements!$C$4:$C$502=Measurements!$K$3)*(ROW(Measurements!$C$4:$C$502)-ROW(Measurements!$C$3)),ROWS(Measurements!$L$4:L494))), "")</f>
        <v/>
      </c>
      <c r="M494" t="str">
        <f>IF(ROWS(Measurements!$L$4:L494)&lt;=Measurements!$K$4, INDEX(Measurements!$E$4:$E$502,_xlfn.AGGREGATE(15,3,(Measurements!$C$4:$C$502=Measurements!$K$3)/(Measurements!$C$4:$C$502=Measurements!$K$3)*(ROW(Measurements!$C$4:$C$502)-ROW(Measurements!$C$3)),ROWS(Measurements!$L$4:L494))), "")</f>
        <v/>
      </c>
      <c r="N494" t="str">
        <f t="shared" si="132"/>
        <v/>
      </c>
      <c r="O494" t="str">
        <f t="shared" si="133"/>
        <v/>
      </c>
      <c r="P494" t="str">
        <f>IF(ROWS(Measurements!$L$4:L494)&lt;=Measurements!$K$4, INDEX(Measurements!$F$4:$F$502,_xlfn.AGGREGATE(15,3,(Measurements!$C$4:$C$502=Measurements!$K$3)/(Measurements!$C$4:$C$502=Measurements!$K$3)*(ROW(Measurements!$C$4:$C$502)-ROW(Measurements!$C$3)),ROWS(Measurements!$L$4:L494))), "")</f>
        <v/>
      </c>
      <c r="Q494" t="str">
        <f t="shared" si="134"/>
        <v/>
      </c>
      <c r="R494" t="str">
        <f t="shared" si="135"/>
        <v/>
      </c>
      <c r="S494" t="str">
        <f>IF(ROWS(Measurements!$L$4:L494)&lt;=Measurements!$K$4, INDEX(Measurements!$G$4:$G$502,_xlfn.AGGREGATE(15,3,(Measurements!$C$4:$C$502=Measurements!$K$3)/(Measurements!$C$4:$C$502=Measurements!$K$3)*(ROW(Measurements!$C$4:$C$502)-ROW(Measurements!$C$3)),ROWS(Measurements!$L$4:L494))), "")</f>
        <v/>
      </c>
      <c r="T494" t="str">
        <f t="shared" si="136"/>
        <v/>
      </c>
      <c r="U494" t="str">
        <f t="shared" si="137"/>
        <v/>
      </c>
      <c r="W494" s="2" t="str">
        <f>IF(ROWS(Measurements!$L$4:$L494)&lt;=Measurements!$I$4, INDEX(Measurements!$A$4:$A$502,_xlfn.AGGREGATE(15,3,(Measurements!$C$4:$C$502=Measurements!$I$3)/(Measurements!$C$4:$C$502=Measurements!$I$3)*(ROW(Measurements!$C$4:$C$502)-ROW(Measurements!$C$3)),ROWS(Measurements!$L$4:$L494))), "")</f>
        <v/>
      </c>
      <c r="X494" t="str">
        <f>IF(ROWS(Measurements!$L$4:$L494)&lt;=Measurements!$I$4, INDEX(Measurements!$E$4:$E$502,_xlfn.AGGREGATE(15,3,(Measurements!$C$4:$C$502=Measurements!$I$3)/(Measurements!$C$4:$C$502=Measurements!$I$3)*(ROW(Measurements!$C$4:$C$502)-ROW(Measurements!$C$3)),ROWS(Measurements!$L$4:$L494))), "")</f>
        <v/>
      </c>
      <c r="Y494" t="str">
        <f t="shared" si="138"/>
        <v/>
      </c>
      <c r="Z494" t="str">
        <f t="shared" si="139"/>
        <v/>
      </c>
      <c r="AA494" t="str">
        <f>IF(ROWS(Measurements!$L$4:$L494)&lt;=Measurements!$I$4, INDEX(Measurements!$F$4:$F$502,_xlfn.AGGREGATE(15,3,(Measurements!$C$4:$C$502=Measurements!$I$3)/(Measurements!$C$4:$C$502=Measurements!$I$3)*(ROW(Measurements!$C$4:$C$502)-ROW(Measurements!$C$3)),ROWS(Measurements!$L$4:$L494))), "")</f>
        <v/>
      </c>
      <c r="AB494" t="str">
        <f t="shared" si="140"/>
        <v/>
      </c>
      <c r="AC494" t="str">
        <f t="shared" si="141"/>
        <v/>
      </c>
      <c r="AD494" t="str">
        <f>IF(ROWS(Measurements!$L$4:L494)&lt;=Measurements!$I$4, INDEX(Measurements!$G$4:$G$502,_xlfn.AGGREGATE(15,3,(Measurements!$C$4:$C$502=Measurements!$I$3)/(Measurements!$C$4:$C$502=Measurements!$I$3)*(ROW(Measurements!$C$4:$C$502)-ROW(Measurements!$C$3)),ROWS(Measurements!$L$4:L494))), "")</f>
        <v/>
      </c>
      <c r="AE494" t="str">
        <f t="shared" si="142"/>
        <v/>
      </c>
      <c r="AF494" t="str">
        <f t="shared" si="143"/>
        <v/>
      </c>
    </row>
    <row r="495" spans="1:32" x14ac:dyDescent="0.2">
      <c r="A495" s="2" t="str">
        <f>IF(ROWS(Measurements!A$4:$L495)&lt;=Measurements!$J$4, INDEX(Measurements!$A$4:$A$502,_xlfn.AGGREGATE(15,3,(Measurements!$C$4:$C$502=Measurements!$J$3)/(Measurements!$C$4:$C$502=Measurements!$J$3)*(ROW(Measurements!$C$4:$C$502)-ROW(Measurements!$C$3)),ROWS(Measurements!A$4:$L495))), "")</f>
        <v/>
      </c>
      <c r="B495" t="str">
        <f>IF(ROWS(Measurements!A$4:$L495)&lt;=Measurements!$J$4, INDEX(Measurements!$E$4:$E$502,_xlfn.AGGREGATE(15,3,(Measurements!$C$4:$C$502=Measurements!$J$3)/(Measurements!$C$4:$C$502=Measurements!$J$3)*(ROW(Measurements!$C$4:$C$502)-ROW(Measurements!$C$3)),ROWS(Measurements!A$4:$L495))), "")</f>
        <v/>
      </c>
      <c r="C495" t="str">
        <f t="shared" si="126"/>
        <v/>
      </c>
      <c r="D495" t="str">
        <f t="shared" si="127"/>
        <v/>
      </c>
      <c r="E495" t="str">
        <f>IF(ROWS(Measurements!A$4:$L495)&lt;=Measurements!$J$4, INDEX(Measurements!$F$4:$F$502,_xlfn.AGGREGATE(15,3,(Measurements!$C$4:$C$502=Measurements!$J$3)/(Measurements!$C$4:$C$502=Measurements!$J$3)*(ROW(Measurements!$C$4:$C$502)-ROW(Measurements!$C$3)),ROWS(Measurements!A$4:$L495))), "")</f>
        <v/>
      </c>
      <c r="F495" t="str">
        <f t="shared" si="128"/>
        <v/>
      </c>
      <c r="G495" t="str">
        <f t="shared" si="129"/>
        <v/>
      </c>
      <c r="H495" t="str">
        <f>IF(ROWS(Measurements!A$4:$L495)&lt;=Measurements!$J$4, INDEX(Measurements!$G$4:$G$502,_xlfn.AGGREGATE(15,3,(Measurements!$C$4:$C$502=Measurements!$J$3)/(Measurements!$C$4:$C$502=Measurements!$J$3)*(ROW(Measurements!$C$4:$C$502)-ROW(Measurements!$C$3)),ROWS(Measurements!A$4:$L495))), "")</f>
        <v/>
      </c>
      <c r="I495" t="str">
        <f t="shared" si="130"/>
        <v/>
      </c>
      <c r="J495" t="str">
        <f t="shared" si="131"/>
        <v/>
      </c>
      <c r="L495" s="2" t="str">
        <f>IF(ROWS(Measurements!$L$4:L495)&lt;=Measurements!$K$4, INDEX(Measurements!$A$4:$A$502,_xlfn.AGGREGATE(15,3,(Measurements!$C$4:$C$502=Measurements!$K$3)/(Measurements!$C$4:$C$502=Measurements!$K$3)*(ROW(Measurements!$C$4:$C$502)-ROW(Measurements!$C$3)),ROWS(Measurements!$L$4:L495))), "")</f>
        <v/>
      </c>
      <c r="M495" t="str">
        <f>IF(ROWS(Measurements!$L$4:L495)&lt;=Measurements!$K$4, INDEX(Measurements!$E$4:$E$502,_xlfn.AGGREGATE(15,3,(Measurements!$C$4:$C$502=Measurements!$K$3)/(Measurements!$C$4:$C$502=Measurements!$K$3)*(ROW(Measurements!$C$4:$C$502)-ROW(Measurements!$C$3)),ROWS(Measurements!$L$4:L495))), "")</f>
        <v/>
      </c>
      <c r="N495" t="str">
        <f t="shared" si="132"/>
        <v/>
      </c>
      <c r="O495" t="str">
        <f t="shared" si="133"/>
        <v/>
      </c>
      <c r="P495" t="str">
        <f>IF(ROWS(Measurements!$L$4:L495)&lt;=Measurements!$K$4, INDEX(Measurements!$F$4:$F$502,_xlfn.AGGREGATE(15,3,(Measurements!$C$4:$C$502=Measurements!$K$3)/(Measurements!$C$4:$C$502=Measurements!$K$3)*(ROW(Measurements!$C$4:$C$502)-ROW(Measurements!$C$3)),ROWS(Measurements!$L$4:L495))), "")</f>
        <v/>
      </c>
      <c r="Q495" t="str">
        <f t="shared" si="134"/>
        <v/>
      </c>
      <c r="R495" t="str">
        <f t="shared" si="135"/>
        <v/>
      </c>
      <c r="S495" t="str">
        <f>IF(ROWS(Measurements!$L$4:L495)&lt;=Measurements!$K$4, INDEX(Measurements!$G$4:$G$502,_xlfn.AGGREGATE(15,3,(Measurements!$C$4:$C$502=Measurements!$K$3)/(Measurements!$C$4:$C$502=Measurements!$K$3)*(ROW(Measurements!$C$4:$C$502)-ROW(Measurements!$C$3)),ROWS(Measurements!$L$4:L495))), "")</f>
        <v/>
      </c>
      <c r="T495" t="str">
        <f t="shared" si="136"/>
        <v/>
      </c>
      <c r="U495" t="str">
        <f t="shared" si="137"/>
        <v/>
      </c>
      <c r="W495" s="2" t="str">
        <f>IF(ROWS(Measurements!$L$4:$L495)&lt;=Measurements!$I$4, INDEX(Measurements!$A$4:$A$502,_xlfn.AGGREGATE(15,3,(Measurements!$C$4:$C$502=Measurements!$I$3)/(Measurements!$C$4:$C$502=Measurements!$I$3)*(ROW(Measurements!$C$4:$C$502)-ROW(Measurements!$C$3)),ROWS(Measurements!$L$4:$L495))), "")</f>
        <v/>
      </c>
      <c r="X495" t="str">
        <f>IF(ROWS(Measurements!$L$4:$L495)&lt;=Measurements!$I$4, INDEX(Measurements!$E$4:$E$502,_xlfn.AGGREGATE(15,3,(Measurements!$C$4:$C$502=Measurements!$I$3)/(Measurements!$C$4:$C$502=Measurements!$I$3)*(ROW(Measurements!$C$4:$C$502)-ROW(Measurements!$C$3)),ROWS(Measurements!$L$4:$L495))), "")</f>
        <v/>
      </c>
      <c r="Y495" t="str">
        <f t="shared" si="138"/>
        <v/>
      </c>
      <c r="Z495" t="str">
        <f t="shared" si="139"/>
        <v/>
      </c>
      <c r="AA495" t="str">
        <f>IF(ROWS(Measurements!$L$4:$L495)&lt;=Measurements!$I$4, INDEX(Measurements!$F$4:$F$502,_xlfn.AGGREGATE(15,3,(Measurements!$C$4:$C$502=Measurements!$I$3)/(Measurements!$C$4:$C$502=Measurements!$I$3)*(ROW(Measurements!$C$4:$C$502)-ROW(Measurements!$C$3)),ROWS(Measurements!$L$4:$L495))), "")</f>
        <v/>
      </c>
      <c r="AB495" t="str">
        <f t="shared" si="140"/>
        <v/>
      </c>
      <c r="AC495" t="str">
        <f t="shared" si="141"/>
        <v/>
      </c>
      <c r="AD495" t="str">
        <f>IF(ROWS(Measurements!$L$4:L495)&lt;=Measurements!$I$4, INDEX(Measurements!$G$4:$G$502,_xlfn.AGGREGATE(15,3,(Measurements!$C$4:$C$502=Measurements!$I$3)/(Measurements!$C$4:$C$502=Measurements!$I$3)*(ROW(Measurements!$C$4:$C$502)-ROW(Measurements!$C$3)),ROWS(Measurements!$L$4:L495))), "")</f>
        <v/>
      </c>
      <c r="AE495" t="str">
        <f t="shared" si="142"/>
        <v/>
      </c>
      <c r="AF495" t="str">
        <f t="shared" si="143"/>
        <v/>
      </c>
    </row>
    <row r="496" spans="1:32" x14ac:dyDescent="0.2">
      <c r="A496" s="2" t="str">
        <f>IF(ROWS(Measurements!A$4:$L496)&lt;=Measurements!$J$4, INDEX(Measurements!$A$4:$A$502,_xlfn.AGGREGATE(15,3,(Measurements!$C$4:$C$502=Measurements!$J$3)/(Measurements!$C$4:$C$502=Measurements!$J$3)*(ROW(Measurements!$C$4:$C$502)-ROW(Measurements!$C$3)),ROWS(Measurements!A$4:$L496))), "")</f>
        <v/>
      </c>
      <c r="B496" t="str">
        <f>IF(ROWS(Measurements!A$4:$L496)&lt;=Measurements!$J$4, INDEX(Measurements!$E$4:$E$502,_xlfn.AGGREGATE(15,3,(Measurements!$C$4:$C$502=Measurements!$J$3)/(Measurements!$C$4:$C$502=Measurements!$J$3)*(ROW(Measurements!$C$4:$C$502)-ROW(Measurements!$C$3)),ROWS(Measurements!A$4:$L496))), "")</f>
        <v/>
      </c>
      <c r="C496" t="str">
        <f t="shared" si="126"/>
        <v/>
      </c>
      <c r="D496" t="str">
        <f t="shared" si="127"/>
        <v/>
      </c>
      <c r="E496" t="str">
        <f>IF(ROWS(Measurements!A$4:$L496)&lt;=Measurements!$J$4, INDEX(Measurements!$F$4:$F$502,_xlfn.AGGREGATE(15,3,(Measurements!$C$4:$C$502=Measurements!$J$3)/(Measurements!$C$4:$C$502=Measurements!$J$3)*(ROW(Measurements!$C$4:$C$502)-ROW(Measurements!$C$3)),ROWS(Measurements!A$4:$L496))), "")</f>
        <v/>
      </c>
      <c r="F496" t="str">
        <f t="shared" si="128"/>
        <v/>
      </c>
      <c r="G496" t="str">
        <f t="shared" si="129"/>
        <v/>
      </c>
      <c r="H496" t="str">
        <f>IF(ROWS(Measurements!A$4:$L496)&lt;=Measurements!$J$4, INDEX(Measurements!$G$4:$G$502,_xlfn.AGGREGATE(15,3,(Measurements!$C$4:$C$502=Measurements!$J$3)/(Measurements!$C$4:$C$502=Measurements!$J$3)*(ROW(Measurements!$C$4:$C$502)-ROW(Measurements!$C$3)),ROWS(Measurements!A$4:$L496))), "")</f>
        <v/>
      </c>
      <c r="I496" t="str">
        <f t="shared" si="130"/>
        <v/>
      </c>
      <c r="J496" t="str">
        <f t="shared" si="131"/>
        <v/>
      </c>
      <c r="L496" s="2" t="str">
        <f>IF(ROWS(Measurements!$L$4:L496)&lt;=Measurements!$K$4, INDEX(Measurements!$A$4:$A$502,_xlfn.AGGREGATE(15,3,(Measurements!$C$4:$C$502=Measurements!$K$3)/(Measurements!$C$4:$C$502=Measurements!$K$3)*(ROW(Measurements!$C$4:$C$502)-ROW(Measurements!$C$3)),ROWS(Measurements!$L$4:L496))), "")</f>
        <v/>
      </c>
      <c r="M496" t="str">
        <f>IF(ROWS(Measurements!$L$4:L496)&lt;=Measurements!$K$4, INDEX(Measurements!$E$4:$E$502,_xlfn.AGGREGATE(15,3,(Measurements!$C$4:$C$502=Measurements!$K$3)/(Measurements!$C$4:$C$502=Measurements!$K$3)*(ROW(Measurements!$C$4:$C$502)-ROW(Measurements!$C$3)),ROWS(Measurements!$L$4:L496))), "")</f>
        <v/>
      </c>
      <c r="N496" t="str">
        <f t="shared" si="132"/>
        <v/>
      </c>
      <c r="O496" t="str">
        <f t="shared" si="133"/>
        <v/>
      </c>
      <c r="P496" t="str">
        <f>IF(ROWS(Measurements!$L$4:L496)&lt;=Measurements!$K$4, INDEX(Measurements!$F$4:$F$502,_xlfn.AGGREGATE(15,3,(Measurements!$C$4:$C$502=Measurements!$K$3)/(Measurements!$C$4:$C$502=Measurements!$K$3)*(ROW(Measurements!$C$4:$C$502)-ROW(Measurements!$C$3)),ROWS(Measurements!$L$4:L496))), "")</f>
        <v/>
      </c>
      <c r="Q496" t="str">
        <f t="shared" si="134"/>
        <v/>
      </c>
      <c r="R496" t="str">
        <f t="shared" si="135"/>
        <v/>
      </c>
      <c r="S496" t="str">
        <f>IF(ROWS(Measurements!$L$4:L496)&lt;=Measurements!$K$4, INDEX(Measurements!$G$4:$G$502,_xlfn.AGGREGATE(15,3,(Measurements!$C$4:$C$502=Measurements!$K$3)/(Measurements!$C$4:$C$502=Measurements!$K$3)*(ROW(Measurements!$C$4:$C$502)-ROW(Measurements!$C$3)),ROWS(Measurements!$L$4:L496))), "")</f>
        <v/>
      </c>
      <c r="T496" t="str">
        <f t="shared" si="136"/>
        <v/>
      </c>
      <c r="U496" t="str">
        <f t="shared" si="137"/>
        <v/>
      </c>
      <c r="W496" s="2" t="str">
        <f>IF(ROWS(Measurements!$L$4:$L496)&lt;=Measurements!$I$4, INDEX(Measurements!$A$4:$A$502,_xlfn.AGGREGATE(15,3,(Measurements!$C$4:$C$502=Measurements!$I$3)/(Measurements!$C$4:$C$502=Measurements!$I$3)*(ROW(Measurements!$C$4:$C$502)-ROW(Measurements!$C$3)),ROWS(Measurements!$L$4:$L496))), "")</f>
        <v/>
      </c>
      <c r="X496" t="str">
        <f>IF(ROWS(Measurements!$L$4:$L496)&lt;=Measurements!$I$4, INDEX(Measurements!$E$4:$E$502,_xlfn.AGGREGATE(15,3,(Measurements!$C$4:$C$502=Measurements!$I$3)/(Measurements!$C$4:$C$502=Measurements!$I$3)*(ROW(Measurements!$C$4:$C$502)-ROW(Measurements!$C$3)),ROWS(Measurements!$L$4:$L496))), "")</f>
        <v/>
      </c>
      <c r="Y496" t="str">
        <f t="shared" si="138"/>
        <v/>
      </c>
      <c r="Z496" t="str">
        <f t="shared" si="139"/>
        <v/>
      </c>
      <c r="AA496" t="str">
        <f>IF(ROWS(Measurements!$L$4:$L496)&lt;=Measurements!$I$4, INDEX(Measurements!$F$4:$F$502,_xlfn.AGGREGATE(15,3,(Measurements!$C$4:$C$502=Measurements!$I$3)/(Measurements!$C$4:$C$502=Measurements!$I$3)*(ROW(Measurements!$C$4:$C$502)-ROW(Measurements!$C$3)),ROWS(Measurements!$L$4:$L496))), "")</f>
        <v/>
      </c>
      <c r="AB496" t="str">
        <f t="shared" si="140"/>
        <v/>
      </c>
      <c r="AC496" t="str">
        <f t="shared" si="141"/>
        <v/>
      </c>
      <c r="AD496" t="str">
        <f>IF(ROWS(Measurements!$L$4:L496)&lt;=Measurements!$I$4, INDEX(Measurements!$G$4:$G$502,_xlfn.AGGREGATE(15,3,(Measurements!$C$4:$C$502=Measurements!$I$3)/(Measurements!$C$4:$C$502=Measurements!$I$3)*(ROW(Measurements!$C$4:$C$502)-ROW(Measurements!$C$3)),ROWS(Measurements!$L$4:L496))), "")</f>
        <v/>
      </c>
      <c r="AE496" t="str">
        <f t="shared" si="142"/>
        <v/>
      </c>
      <c r="AF496" t="str">
        <f t="shared" si="143"/>
        <v/>
      </c>
    </row>
    <row r="497" spans="1:32" x14ac:dyDescent="0.2">
      <c r="A497" s="2" t="str">
        <f>IF(ROWS(Measurements!A$4:$L497)&lt;=Measurements!$J$4, INDEX(Measurements!$A$4:$A$502,_xlfn.AGGREGATE(15,3,(Measurements!$C$4:$C$502=Measurements!$J$3)/(Measurements!$C$4:$C$502=Measurements!$J$3)*(ROW(Measurements!$C$4:$C$502)-ROW(Measurements!$C$3)),ROWS(Measurements!A$4:$L497))), "")</f>
        <v/>
      </c>
      <c r="B497" t="str">
        <f>IF(ROWS(Measurements!A$4:$L497)&lt;=Measurements!$J$4, INDEX(Measurements!$E$4:$E$502,_xlfn.AGGREGATE(15,3,(Measurements!$C$4:$C$502=Measurements!$J$3)/(Measurements!$C$4:$C$502=Measurements!$J$3)*(ROW(Measurements!$C$4:$C$502)-ROW(Measurements!$C$3)),ROWS(Measurements!A$4:$L497))), "")</f>
        <v/>
      </c>
      <c r="C497" t="str">
        <f t="shared" si="126"/>
        <v/>
      </c>
      <c r="D497" t="str">
        <f t="shared" si="127"/>
        <v/>
      </c>
      <c r="E497" t="str">
        <f>IF(ROWS(Measurements!A$4:$L497)&lt;=Measurements!$J$4, INDEX(Measurements!$F$4:$F$502,_xlfn.AGGREGATE(15,3,(Measurements!$C$4:$C$502=Measurements!$J$3)/(Measurements!$C$4:$C$502=Measurements!$J$3)*(ROW(Measurements!$C$4:$C$502)-ROW(Measurements!$C$3)),ROWS(Measurements!A$4:$L497))), "")</f>
        <v/>
      </c>
      <c r="F497" t="str">
        <f t="shared" si="128"/>
        <v/>
      </c>
      <c r="G497" t="str">
        <f t="shared" si="129"/>
        <v/>
      </c>
      <c r="H497" t="str">
        <f>IF(ROWS(Measurements!A$4:$L497)&lt;=Measurements!$J$4, INDEX(Measurements!$G$4:$G$502,_xlfn.AGGREGATE(15,3,(Measurements!$C$4:$C$502=Measurements!$J$3)/(Measurements!$C$4:$C$502=Measurements!$J$3)*(ROW(Measurements!$C$4:$C$502)-ROW(Measurements!$C$3)),ROWS(Measurements!A$4:$L497))), "")</f>
        <v/>
      </c>
      <c r="I497" t="str">
        <f t="shared" si="130"/>
        <v/>
      </c>
      <c r="J497" t="str">
        <f t="shared" si="131"/>
        <v/>
      </c>
      <c r="L497" s="2" t="str">
        <f>IF(ROWS(Measurements!$L$4:L497)&lt;=Measurements!$K$4, INDEX(Measurements!$A$4:$A$502,_xlfn.AGGREGATE(15,3,(Measurements!$C$4:$C$502=Measurements!$K$3)/(Measurements!$C$4:$C$502=Measurements!$K$3)*(ROW(Measurements!$C$4:$C$502)-ROW(Measurements!$C$3)),ROWS(Measurements!$L$4:L497))), "")</f>
        <v/>
      </c>
      <c r="M497" t="str">
        <f>IF(ROWS(Measurements!$L$4:L497)&lt;=Measurements!$K$4, INDEX(Measurements!$E$4:$E$502,_xlfn.AGGREGATE(15,3,(Measurements!$C$4:$C$502=Measurements!$K$3)/(Measurements!$C$4:$C$502=Measurements!$K$3)*(ROW(Measurements!$C$4:$C$502)-ROW(Measurements!$C$3)),ROWS(Measurements!$L$4:L497))), "")</f>
        <v/>
      </c>
      <c r="N497" t="str">
        <f t="shared" si="132"/>
        <v/>
      </c>
      <c r="O497" t="str">
        <f t="shared" si="133"/>
        <v/>
      </c>
      <c r="P497" t="str">
        <f>IF(ROWS(Measurements!$L$4:L497)&lt;=Measurements!$K$4, INDEX(Measurements!$F$4:$F$502,_xlfn.AGGREGATE(15,3,(Measurements!$C$4:$C$502=Measurements!$K$3)/(Measurements!$C$4:$C$502=Measurements!$K$3)*(ROW(Measurements!$C$4:$C$502)-ROW(Measurements!$C$3)),ROWS(Measurements!$L$4:L497))), "")</f>
        <v/>
      </c>
      <c r="Q497" t="str">
        <f t="shared" si="134"/>
        <v/>
      </c>
      <c r="R497" t="str">
        <f t="shared" si="135"/>
        <v/>
      </c>
      <c r="S497" t="str">
        <f>IF(ROWS(Measurements!$L$4:L497)&lt;=Measurements!$K$4, INDEX(Measurements!$G$4:$G$502,_xlfn.AGGREGATE(15,3,(Measurements!$C$4:$C$502=Measurements!$K$3)/(Measurements!$C$4:$C$502=Measurements!$K$3)*(ROW(Measurements!$C$4:$C$502)-ROW(Measurements!$C$3)),ROWS(Measurements!$L$4:L497))), "")</f>
        <v/>
      </c>
      <c r="T497" t="str">
        <f t="shared" si="136"/>
        <v/>
      </c>
      <c r="U497" t="str">
        <f t="shared" si="137"/>
        <v/>
      </c>
      <c r="W497" s="2" t="str">
        <f>IF(ROWS(Measurements!$L$4:$L497)&lt;=Measurements!$I$4, INDEX(Measurements!$A$4:$A$502,_xlfn.AGGREGATE(15,3,(Measurements!$C$4:$C$502=Measurements!$I$3)/(Measurements!$C$4:$C$502=Measurements!$I$3)*(ROW(Measurements!$C$4:$C$502)-ROW(Measurements!$C$3)),ROWS(Measurements!$L$4:$L497))), "")</f>
        <v/>
      </c>
      <c r="X497" t="str">
        <f>IF(ROWS(Measurements!$L$4:$L497)&lt;=Measurements!$I$4, INDEX(Measurements!$E$4:$E$502,_xlfn.AGGREGATE(15,3,(Measurements!$C$4:$C$502=Measurements!$I$3)/(Measurements!$C$4:$C$502=Measurements!$I$3)*(ROW(Measurements!$C$4:$C$502)-ROW(Measurements!$C$3)),ROWS(Measurements!$L$4:$L497))), "")</f>
        <v/>
      </c>
      <c r="Y497" t="str">
        <f t="shared" si="138"/>
        <v/>
      </c>
      <c r="Z497" t="str">
        <f t="shared" si="139"/>
        <v/>
      </c>
      <c r="AA497" t="str">
        <f>IF(ROWS(Measurements!$L$4:$L497)&lt;=Measurements!$I$4, INDEX(Measurements!$F$4:$F$502,_xlfn.AGGREGATE(15,3,(Measurements!$C$4:$C$502=Measurements!$I$3)/(Measurements!$C$4:$C$502=Measurements!$I$3)*(ROW(Measurements!$C$4:$C$502)-ROW(Measurements!$C$3)),ROWS(Measurements!$L$4:$L497))), "")</f>
        <v/>
      </c>
      <c r="AB497" t="str">
        <f t="shared" si="140"/>
        <v/>
      </c>
      <c r="AC497" t="str">
        <f t="shared" si="141"/>
        <v/>
      </c>
      <c r="AD497" t="str">
        <f>IF(ROWS(Measurements!$L$4:L497)&lt;=Measurements!$I$4, INDEX(Measurements!$G$4:$G$502,_xlfn.AGGREGATE(15,3,(Measurements!$C$4:$C$502=Measurements!$I$3)/(Measurements!$C$4:$C$502=Measurements!$I$3)*(ROW(Measurements!$C$4:$C$502)-ROW(Measurements!$C$3)),ROWS(Measurements!$L$4:L497))), "")</f>
        <v/>
      </c>
      <c r="AE497" t="str">
        <f t="shared" si="142"/>
        <v/>
      </c>
      <c r="AF497" t="str">
        <f t="shared" si="143"/>
        <v/>
      </c>
    </row>
    <row r="498" spans="1:32" x14ac:dyDescent="0.2">
      <c r="A498" s="2" t="str">
        <f>IF(ROWS(Measurements!A$4:$L498)&lt;=Measurements!$J$4, INDEX(Measurements!$A$4:$A$502,_xlfn.AGGREGATE(15,3,(Measurements!$C$4:$C$502=Measurements!$J$3)/(Measurements!$C$4:$C$502=Measurements!$J$3)*(ROW(Measurements!$C$4:$C$502)-ROW(Measurements!$C$3)),ROWS(Measurements!A$4:$L498))), "")</f>
        <v/>
      </c>
      <c r="B498" t="str">
        <f>IF(ROWS(Measurements!A$4:$L498)&lt;=Measurements!$J$4, INDEX(Measurements!$E$4:$E$502,_xlfn.AGGREGATE(15,3,(Measurements!$C$4:$C$502=Measurements!$J$3)/(Measurements!$C$4:$C$502=Measurements!$J$3)*(ROW(Measurements!$C$4:$C$502)-ROW(Measurements!$C$3)),ROWS(Measurements!A$4:$L498))), "")</f>
        <v/>
      </c>
      <c r="C498" t="str">
        <f t="shared" si="126"/>
        <v/>
      </c>
      <c r="D498" t="str">
        <f t="shared" si="127"/>
        <v/>
      </c>
      <c r="E498" t="str">
        <f>IF(ROWS(Measurements!A$4:$L498)&lt;=Measurements!$J$4, INDEX(Measurements!$F$4:$F$502,_xlfn.AGGREGATE(15,3,(Measurements!$C$4:$C$502=Measurements!$J$3)/(Measurements!$C$4:$C$502=Measurements!$J$3)*(ROW(Measurements!$C$4:$C$502)-ROW(Measurements!$C$3)),ROWS(Measurements!A$4:$L498))), "")</f>
        <v/>
      </c>
      <c r="F498" t="str">
        <f t="shared" si="128"/>
        <v/>
      </c>
      <c r="G498" t="str">
        <f t="shared" si="129"/>
        <v/>
      </c>
      <c r="H498" t="str">
        <f>IF(ROWS(Measurements!A$4:$L498)&lt;=Measurements!$J$4, INDEX(Measurements!$G$4:$G$502,_xlfn.AGGREGATE(15,3,(Measurements!$C$4:$C$502=Measurements!$J$3)/(Measurements!$C$4:$C$502=Measurements!$J$3)*(ROW(Measurements!$C$4:$C$502)-ROW(Measurements!$C$3)),ROWS(Measurements!A$4:$L498))), "")</f>
        <v/>
      </c>
      <c r="I498" t="str">
        <f t="shared" si="130"/>
        <v/>
      </c>
      <c r="J498" t="str">
        <f t="shared" si="131"/>
        <v/>
      </c>
      <c r="L498" s="2" t="str">
        <f>IF(ROWS(Measurements!$L$4:L498)&lt;=Measurements!$K$4, INDEX(Measurements!$A$4:$A$502,_xlfn.AGGREGATE(15,3,(Measurements!$C$4:$C$502=Measurements!$K$3)/(Measurements!$C$4:$C$502=Measurements!$K$3)*(ROW(Measurements!$C$4:$C$502)-ROW(Measurements!$C$3)),ROWS(Measurements!$L$4:L498))), "")</f>
        <v/>
      </c>
      <c r="M498" t="str">
        <f>IF(ROWS(Measurements!$L$4:L498)&lt;=Measurements!$K$4, INDEX(Measurements!$E$4:$E$502,_xlfn.AGGREGATE(15,3,(Measurements!$C$4:$C$502=Measurements!$K$3)/(Measurements!$C$4:$C$502=Measurements!$K$3)*(ROW(Measurements!$C$4:$C$502)-ROW(Measurements!$C$3)),ROWS(Measurements!$L$4:L498))), "")</f>
        <v/>
      </c>
      <c r="N498" t="str">
        <f t="shared" si="132"/>
        <v/>
      </c>
      <c r="O498" t="str">
        <f t="shared" si="133"/>
        <v/>
      </c>
      <c r="P498" t="str">
        <f>IF(ROWS(Measurements!$L$4:L498)&lt;=Measurements!$K$4, INDEX(Measurements!$F$4:$F$502,_xlfn.AGGREGATE(15,3,(Measurements!$C$4:$C$502=Measurements!$K$3)/(Measurements!$C$4:$C$502=Measurements!$K$3)*(ROW(Measurements!$C$4:$C$502)-ROW(Measurements!$C$3)),ROWS(Measurements!$L$4:L498))), "")</f>
        <v/>
      </c>
      <c r="Q498" t="str">
        <f t="shared" si="134"/>
        <v/>
      </c>
      <c r="R498" t="str">
        <f t="shared" si="135"/>
        <v/>
      </c>
      <c r="S498" t="str">
        <f>IF(ROWS(Measurements!$L$4:L498)&lt;=Measurements!$K$4, INDEX(Measurements!$G$4:$G$502,_xlfn.AGGREGATE(15,3,(Measurements!$C$4:$C$502=Measurements!$K$3)/(Measurements!$C$4:$C$502=Measurements!$K$3)*(ROW(Measurements!$C$4:$C$502)-ROW(Measurements!$C$3)),ROWS(Measurements!$L$4:L498))), "")</f>
        <v/>
      </c>
      <c r="T498" t="str">
        <f t="shared" si="136"/>
        <v/>
      </c>
      <c r="U498" t="str">
        <f t="shared" si="137"/>
        <v/>
      </c>
      <c r="W498" s="2" t="str">
        <f>IF(ROWS(Measurements!$L$4:$L498)&lt;=Measurements!$I$4, INDEX(Measurements!$A$4:$A$502,_xlfn.AGGREGATE(15,3,(Measurements!$C$4:$C$502=Measurements!$I$3)/(Measurements!$C$4:$C$502=Measurements!$I$3)*(ROW(Measurements!$C$4:$C$502)-ROW(Measurements!$C$3)),ROWS(Measurements!$L$4:$L498))), "")</f>
        <v/>
      </c>
      <c r="X498" t="str">
        <f>IF(ROWS(Measurements!$L$4:$L498)&lt;=Measurements!$I$4, INDEX(Measurements!$E$4:$E$502,_xlfn.AGGREGATE(15,3,(Measurements!$C$4:$C$502=Measurements!$I$3)/(Measurements!$C$4:$C$502=Measurements!$I$3)*(ROW(Measurements!$C$4:$C$502)-ROW(Measurements!$C$3)),ROWS(Measurements!$L$4:$L498))), "")</f>
        <v/>
      </c>
      <c r="Y498" t="str">
        <f t="shared" si="138"/>
        <v/>
      </c>
      <c r="Z498" t="str">
        <f t="shared" si="139"/>
        <v/>
      </c>
      <c r="AA498" t="str">
        <f>IF(ROWS(Measurements!$L$4:$L498)&lt;=Measurements!$I$4, INDEX(Measurements!$F$4:$F$502,_xlfn.AGGREGATE(15,3,(Measurements!$C$4:$C$502=Measurements!$I$3)/(Measurements!$C$4:$C$502=Measurements!$I$3)*(ROW(Measurements!$C$4:$C$502)-ROW(Measurements!$C$3)),ROWS(Measurements!$L$4:$L498))), "")</f>
        <v/>
      </c>
      <c r="AB498" t="str">
        <f t="shared" si="140"/>
        <v/>
      </c>
      <c r="AC498" t="str">
        <f t="shared" si="141"/>
        <v/>
      </c>
      <c r="AD498" t="str">
        <f>IF(ROWS(Measurements!$L$4:L498)&lt;=Measurements!$I$4, INDEX(Measurements!$G$4:$G$502,_xlfn.AGGREGATE(15,3,(Measurements!$C$4:$C$502=Measurements!$I$3)/(Measurements!$C$4:$C$502=Measurements!$I$3)*(ROW(Measurements!$C$4:$C$502)-ROW(Measurements!$C$3)),ROWS(Measurements!$L$4:L498))), "")</f>
        <v/>
      </c>
      <c r="AE498" t="str">
        <f t="shared" si="142"/>
        <v/>
      </c>
      <c r="AF498" t="str">
        <f t="shared" si="143"/>
        <v/>
      </c>
    </row>
    <row r="499" spans="1:32" x14ac:dyDescent="0.2">
      <c r="A499" s="2" t="str">
        <f>IF(ROWS(Measurements!A$4:$L499)&lt;=Measurements!$J$4, INDEX(Measurements!$A$4:$A$502,_xlfn.AGGREGATE(15,3,(Measurements!$C$4:$C$502=Measurements!$J$3)/(Measurements!$C$4:$C$502=Measurements!$J$3)*(ROW(Measurements!$C$4:$C$502)-ROW(Measurements!$C$3)),ROWS(Measurements!A$4:$L499))), "")</f>
        <v/>
      </c>
      <c r="B499" t="str">
        <f>IF(ROWS(Measurements!A$4:$L499)&lt;=Measurements!$J$4, INDEX(Measurements!$E$4:$E$502,_xlfn.AGGREGATE(15,3,(Measurements!$C$4:$C$502=Measurements!$J$3)/(Measurements!$C$4:$C$502=Measurements!$J$3)*(ROW(Measurements!$C$4:$C$502)-ROW(Measurements!$C$3)),ROWS(Measurements!A$4:$L499))), "")</f>
        <v/>
      </c>
      <c r="C499" t="str">
        <f t="shared" si="126"/>
        <v/>
      </c>
      <c r="D499" t="str">
        <f t="shared" si="127"/>
        <v/>
      </c>
      <c r="E499" t="str">
        <f>IF(ROWS(Measurements!A$4:$L499)&lt;=Measurements!$J$4, INDEX(Measurements!$F$4:$F$502,_xlfn.AGGREGATE(15,3,(Measurements!$C$4:$C$502=Measurements!$J$3)/(Measurements!$C$4:$C$502=Measurements!$J$3)*(ROW(Measurements!$C$4:$C$502)-ROW(Measurements!$C$3)),ROWS(Measurements!A$4:$L499))), "")</f>
        <v/>
      </c>
      <c r="F499" t="str">
        <f t="shared" si="128"/>
        <v/>
      </c>
      <c r="G499" t="str">
        <f t="shared" si="129"/>
        <v/>
      </c>
      <c r="H499" t="str">
        <f>IF(ROWS(Measurements!A$4:$L499)&lt;=Measurements!$J$4, INDEX(Measurements!$G$4:$G$502,_xlfn.AGGREGATE(15,3,(Measurements!$C$4:$C$502=Measurements!$J$3)/(Measurements!$C$4:$C$502=Measurements!$J$3)*(ROW(Measurements!$C$4:$C$502)-ROW(Measurements!$C$3)),ROWS(Measurements!A$4:$L499))), "")</f>
        <v/>
      </c>
      <c r="I499" t="str">
        <f t="shared" si="130"/>
        <v/>
      </c>
      <c r="J499" t="str">
        <f t="shared" si="131"/>
        <v/>
      </c>
      <c r="L499" s="2" t="str">
        <f>IF(ROWS(Measurements!$L$4:L499)&lt;=Measurements!$K$4, INDEX(Measurements!$A$4:$A$502,_xlfn.AGGREGATE(15,3,(Measurements!$C$4:$C$502=Measurements!$K$3)/(Measurements!$C$4:$C$502=Measurements!$K$3)*(ROW(Measurements!$C$4:$C$502)-ROW(Measurements!$C$3)),ROWS(Measurements!$L$4:L499))), "")</f>
        <v/>
      </c>
      <c r="M499" t="str">
        <f>IF(ROWS(Measurements!$L$4:L499)&lt;=Measurements!$K$4, INDEX(Measurements!$E$4:$E$502,_xlfn.AGGREGATE(15,3,(Measurements!$C$4:$C$502=Measurements!$K$3)/(Measurements!$C$4:$C$502=Measurements!$K$3)*(ROW(Measurements!$C$4:$C$502)-ROW(Measurements!$C$3)),ROWS(Measurements!$L$4:L499))), "")</f>
        <v/>
      </c>
      <c r="N499" t="str">
        <f t="shared" si="132"/>
        <v/>
      </c>
      <c r="O499" t="str">
        <f t="shared" si="133"/>
        <v/>
      </c>
      <c r="P499" t="str">
        <f>IF(ROWS(Measurements!$L$4:L499)&lt;=Measurements!$K$4, INDEX(Measurements!$F$4:$F$502,_xlfn.AGGREGATE(15,3,(Measurements!$C$4:$C$502=Measurements!$K$3)/(Measurements!$C$4:$C$502=Measurements!$K$3)*(ROW(Measurements!$C$4:$C$502)-ROW(Measurements!$C$3)),ROWS(Measurements!$L$4:L499))), "")</f>
        <v/>
      </c>
      <c r="Q499" t="str">
        <f t="shared" si="134"/>
        <v/>
      </c>
      <c r="R499" t="str">
        <f t="shared" si="135"/>
        <v/>
      </c>
      <c r="S499" t="str">
        <f>IF(ROWS(Measurements!$L$4:L499)&lt;=Measurements!$K$4, INDEX(Measurements!$G$4:$G$502,_xlfn.AGGREGATE(15,3,(Measurements!$C$4:$C$502=Measurements!$K$3)/(Measurements!$C$4:$C$502=Measurements!$K$3)*(ROW(Measurements!$C$4:$C$502)-ROW(Measurements!$C$3)),ROWS(Measurements!$L$4:L499))), "")</f>
        <v/>
      </c>
      <c r="T499" t="str">
        <f t="shared" si="136"/>
        <v/>
      </c>
      <c r="U499" t="str">
        <f t="shared" si="137"/>
        <v/>
      </c>
      <c r="W499" s="2" t="str">
        <f>IF(ROWS(Measurements!$L$4:$L499)&lt;=Measurements!$I$4, INDEX(Measurements!$A$4:$A$502,_xlfn.AGGREGATE(15,3,(Measurements!$C$4:$C$502=Measurements!$I$3)/(Measurements!$C$4:$C$502=Measurements!$I$3)*(ROW(Measurements!$C$4:$C$502)-ROW(Measurements!$C$3)),ROWS(Measurements!$L$4:$L499))), "")</f>
        <v/>
      </c>
      <c r="X499" t="str">
        <f>IF(ROWS(Measurements!$L$4:$L499)&lt;=Measurements!$I$4, INDEX(Measurements!$E$4:$E$502,_xlfn.AGGREGATE(15,3,(Measurements!$C$4:$C$502=Measurements!$I$3)/(Measurements!$C$4:$C$502=Measurements!$I$3)*(ROW(Measurements!$C$4:$C$502)-ROW(Measurements!$C$3)),ROWS(Measurements!$L$4:$L499))), "")</f>
        <v/>
      </c>
      <c r="Y499" t="str">
        <f t="shared" si="138"/>
        <v/>
      </c>
      <c r="Z499" t="str">
        <f t="shared" si="139"/>
        <v/>
      </c>
      <c r="AA499" t="str">
        <f>IF(ROWS(Measurements!$L$4:$L499)&lt;=Measurements!$I$4, INDEX(Measurements!$F$4:$F$502,_xlfn.AGGREGATE(15,3,(Measurements!$C$4:$C$502=Measurements!$I$3)/(Measurements!$C$4:$C$502=Measurements!$I$3)*(ROW(Measurements!$C$4:$C$502)-ROW(Measurements!$C$3)),ROWS(Measurements!$L$4:$L499))), "")</f>
        <v/>
      </c>
      <c r="AB499" t="str">
        <f t="shared" si="140"/>
        <v/>
      </c>
      <c r="AC499" t="str">
        <f t="shared" si="141"/>
        <v/>
      </c>
      <c r="AD499" t="str">
        <f>IF(ROWS(Measurements!$L$4:L499)&lt;=Measurements!$I$4, INDEX(Measurements!$G$4:$G$502,_xlfn.AGGREGATE(15,3,(Measurements!$C$4:$C$502=Measurements!$I$3)/(Measurements!$C$4:$C$502=Measurements!$I$3)*(ROW(Measurements!$C$4:$C$502)-ROW(Measurements!$C$3)),ROWS(Measurements!$L$4:L499))), "")</f>
        <v/>
      </c>
      <c r="AE499" t="str">
        <f t="shared" si="142"/>
        <v/>
      </c>
      <c r="AF499" t="str">
        <f t="shared" si="143"/>
        <v/>
      </c>
    </row>
    <row r="500" spans="1:32" x14ac:dyDescent="0.2">
      <c r="A500" s="2" t="str">
        <f>IF(ROWS(Measurements!A$4:$L500)&lt;=Measurements!$J$4, INDEX(Measurements!$A$4:$A$502,_xlfn.AGGREGATE(15,3,(Measurements!$C$4:$C$502=Measurements!$J$3)/(Measurements!$C$4:$C$502=Measurements!$J$3)*(ROW(Measurements!$C$4:$C$502)-ROW(Measurements!$C$3)),ROWS(Measurements!A$4:$L500))), "")</f>
        <v/>
      </c>
      <c r="B500" t="str">
        <f>IF(ROWS(Measurements!A$4:$L500)&lt;=Measurements!$J$4, INDEX(Measurements!$E$4:$E$502,_xlfn.AGGREGATE(15,3,(Measurements!$C$4:$C$502=Measurements!$J$3)/(Measurements!$C$4:$C$502=Measurements!$J$3)*(ROW(Measurements!$C$4:$C$502)-ROW(Measurements!$C$3)),ROWS(Measurements!A$4:$L500))), "")</f>
        <v/>
      </c>
      <c r="C500" t="str">
        <f t="shared" si="126"/>
        <v/>
      </c>
      <c r="D500" t="str">
        <f t="shared" si="127"/>
        <v/>
      </c>
      <c r="E500" t="str">
        <f>IF(ROWS(Measurements!A$4:$L500)&lt;=Measurements!$J$4, INDEX(Measurements!$F$4:$F$502,_xlfn.AGGREGATE(15,3,(Measurements!$C$4:$C$502=Measurements!$J$3)/(Measurements!$C$4:$C$502=Measurements!$J$3)*(ROW(Measurements!$C$4:$C$502)-ROW(Measurements!$C$3)),ROWS(Measurements!A$4:$L500))), "")</f>
        <v/>
      </c>
      <c r="F500" t="str">
        <f t="shared" si="128"/>
        <v/>
      </c>
      <c r="G500" t="str">
        <f t="shared" si="129"/>
        <v/>
      </c>
      <c r="H500" t="str">
        <f>IF(ROWS(Measurements!A$4:$L500)&lt;=Measurements!$J$4, INDEX(Measurements!$G$4:$G$502,_xlfn.AGGREGATE(15,3,(Measurements!$C$4:$C$502=Measurements!$J$3)/(Measurements!$C$4:$C$502=Measurements!$J$3)*(ROW(Measurements!$C$4:$C$502)-ROW(Measurements!$C$3)),ROWS(Measurements!A$4:$L500))), "")</f>
        <v/>
      </c>
      <c r="I500" t="str">
        <f t="shared" si="130"/>
        <v/>
      </c>
      <c r="J500" t="str">
        <f t="shared" si="131"/>
        <v/>
      </c>
      <c r="L500" s="2" t="str">
        <f>IF(ROWS(Measurements!$L$4:L500)&lt;=Measurements!$K$4, INDEX(Measurements!$A$4:$A$502,_xlfn.AGGREGATE(15,3,(Measurements!$C$4:$C$502=Measurements!$K$3)/(Measurements!$C$4:$C$502=Measurements!$K$3)*(ROW(Measurements!$C$4:$C$502)-ROW(Measurements!$C$3)),ROWS(Measurements!$L$4:L500))), "")</f>
        <v/>
      </c>
      <c r="M500" t="str">
        <f>IF(ROWS(Measurements!$L$4:L500)&lt;=Measurements!$K$4, INDEX(Measurements!$E$4:$E$502,_xlfn.AGGREGATE(15,3,(Measurements!$C$4:$C$502=Measurements!$K$3)/(Measurements!$C$4:$C$502=Measurements!$K$3)*(ROW(Measurements!$C$4:$C$502)-ROW(Measurements!$C$3)),ROWS(Measurements!$L$4:L500))), "")</f>
        <v/>
      </c>
      <c r="N500" t="str">
        <f t="shared" si="132"/>
        <v/>
      </c>
      <c r="O500" t="str">
        <f t="shared" si="133"/>
        <v/>
      </c>
      <c r="P500" t="str">
        <f>IF(ROWS(Measurements!$L$4:L500)&lt;=Measurements!$K$4, INDEX(Measurements!$F$4:$F$502,_xlfn.AGGREGATE(15,3,(Measurements!$C$4:$C$502=Measurements!$K$3)/(Measurements!$C$4:$C$502=Measurements!$K$3)*(ROW(Measurements!$C$4:$C$502)-ROW(Measurements!$C$3)),ROWS(Measurements!$L$4:L500))), "")</f>
        <v/>
      </c>
      <c r="Q500" t="str">
        <f t="shared" si="134"/>
        <v/>
      </c>
      <c r="R500" t="str">
        <f t="shared" si="135"/>
        <v/>
      </c>
      <c r="S500" t="str">
        <f>IF(ROWS(Measurements!$L$4:L500)&lt;=Measurements!$K$4, INDEX(Measurements!$G$4:$G$502,_xlfn.AGGREGATE(15,3,(Measurements!$C$4:$C$502=Measurements!$K$3)/(Measurements!$C$4:$C$502=Measurements!$K$3)*(ROW(Measurements!$C$4:$C$502)-ROW(Measurements!$C$3)),ROWS(Measurements!$L$4:L500))), "")</f>
        <v/>
      </c>
      <c r="T500" t="str">
        <f t="shared" si="136"/>
        <v/>
      </c>
      <c r="U500" t="str">
        <f t="shared" si="137"/>
        <v/>
      </c>
      <c r="W500" s="2" t="str">
        <f>IF(ROWS(Measurements!$L$4:$L500)&lt;=Measurements!$I$4, INDEX(Measurements!$A$4:$A$502,_xlfn.AGGREGATE(15,3,(Measurements!$C$4:$C$502=Measurements!$I$3)/(Measurements!$C$4:$C$502=Measurements!$I$3)*(ROW(Measurements!$C$4:$C$502)-ROW(Measurements!$C$3)),ROWS(Measurements!$L$4:$L500))), "")</f>
        <v/>
      </c>
      <c r="X500" t="str">
        <f>IF(ROWS(Measurements!$L$4:$L500)&lt;=Measurements!$I$4, INDEX(Measurements!$E$4:$E$502,_xlfn.AGGREGATE(15,3,(Measurements!$C$4:$C$502=Measurements!$I$3)/(Measurements!$C$4:$C$502=Measurements!$I$3)*(ROW(Measurements!$C$4:$C$502)-ROW(Measurements!$C$3)),ROWS(Measurements!$L$4:$L500))), "")</f>
        <v/>
      </c>
      <c r="Y500" t="str">
        <f t="shared" si="138"/>
        <v/>
      </c>
      <c r="Z500" t="str">
        <f t="shared" si="139"/>
        <v/>
      </c>
      <c r="AA500" t="str">
        <f>IF(ROWS(Measurements!$L$4:$L500)&lt;=Measurements!$I$4, INDEX(Measurements!$F$4:$F$502,_xlfn.AGGREGATE(15,3,(Measurements!$C$4:$C$502=Measurements!$I$3)/(Measurements!$C$4:$C$502=Measurements!$I$3)*(ROW(Measurements!$C$4:$C$502)-ROW(Measurements!$C$3)),ROWS(Measurements!$L$4:$L500))), "")</f>
        <v/>
      </c>
      <c r="AB500" t="str">
        <f t="shared" si="140"/>
        <v/>
      </c>
      <c r="AC500" t="str">
        <f t="shared" si="141"/>
        <v/>
      </c>
      <c r="AD500" t="str">
        <f>IF(ROWS(Measurements!$L$4:L500)&lt;=Measurements!$I$4, INDEX(Measurements!$G$4:$G$502,_xlfn.AGGREGATE(15,3,(Measurements!$C$4:$C$502=Measurements!$I$3)/(Measurements!$C$4:$C$502=Measurements!$I$3)*(ROW(Measurements!$C$4:$C$502)-ROW(Measurements!$C$3)),ROWS(Measurements!$L$4:L500))), "")</f>
        <v/>
      </c>
      <c r="AE500" t="str">
        <f t="shared" si="142"/>
        <v/>
      </c>
      <c r="AF500" t="str">
        <f t="shared" si="143"/>
        <v/>
      </c>
    </row>
    <row r="501" spans="1:32" x14ac:dyDescent="0.2">
      <c r="A501" s="2" t="str">
        <f>IF(ROWS(Measurements!A$4:$L501)&lt;=Measurements!$J$4, INDEX(Measurements!$A$4:$A$502,_xlfn.AGGREGATE(15,3,(Measurements!$C$4:$C$502=Measurements!$J$3)/(Measurements!$C$4:$C$502=Measurements!$J$3)*(ROW(Measurements!$C$4:$C$502)-ROW(Measurements!$C$3)),ROWS(Measurements!A$4:$L501))), "")</f>
        <v/>
      </c>
      <c r="B501" t="str">
        <f>IF(ROWS(Measurements!A$4:$L501)&lt;=Measurements!$J$4, INDEX(Measurements!$E$4:$E$502,_xlfn.AGGREGATE(15,3,(Measurements!$C$4:$C$502=Measurements!$J$3)/(Measurements!$C$4:$C$502=Measurements!$J$3)*(ROW(Measurements!$C$4:$C$502)-ROW(Measurements!$C$3)),ROWS(Measurements!A$4:$L501))), "")</f>
        <v/>
      </c>
      <c r="C501" t="str">
        <f t="shared" si="126"/>
        <v/>
      </c>
      <c r="D501" t="str">
        <f t="shared" si="127"/>
        <v/>
      </c>
      <c r="E501" t="str">
        <f>IF(ROWS(Measurements!A$4:$L501)&lt;=Measurements!$J$4, INDEX(Measurements!$F$4:$F$502,_xlfn.AGGREGATE(15,3,(Measurements!$C$4:$C$502=Measurements!$J$3)/(Measurements!$C$4:$C$502=Measurements!$J$3)*(ROW(Measurements!$C$4:$C$502)-ROW(Measurements!$C$3)),ROWS(Measurements!A$4:$L501))), "")</f>
        <v/>
      </c>
      <c r="F501" t="str">
        <f t="shared" si="128"/>
        <v/>
      </c>
      <c r="G501" t="str">
        <f t="shared" si="129"/>
        <v/>
      </c>
      <c r="H501" t="str">
        <f>IF(ROWS(Measurements!A$4:$L501)&lt;=Measurements!$J$4, INDEX(Measurements!$G$4:$G$502,_xlfn.AGGREGATE(15,3,(Measurements!$C$4:$C$502=Measurements!$J$3)/(Measurements!$C$4:$C$502=Measurements!$J$3)*(ROW(Measurements!$C$4:$C$502)-ROW(Measurements!$C$3)),ROWS(Measurements!A$4:$L501))), "")</f>
        <v/>
      </c>
      <c r="I501" t="str">
        <f t="shared" si="130"/>
        <v/>
      </c>
      <c r="J501" t="str">
        <f t="shared" si="131"/>
        <v/>
      </c>
      <c r="L501" s="2" t="str">
        <f>IF(ROWS(Measurements!$L$4:L501)&lt;=Measurements!$K$4, INDEX(Measurements!$A$4:$A$502,_xlfn.AGGREGATE(15,3,(Measurements!$C$4:$C$502=Measurements!$K$3)/(Measurements!$C$4:$C$502=Measurements!$K$3)*(ROW(Measurements!$C$4:$C$502)-ROW(Measurements!$C$3)),ROWS(Measurements!$L$4:L501))), "")</f>
        <v/>
      </c>
      <c r="M501" t="str">
        <f>IF(ROWS(Measurements!$L$4:L501)&lt;=Measurements!$K$4, INDEX(Measurements!$E$4:$E$502,_xlfn.AGGREGATE(15,3,(Measurements!$C$4:$C$502=Measurements!$K$3)/(Measurements!$C$4:$C$502=Measurements!$K$3)*(ROW(Measurements!$C$4:$C$502)-ROW(Measurements!$C$3)),ROWS(Measurements!$L$4:L501))), "")</f>
        <v/>
      </c>
      <c r="N501" t="str">
        <f t="shared" si="132"/>
        <v/>
      </c>
      <c r="O501" t="str">
        <f t="shared" si="133"/>
        <v/>
      </c>
      <c r="P501" t="str">
        <f>IF(ROWS(Measurements!$L$4:L501)&lt;=Measurements!$K$4, INDEX(Measurements!$F$4:$F$502,_xlfn.AGGREGATE(15,3,(Measurements!$C$4:$C$502=Measurements!$K$3)/(Measurements!$C$4:$C$502=Measurements!$K$3)*(ROW(Measurements!$C$4:$C$502)-ROW(Measurements!$C$3)),ROWS(Measurements!$L$4:L501))), "")</f>
        <v/>
      </c>
      <c r="Q501" t="str">
        <f t="shared" si="134"/>
        <v/>
      </c>
      <c r="R501" t="str">
        <f t="shared" si="135"/>
        <v/>
      </c>
      <c r="S501" t="str">
        <f>IF(ROWS(Measurements!$L$4:L501)&lt;=Measurements!$K$4, INDEX(Measurements!$G$4:$G$502,_xlfn.AGGREGATE(15,3,(Measurements!$C$4:$C$502=Measurements!$K$3)/(Measurements!$C$4:$C$502=Measurements!$K$3)*(ROW(Measurements!$C$4:$C$502)-ROW(Measurements!$C$3)),ROWS(Measurements!$L$4:L501))), "")</f>
        <v/>
      </c>
      <c r="T501" t="str">
        <f t="shared" si="136"/>
        <v/>
      </c>
      <c r="U501" t="str">
        <f t="shared" si="137"/>
        <v/>
      </c>
      <c r="W501" s="2" t="str">
        <f>IF(ROWS(Measurements!$L$4:$L501)&lt;=Measurements!$I$4, INDEX(Measurements!$A$4:$A$502,_xlfn.AGGREGATE(15,3,(Measurements!$C$4:$C$502=Measurements!$I$3)/(Measurements!$C$4:$C$502=Measurements!$I$3)*(ROW(Measurements!$C$4:$C$502)-ROW(Measurements!$C$3)),ROWS(Measurements!$L$4:$L501))), "")</f>
        <v/>
      </c>
      <c r="X501" t="str">
        <f>IF(ROWS(Measurements!$L$4:$L501)&lt;=Measurements!$I$4, INDEX(Measurements!$E$4:$E$502,_xlfn.AGGREGATE(15,3,(Measurements!$C$4:$C$502=Measurements!$I$3)/(Measurements!$C$4:$C$502=Measurements!$I$3)*(ROW(Measurements!$C$4:$C$502)-ROW(Measurements!$C$3)),ROWS(Measurements!$L$4:$L501))), "")</f>
        <v/>
      </c>
      <c r="Y501" t="str">
        <f t="shared" si="138"/>
        <v/>
      </c>
      <c r="Z501" t="str">
        <f t="shared" si="139"/>
        <v/>
      </c>
      <c r="AA501" t="str">
        <f>IF(ROWS(Measurements!$L$4:$L501)&lt;=Measurements!$I$4, INDEX(Measurements!$F$4:$F$502,_xlfn.AGGREGATE(15,3,(Measurements!$C$4:$C$502=Measurements!$I$3)/(Measurements!$C$4:$C$502=Measurements!$I$3)*(ROW(Measurements!$C$4:$C$502)-ROW(Measurements!$C$3)),ROWS(Measurements!$L$4:$L501))), "")</f>
        <v/>
      </c>
      <c r="AB501" t="str">
        <f t="shared" si="140"/>
        <v/>
      </c>
      <c r="AC501" t="str">
        <f t="shared" si="141"/>
        <v/>
      </c>
      <c r="AD501" t="str">
        <f>IF(ROWS(Measurements!$L$4:L501)&lt;=Measurements!$I$4, INDEX(Measurements!$G$4:$G$502,_xlfn.AGGREGATE(15,3,(Measurements!$C$4:$C$502=Measurements!$I$3)/(Measurements!$C$4:$C$502=Measurements!$I$3)*(ROW(Measurements!$C$4:$C$502)-ROW(Measurements!$C$3)),ROWS(Measurements!$L$4:L501))), "")</f>
        <v/>
      </c>
      <c r="AE501" t="str">
        <f t="shared" si="142"/>
        <v/>
      </c>
      <c r="AF501" t="str">
        <f t="shared" si="143"/>
        <v/>
      </c>
    </row>
    <row r="502" spans="1:32" x14ac:dyDescent="0.2">
      <c r="A502" s="2" t="str">
        <f>IF(ROWS(Measurements!A$4:$L502)&lt;=Measurements!$J$4, INDEX(Measurements!$A$4:$A$502,_xlfn.AGGREGATE(15,3,(Measurements!$C$4:$C$502=Measurements!$J$3)/(Measurements!$C$4:$C$502=Measurements!$J$3)*(ROW(Measurements!$C$4:$C$502)-ROW(Measurements!$C$3)),ROWS(Measurements!A$4:$L502))), "")</f>
        <v/>
      </c>
      <c r="B502" t="str">
        <f>IF(ROWS(Measurements!A$4:$L502)&lt;=Measurements!$J$4, INDEX(Measurements!$E$4:$E$502,_xlfn.AGGREGATE(15,3,(Measurements!$C$4:$C$502=Measurements!$J$3)/(Measurements!$C$4:$C$502=Measurements!$J$3)*(ROW(Measurements!$C$4:$C$502)-ROW(Measurements!$C$3)),ROWS(Measurements!A$4:$L502))), "")</f>
        <v/>
      </c>
      <c r="C502" t="str">
        <f t="shared" si="126"/>
        <v/>
      </c>
      <c r="D502" t="str">
        <f t="shared" si="127"/>
        <v/>
      </c>
      <c r="E502" t="str">
        <f>IF(ROWS(Measurements!A$4:$L502)&lt;=Measurements!$J$4, INDEX(Measurements!$F$4:$F$502,_xlfn.AGGREGATE(15,3,(Measurements!$C$4:$C$502=Measurements!$J$3)/(Measurements!$C$4:$C$502=Measurements!$J$3)*(ROW(Measurements!$C$4:$C$502)-ROW(Measurements!$C$3)),ROWS(Measurements!A$4:$L502))), "")</f>
        <v/>
      </c>
      <c r="F502" t="str">
        <f t="shared" si="128"/>
        <v/>
      </c>
      <c r="G502" t="str">
        <f t="shared" si="129"/>
        <v/>
      </c>
      <c r="H502" t="str">
        <f>IF(ROWS(Measurements!A$4:$L502)&lt;=Measurements!$J$4, INDEX(Measurements!$G$4:$G$502,_xlfn.AGGREGATE(15,3,(Measurements!$C$4:$C$502=Measurements!$J$3)/(Measurements!$C$4:$C$502=Measurements!$J$3)*(ROW(Measurements!$C$4:$C$502)-ROW(Measurements!$C$3)),ROWS(Measurements!A$4:$L502))), "")</f>
        <v/>
      </c>
      <c r="I502" t="str">
        <f t="shared" si="130"/>
        <v/>
      </c>
      <c r="J502" t="str">
        <f t="shared" si="131"/>
        <v/>
      </c>
      <c r="L502" s="2" t="str">
        <f>IF(ROWS(Measurements!$L$4:L502)&lt;=Measurements!$K$4, INDEX(Measurements!$A$4:$A$502,_xlfn.AGGREGATE(15,3,(Measurements!$C$4:$C$502=Measurements!$K$3)/(Measurements!$C$4:$C$502=Measurements!$K$3)*(ROW(Measurements!$C$4:$C$502)-ROW(Measurements!$C$3)),ROWS(Measurements!$L$4:L502))), "")</f>
        <v/>
      </c>
      <c r="M502" t="str">
        <f>IF(ROWS(Measurements!$L$4:L502)&lt;=Measurements!$K$4, INDEX(Measurements!$E$4:$E$502,_xlfn.AGGREGATE(15,3,(Measurements!$C$4:$C$502=Measurements!$K$3)/(Measurements!$C$4:$C$502=Measurements!$K$3)*(ROW(Measurements!$C$4:$C$502)-ROW(Measurements!$C$3)),ROWS(Measurements!$L$4:L502))), "")</f>
        <v/>
      </c>
      <c r="N502" t="str">
        <f t="shared" si="132"/>
        <v/>
      </c>
      <c r="O502" t="str">
        <f t="shared" si="133"/>
        <v/>
      </c>
      <c r="P502" t="str">
        <f>IF(ROWS(Measurements!$L$4:L502)&lt;=Measurements!$K$4, INDEX(Measurements!$F$4:$F$502,_xlfn.AGGREGATE(15,3,(Measurements!$C$4:$C$502=Measurements!$K$3)/(Measurements!$C$4:$C$502=Measurements!$K$3)*(ROW(Measurements!$C$4:$C$502)-ROW(Measurements!$C$3)),ROWS(Measurements!$L$4:L502))), "")</f>
        <v/>
      </c>
      <c r="Q502" t="str">
        <f t="shared" si="134"/>
        <v/>
      </c>
      <c r="R502" t="str">
        <f t="shared" si="135"/>
        <v/>
      </c>
      <c r="S502" t="str">
        <f>IF(ROWS(Measurements!$L$4:L502)&lt;=Measurements!$K$4, INDEX(Measurements!$G$4:$G$502,_xlfn.AGGREGATE(15,3,(Measurements!$C$4:$C$502=Measurements!$K$3)/(Measurements!$C$4:$C$502=Measurements!$K$3)*(ROW(Measurements!$C$4:$C$502)-ROW(Measurements!$C$3)),ROWS(Measurements!$L$4:L502))), "")</f>
        <v/>
      </c>
      <c r="T502" t="str">
        <f t="shared" si="136"/>
        <v/>
      </c>
      <c r="U502" t="str">
        <f t="shared" si="137"/>
        <v/>
      </c>
      <c r="W502" s="2" t="str">
        <f>IF(ROWS(Measurements!$L$4:$L502)&lt;=Measurements!$I$4, INDEX(Measurements!$A$4:$A$502,_xlfn.AGGREGATE(15,3,(Measurements!$C$4:$C$502=Measurements!$I$3)/(Measurements!$C$4:$C$502=Measurements!$I$3)*(ROW(Measurements!$C$4:$C$502)-ROW(Measurements!$C$3)),ROWS(Measurements!$L$4:$L502))), "")</f>
        <v/>
      </c>
      <c r="X502" t="str">
        <f>IF(ROWS(Measurements!$L$4:$L502)&lt;=Measurements!$I$4, INDEX(Measurements!$E$4:$E$502,_xlfn.AGGREGATE(15,3,(Measurements!$C$4:$C$502=Measurements!$I$3)/(Measurements!$C$4:$C$502=Measurements!$I$3)*(ROW(Measurements!$C$4:$C$502)-ROW(Measurements!$C$3)),ROWS(Measurements!$L$4:$L502))), "")</f>
        <v/>
      </c>
      <c r="Y502" t="str">
        <f t="shared" si="138"/>
        <v/>
      </c>
      <c r="Z502" t="str">
        <f t="shared" si="139"/>
        <v/>
      </c>
      <c r="AA502" t="str">
        <f>IF(ROWS(Measurements!$L$4:$L502)&lt;=Measurements!$I$4, INDEX(Measurements!$F$4:$F$502,_xlfn.AGGREGATE(15,3,(Measurements!$C$4:$C$502=Measurements!$I$3)/(Measurements!$C$4:$C$502=Measurements!$I$3)*(ROW(Measurements!$C$4:$C$502)-ROW(Measurements!$C$3)),ROWS(Measurements!$L$4:$L502))), "")</f>
        <v/>
      </c>
      <c r="AB502" t="str">
        <f t="shared" si="140"/>
        <v/>
      </c>
      <c r="AC502" t="str">
        <f t="shared" si="141"/>
        <v/>
      </c>
      <c r="AD502" t="str">
        <f>IF(ROWS(Measurements!$L$4:L502)&lt;=Measurements!$I$4, INDEX(Measurements!$G$4:$G$502,_xlfn.AGGREGATE(15,3,(Measurements!$C$4:$C$502=Measurements!$I$3)/(Measurements!$C$4:$C$502=Measurements!$I$3)*(ROW(Measurements!$C$4:$C$502)-ROW(Measurements!$C$3)),ROWS(Measurements!$L$4:L502))), "")</f>
        <v/>
      </c>
      <c r="AE502" t="str">
        <f t="shared" si="142"/>
        <v/>
      </c>
      <c r="AF502" t="str">
        <f t="shared" si="143"/>
        <v/>
      </c>
    </row>
    <row r="503" spans="1:32" x14ac:dyDescent="0.2">
      <c r="A503" s="1" t="str">
        <f>IF(Measurements!A505&lt;&gt;0,Measurements!A505,"")</f>
        <v/>
      </c>
      <c r="B503" t="str">
        <f>IF(Measurements!$D505=200,Measurements!$E505*20,IF(Measurements!$E505&lt;&gt;0,Measurements!$E505,IF(Measurements!$A505&lt;&gt;0,NA(),"")))</f>
        <v/>
      </c>
      <c r="C503" t="str">
        <f>IF(Measurements!$A505&lt;&gt;0,2200,"")</f>
        <v/>
      </c>
      <c r="D503" t="str">
        <f>IF(Measurements!$A505&lt;&gt;0,1800,"")</f>
        <v/>
      </c>
      <c r="M503" t="str">
        <f>IF(Measurements!$D505=200,Measurements!$E505*20,IF(Measurements!$E505&lt;&gt;0,Measurements!$E505,IF(Measurements!$A505&lt;&gt;0,NA(),"")))</f>
        <v/>
      </c>
      <c r="N503" t="str">
        <f>IF(Measurements!$A505&lt;&gt;0,2200,"")</f>
        <v/>
      </c>
      <c r="O503" t="str">
        <f>IF(Measurements!$A505&lt;&gt;0,1800,"")</f>
        <v/>
      </c>
    </row>
    <row r="504" spans="1:32" x14ac:dyDescent="0.2">
      <c r="A504" s="1" t="str">
        <f>IF(Measurements!A506&lt;&gt;0,Measurements!A506,"")</f>
        <v/>
      </c>
    </row>
  </sheetData>
  <mergeCells count="15">
    <mergeCell ref="A1:A3"/>
    <mergeCell ref="B1:J1"/>
    <mergeCell ref="E2:G2"/>
    <mergeCell ref="H2:J2"/>
    <mergeCell ref="M1:U1"/>
    <mergeCell ref="M2:O2"/>
    <mergeCell ref="P2:R2"/>
    <mergeCell ref="S2:U2"/>
    <mergeCell ref="B2:D2"/>
    <mergeCell ref="L1:L3"/>
    <mergeCell ref="W1:W3"/>
    <mergeCell ref="X1:AF1"/>
    <mergeCell ref="X2:Z2"/>
    <mergeCell ref="AA2:AC2"/>
    <mergeCell ref="AD2:AF2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S17" sqref="S17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31" workbookViewId="0">
      <selection activeCell="Q29" sqref="Q2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Q33" sqref="Q33"/>
    </sheetView>
  </sheetViews>
  <sheetFormatPr baseColWidth="10" defaultColWidth="8.83203125" defaultRowHeight="15" x14ac:dyDescent="0.2"/>
  <cols>
    <col min="1" max="9" width="8.83203125" style="8" customWidth="1"/>
    <col min="10" max="16384" width="8.83203125" style="8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Measurements</vt:lpstr>
      <vt:lpstr>Trend Data</vt:lpstr>
      <vt:lpstr>Trend Plot - GEMC 4</vt:lpstr>
      <vt:lpstr>Trend Plot - GEMC 188</vt:lpstr>
      <vt:lpstr>Trend Plot - GEMC 317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2006-09-16T00:00:00Z</dcterms:created>
  <dcterms:modified xsi:type="dcterms:W3CDTF">2019-06-07T16:03:38Z</dcterms:modified>
</cp:coreProperties>
</file>