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as.souza\Desktop\R\Planejamento\07_outputs\"/>
    </mc:Choice>
  </mc:AlternateContent>
  <xr:revisionPtr revIDLastSave="0" documentId="13_ncr:1_{EF6F629D-3FFF-4687-A9DE-320DB1CE7C5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Sheet1!$A$1:$E$267</definedName>
  </definedNames>
  <calcPr calcId="191029" calcCompleted="0" calcOnSave="0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" i="2"/>
</calcChain>
</file>

<file path=xl/sharedStrings.xml><?xml version="1.0" encoding="utf-8"?>
<sst xmlns="http://schemas.openxmlformats.org/spreadsheetml/2006/main" count="1751" uniqueCount="853">
  <si>
    <t>Conta Cognos</t>
  </si>
  <si>
    <t>Desc. Conta Cognos</t>
  </si>
  <si>
    <t>Conta do Razão</t>
  </si>
  <si>
    <t>DenomLonga conta RZ</t>
  </si>
  <si>
    <t>3114000001</t>
  </si>
  <si>
    <t>Impostos sobre vendas - PIS</t>
  </si>
  <si>
    <t>331200002</t>
  </si>
  <si>
    <t>PIS - PR</t>
  </si>
  <si>
    <t>3114000002</t>
  </si>
  <si>
    <t>Impostos sobre vendas - COFINS</t>
  </si>
  <si>
    <t>331200003</t>
  </si>
  <si>
    <t>COFINS - PR</t>
  </si>
  <si>
    <t>3111040001</t>
  </si>
  <si>
    <t>Receita bruta - PR</t>
  </si>
  <si>
    <t>311500003</t>
  </si>
  <si>
    <t>LOCAÇÃO DE VEÍCULOS - PR</t>
  </si>
  <si>
    <t>4118000001</t>
  </si>
  <si>
    <t>Gastos com veículos - Alugueis</t>
  </si>
  <si>
    <t>411800001</t>
  </si>
  <si>
    <t>ALUGUÉIS DE VEÍCULOS</t>
  </si>
  <si>
    <t>4114000001</t>
  </si>
  <si>
    <t>Assistencia Medica e social</t>
  </si>
  <si>
    <t>511400001</t>
  </si>
  <si>
    <t>ASSISTENCIA MÉDICA E SOCIAL</t>
  </si>
  <si>
    <t>4115000002</t>
  </si>
  <si>
    <t>Aluguéis - Máquinas e Equipamentos</t>
  </si>
  <si>
    <t>412100002</t>
  </si>
  <si>
    <t>ALUGUÉIS DE MÁQUINAS E EQUIPAMENTOS</t>
  </si>
  <si>
    <t>4119000009</t>
  </si>
  <si>
    <t>Serviços Comerciais</t>
  </si>
  <si>
    <t>411900007</t>
  </si>
  <si>
    <t>LICENÇA DE USO E GASTOS COM SOFTWARE</t>
  </si>
  <si>
    <t>4119000004</t>
  </si>
  <si>
    <t>Consultoria</t>
  </si>
  <si>
    <t>411900004</t>
  </si>
  <si>
    <t>CONSULTORIA</t>
  </si>
  <si>
    <t>4119000008</t>
  </si>
  <si>
    <t>Técnicos</t>
  </si>
  <si>
    <t>411900050</t>
  </si>
  <si>
    <t>SERVIÇOS TÉCNICOS</t>
  </si>
  <si>
    <t>4111000001</t>
  </si>
  <si>
    <t>Salarios e Ordenados</t>
  </si>
  <si>
    <t>411100001</t>
  </si>
  <si>
    <t>SALÁRIOS E ORDENADOS</t>
  </si>
  <si>
    <t>4115000003</t>
  </si>
  <si>
    <t>Telecom</t>
  </si>
  <si>
    <t>412600009</t>
  </si>
  <si>
    <t>COMUNICAÇÃO - LINKS</t>
  </si>
  <si>
    <t>2115000001</t>
  </si>
  <si>
    <t>Obrigações sociais e trabahistas</t>
  </si>
  <si>
    <t>213100001</t>
  </si>
  <si>
    <t>SALÁRIOS E ORDENADOS A PAGAR</t>
  </si>
  <si>
    <t>5112000001</t>
  </si>
  <si>
    <t>Rendimentos de Aplicações Financeiras</t>
  </si>
  <si>
    <t>711500001</t>
  </si>
  <si>
    <t>RENDIMENTOS S/ APLICAÇÕES FINANCEIRAS NACIONAIS</t>
  </si>
  <si>
    <t>4124000008</t>
  </si>
  <si>
    <t>Viagens e Estadias</t>
  </si>
  <si>
    <t>412600005</t>
  </si>
  <si>
    <t>VIAGENS E ESTADIAS</t>
  </si>
  <si>
    <t>512600005</t>
  </si>
  <si>
    <t>4118000003</t>
  </si>
  <si>
    <t>Gastos com veículos - Manutenção</t>
  </si>
  <si>
    <t>411800004</t>
  </si>
  <si>
    <t>MANUTENÇÃO COM VEÍCULOS</t>
  </si>
  <si>
    <t>511800004</t>
  </si>
  <si>
    <t>1121000001</t>
  </si>
  <si>
    <t>Outros créditos</t>
  </si>
  <si>
    <t>113600050</t>
  </si>
  <si>
    <t>BENEFICIOS DE EMPREGADOS A APROPRIAR</t>
  </si>
  <si>
    <t>411600004</t>
  </si>
  <si>
    <t>TELEFONE</t>
  </si>
  <si>
    <t>4123000003</t>
  </si>
  <si>
    <t>Materiais de Consumo e Escritório</t>
  </si>
  <si>
    <t>412600002</t>
  </si>
  <si>
    <t>MATERIAIS AUXILIARES E DE CONSUMO</t>
  </si>
  <si>
    <t>5111000002</t>
  </si>
  <si>
    <t>Comissões, Taxas e Multas</t>
  </si>
  <si>
    <t>711100008</t>
  </si>
  <si>
    <t>DESPESAS BANCARIAS</t>
  </si>
  <si>
    <t>6111000001</t>
  </si>
  <si>
    <t>Outras Receitas / Despesas Operacionais</t>
  </si>
  <si>
    <t>611300001</t>
  </si>
  <si>
    <t>RECEITA NA VENDA DE IMOBILIZADO/INTANGÍVEL</t>
  </si>
  <si>
    <t>5111000007</t>
  </si>
  <si>
    <t>Outras Despesas Financeiras</t>
  </si>
  <si>
    <t>711100023</t>
  </si>
  <si>
    <t>MULTA POR ATRASO</t>
  </si>
  <si>
    <t>711100009</t>
  </si>
  <si>
    <t>JUROS PAGOS OU INCORRIDOS</t>
  </si>
  <si>
    <t>4118000004</t>
  </si>
  <si>
    <t>Gastos com veículos - Taxas e Licenciamento</t>
  </si>
  <si>
    <t>511800052</t>
  </si>
  <si>
    <t>LICENCIAMENTO DE VEÍCULOS/DPVAT</t>
  </si>
  <si>
    <t>2113000001</t>
  </si>
  <si>
    <t>Fornecedores</t>
  </si>
  <si>
    <t>212100103</t>
  </si>
  <si>
    <t>TRANSITÓRIA FORNECEDORES - EM/EF</t>
  </si>
  <si>
    <t>4115000001</t>
  </si>
  <si>
    <t>Aluguéis - Imóveis e Condomínios</t>
  </si>
  <si>
    <t>512100001</t>
  </si>
  <si>
    <t>ALUGUÉIS E CONDOMÍNIOS</t>
  </si>
  <si>
    <t>412100001</t>
  </si>
  <si>
    <t>4119000001</t>
  </si>
  <si>
    <t>Advocacia</t>
  </si>
  <si>
    <t>511900001</t>
  </si>
  <si>
    <t>ADVOCACIA</t>
  </si>
  <si>
    <t>512600002</t>
  </si>
  <si>
    <t>4124000006</t>
  </si>
  <si>
    <t>Impostos, taxas e contribuições</t>
  </si>
  <si>
    <t>512500041</t>
  </si>
  <si>
    <t>TAXA UTILIZAÇÃO DE SERVIÇOS PÚBLICOS</t>
  </si>
  <si>
    <t>4124000001</t>
  </si>
  <si>
    <t>Conduções e Lanches</t>
  </si>
  <si>
    <t>412600500</t>
  </si>
  <si>
    <t>CONDUÇÕES E LANCHES - TERCEIROS</t>
  </si>
  <si>
    <t>411600001</t>
  </si>
  <si>
    <t>ENERGIA ELÉTRICA</t>
  </si>
  <si>
    <t>4119000002</t>
  </si>
  <si>
    <t>Assessoria</t>
  </si>
  <si>
    <t>411900002</t>
  </si>
  <si>
    <t>ASSESSORIA</t>
  </si>
  <si>
    <t>4122000003</t>
  </si>
  <si>
    <t>Publicidade</t>
  </si>
  <si>
    <t>512000004</t>
  </si>
  <si>
    <t>PUBLICIDADE</t>
  </si>
  <si>
    <t>4124000003</t>
  </si>
  <si>
    <t>Demais Gastos Gerais</t>
  </si>
  <si>
    <t>411600005</t>
  </si>
  <si>
    <t>CORREIOS E MALOTES</t>
  </si>
  <si>
    <t>511800050</t>
  </si>
  <si>
    <t>MULTA DE TRÂNSITO</t>
  </si>
  <si>
    <t>412600012</t>
  </si>
  <si>
    <t>EMOLUMENTOS DE CARTÓRIO</t>
  </si>
  <si>
    <t>412600004</t>
  </si>
  <si>
    <t>MATERIAIS DE INFORMÁTICA</t>
  </si>
  <si>
    <t>511800100</t>
  </si>
  <si>
    <t>MANUTENÇÃO COM AERONAVE</t>
  </si>
  <si>
    <t>412600013</t>
  </si>
  <si>
    <t>BRINDES</t>
  </si>
  <si>
    <t>411800002</t>
  </si>
  <si>
    <t>PEÇAS E ACESSÓRIOS DE VEÍCULOS</t>
  </si>
  <si>
    <t>511800051</t>
  </si>
  <si>
    <t>IPVA</t>
  </si>
  <si>
    <t>511800001</t>
  </si>
  <si>
    <t>4115000004</t>
  </si>
  <si>
    <t>Utilidades</t>
  </si>
  <si>
    <t>411600003</t>
  </si>
  <si>
    <t>ÁGUA E ESGOTO</t>
  </si>
  <si>
    <t>4119000010</t>
  </si>
  <si>
    <t>Operacionais</t>
  </si>
  <si>
    <t>511900052</t>
  </si>
  <si>
    <t>SERVIÇOS OPERACIONAIS</t>
  </si>
  <si>
    <t>512600012</t>
  </si>
  <si>
    <t>412600008</t>
  </si>
  <si>
    <t>COPA E COZINHA</t>
  </si>
  <si>
    <t>4123000001</t>
  </si>
  <si>
    <t>Manutenção Instalações</t>
  </si>
  <si>
    <t>412200001</t>
  </si>
  <si>
    <t>MANUTENÇÃO DE MÁQUINAS E EQUIPAMENTOS</t>
  </si>
  <si>
    <t>511900002</t>
  </si>
  <si>
    <t>4118000002</t>
  </si>
  <si>
    <t>Gastos com veículos - Combustivel</t>
  </si>
  <si>
    <t>511800003</t>
  </si>
  <si>
    <t>COMBUSTÍVEIS</t>
  </si>
  <si>
    <t>411800003</t>
  </si>
  <si>
    <t>511900004</t>
  </si>
  <si>
    <t>411400001</t>
  </si>
  <si>
    <t>4122000001</t>
  </si>
  <si>
    <t>Campanhas e Eventos</t>
  </si>
  <si>
    <t>412000003</t>
  </si>
  <si>
    <t>CAMPANHAS E EVENTOS</t>
  </si>
  <si>
    <t>412200003</t>
  </si>
  <si>
    <t>MANUTENÇÃO DE MÓVEIS E UTENSÍLIOS</t>
  </si>
  <si>
    <t>512000005</t>
  </si>
  <si>
    <t>PATROCÍNIO</t>
  </si>
  <si>
    <t>412600007</t>
  </si>
  <si>
    <t>HIGIENE E LIMPEZA</t>
  </si>
  <si>
    <t>4124000004</t>
  </si>
  <si>
    <t>Donativos e Contribuições</t>
  </si>
  <si>
    <t>512400003</t>
  </si>
  <si>
    <t>DOAÇÕES INDEDUTÍVEIS</t>
  </si>
  <si>
    <t>4123000004</t>
  </si>
  <si>
    <t>Materiais e Ferramentas</t>
  </si>
  <si>
    <t>412200050</t>
  </si>
  <si>
    <t>MATERIAIS PARA MANUTENÇÃO DE MECÂNICA E ELÉTRICA</t>
  </si>
  <si>
    <t>412600001</t>
  </si>
  <si>
    <t>MATERIAIS DE ESCRITÓRIO</t>
  </si>
  <si>
    <t>4123000002</t>
  </si>
  <si>
    <t>Manutenção Máquinas e Equipamentos</t>
  </si>
  <si>
    <t>412200002</t>
  </si>
  <si>
    <t>MANUTENÇÃO DE INSTALAÇÕES</t>
  </si>
  <si>
    <t>5112000004</t>
  </si>
  <si>
    <t>Outras Receitas Financeiras</t>
  </si>
  <si>
    <t>711500010</t>
  </si>
  <si>
    <t>DESCONTOS OBTIDOS</t>
  </si>
  <si>
    <t>4119000007</t>
  </si>
  <si>
    <t>Segurança e Vigilância</t>
  </si>
  <si>
    <t>411900008</t>
  </si>
  <si>
    <t>SEGURANÇA E VIGILÂNCIA</t>
  </si>
  <si>
    <t>4114000007</t>
  </si>
  <si>
    <t>Treinamento</t>
  </si>
  <si>
    <t>411400008</t>
  </si>
  <si>
    <t>TREINAMENTO</t>
  </si>
  <si>
    <t>711100013</t>
  </si>
  <si>
    <t>IMPOSTO SOBRE OPERAÇÕES FINANCEIRAS - IOF</t>
  </si>
  <si>
    <t>4119000006</t>
  </si>
  <si>
    <t>Limpeza e Conservação</t>
  </si>
  <si>
    <t>411900005</t>
  </si>
  <si>
    <t>LIMPEZA E CONSERVAÇÃO</t>
  </si>
  <si>
    <t>411800008</t>
  </si>
  <si>
    <t>SERVIÇO DE DESPACHANTE</t>
  </si>
  <si>
    <t>511900008</t>
  </si>
  <si>
    <t>412500041</t>
  </si>
  <si>
    <t>512000003</t>
  </si>
  <si>
    <t>4119000005</t>
  </si>
  <si>
    <t>Demais</t>
  </si>
  <si>
    <t>411900006</t>
  </si>
  <si>
    <t>ADMINISTRACAO DE FOLHA DE PAGAMENTO</t>
  </si>
  <si>
    <t>511800002</t>
  </si>
  <si>
    <t>4114000002</t>
  </si>
  <si>
    <t>Seguro de vida em grupo</t>
  </si>
  <si>
    <t>511400002</t>
  </si>
  <si>
    <t>SEGURO DE VIDA EM GRUPO</t>
  </si>
  <si>
    <t>411400002</t>
  </si>
  <si>
    <t>4114000005</t>
  </si>
  <si>
    <t>Vale Refeicao (alimentacao trabalhador</t>
  </si>
  <si>
    <t>511400005</t>
  </si>
  <si>
    <t>VALE REFEIÇÃO</t>
  </si>
  <si>
    <t>411400005</t>
  </si>
  <si>
    <t>4114000006</t>
  </si>
  <si>
    <t>Assistencia Odontologica</t>
  </si>
  <si>
    <t>511400007</t>
  </si>
  <si>
    <t>ASSISTÊNCIA ODONTOLÓGICA</t>
  </si>
  <si>
    <t>411400007</t>
  </si>
  <si>
    <t>611300050</t>
  </si>
  <si>
    <t>CUSTO NA VENDA DE IMOBILIZADO/INTANGÍVEL</t>
  </si>
  <si>
    <t>511100001</t>
  </si>
  <si>
    <t>3114000003</t>
  </si>
  <si>
    <t>Impostos sobre vendas - ISS</t>
  </si>
  <si>
    <t>331200001</t>
  </si>
  <si>
    <t>ISS - PR</t>
  </si>
  <si>
    <t>711100096</t>
  </si>
  <si>
    <t>JUROS S/ PEDIDO DE COMPRAS</t>
  </si>
  <si>
    <t>311500002</t>
  </si>
  <si>
    <t>PRESTAÇÃO DE SERVIÇOS ADMINISTRATIVOS - PR</t>
  </si>
  <si>
    <t>1411000001</t>
  </si>
  <si>
    <t>Imobilizado - LP</t>
  </si>
  <si>
    <t>141000001</t>
  </si>
  <si>
    <t>TRANSITÓRIA DE CAPEX</t>
  </si>
  <si>
    <t>511600005</t>
  </si>
  <si>
    <t>4124000005</t>
  </si>
  <si>
    <t>Gastos Gerais - Fretes e Carretos</t>
  </si>
  <si>
    <t>411900010</t>
  </si>
  <si>
    <t>FRETES E CARRETOS</t>
  </si>
  <si>
    <t>711500096</t>
  </si>
  <si>
    <t>DESCONTOS S/ PEDIDO DE COMPRAS</t>
  </si>
  <si>
    <t>4111000005</t>
  </si>
  <si>
    <t>PLR</t>
  </si>
  <si>
    <t>411100006</t>
  </si>
  <si>
    <t>PLR - PARTICAÇÃO NOS LUCROS E RESULTADOS</t>
  </si>
  <si>
    <t>4113000001</t>
  </si>
  <si>
    <t>INSS</t>
  </si>
  <si>
    <t>411300001</t>
  </si>
  <si>
    <t>4113000002</t>
  </si>
  <si>
    <t>FGTS</t>
  </si>
  <si>
    <t>411300002</t>
  </si>
  <si>
    <t>4111000006</t>
  </si>
  <si>
    <t>Ferias</t>
  </si>
  <si>
    <t>411100007</t>
  </si>
  <si>
    <t>FÉRIAS</t>
  </si>
  <si>
    <t>4111000007</t>
  </si>
  <si>
    <t>13o. Salario</t>
  </si>
  <si>
    <t>411100008</t>
  </si>
  <si>
    <t>13 SALÁRIO</t>
  </si>
  <si>
    <t>511900010</t>
  </si>
  <si>
    <t>1122000001</t>
  </si>
  <si>
    <t>Adiantamento a fornecedores</t>
  </si>
  <si>
    <t>113500001</t>
  </si>
  <si>
    <t>ADIANTAMENTO A FORNECEDORES</t>
  </si>
  <si>
    <t>511900007</t>
  </si>
  <si>
    <t>711500097</t>
  </si>
  <si>
    <t>ATUALIZAÇÃO DE TRIBUTOS - PERDCOMP</t>
  </si>
  <si>
    <t>511900050</t>
  </si>
  <si>
    <t>511600004</t>
  </si>
  <si>
    <t>4120000001</t>
  </si>
  <si>
    <t>Administrativos</t>
  </si>
  <si>
    <t>511900053</t>
  </si>
  <si>
    <t>SERVIÇOS ADMINISTRATIVOS</t>
  </si>
  <si>
    <t>5112000002</t>
  </si>
  <si>
    <t>Ganho com Swap</t>
  </si>
  <si>
    <t>711500099</t>
  </si>
  <si>
    <t>GANHO COM SWAP</t>
  </si>
  <si>
    <t>4111000017</t>
  </si>
  <si>
    <t>Anuenio</t>
  </si>
  <si>
    <t>411100017</t>
  </si>
  <si>
    <t>ANUÊNIO</t>
  </si>
  <si>
    <t>511100017</t>
  </si>
  <si>
    <t>4111000010</t>
  </si>
  <si>
    <t>Adicional Noturno</t>
  </si>
  <si>
    <t>411100011</t>
  </si>
  <si>
    <t>ADICIONAL NOTURNO</t>
  </si>
  <si>
    <t>511100011</t>
  </si>
  <si>
    <t>4114000014</t>
  </si>
  <si>
    <t>Auxilio_Doença/Acidente</t>
  </si>
  <si>
    <t>411400015</t>
  </si>
  <si>
    <t>AUXÍLIO DOENÇA/ACIDENTE</t>
  </si>
  <si>
    <t>4114000011</t>
  </si>
  <si>
    <t>Auxilio_Creche</t>
  </si>
  <si>
    <t>411400013</t>
  </si>
  <si>
    <t>AUXÍLIO CRECHE</t>
  </si>
  <si>
    <t>511400013</t>
  </si>
  <si>
    <t>4111000008</t>
  </si>
  <si>
    <t>Indenizacoes</t>
  </si>
  <si>
    <t>411100010</t>
  </si>
  <si>
    <t>AVISO PRÉVIO INDENIZADO</t>
  </si>
  <si>
    <t>4111000002</t>
  </si>
  <si>
    <t>DSR</t>
  </si>
  <si>
    <t>411100002</t>
  </si>
  <si>
    <t>DSR - DESCANSO SEMANAL REMUNERADO</t>
  </si>
  <si>
    <t>511100002</t>
  </si>
  <si>
    <t>4111000003</t>
  </si>
  <si>
    <t>Horas Extras</t>
  </si>
  <si>
    <t>411100003</t>
  </si>
  <si>
    <t>HORAS EXTRAS</t>
  </si>
  <si>
    <t>511100003</t>
  </si>
  <si>
    <t>411100009</t>
  </si>
  <si>
    <t>INDENIZAÇÕES RESCISÓRIA</t>
  </si>
  <si>
    <t>4114000004</t>
  </si>
  <si>
    <t>Vale transporte (Transporte de Pessoal)</t>
  </si>
  <si>
    <t>411400004</t>
  </si>
  <si>
    <t>VALE TRANSPORTE</t>
  </si>
  <si>
    <t>511400004</t>
  </si>
  <si>
    <t>4111000011</t>
  </si>
  <si>
    <t>Estagiario</t>
  </si>
  <si>
    <t>411100012</t>
  </si>
  <si>
    <t>ESTAGIÁRIO</t>
  </si>
  <si>
    <t>4111000019</t>
  </si>
  <si>
    <t>Ajuda de Custo</t>
  </si>
  <si>
    <t>411400010</t>
  </si>
  <si>
    <t>AJUDA DE CUSTO</t>
  </si>
  <si>
    <t>4113000004</t>
  </si>
  <si>
    <t>Encargos Sociais 13</t>
  </si>
  <si>
    <t>411300006</t>
  </si>
  <si>
    <t>FGTS S/ 13 SALÁRIO</t>
  </si>
  <si>
    <t>511300002</t>
  </si>
  <si>
    <t>4113000005</t>
  </si>
  <si>
    <t>Encargos Sociais Ferias</t>
  </si>
  <si>
    <t>411300004</t>
  </si>
  <si>
    <t>FGTS S/ FÉRIAS</t>
  </si>
  <si>
    <t>511300004</t>
  </si>
  <si>
    <t>511300001</t>
  </si>
  <si>
    <t>511100007</t>
  </si>
  <si>
    <t>411300003</t>
  </si>
  <si>
    <t>INSS S/ FÉRIAS</t>
  </si>
  <si>
    <t>511300003</t>
  </si>
  <si>
    <t>511100008</t>
  </si>
  <si>
    <t>411300005</t>
  </si>
  <si>
    <t>INSS S/ 13 SALÁRIO</t>
  </si>
  <si>
    <t>511300005</t>
  </si>
  <si>
    <t>511300006</t>
  </si>
  <si>
    <t>511100006</t>
  </si>
  <si>
    <t>4111000004</t>
  </si>
  <si>
    <t>Gratificacoes</t>
  </si>
  <si>
    <t>511100004</t>
  </si>
  <si>
    <t>BÔNUS E GRATIFICAÇÕES</t>
  </si>
  <si>
    <t>4112000001</t>
  </si>
  <si>
    <t>Diretoria</t>
  </si>
  <si>
    <t>411200001</t>
  </si>
  <si>
    <t>DIRETORIA</t>
  </si>
  <si>
    <t>511200001</t>
  </si>
  <si>
    <t>511400010</t>
  </si>
  <si>
    <t>511100012</t>
  </si>
  <si>
    <t>4116000001</t>
  </si>
  <si>
    <t>Depreciações</t>
  </si>
  <si>
    <t>411500001</t>
  </si>
  <si>
    <t>DEPRECIAÇÕES</t>
  </si>
  <si>
    <t>4124000002</t>
  </si>
  <si>
    <t>Créditos de PIS/COFINS s/ amortização</t>
  </si>
  <si>
    <t>411500100</t>
  </si>
  <si>
    <t>(-) CRÉD. PIS/COFINS S/ AMORTIZAÇÕES</t>
  </si>
  <si>
    <t>511500100</t>
  </si>
  <si>
    <t>511500001</t>
  </si>
  <si>
    <t>4116000002</t>
  </si>
  <si>
    <t>Amortização</t>
  </si>
  <si>
    <t>411500003</t>
  </si>
  <si>
    <t>AMORTIZAÇÕES</t>
  </si>
  <si>
    <t>511500003</t>
  </si>
  <si>
    <t>4124000007</t>
  </si>
  <si>
    <t>Seguros</t>
  </si>
  <si>
    <t>511700002</t>
  </si>
  <si>
    <t>SEGURO DE RISCOS</t>
  </si>
  <si>
    <t>411700002</t>
  </si>
  <si>
    <t>511700003</t>
  </si>
  <si>
    <t>SEGURO DE VEÍCULOS</t>
  </si>
  <si>
    <t>511700001</t>
  </si>
  <si>
    <t>SEGURO GARANTIA</t>
  </si>
  <si>
    <t>511700051</t>
  </si>
  <si>
    <t>SEGURO D&amp;O</t>
  </si>
  <si>
    <t>9111000001</t>
  </si>
  <si>
    <t>Resultados do Exerc.</t>
  </si>
  <si>
    <t>911100001</t>
  </si>
  <si>
    <t>RESULTADO DO EXERCICIO</t>
  </si>
  <si>
    <t>711100019</t>
  </si>
  <si>
    <t>AMORT. CUSTOS INC. EMPR. A AMORTIZAR</t>
  </si>
  <si>
    <t>711100028</t>
  </si>
  <si>
    <t>AMORT. ENCARGOS FINANCEIROS</t>
  </si>
  <si>
    <t>412101001</t>
  </si>
  <si>
    <t>(-) CONTRATOS DE ARRENDAMENTO MERCANTIL CPC 06</t>
  </si>
  <si>
    <t>512101001</t>
  </si>
  <si>
    <t>711100026</t>
  </si>
  <si>
    <t>JUROS APROPRIADOS SOBRE ARRENDAMENTO MERCANTIL</t>
  </si>
  <si>
    <t>411505006</t>
  </si>
  <si>
    <t>AMORTIZAÇÕES DIREITO DE USO DE ATIVOS</t>
  </si>
  <si>
    <t>511505006</t>
  </si>
  <si>
    <t>511400017</t>
  </si>
  <si>
    <t>QUALIDADE DE VIDA</t>
  </si>
  <si>
    <t>411400017</t>
  </si>
  <si>
    <t>7111000001</t>
  </si>
  <si>
    <t>Equiv. Patrimonial</t>
  </si>
  <si>
    <t>611100001</t>
  </si>
  <si>
    <t>EQUIVALÊNCIA PATRIMONIAL</t>
  </si>
  <si>
    <t>711100025</t>
  </si>
  <si>
    <t>JUROS SOBRE PASSIVOS FINANCEIROS</t>
  </si>
  <si>
    <t>711500003</t>
  </si>
  <si>
    <t>RENDIMENTOS S/ DEBÊNTURES PRIVADAS - PR</t>
  </si>
  <si>
    <t>5111000003</t>
  </si>
  <si>
    <t>Juros</t>
  </si>
  <si>
    <t>711100001</t>
  </si>
  <si>
    <t>ENCARGOS FINANCEIROS S/ EMPRÉSTIMOS NACIONAIS</t>
  </si>
  <si>
    <t>3113000005</t>
  </si>
  <si>
    <t>Cancelamentos e descontos - Outros</t>
  </si>
  <si>
    <t>321500003</t>
  </si>
  <si>
    <t>VENDAS CANCELADAS LOCAÇÃO DE VEÍCULOS - PR</t>
  </si>
  <si>
    <t>411300007</t>
  </si>
  <si>
    <t>INSS S/PROVISÃO DE PLR - TRIB.C/EXIGIBIL.SUSPENSA</t>
  </si>
  <si>
    <t>511100005</t>
  </si>
  <si>
    <t>PROVISÃO DE BÔNUS E GRATIFICAÇÕES</t>
  </si>
  <si>
    <t>5112000006</t>
  </si>
  <si>
    <t>(-) Imposto Sobre Resultado Financeiro</t>
  </si>
  <si>
    <t>711500100</t>
  </si>
  <si>
    <t>(-) PIS S/ RECEITAS FINANCEIRAS</t>
  </si>
  <si>
    <t>4119000003</t>
  </si>
  <si>
    <t>Auditoria</t>
  </si>
  <si>
    <t>411900003</t>
  </si>
  <si>
    <t>AUDITORIA</t>
  </si>
  <si>
    <t>8112000001</t>
  </si>
  <si>
    <t>Imposto de Renda Diferido</t>
  </si>
  <si>
    <t>811200001</t>
  </si>
  <si>
    <t>IRPJ DIFERIDO</t>
  </si>
  <si>
    <t>5111000006</t>
  </si>
  <si>
    <t>Variação Cambial - Despesa Financeira</t>
  </si>
  <si>
    <t>711100006</t>
  </si>
  <si>
    <t>VARIAÇÕES CAMBIAIS PASSIVAS</t>
  </si>
  <si>
    <t>8112000002</t>
  </si>
  <si>
    <t>Contribuição Social Diferido</t>
  </si>
  <si>
    <t>811200002</t>
  </si>
  <si>
    <t>CSLL DIFERIDO</t>
  </si>
  <si>
    <t>711500101</t>
  </si>
  <si>
    <t>(-) COFINS S/ RECEITAS FINANCEIRAS</t>
  </si>
  <si>
    <t>711100005</t>
  </si>
  <si>
    <t>ENCARGOS FINANCEIROS S/ MUTUO. - PR</t>
  </si>
  <si>
    <t>611500098</t>
  </si>
  <si>
    <t>OUTRAS RECEITAS OPERACIONAIS</t>
  </si>
  <si>
    <t>2111000001</t>
  </si>
  <si>
    <t>Empréstimos e financiamentos</t>
  </si>
  <si>
    <t>211100052</t>
  </si>
  <si>
    <t>DEBÊNTURES NÃO CONVERSÍVEIS EM AÇÃO</t>
  </si>
  <si>
    <t>512000002</t>
  </si>
  <si>
    <t>FOLHETOS, ADESIVOS, PAINÉIS E FAIXAS</t>
  </si>
  <si>
    <t>412500001</t>
  </si>
  <si>
    <t>IPTU</t>
  </si>
  <si>
    <t>511900003</t>
  </si>
  <si>
    <t>4123000005</t>
  </si>
  <si>
    <t>EPI</t>
  </si>
  <si>
    <t>412600016</t>
  </si>
  <si>
    <t>EQUIPAMENTOS DE PROTEÇÃO INDIVIDUAL - EPI</t>
  </si>
  <si>
    <t>214100098</t>
  </si>
  <si>
    <t>OUTRAS CONTAS A PAGAR AERONAVE</t>
  </si>
  <si>
    <t>512600001</t>
  </si>
  <si>
    <t>512600016</t>
  </si>
  <si>
    <t>412000004</t>
  </si>
  <si>
    <t>511400008</t>
  </si>
  <si>
    <t>711100010</t>
  </si>
  <si>
    <t>DESCONTOS CONCEDIDOS</t>
  </si>
  <si>
    <t>512600011</t>
  </si>
  <si>
    <t>CUSTAS JUDICIAIS</t>
  </si>
  <si>
    <t>512600013</t>
  </si>
  <si>
    <t>611300102</t>
  </si>
  <si>
    <t>ICMS NA VENDA DE IMOBILIZADO/INTANGÍVEL</t>
  </si>
  <si>
    <t>611500001</t>
  </si>
  <si>
    <t>RECEITA DE INCENTIVOS FISCAIS</t>
  </si>
  <si>
    <t>711100030</t>
  </si>
  <si>
    <t>JUROS S/ ATUALIZAÇÃO DE TRIBUTOS</t>
  </si>
  <si>
    <t>411100004</t>
  </si>
  <si>
    <t>4111000014</t>
  </si>
  <si>
    <t>Insalubridade</t>
  </si>
  <si>
    <t>411100015</t>
  </si>
  <si>
    <t>INSALUBRIDADE</t>
  </si>
  <si>
    <t>131100077</t>
  </si>
  <si>
    <t>INVESTIMENTOS - GUAIBA FUNDO DE INV.</t>
  </si>
  <si>
    <t>511100010</t>
  </si>
  <si>
    <t>511100009</t>
  </si>
  <si>
    <t>611300106</t>
  </si>
  <si>
    <t>PIS NA VENDA DE OUTROS MATERIAIS</t>
  </si>
  <si>
    <t>611300107</t>
  </si>
  <si>
    <t>COFINS NA VENDA DE OUTROS MATERIAIS</t>
  </si>
  <si>
    <t>411700001</t>
  </si>
  <si>
    <t>512600007</t>
  </si>
  <si>
    <t>512200002</t>
  </si>
  <si>
    <t>711100007</t>
  </si>
  <si>
    <t>VARIAÇÕES MONETARIAS PASSIVAS</t>
  </si>
  <si>
    <t>411800050</t>
  </si>
  <si>
    <t>113600003</t>
  </si>
  <si>
    <t>ADIANTAMENTO DE FÉRIAS</t>
  </si>
  <si>
    <t>412500040</t>
  </si>
  <si>
    <t>TAXA DE LICENÇA E FUNCIONAMENTO</t>
  </si>
  <si>
    <t>512200050</t>
  </si>
  <si>
    <t>512200003</t>
  </si>
  <si>
    <t>611200001</t>
  </si>
  <si>
    <t>AMORTIZAÇÕES ÁGIO NA AQUIS. DE INVEST.</t>
  </si>
  <si>
    <t>511800008</t>
  </si>
  <si>
    <t>711500105</t>
  </si>
  <si>
    <t>(-) COFINS S/ JUROS S/ CAPITAL PRÓPRIO</t>
  </si>
  <si>
    <t>711500104</t>
  </si>
  <si>
    <t>(-) PIS S/ JUROS S/ CAPITAL PRÓPRIO</t>
  </si>
  <si>
    <t>711500103</t>
  </si>
  <si>
    <t>(-) REVERSÃO RECEITA JUR.PAG.S/ CP - PR</t>
  </si>
  <si>
    <t>711500011</t>
  </si>
  <si>
    <t>JUROS RECEB. S/ CAPITAL PRÓPRIO - PR</t>
  </si>
  <si>
    <t>411900009</t>
  </si>
  <si>
    <t>RECRUTAMENTO E SELEÇÃO</t>
  </si>
  <si>
    <t>4125000004</t>
  </si>
  <si>
    <t>Indenizações - Cíveis</t>
  </si>
  <si>
    <t>412300100</t>
  </si>
  <si>
    <t>MULTAS INDEDUTÍVEIS</t>
  </si>
  <si>
    <t>512200001</t>
  </si>
  <si>
    <t>113600001</t>
  </si>
  <si>
    <t>ADIANTAMENTO DE SALÁRIOS E ORDENADOS</t>
  </si>
  <si>
    <t>412000002</t>
  </si>
  <si>
    <t>1511000002</t>
  </si>
  <si>
    <t>Intangível - Andamento</t>
  </si>
  <si>
    <t>151000002</t>
  </si>
  <si>
    <t>TRANSITÓRIA DE FOLPAG</t>
  </si>
  <si>
    <t>212100900</t>
  </si>
  <si>
    <t>FORNECEDORES - OUTROS</t>
  </si>
  <si>
    <t>2216000001</t>
  </si>
  <si>
    <t>Partes relacionadas - Passivo - LP</t>
  </si>
  <si>
    <t>226200062</t>
  </si>
  <si>
    <t>MÚTUO - AEGEA FINANCE</t>
  </si>
  <si>
    <t>4114000010</t>
  </si>
  <si>
    <t>Auxilio Educacional</t>
  </si>
  <si>
    <t>411400012</t>
  </si>
  <si>
    <t>AUXÍLIO EDUCACIONAL</t>
  </si>
  <si>
    <t>5112000003</t>
  </si>
  <si>
    <t>Variação Cambial - Receita Financeira</t>
  </si>
  <si>
    <t>711500006</t>
  </si>
  <si>
    <t>VARIAÇÕES CAMBIAIS ATIVAS</t>
  </si>
  <si>
    <t>5111000005</t>
  </si>
  <si>
    <t>Perda com Swap</t>
  </si>
  <si>
    <t>711100099</t>
  </si>
  <si>
    <t>PERDA COM SWAP</t>
  </si>
  <si>
    <t>411900001</t>
  </si>
  <si>
    <t>412600501</t>
  </si>
  <si>
    <t>VIAGENS E ESTADIAS - TERCEIROS</t>
  </si>
  <si>
    <t>311500004</t>
  </si>
  <si>
    <t>LOCAÇÃO DE MÁQUINAS E EQUIPAMENTOS - PR</t>
  </si>
  <si>
    <t>512000001</t>
  </si>
  <si>
    <t>JORNAIS E REVISTAS</t>
  </si>
  <si>
    <t>1116000001</t>
  </si>
  <si>
    <t>Despesas Antecipadas</t>
  </si>
  <si>
    <t>114100003</t>
  </si>
  <si>
    <t>PRÊMIO DE SEGUROS A APROPRIAR</t>
  </si>
  <si>
    <t>411800100</t>
  </si>
  <si>
    <t>114100001</t>
  </si>
  <si>
    <t>ENCARGOS FINANCEIROS A APROPRIAR</t>
  </si>
  <si>
    <t>1113000001</t>
  </si>
  <si>
    <t>Contas a receber de clientes</t>
  </si>
  <si>
    <t>112100105</t>
  </si>
  <si>
    <t>(-) DEPÓSITOS A IDENTIFICAR</t>
  </si>
  <si>
    <t>512500040</t>
  </si>
  <si>
    <t>5112000005</t>
  </si>
  <si>
    <t>Juros Recebidos</t>
  </si>
  <si>
    <t>711500009</t>
  </si>
  <si>
    <t>JUROS RECEBIDOS OU AUFERIDOS</t>
  </si>
  <si>
    <t>611300003</t>
  </si>
  <si>
    <t>RECEITA NA VENDA DE OUTROS MATERIAIS</t>
  </si>
  <si>
    <t>611300108</t>
  </si>
  <si>
    <t>ICMS NA VENDA DE OUTROS MATERIAIS</t>
  </si>
  <si>
    <t>412600006</t>
  </si>
  <si>
    <t>CONDUÇÕES E LANCHES</t>
  </si>
  <si>
    <t>512600004</t>
  </si>
  <si>
    <t>512600008</t>
  </si>
  <si>
    <t>511900009</t>
  </si>
  <si>
    <t>411100021</t>
  </si>
  <si>
    <t>PLR - PARTICAÇÃO NOS LUCROS E RESULTADOS DEMITIDOS</t>
  </si>
  <si>
    <t>511100021</t>
  </si>
  <si>
    <t>511500101</t>
  </si>
  <si>
    <t>(-) CRÉD. PIS/COFINS S/ DEPRECIAÇÕES</t>
  </si>
  <si>
    <t>411500101</t>
  </si>
  <si>
    <t>611500099</t>
  </si>
  <si>
    <t>OUTRAS DESPESAS OPERACIONAIS</t>
  </si>
  <si>
    <t>512100002</t>
  </si>
  <si>
    <t>511600001</t>
  </si>
  <si>
    <t>511900005</t>
  </si>
  <si>
    <t>1112000001</t>
  </si>
  <si>
    <t>Aplicações financeiras</t>
  </si>
  <si>
    <t>111500003</t>
  </si>
  <si>
    <t>APLICAÇÕES EM CONTA RESERVA</t>
  </si>
  <si>
    <t>511700004</t>
  </si>
  <si>
    <t>SEGURO DE EQUIPAMENTOS</t>
  </si>
  <si>
    <t>512400002</t>
  </si>
  <si>
    <t>DOAÇÕES A ENTIDADES CÍVEIS</t>
  </si>
  <si>
    <t>411800052</t>
  </si>
  <si>
    <t>512600500</t>
  </si>
  <si>
    <t>611500100</t>
  </si>
  <si>
    <t>OUTRAS DESPESAS INDEDUTIVEIS</t>
  </si>
  <si>
    <t>412500021</t>
  </si>
  <si>
    <t>CONTRIBUIÇÃO A ORGÃOS E ASSOCIAÇÕES DE CLASSE</t>
  </si>
  <si>
    <t>511600003</t>
  </si>
  <si>
    <t>311500005</t>
  </si>
  <si>
    <t>SOTWARE - PR</t>
  </si>
  <si>
    <t>512300001</t>
  </si>
  <si>
    <t>INDENIZAÇÕES CÍVEIS</t>
  </si>
  <si>
    <t>411900102</t>
  </si>
  <si>
    <t>511100019</t>
  </si>
  <si>
    <t>PROVISÃO DE INDENIZAÇÕES RESCISÓRIAS</t>
  </si>
  <si>
    <t>511100020</t>
  </si>
  <si>
    <t>(-) REVERSÃO DE PROV. DE INDENIZAÇÕES RESCISÓRIAS</t>
  </si>
  <si>
    <t>511900101</t>
  </si>
  <si>
    <t>PROVISÃO DE HONORÁRIOS ADVOCATÍCIOS</t>
  </si>
  <si>
    <t>1117000001</t>
  </si>
  <si>
    <t>Impostos a recuperar</t>
  </si>
  <si>
    <t>113800002</t>
  </si>
  <si>
    <t>COFINS A RECUPERAR</t>
  </si>
  <si>
    <t>113800001</t>
  </si>
  <si>
    <t>PIS A RECUPERAR</t>
  </si>
  <si>
    <t>412600011</t>
  </si>
  <si>
    <t>8111000001</t>
  </si>
  <si>
    <t>Imposto de Renda</t>
  </si>
  <si>
    <t>811100001</t>
  </si>
  <si>
    <t>IRPJ CORRENTE</t>
  </si>
  <si>
    <t>8111000002</t>
  </si>
  <si>
    <t>Contribuição Social</t>
  </si>
  <si>
    <t>811100002</t>
  </si>
  <si>
    <t>CSLL CORRENTE</t>
  </si>
  <si>
    <t>711100011</t>
  </si>
  <si>
    <t>JUROS PAGOS S/ CAPITAL PRÓPRIO - PR</t>
  </si>
  <si>
    <t>711100105</t>
  </si>
  <si>
    <t>(-) REVERSÃO DESPESA JUR.PAG.S/ CP - PR</t>
  </si>
  <si>
    <t>Alocação despesa</t>
  </si>
  <si>
    <t>Grupo de despesa</t>
  </si>
  <si>
    <t>Natureza</t>
  </si>
  <si>
    <t>Grupo Natureza</t>
  </si>
  <si>
    <t>Conta contabil</t>
  </si>
  <si>
    <t>Conta contabil_num</t>
  </si>
  <si>
    <t>Diretos</t>
  </si>
  <si>
    <t>Gastos com pessoal</t>
  </si>
  <si>
    <t>Remunerações</t>
  </si>
  <si>
    <t>DRE-4111000001-Salarios e Ordenados</t>
  </si>
  <si>
    <t>DRE-4111000002-DSR</t>
  </si>
  <si>
    <t>DRE-4111000003-Horas Extras</t>
  </si>
  <si>
    <t>DRE-4111000004-Gratificacoes</t>
  </si>
  <si>
    <t>DRE-4111000005-PLR</t>
  </si>
  <si>
    <t>DRE-4111000006-Ferias</t>
  </si>
  <si>
    <t>DRE-4111000007-13o. Salario</t>
  </si>
  <si>
    <t>DRE-4111000008-Indenizacoes</t>
  </si>
  <si>
    <t>Quebra de Caixa</t>
  </si>
  <si>
    <t>DRE-4111000009-Quebra de Caixa</t>
  </si>
  <si>
    <t>DRE-4111000010-Adicional Noturno</t>
  </si>
  <si>
    <t>DRE-4111000011-Estagiario</t>
  </si>
  <si>
    <t>Temporario</t>
  </si>
  <si>
    <t>DRE-4111000012-Temporario</t>
  </si>
  <si>
    <t>Gratificacoes Turno Revesamento</t>
  </si>
  <si>
    <t>DRE-4111000013-Gratificacoes Turno Revesamento</t>
  </si>
  <si>
    <t>DRE-4111000014-Insalubridade</t>
  </si>
  <si>
    <t>Periculosidade</t>
  </si>
  <si>
    <t>DRE-4111000015-Periculosidade</t>
  </si>
  <si>
    <t>Horas in Itinere</t>
  </si>
  <si>
    <t>DRE-4111000016-Horas in Itinere</t>
  </si>
  <si>
    <t>DRE-4111000017-Anuenio</t>
  </si>
  <si>
    <t>Mão de Obra Temporária</t>
  </si>
  <si>
    <t>DRE-4111000018-Mão de Obra Temporária</t>
  </si>
  <si>
    <t>DRE-4111000019-Ajuda de Custo</t>
  </si>
  <si>
    <t>Horas Reduzidas</t>
  </si>
  <si>
    <t>DRE-4111000020-Horas Reduzidas</t>
  </si>
  <si>
    <t>Banco de Horas</t>
  </si>
  <si>
    <t>DRE-4111000021-Banco de Horas</t>
  </si>
  <si>
    <t>Honorários</t>
  </si>
  <si>
    <t>DRE-4112000001-Diretoria</t>
  </si>
  <si>
    <t>Conselho de administracao</t>
  </si>
  <si>
    <t>DRE-4112000002-Conselho de administracao</t>
  </si>
  <si>
    <t>Conselho Fiscal</t>
  </si>
  <si>
    <t>DRE-4112000003-Conselho Fiscal</t>
  </si>
  <si>
    <t>DRE-4112000004-Assessoria</t>
  </si>
  <si>
    <t>Encargos Sociais</t>
  </si>
  <si>
    <t>DRE-4113000001-INSS</t>
  </si>
  <si>
    <t>DRE-4113000002-FGTS</t>
  </si>
  <si>
    <t>Multa sobre FGTS</t>
  </si>
  <si>
    <t>DRE-4113000003-Multa sobre FGTS</t>
  </si>
  <si>
    <t>DRE-4113000004-Encargos Sociais 13</t>
  </si>
  <si>
    <t>DRE-4113000005-Encargos Sociais Ferias</t>
  </si>
  <si>
    <t>Benefícios</t>
  </si>
  <si>
    <t>DRE-4114000001-Assistencia Medica e social</t>
  </si>
  <si>
    <t>DRE-4114000002-Seguro de vida em grupo</t>
  </si>
  <si>
    <t>Seguro acidente de trabalho</t>
  </si>
  <si>
    <t>DRE-4114000003-Seguro acidente de trabalho</t>
  </si>
  <si>
    <t>DRE-4114000004-Vale transporte (Transporte de Pessoal)</t>
  </si>
  <si>
    <t>DRE-4114000005-Vale Refeicao (alimentacao trabalhador</t>
  </si>
  <si>
    <t>DRE-4114000006-Assistencia Odontologica</t>
  </si>
  <si>
    <t>DRE-4114000007-Treinamento</t>
  </si>
  <si>
    <t>Uniformes</t>
  </si>
  <si>
    <t>DRE-4114000008-Uniformes</t>
  </si>
  <si>
    <t>Auxilio Moradia</t>
  </si>
  <si>
    <t>DRE-4114000009-Auxilio Moradia</t>
  </si>
  <si>
    <t>DRE-4114000010-Auxilio Educacional</t>
  </si>
  <si>
    <t>DRE-4114000011-Auxilio_Creche</t>
  </si>
  <si>
    <t>Auxilio_Excepcional</t>
  </si>
  <si>
    <t>DRE-4114000012-Auxilio_Excepcional</t>
  </si>
  <si>
    <t>Auxilio_Natalidade</t>
  </si>
  <si>
    <t>DRE-4114000013-Auxilio_Natalidade</t>
  </si>
  <si>
    <t>DRE-4114000014-Auxilio_Doença/Acidente</t>
  </si>
  <si>
    <t>Outros Beneficios</t>
  </si>
  <si>
    <t>DRE-4114000099-Outros Beneficios</t>
  </si>
  <si>
    <t>Demais despesas</t>
  </si>
  <si>
    <t>Energia Elétrica</t>
  </si>
  <si>
    <t>Energia elétrica - Água</t>
  </si>
  <si>
    <t>DRE-4117000001-Energia elétrica - Água</t>
  </si>
  <si>
    <t>Energia elétrica - Esgoto</t>
  </si>
  <si>
    <t>DRE-4117000002-Energia elétrica - Esgoto</t>
  </si>
  <si>
    <t>Energia elétrica - Adm.</t>
  </si>
  <si>
    <t>DRE-4117000003-Energia elétrica - Adm.</t>
  </si>
  <si>
    <t>Produtos Químicos</t>
  </si>
  <si>
    <t>Outros Custos e Despesas</t>
  </si>
  <si>
    <t>Produtos Químicos - Água</t>
  </si>
  <si>
    <t>DRE-4127000001-Produtos Químicos - Água</t>
  </si>
  <si>
    <t>Produtos Químicos - Esgoto</t>
  </si>
  <si>
    <t>DRE-4127000002-Produtos Químicos - Esgoto</t>
  </si>
  <si>
    <t>Compra de Água Operacional</t>
  </si>
  <si>
    <t>Compra de Água Op.</t>
  </si>
  <si>
    <t>DRE-4128000001-Compra de Água Operacional</t>
  </si>
  <si>
    <t>Compra de Serviço de Esgoto</t>
  </si>
  <si>
    <t>Compra de Serviço Esgoto</t>
  </si>
  <si>
    <t>DRE-4129000001-Compra de Serviço Esgoto</t>
  </si>
  <si>
    <t>Custos de Obras POC</t>
  </si>
  <si>
    <t>Custos Obras POC</t>
  </si>
  <si>
    <t>DRE-4130000001-Custos Obras POC</t>
  </si>
  <si>
    <t>Créditos de PIS/COFINS sobre Depreciação/Amortização</t>
  </si>
  <si>
    <t>Gastos Gerais - Créditos de PIS/COFINS s/ amortização</t>
  </si>
  <si>
    <t>DRE-4124000002-Gastos Gerais - Créditos de PIS/COFINS s/ amortização</t>
  </si>
  <si>
    <t>Indiretos</t>
  </si>
  <si>
    <t>Serviços de terceiros</t>
  </si>
  <si>
    <t>Consultoria/ Auditoria/ Assessoria</t>
  </si>
  <si>
    <t>Serviços de Terceiros - Assessoria</t>
  </si>
  <si>
    <t>DRE-4119000002-Serviços de Terceiros - Assessoria</t>
  </si>
  <si>
    <t>Serviços de Terceiros - Auditoria</t>
  </si>
  <si>
    <t>DRE-4119000003-Serviços de Terceiros - Auditoria</t>
  </si>
  <si>
    <t>Serviços de Terceiros - Consultoria</t>
  </si>
  <si>
    <t>DRE-4119000004-Serviços de Terceiros - Consultoria</t>
  </si>
  <si>
    <t>Serviços de Terceiros - Consultoria/Auditoria/Assessoria - Orçado</t>
  </si>
  <si>
    <t>DRE-4119009999-Serviços de Terceiros - Consultoria/Auditoria/Assessoria - Orçado</t>
  </si>
  <si>
    <t>Jurídico</t>
  </si>
  <si>
    <t>Serviços de Terceiros - Advocacia</t>
  </si>
  <si>
    <t>DRE-4119000001-Serviços de Terceiros - Advocacia</t>
  </si>
  <si>
    <t>Operacionais / Técnicos / Comerciais</t>
  </si>
  <si>
    <t>Serviços de Terceiros - Técnicos</t>
  </si>
  <si>
    <t>DRE-4119000008-Serviços de Terceiros - Técnicos</t>
  </si>
  <si>
    <t>Serviços de Terceiros - Comerciais</t>
  </si>
  <si>
    <t>DRE-4119000009-Serviços de Terceiros - Comerciais</t>
  </si>
  <si>
    <t>Serviços de Terceiros - Operacionais</t>
  </si>
  <si>
    <t>DRE-4119000010-Serviços de Terceiros - Operacionais</t>
  </si>
  <si>
    <t>Serviços de Terceiros - Operacionais/Técnicos/Comerciais - Orçado</t>
  </si>
  <si>
    <t>DRE-4119009997-Serviços de Terceiros - Operacionais/Técnicos/Comerciais - Orçado</t>
  </si>
  <si>
    <t>Outros Serviços</t>
  </si>
  <si>
    <t>Serviços de Terceiros - Demais</t>
  </si>
  <si>
    <t>DRE-4119000005-Serviços de Terceiros - Demais</t>
  </si>
  <si>
    <t>Serviços de Terceiros - Limpeza e Conservação</t>
  </si>
  <si>
    <t>DRE-4119000006-Serviços de Terceiros - Limpeza e Conservação</t>
  </si>
  <si>
    <t>Serviços de Terceiros - Segurança e Vigilância</t>
  </si>
  <si>
    <t>DRE-4119000007-Serviços de Terceiros - Segurança e Vigilância</t>
  </si>
  <si>
    <t>Serviços de Terceiros - Outros serviços - Orçado</t>
  </si>
  <si>
    <t>DRE-4119009998-Serviços de Terceiros - Outros serviços - Orçado</t>
  </si>
  <si>
    <t>Serviços de terceiros - Administrativos</t>
  </si>
  <si>
    <t>DRE-4120000001-Serviços de terceiros - Administrativos</t>
  </si>
  <si>
    <t>DRE-4124000005-Gastos Gerais - Fretes e Carretos</t>
  </si>
  <si>
    <t>Gastos com Manutenção</t>
  </si>
  <si>
    <t>Materiais e Manutenção</t>
  </si>
  <si>
    <t>DRE-4123000001-Manutenção Instalações</t>
  </si>
  <si>
    <t>DRE-4123000002-Manutenção Máquinas e Equipamentos</t>
  </si>
  <si>
    <t>DRE-4123000004-Materiais e Ferramentas</t>
  </si>
  <si>
    <t>Manutenção - Orçado</t>
  </si>
  <si>
    <t>DRE-4123009999-Manutenção - Orçado</t>
  </si>
  <si>
    <t>Gastos com Materiais de Consumo / Segurança / Laboratoriais</t>
  </si>
  <si>
    <t>DRE-4123000003-Materiais de Consumo e Escritório</t>
  </si>
  <si>
    <t>DRE-4123000005-EPI</t>
  </si>
  <si>
    <t>EPC</t>
  </si>
  <si>
    <t>DRE-4123000006-EPC</t>
  </si>
  <si>
    <t>Materiais Laboratoriais</t>
  </si>
  <si>
    <t>DRE-4123000007-Materiais Laboratoriais</t>
  </si>
  <si>
    <t>Materiais de Consumo, de Segurança e Laboratoriais - Orçado</t>
  </si>
  <si>
    <t>DRE-4123009998-Materiais de Consumo, de Segurança e Laboratoriais - Orçado</t>
  </si>
  <si>
    <t>Propaganda e Publicidade</t>
  </si>
  <si>
    <t>Propaganda e publicidade - Campanhas e Eventos</t>
  </si>
  <si>
    <t>DRE-4122000001-Propaganda e publicidade - Campanhas e Eventos</t>
  </si>
  <si>
    <t>Propaganda e publicidade - Publicação Legal</t>
  </si>
  <si>
    <t>DRE-4122000002-Propaganda e publicidade - Publicação Legal</t>
  </si>
  <si>
    <t>Propaganda e publicidade - Publicidade</t>
  </si>
  <si>
    <t>DRE-4122000003-Propaganda e publicidade - Publicidade</t>
  </si>
  <si>
    <t>Propaganda e Publicidade - Orçado</t>
  </si>
  <si>
    <t>DRE-4122009999-Propaganda e Publicidade - Orçado</t>
  </si>
  <si>
    <t>Gastos com Viagens</t>
  </si>
  <si>
    <t>Despesas Gerais</t>
  </si>
  <si>
    <t>Gastos Gerais - Conduções e Lanches</t>
  </si>
  <si>
    <t>DRE-4124000001-Gastos Gerais - Conduções e Lanches</t>
  </si>
  <si>
    <t>Gastos Gerais - Viagens e Estadias</t>
  </si>
  <si>
    <t>DRE-4124000008-Gastos Gerais - Viagens e Estadias</t>
  </si>
  <si>
    <t>Gastos com Viagens - Orçado</t>
  </si>
  <si>
    <t>DRE-4124009999-Gastos com Viagens - Orçado</t>
  </si>
  <si>
    <t>Gastos com Veículos</t>
  </si>
  <si>
    <t>DRE-4118000001-Gastos com veículos - Alugueis</t>
  </si>
  <si>
    <t>DRE-4118000002-Gastos com veículos - Combustivel</t>
  </si>
  <si>
    <t>DRE-4118000003-Gastos com veículos - Manutenção</t>
  </si>
  <si>
    <t>DRE-4118000004-Gastos com veículos - Taxas e Licenciamento</t>
  </si>
  <si>
    <t>Gastos com veículos - Outros gastos com veículos</t>
  </si>
  <si>
    <t>DRE-4118000005-Gastos com veículos - Outros gastos com veículos</t>
  </si>
  <si>
    <t>Gastos com Veículos - Orçado</t>
  </si>
  <si>
    <t>DRE-4118009999-Gastos com Veículos - Orçado</t>
  </si>
  <si>
    <t>Gastos com Aluguéis</t>
  </si>
  <si>
    <t>DRE-4115000001-Aluguéis - Imóveis e Condomínios</t>
  </si>
  <si>
    <t>DRE-4115000002-Aluguéis - Máquinas e Equipamentos</t>
  </si>
  <si>
    <t>Aluguéis - Orçado</t>
  </si>
  <si>
    <t>DRE-4115009999-Aluguéis - Orçado</t>
  </si>
  <si>
    <t>DRE-4115000003-Telecom</t>
  </si>
  <si>
    <t>DRE-4115000004-Utilidades</t>
  </si>
  <si>
    <t>Outros Custos e Despesas - Orçado</t>
  </si>
  <si>
    <t>DRE-4115009998-Outros Custos e Despesas - Orçado</t>
  </si>
  <si>
    <t>Gastos Gerais - Demais</t>
  </si>
  <si>
    <t>DRE-4124000003-Gastos Gerais - Demais</t>
  </si>
  <si>
    <t>Gastos Gerais - Donativos e Contribuições</t>
  </si>
  <si>
    <t>DRE-4124000004-Gastos Gerais - Donativos e Contribuições</t>
  </si>
  <si>
    <t>Gastos Gerais - Impostos, taxas e contribuições</t>
  </si>
  <si>
    <t>DRE-4124000006-Gastos Gerais - Impostos, taxas e contribuições</t>
  </si>
  <si>
    <t>Gastos Gerais - Seguros</t>
  </si>
  <si>
    <t>DRE-4124000007-Gastos Gerais - Seguros</t>
  </si>
  <si>
    <t>Créditos de PIS/COFINS extemporâneos</t>
  </si>
  <si>
    <t>DRE-4124009998-Créditos de PIS/COFINS extemporâneos</t>
  </si>
  <si>
    <t>Perdas com Clientes</t>
  </si>
  <si>
    <t>DRE-4131000001-Perdas com Clientes</t>
  </si>
  <si>
    <t>Custos da Concessão</t>
  </si>
  <si>
    <t>Custos Concessão</t>
  </si>
  <si>
    <t>DRE-4126000001-Custos de Concessão</t>
  </si>
  <si>
    <t>Natureza2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</si>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</sst>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 indent="4"/>
    </xf>
    <xf numFmtId="0" fontId="3" fillId="0" borderId="0" xfId="0" applyFont="1"/>
    <xf numFmtId="0" fontId="0" fillId="0" borderId="0" xfId="0" applyAlignment="1">
      <alignment horizontal="left" indent="3"/>
    </xf>
  </cellXfs>
  <cellStyles count="1">
    <cellStyle name="Normal" xfId="0" builtinId="0"/>
  </cellStyles>
  <dxfs count="10">
    <dxf>
      <alignment horizontal="left" vertical="bottom" textRotation="0" wrapText="0" indent="3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left" vertical="bottom" textRotation="0" wrapText="0" indent="3" justifyLastLine="0" shrinkToFit="0" readingOrder="0"/>
    </dxf>
    <dxf>
      <alignment horizontal="left" vertical="bottom" textRotation="0" wrapText="0" indent="3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7CD16-98F4-45DA-90B8-538CD889B9C7}" name="d_plano_de_contas" displayName="d_plano_de_contas" ref="A1:H105" totalsRowShown="0" headerRowDxfId="9" dataDxfId="8">
  <autoFilter ref="A1:H105" xr:uid="{7A67CD16-98F4-45DA-90B8-538CD889B9C7}"/>
  <tableColumns count="8">
    <tableColumn id="1" xr3:uid="{4E6BD849-87E4-4C7F-9E70-C5C236DC7542}" name="Alocação despesa" dataDxfId="7"/>
    <tableColumn id="2" xr3:uid="{0D387FEC-5451-470E-AA30-354B7EDED908}" name="Grupo de despesa" dataDxfId="6"/>
    <tableColumn id="3" xr3:uid="{37F46E2D-5673-4C1A-993C-A8B836349064}" name="Natureza" dataDxfId="5"/>
    <tableColumn id="4" xr3:uid="{3A76A364-DFF9-42F7-BBF7-674A0F1406D4}" name="Grupo Natureza" dataDxfId="4"/>
    <tableColumn id="5" xr3:uid="{4651794D-1419-4DCC-8FDA-5E4C13FEAF53}" name="Conta contabil" dataDxfId="3"/>
    <tableColumn id="8" xr3:uid="{AFC2875D-7A64-4A7C-A495-56E612C3947B}" name="Coluna1" dataDxfId="0">
      <calculatedColumnFormula>MID(d_plano_de_contas[[#This Row],[Conta contabil_num]],5,10)</calculatedColumnFormula>
    </tableColumn>
    <tableColumn id="7" xr3:uid="{33FCB1BC-DEE8-4D72-B9AF-B8567B9EB9C4}" name="Natureza2" dataDxfId="2"/>
    <tableColumn id="6" xr3:uid="{2322F446-00B4-4F09-87B4-E392C5BD1D05}" name="Conta contabil_num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tabSelected="1" workbookViewId="0">
      <selection activeCell="D5" sqref="D5"/>
    </sheetView>
  </sheetViews>
  <sheetFormatPr defaultRowHeight="15" x14ac:dyDescent="0.25"/>
  <cols>
    <col min="1" max="1" width="13.140625" bestFit="1" customWidth="1"/>
    <col min="2" max="2" width="40.85546875" bestFit="1" customWidth="1"/>
    <col min="3" max="3" width="14.5703125" bestFit="1" customWidth="1"/>
    <col min="4" max="4" width="53.5703125" bestFit="1" customWidth="1"/>
    <col min="5" max="5" width="19.5703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651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tr">
        <f ca="1">IFERROR(VLOOKUP(A2,Planilha1!F:G,2,0),"Não se aplica")</f>
        <v>Não se aplica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  <c r="E3" t="str">
        <f ca="1">IFERROR(VLOOKUP(A3,Planilha1!F:G,2,0),"Não se aplica")</f>
        <v>Não se aplica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tr">
        <f ca="1">IFERROR(VLOOKUP(A4,Planilha1!F:G,2,0),"Não se aplica")</f>
        <v>Não se aplica</v>
      </c>
    </row>
    <row r="5" spans="1:5" x14ac:dyDescent="0.25">
      <c r="A5" t="s">
        <v>16</v>
      </c>
      <c r="B5" t="s">
        <v>17</v>
      </c>
      <c r="C5" t="s">
        <v>18</v>
      </c>
      <c r="D5" t="s">
        <v>19</v>
      </c>
      <c r="E5" t="str">
        <f ca="1">IFERROR(VLOOKUP(A5,Planilha1!F:G,2,0),"Não se aplica")</f>
        <v>Demais despesas</v>
      </c>
    </row>
    <row r="6" spans="1:5" x14ac:dyDescent="0.25">
      <c r="A6" t="s">
        <v>20</v>
      </c>
      <c r="B6" t="s">
        <v>21</v>
      </c>
      <c r="C6" t="s">
        <v>22</v>
      </c>
      <c r="D6" t="s">
        <v>23</v>
      </c>
      <c r="E6" t="str">
        <f ca="1">IFERROR(VLOOKUP(A6,Planilha1!F:G,2,0),"Não se aplica")</f>
        <v>Gastos com pessoal</v>
      </c>
    </row>
    <row r="7" spans="1:5" x14ac:dyDescent="0.25">
      <c r="A7" t="s">
        <v>24</v>
      </c>
      <c r="B7" t="s">
        <v>25</v>
      </c>
      <c r="C7" t="s">
        <v>26</v>
      </c>
      <c r="D7" t="s">
        <v>27</v>
      </c>
      <c r="E7" t="str">
        <f ca="1">IFERROR(VLOOKUP(A7,Planilha1!F:G,2,0),"Não se aplica")</f>
        <v>Demais despesas</v>
      </c>
    </row>
    <row r="8" spans="1:5" x14ac:dyDescent="0.25">
      <c r="A8" t="s">
        <v>28</v>
      </c>
      <c r="B8" t="s">
        <v>29</v>
      </c>
      <c r="C8" t="s">
        <v>30</v>
      </c>
      <c r="D8" t="s">
        <v>31</v>
      </c>
      <c r="E8" t="str">
        <f ca="1">IFERROR(VLOOKUP(A8,Planilha1!F:G,2,0),"Não se aplica")</f>
        <v>Serviços de terceiros</v>
      </c>
    </row>
    <row r="9" spans="1:5" x14ac:dyDescent="0.25">
      <c r="A9" t="s">
        <v>32</v>
      </c>
      <c r="B9" t="s">
        <v>33</v>
      </c>
      <c r="C9" t="s">
        <v>34</v>
      </c>
      <c r="D9" t="s">
        <v>35</v>
      </c>
      <c r="E9" t="str">
        <f ca="1">IFERROR(VLOOKUP(A9,Planilha1!F:G,2,0),"Não se aplica")</f>
        <v>Serviços de terceiros</v>
      </c>
    </row>
    <row r="10" spans="1:5" x14ac:dyDescent="0.25">
      <c r="A10" t="s">
        <v>36</v>
      </c>
      <c r="B10" t="s">
        <v>37</v>
      </c>
      <c r="C10" t="s">
        <v>38</v>
      </c>
      <c r="D10" t="s">
        <v>39</v>
      </c>
      <c r="E10" t="str">
        <f ca="1">IFERROR(VLOOKUP(A10,Planilha1!F:G,2,0),"Não se aplica")</f>
        <v>Serviços de terceiros</v>
      </c>
    </row>
    <row r="11" spans="1:5" x14ac:dyDescent="0.25">
      <c r="A11" t="s">
        <v>40</v>
      </c>
      <c r="B11" t="s">
        <v>41</v>
      </c>
      <c r="C11" t="s">
        <v>42</v>
      </c>
      <c r="D11" t="s">
        <v>43</v>
      </c>
      <c r="E11" t="str">
        <f ca="1">IFERROR(VLOOKUP(A11,Planilha1!F:G,2,0),"Não se aplica")</f>
        <v>Gastos com pessoal</v>
      </c>
    </row>
    <row r="12" spans="1:5" x14ac:dyDescent="0.25">
      <c r="A12" t="s">
        <v>44</v>
      </c>
      <c r="B12" t="s">
        <v>45</v>
      </c>
      <c r="C12" t="s">
        <v>46</v>
      </c>
      <c r="D12" t="s">
        <v>47</v>
      </c>
      <c r="E12" t="str">
        <f ca="1">IFERROR(VLOOKUP(A12,Planilha1!F:G,2,0),"Não se aplica")</f>
        <v>Demais despesas</v>
      </c>
    </row>
    <row r="13" spans="1:5" x14ac:dyDescent="0.25">
      <c r="A13" t="s">
        <v>48</v>
      </c>
      <c r="B13" t="s">
        <v>49</v>
      </c>
      <c r="C13" t="s">
        <v>50</v>
      </c>
      <c r="D13" t="s">
        <v>51</v>
      </c>
      <c r="E13" t="str">
        <f ca="1">IFERROR(VLOOKUP(A13,Planilha1!F:G,2,0),"Não se aplica")</f>
        <v>Não se aplica</v>
      </c>
    </row>
    <row r="14" spans="1:5" x14ac:dyDescent="0.25">
      <c r="A14" t="s">
        <v>52</v>
      </c>
      <c r="B14" t="s">
        <v>53</v>
      </c>
      <c r="C14" t="s">
        <v>54</v>
      </c>
      <c r="D14" t="s">
        <v>55</v>
      </c>
      <c r="E14" t="str">
        <f ca="1">IFERROR(VLOOKUP(A14,Planilha1!F:G,2,0),"Não se aplica")</f>
        <v>Não se aplica</v>
      </c>
    </row>
    <row r="15" spans="1:5" x14ac:dyDescent="0.25">
      <c r="A15" t="s">
        <v>56</v>
      </c>
      <c r="B15" t="s">
        <v>57</v>
      </c>
      <c r="C15" t="s">
        <v>58</v>
      </c>
      <c r="D15" t="s">
        <v>59</v>
      </c>
      <c r="E15" t="str">
        <f ca="1">IFERROR(VLOOKUP(A15,Planilha1!F:G,2,0),"Não se aplica")</f>
        <v>Gastos com Viagens</v>
      </c>
    </row>
    <row r="16" spans="1:5" x14ac:dyDescent="0.25">
      <c r="A16" t="s">
        <v>56</v>
      </c>
      <c r="B16" t="s">
        <v>57</v>
      </c>
      <c r="C16" t="s">
        <v>60</v>
      </c>
      <c r="D16" t="s">
        <v>59</v>
      </c>
      <c r="E16" t="str">
        <f ca="1">IFERROR(VLOOKUP(A16,Planilha1!F:G,2,0),"Não se aplica")</f>
        <v>Gastos com Viagens</v>
      </c>
    </row>
    <row r="17" spans="1:5" x14ac:dyDescent="0.25">
      <c r="A17" t="s">
        <v>61</v>
      </c>
      <c r="B17" t="s">
        <v>62</v>
      </c>
      <c r="C17" t="s">
        <v>63</v>
      </c>
      <c r="D17" t="s">
        <v>64</v>
      </c>
      <c r="E17" t="str">
        <f ca="1">IFERROR(VLOOKUP(A17,Planilha1!F:G,2,0),"Não se aplica")</f>
        <v>Demais despesas</v>
      </c>
    </row>
    <row r="18" spans="1:5" x14ac:dyDescent="0.25">
      <c r="A18" t="s">
        <v>61</v>
      </c>
      <c r="B18" t="s">
        <v>62</v>
      </c>
      <c r="C18" t="s">
        <v>65</v>
      </c>
      <c r="D18" t="s">
        <v>64</v>
      </c>
      <c r="E18" t="str">
        <f ca="1">IFERROR(VLOOKUP(A18,Planilha1!F:G,2,0),"Não se aplica")</f>
        <v>Demais despesas</v>
      </c>
    </row>
    <row r="19" spans="1:5" x14ac:dyDescent="0.25">
      <c r="A19" t="s">
        <v>66</v>
      </c>
      <c r="B19" t="s">
        <v>67</v>
      </c>
      <c r="C19" t="s">
        <v>68</v>
      </c>
      <c r="D19" t="s">
        <v>69</v>
      </c>
      <c r="E19" t="str">
        <f ca="1">IFERROR(VLOOKUP(A19,Planilha1!F:G,2,0),"Não se aplica")</f>
        <v>Não se aplica</v>
      </c>
    </row>
    <row r="20" spans="1:5" x14ac:dyDescent="0.25">
      <c r="A20" t="s">
        <v>44</v>
      </c>
      <c r="B20" t="s">
        <v>45</v>
      </c>
      <c r="C20" t="s">
        <v>70</v>
      </c>
      <c r="D20" t="s">
        <v>71</v>
      </c>
      <c r="E20" t="str">
        <f ca="1">IFERROR(VLOOKUP(A20,Planilha1!F:G,2,0),"Não se aplica")</f>
        <v>Demais despesas</v>
      </c>
    </row>
    <row r="21" spans="1:5" x14ac:dyDescent="0.25">
      <c r="A21" t="s">
        <v>72</v>
      </c>
      <c r="B21" t="s">
        <v>73</v>
      </c>
      <c r="C21" t="s">
        <v>74</v>
      </c>
      <c r="D21" t="s">
        <v>75</v>
      </c>
      <c r="E21" t="str">
        <f ca="1">IFERROR(VLOOKUP(A21,Planilha1!F:G,2,0),"Não se aplica")</f>
        <v>Demais despesas</v>
      </c>
    </row>
    <row r="22" spans="1:5" x14ac:dyDescent="0.25">
      <c r="A22" t="s">
        <v>76</v>
      </c>
      <c r="B22" t="s">
        <v>77</v>
      </c>
      <c r="C22" t="s">
        <v>78</v>
      </c>
      <c r="D22" t="s">
        <v>79</v>
      </c>
      <c r="E22" t="str">
        <f ca="1">IFERROR(VLOOKUP(A22,Planilha1!F:G,2,0),"Não se aplica")</f>
        <v>Não se aplica</v>
      </c>
    </row>
    <row r="23" spans="1:5" x14ac:dyDescent="0.25">
      <c r="A23" t="s">
        <v>80</v>
      </c>
      <c r="B23" t="s">
        <v>81</v>
      </c>
      <c r="C23" t="s">
        <v>82</v>
      </c>
      <c r="D23" t="s">
        <v>83</v>
      </c>
      <c r="E23" t="str">
        <f ca="1">IFERROR(VLOOKUP(A23,Planilha1!F:G,2,0),"Não se aplica")</f>
        <v>Não se aplica</v>
      </c>
    </row>
    <row r="24" spans="1:5" x14ac:dyDescent="0.25">
      <c r="A24" t="s">
        <v>84</v>
      </c>
      <c r="B24" t="s">
        <v>85</v>
      </c>
      <c r="C24" t="s">
        <v>86</v>
      </c>
      <c r="D24" t="s">
        <v>87</v>
      </c>
      <c r="E24" t="str">
        <f ca="1">IFERROR(VLOOKUP(A24,Planilha1!F:G,2,0),"Não se aplica")</f>
        <v>Não se aplica</v>
      </c>
    </row>
    <row r="25" spans="1:5" x14ac:dyDescent="0.25">
      <c r="A25" t="s">
        <v>76</v>
      </c>
      <c r="B25" t="s">
        <v>77</v>
      </c>
      <c r="C25" t="s">
        <v>88</v>
      </c>
      <c r="D25" t="s">
        <v>89</v>
      </c>
      <c r="E25" t="str">
        <f ca="1">IFERROR(VLOOKUP(A25,Planilha1!F:G,2,0),"Não se aplica")</f>
        <v>Não se aplica</v>
      </c>
    </row>
    <row r="26" spans="1:5" x14ac:dyDescent="0.25">
      <c r="A26" t="s">
        <v>90</v>
      </c>
      <c r="B26" t="s">
        <v>91</v>
      </c>
      <c r="C26" t="s">
        <v>92</v>
      </c>
      <c r="D26" t="s">
        <v>93</v>
      </c>
      <c r="E26" t="str">
        <f ca="1">IFERROR(VLOOKUP(A26,Planilha1!F:G,2,0),"Não se aplica")</f>
        <v>Demais despesas</v>
      </c>
    </row>
    <row r="27" spans="1:5" x14ac:dyDescent="0.25">
      <c r="A27" t="s">
        <v>94</v>
      </c>
      <c r="B27" t="s">
        <v>95</v>
      </c>
      <c r="C27" t="s">
        <v>96</v>
      </c>
      <c r="D27" t="s">
        <v>97</v>
      </c>
      <c r="E27" t="str">
        <f ca="1">IFERROR(VLOOKUP(A27,Planilha1!F:G,2,0),"Não se aplica")</f>
        <v>Não se aplica</v>
      </c>
    </row>
    <row r="28" spans="1:5" x14ac:dyDescent="0.25">
      <c r="A28" t="s">
        <v>98</v>
      </c>
      <c r="B28" t="s">
        <v>99</v>
      </c>
      <c r="C28" t="s">
        <v>100</v>
      </c>
      <c r="D28" t="s">
        <v>101</v>
      </c>
      <c r="E28" t="str">
        <f ca="1">IFERROR(VLOOKUP(A28,Planilha1!F:G,2,0),"Não se aplica")</f>
        <v>Demais despesas</v>
      </c>
    </row>
    <row r="29" spans="1:5" x14ac:dyDescent="0.25">
      <c r="A29" t="s">
        <v>98</v>
      </c>
      <c r="B29" t="s">
        <v>99</v>
      </c>
      <c r="C29" t="s">
        <v>102</v>
      </c>
      <c r="D29" t="s">
        <v>101</v>
      </c>
      <c r="E29" t="str">
        <f ca="1">IFERROR(VLOOKUP(A29,Planilha1!F:G,2,0),"Não se aplica")</f>
        <v>Demais despesas</v>
      </c>
    </row>
    <row r="30" spans="1:5" x14ac:dyDescent="0.25">
      <c r="A30" t="s">
        <v>103</v>
      </c>
      <c r="B30" t="s">
        <v>104</v>
      </c>
      <c r="C30" t="s">
        <v>105</v>
      </c>
      <c r="D30" t="s">
        <v>106</v>
      </c>
      <c r="E30" t="str">
        <f ca="1">IFERROR(VLOOKUP(A30,Planilha1!F:G,2,0),"Não se aplica")</f>
        <v>Serviços de terceiros</v>
      </c>
    </row>
    <row r="31" spans="1:5" x14ac:dyDescent="0.25">
      <c r="A31" t="s">
        <v>72</v>
      </c>
      <c r="B31" t="s">
        <v>73</v>
      </c>
      <c r="C31" t="s">
        <v>107</v>
      </c>
      <c r="D31" t="s">
        <v>75</v>
      </c>
      <c r="E31" t="str">
        <f ca="1">IFERROR(VLOOKUP(A31,Planilha1!F:G,2,0),"Não se aplica")</f>
        <v>Demais despesas</v>
      </c>
    </row>
    <row r="32" spans="1:5" x14ac:dyDescent="0.25">
      <c r="A32" t="s">
        <v>108</v>
      </c>
      <c r="B32" t="s">
        <v>109</v>
      </c>
      <c r="C32" t="s">
        <v>110</v>
      </c>
      <c r="D32" t="s">
        <v>111</v>
      </c>
      <c r="E32" t="str">
        <f ca="1">IFERROR(VLOOKUP(A32,Planilha1!F:G,2,0),"Não se aplica")</f>
        <v>Demais despesas</v>
      </c>
    </row>
    <row r="33" spans="1:5" x14ac:dyDescent="0.25">
      <c r="A33" t="s">
        <v>112</v>
      </c>
      <c r="B33" t="s">
        <v>113</v>
      </c>
      <c r="C33" t="s">
        <v>114</v>
      </c>
      <c r="D33" t="s">
        <v>115</v>
      </c>
      <c r="E33" t="str">
        <f ca="1">IFERROR(VLOOKUP(A33,Planilha1!F:G,2,0),"Não se aplica")</f>
        <v>Gastos com Viagens</v>
      </c>
    </row>
    <row r="34" spans="1:5" x14ac:dyDescent="0.25">
      <c r="C34" t="s">
        <v>116</v>
      </c>
      <c r="D34" t="s">
        <v>117</v>
      </c>
      <c r="E34" t="str">
        <f ca="1">IFERROR(VLOOKUP(A34,Planilha1!F:G,2,0),"Não se aplica")</f>
        <v>Não se aplica</v>
      </c>
    </row>
    <row r="35" spans="1:5" x14ac:dyDescent="0.25">
      <c r="A35" t="s">
        <v>118</v>
      </c>
      <c r="B35" t="s">
        <v>119</v>
      </c>
      <c r="C35" t="s">
        <v>120</v>
      </c>
      <c r="D35" t="s">
        <v>121</v>
      </c>
      <c r="E35" t="str">
        <f ca="1">IFERROR(VLOOKUP(A35,Planilha1!F:G,2,0),"Não se aplica")</f>
        <v>Serviços de terceiros</v>
      </c>
    </row>
    <row r="36" spans="1:5" x14ac:dyDescent="0.25">
      <c r="A36" t="s">
        <v>122</v>
      </c>
      <c r="B36" t="s">
        <v>123</v>
      </c>
      <c r="C36" t="s">
        <v>124</v>
      </c>
      <c r="D36" t="s">
        <v>125</v>
      </c>
      <c r="E36" t="str">
        <f ca="1">IFERROR(VLOOKUP(A36,Planilha1!F:G,2,0),"Não se aplica")</f>
        <v>Serviços de terceiros</v>
      </c>
    </row>
    <row r="37" spans="1:5" x14ac:dyDescent="0.25">
      <c r="A37" t="s">
        <v>126</v>
      </c>
      <c r="B37" t="s">
        <v>127</v>
      </c>
      <c r="C37" t="s">
        <v>128</v>
      </c>
      <c r="D37" t="s">
        <v>129</v>
      </c>
      <c r="E37" t="str">
        <f ca="1">IFERROR(VLOOKUP(A37,Planilha1!F:G,2,0),"Não se aplica")</f>
        <v>Demais despesas</v>
      </c>
    </row>
    <row r="38" spans="1:5" x14ac:dyDescent="0.25">
      <c r="A38" t="s">
        <v>90</v>
      </c>
      <c r="B38" t="s">
        <v>91</v>
      </c>
      <c r="C38" t="s">
        <v>130</v>
      </c>
      <c r="D38" t="s">
        <v>131</v>
      </c>
      <c r="E38" t="str">
        <f ca="1">IFERROR(VLOOKUP(A38,Planilha1!F:G,2,0),"Não se aplica")</f>
        <v>Demais despesas</v>
      </c>
    </row>
    <row r="39" spans="1:5" x14ac:dyDescent="0.25">
      <c r="A39" t="s">
        <v>126</v>
      </c>
      <c r="B39" t="s">
        <v>127</v>
      </c>
      <c r="C39" t="s">
        <v>132</v>
      </c>
      <c r="D39" t="s">
        <v>133</v>
      </c>
      <c r="E39" t="str">
        <f ca="1">IFERROR(VLOOKUP(A39,Planilha1!F:G,2,0),"Não se aplica")</f>
        <v>Demais despesas</v>
      </c>
    </row>
    <row r="40" spans="1:5" x14ac:dyDescent="0.25">
      <c r="A40" t="s">
        <v>72</v>
      </c>
      <c r="B40" t="s">
        <v>73</v>
      </c>
      <c r="C40" t="s">
        <v>134</v>
      </c>
      <c r="D40" t="s">
        <v>135</v>
      </c>
      <c r="E40" t="str">
        <f ca="1">IFERROR(VLOOKUP(A40,Planilha1!F:G,2,0),"Não se aplica")</f>
        <v>Demais despesas</v>
      </c>
    </row>
    <row r="41" spans="1:5" x14ac:dyDescent="0.25">
      <c r="A41" t="s">
        <v>61</v>
      </c>
      <c r="B41" t="s">
        <v>62</v>
      </c>
      <c r="C41" t="s">
        <v>136</v>
      </c>
      <c r="D41" t="s">
        <v>137</v>
      </c>
      <c r="E41" t="str">
        <f ca="1">IFERROR(VLOOKUP(A41,Planilha1!F:G,2,0),"Não se aplica")</f>
        <v>Demais despesas</v>
      </c>
    </row>
    <row r="42" spans="1:5" x14ac:dyDescent="0.25">
      <c r="A42" t="s">
        <v>126</v>
      </c>
      <c r="B42" t="s">
        <v>127</v>
      </c>
      <c r="C42" t="s">
        <v>138</v>
      </c>
      <c r="D42" t="s">
        <v>139</v>
      </c>
      <c r="E42" t="str">
        <f ca="1">IFERROR(VLOOKUP(A42,Planilha1!F:G,2,0),"Não se aplica")</f>
        <v>Demais despesas</v>
      </c>
    </row>
    <row r="43" spans="1:5" x14ac:dyDescent="0.25">
      <c r="A43" t="s">
        <v>61</v>
      </c>
      <c r="B43" t="s">
        <v>62</v>
      </c>
      <c r="C43" t="s">
        <v>140</v>
      </c>
      <c r="D43" t="s">
        <v>141</v>
      </c>
      <c r="E43" t="str">
        <f ca="1">IFERROR(VLOOKUP(A43,Planilha1!F:G,2,0),"Não se aplica")</f>
        <v>Demais despesas</v>
      </c>
    </row>
    <row r="44" spans="1:5" x14ac:dyDescent="0.25">
      <c r="A44" t="s">
        <v>90</v>
      </c>
      <c r="B44" t="s">
        <v>91</v>
      </c>
      <c r="C44" t="s">
        <v>142</v>
      </c>
      <c r="D44" t="s">
        <v>143</v>
      </c>
      <c r="E44" t="str">
        <f ca="1">IFERROR(VLOOKUP(A44,Planilha1!F:G,2,0),"Não se aplica")</f>
        <v>Demais despesas</v>
      </c>
    </row>
    <row r="45" spans="1:5" x14ac:dyDescent="0.25">
      <c r="A45" t="s">
        <v>16</v>
      </c>
      <c r="B45" t="s">
        <v>17</v>
      </c>
      <c r="C45" t="s">
        <v>144</v>
      </c>
      <c r="D45" t="s">
        <v>19</v>
      </c>
      <c r="E45" t="str">
        <f ca="1">IFERROR(VLOOKUP(A45,Planilha1!F:G,2,0),"Não se aplica")</f>
        <v>Demais despesas</v>
      </c>
    </row>
    <row r="46" spans="1:5" x14ac:dyDescent="0.25">
      <c r="A46" t="s">
        <v>145</v>
      </c>
      <c r="B46" t="s">
        <v>146</v>
      </c>
      <c r="C46" t="s">
        <v>147</v>
      </c>
      <c r="D46" t="s">
        <v>148</v>
      </c>
      <c r="E46" t="str">
        <f ca="1">IFERROR(VLOOKUP(A46,Planilha1!F:G,2,0),"Não se aplica")</f>
        <v>Demais despesas</v>
      </c>
    </row>
    <row r="47" spans="1:5" x14ac:dyDescent="0.25">
      <c r="A47" t="s">
        <v>149</v>
      </c>
      <c r="B47" t="s">
        <v>150</v>
      </c>
      <c r="C47" t="s">
        <v>151</v>
      </c>
      <c r="D47" t="s">
        <v>152</v>
      </c>
      <c r="E47" t="str">
        <f ca="1">IFERROR(VLOOKUP(A47,Planilha1!F:G,2,0),"Não se aplica")</f>
        <v>Serviços de terceiros</v>
      </c>
    </row>
    <row r="48" spans="1:5" x14ac:dyDescent="0.25">
      <c r="A48" t="s">
        <v>126</v>
      </c>
      <c r="B48" t="s">
        <v>127</v>
      </c>
      <c r="C48" t="s">
        <v>153</v>
      </c>
      <c r="D48" t="s">
        <v>133</v>
      </c>
      <c r="E48" t="str">
        <f ca="1">IFERROR(VLOOKUP(A48,Planilha1!F:G,2,0),"Não se aplica")</f>
        <v>Demais despesas</v>
      </c>
    </row>
    <row r="49" spans="1:5" x14ac:dyDescent="0.25">
      <c r="A49" t="s">
        <v>126</v>
      </c>
      <c r="B49" t="s">
        <v>127</v>
      </c>
      <c r="C49" t="s">
        <v>154</v>
      </c>
      <c r="D49" t="s">
        <v>155</v>
      </c>
      <c r="E49" t="str">
        <f ca="1">IFERROR(VLOOKUP(A49,Planilha1!F:G,2,0),"Não se aplica")</f>
        <v>Demais despesas</v>
      </c>
    </row>
    <row r="50" spans="1:5" x14ac:dyDescent="0.25">
      <c r="A50" t="s">
        <v>156</v>
      </c>
      <c r="B50" t="s">
        <v>157</v>
      </c>
      <c r="C50" t="s">
        <v>158</v>
      </c>
      <c r="D50" t="s">
        <v>159</v>
      </c>
      <c r="E50" t="str">
        <f ca="1">IFERROR(VLOOKUP(A50,Planilha1!F:G,2,0),"Não se aplica")</f>
        <v>Demais despesas</v>
      </c>
    </row>
    <row r="51" spans="1:5" x14ac:dyDescent="0.25">
      <c r="A51" t="s">
        <v>118</v>
      </c>
      <c r="B51" t="s">
        <v>119</v>
      </c>
      <c r="C51" t="s">
        <v>160</v>
      </c>
      <c r="D51" t="s">
        <v>121</v>
      </c>
      <c r="E51" t="str">
        <f ca="1">IFERROR(VLOOKUP(A51,Planilha1!F:G,2,0),"Não se aplica")</f>
        <v>Serviços de terceiros</v>
      </c>
    </row>
    <row r="52" spans="1:5" x14ac:dyDescent="0.25">
      <c r="A52" t="s">
        <v>161</v>
      </c>
      <c r="B52" t="s">
        <v>162</v>
      </c>
      <c r="C52" t="s">
        <v>163</v>
      </c>
      <c r="D52" t="s">
        <v>164</v>
      </c>
      <c r="E52" t="str">
        <f ca="1">IFERROR(VLOOKUP(A52,Planilha1!F:G,2,0),"Não se aplica")</f>
        <v>Demais despesas</v>
      </c>
    </row>
    <row r="53" spans="1:5" x14ac:dyDescent="0.25">
      <c r="A53" t="s">
        <v>161</v>
      </c>
      <c r="B53" t="s">
        <v>162</v>
      </c>
      <c r="C53" t="s">
        <v>165</v>
      </c>
      <c r="D53" t="s">
        <v>164</v>
      </c>
      <c r="E53" t="str">
        <f ca="1">IFERROR(VLOOKUP(A53,Planilha1!F:G,2,0),"Não se aplica")</f>
        <v>Demais despesas</v>
      </c>
    </row>
    <row r="54" spans="1:5" x14ac:dyDescent="0.25">
      <c r="A54" t="s">
        <v>32</v>
      </c>
      <c r="B54" t="s">
        <v>33</v>
      </c>
      <c r="C54" t="s">
        <v>166</v>
      </c>
      <c r="D54" t="s">
        <v>35</v>
      </c>
      <c r="E54" t="str">
        <f ca="1">IFERROR(VLOOKUP(A54,Planilha1!F:G,2,0),"Não se aplica")</f>
        <v>Serviços de terceiros</v>
      </c>
    </row>
    <row r="55" spans="1:5" x14ac:dyDescent="0.25">
      <c r="A55" t="s">
        <v>20</v>
      </c>
      <c r="B55" t="s">
        <v>21</v>
      </c>
      <c r="C55" t="s">
        <v>167</v>
      </c>
      <c r="D55" t="s">
        <v>23</v>
      </c>
      <c r="E55" t="str">
        <f ca="1">IFERROR(VLOOKUP(A55,Planilha1!F:G,2,0),"Não se aplica")</f>
        <v>Gastos com pessoal</v>
      </c>
    </row>
    <row r="56" spans="1:5" x14ac:dyDescent="0.25">
      <c r="A56" t="s">
        <v>168</v>
      </c>
      <c r="B56" t="s">
        <v>169</v>
      </c>
      <c r="C56" t="s">
        <v>170</v>
      </c>
      <c r="D56" t="s">
        <v>171</v>
      </c>
      <c r="E56" t="str">
        <f ca="1">IFERROR(VLOOKUP(A56,Planilha1!F:G,2,0),"Não se aplica")</f>
        <v>Serviços de terceiros</v>
      </c>
    </row>
    <row r="57" spans="1:5" x14ac:dyDescent="0.25">
      <c r="A57" t="s">
        <v>156</v>
      </c>
      <c r="B57" t="s">
        <v>157</v>
      </c>
      <c r="C57" t="s">
        <v>172</v>
      </c>
      <c r="D57" t="s">
        <v>173</v>
      </c>
      <c r="E57" t="str">
        <f ca="1">IFERROR(VLOOKUP(A57,Planilha1!F:G,2,0),"Não se aplica")</f>
        <v>Demais despesas</v>
      </c>
    </row>
    <row r="58" spans="1:5" x14ac:dyDescent="0.25">
      <c r="A58" t="s">
        <v>168</v>
      </c>
      <c r="B58" t="s">
        <v>169</v>
      </c>
      <c r="C58" t="s">
        <v>174</v>
      </c>
      <c r="D58" t="s">
        <v>175</v>
      </c>
      <c r="E58" t="str">
        <f ca="1">IFERROR(VLOOKUP(A58,Planilha1!F:G,2,0),"Não se aplica")</f>
        <v>Serviços de terceiros</v>
      </c>
    </row>
    <row r="59" spans="1:5" x14ac:dyDescent="0.25">
      <c r="A59" t="s">
        <v>126</v>
      </c>
      <c r="B59" t="s">
        <v>127</v>
      </c>
      <c r="C59" t="s">
        <v>176</v>
      </c>
      <c r="D59" t="s">
        <v>177</v>
      </c>
      <c r="E59" t="str">
        <f ca="1">IFERROR(VLOOKUP(A59,Planilha1!F:G,2,0),"Não se aplica")</f>
        <v>Demais despesas</v>
      </c>
    </row>
    <row r="60" spans="1:5" x14ac:dyDescent="0.25">
      <c r="A60" t="s">
        <v>178</v>
      </c>
      <c r="B60" t="s">
        <v>179</v>
      </c>
      <c r="C60" t="s">
        <v>180</v>
      </c>
      <c r="D60" t="s">
        <v>181</v>
      </c>
      <c r="E60" t="str">
        <f ca="1">IFERROR(VLOOKUP(A60,Planilha1!F:G,2,0),"Não se aplica")</f>
        <v>Demais despesas</v>
      </c>
    </row>
    <row r="61" spans="1:5" x14ac:dyDescent="0.25">
      <c r="A61" t="s">
        <v>182</v>
      </c>
      <c r="B61" t="s">
        <v>183</v>
      </c>
      <c r="C61" t="s">
        <v>184</v>
      </c>
      <c r="D61" t="s">
        <v>185</v>
      </c>
      <c r="E61" t="str">
        <f ca="1">IFERROR(VLOOKUP(A61,Planilha1!F:G,2,0),"Não se aplica")</f>
        <v>Demais despesas</v>
      </c>
    </row>
    <row r="62" spans="1:5" x14ac:dyDescent="0.25">
      <c r="A62" t="s">
        <v>72</v>
      </c>
      <c r="B62" t="s">
        <v>73</v>
      </c>
      <c r="C62" t="s">
        <v>186</v>
      </c>
      <c r="D62" t="s">
        <v>187</v>
      </c>
      <c r="E62" t="str">
        <f ca="1">IFERROR(VLOOKUP(A62,Planilha1!F:G,2,0),"Não se aplica")</f>
        <v>Demais despesas</v>
      </c>
    </row>
    <row r="63" spans="1:5" x14ac:dyDescent="0.25">
      <c r="A63" t="s">
        <v>188</v>
      </c>
      <c r="B63" t="s">
        <v>189</v>
      </c>
      <c r="C63" t="s">
        <v>190</v>
      </c>
      <c r="D63" t="s">
        <v>191</v>
      </c>
      <c r="E63" t="str">
        <f ca="1">IFERROR(VLOOKUP(A63,Planilha1!F:G,2,0),"Não se aplica")</f>
        <v>Demais despesas</v>
      </c>
    </row>
    <row r="64" spans="1:5" x14ac:dyDescent="0.25">
      <c r="A64" t="s">
        <v>192</v>
      </c>
      <c r="B64" t="s">
        <v>193</v>
      </c>
      <c r="C64" t="s">
        <v>194</v>
      </c>
      <c r="D64" t="s">
        <v>195</v>
      </c>
      <c r="E64" t="str">
        <f ca="1">IFERROR(VLOOKUP(A64,Planilha1!F:G,2,0),"Não se aplica")</f>
        <v>Não se aplica</v>
      </c>
    </row>
    <row r="65" spans="1:5" x14ac:dyDescent="0.25">
      <c r="A65" t="s">
        <v>196</v>
      </c>
      <c r="B65" t="s">
        <v>197</v>
      </c>
      <c r="C65" t="s">
        <v>198</v>
      </c>
      <c r="D65" t="s">
        <v>199</v>
      </c>
      <c r="E65" t="str">
        <f ca="1">IFERROR(VLOOKUP(A65,Planilha1!F:G,2,0),"Não se aplica")</f>
        <v>Serviços de terceiros</v>
      </c>
    </row>
    <row r="66" spans="1:5" x14ac:dyDescent="0.25">
      <c r="A66" t="s">
        <v>200</v>
      </c>
      <c r="B66" t="s">
        <v>201</v>
      </c>
      <c r="C66" t="s">
        <v>202</v>
      </c>
      <c r="D66" t="s">
        <v>203</v>
      </c>
      <c r="E66" t="str">
        <f ca="1">IFERROR(VLOOKUP(A66,Planilha1!F:G,2,0),"Não se aplica")</f>
        <v>Gastos com pessoal</v>
      </c>
    </row>
    <row r="67" spans="1:5" x14ac:dyDescent="0.25">
      <c r="A67" t="s">
        <v>84</v>
      </c>
      <c r="B67" t="s">
        <v>85</v>
      </c>
      <c r="C67" t="s">
        <v>204</v>
      </c>
      <c r="D67" t="s">
        <v>205</v>
      </c>
      <c r="E67" t="str">
        <f ca="1">IFERROR(VLOOKUP(A67,Planilha1!F:G,2,0),"Não se aplica")</f>
        <v>Não se aplica</v>
      </c>
    </row>
    <row r="68" spans="1:5" x14ac:dyDescent="0.25">
      <c r="A68" t="s">
        <v>206</v>
      </c>
      <c r="B68" t="s">
        <v>207</v>
      </c>
      <c r="C68" t="s">
        <v>208</v>
      </c>
      <c r="D68" t="s">
        <v>209</v>
      </c>
      <c r="E68" t="str">
        <f ca="1">IFERROR(VLOOKUP(A68,Planilha1!F:G,2,0),"Não se aplica")</f>
        <v>Serviços de terceiros</v>
      </c>
    </row>
    <row r="69" spans="1:5" x14ac:dyDescent="0.25">
      <c r="A69" t="s">
        <v>90</v>
      </c>
      <c r="B69" t="s">
        <v>91</v>
      </c>
      <c r="C69" t="s">
        <v>210</v>
      </c>
      <c r="D69" t="s">
        <v>211</v>
      </c>
      <c r="E69" t="str">
        <f ca="1">IFERROR(VLOOKUP(A69,Planilha1!F:G,2,0),"Não se aplica")</f>
        <v>Demais despesas</v>
      </c>
    </row>
    <row r="70" spans="1:5" x14ac:dyDescent="0.25">
      <c r="A70" t="s">
        <v>196</v>
      </c>
      <c r="B70" t="s">
        <v>197</v>
      </c>
      <c r="C70" t="s">
        <v>212</v>
      </c>
      <c r="D70" t="s">
        <v>199</v>
      </c>
      <c r="E70" t="str">
        <f ca="1">IFERROR(VLOOKUP(A70,Planilha1!F:G,2,0),"Não se aplica")</f>
        <v>Serviços de terceiros</v>
      </c>
    </row>
    <row r="71" spans="1:5" x14ac:dyDescent="0.25">
      <c r="A71" t="s">
        <v>108</v>
      </c>
      <c r="B71" t="s">
        <v>109</v>
      </c>
      <c r="C71" t="s">
        <v>213</v>
      </c>
      <c r="D71" t="s">
        <v>111</v>
      </c>
      <c r="E71" t="str">
        <f ca="1">IFERROR(VLOOKUP(A71,Planilha1!F:G,2,0),"Não se aplica")</f>
        <v>Demais despesas</v>
      </c>
    </row>
    <row r="72" spans="1:5" x14ac:dyDescent="0.25">
      <c r="A72" t="s">
        <v>168</v>
      </c>
      <c r="B72" t="s">
        <v>169</v>
      </c>
      <c r="C72" t="s">
        <v>214</v>
      </c>
      <c r="D72" t="s">
        <v>171</v>
      </c>
      <c r="E72" t="str">
        <f ca="1">IFERROR(VLOOKUP(A72,Planilha1!F:G,2,0),"Não se aplica")</f>
        <v>Serviços de terceiros</v>
      </c>
    </row>
    <row r="73" spans="1:5" x14ac:dyDescent="0.25">
      <c r="A73" t="s">
        <v>215</v>
      </c>
      <c r="B73" t="s">
        <v>216</v>
      </c>
      <c r="C73" t="s">
        <v>217</v>
      </c>
      <c r="D73" t="s">
        <v>218</v>
      </c>
      <c r="E73" t="str">
        <f ca="1">IFERROR(VLOOKUP(A73,Planilha1!F:G,2,0),"Não se aplica")</f>
        <v>Serviços de terceiros</v>
      </c>
    </row>
    <row r="74" spans="1:5" x14ac:dyDescent="0.25">
      <c r="A74" t="s">
        <v>61</v>
      </c>
      <c r="B74" t="s">
        <v>62</v>
      </c>
      <c r="C74" t="s">
        <v>219</v>
      </c>
      <c r="D74" t="s">
        <v>141</v>
      </c>
      <c r="E74" t="str">
        <f ca="1">IFERROR(VLOOKUP(A74,Planilha1!F:G,2,0),"Não se aplica")</f>
        <v>Demais despesas</v>
      </c>
    </row>
    <row r="75" spans="1:5" x14ac:dyDescent="0.25">
      <c r="A75" t="s">
        <v>220</v>
      </c>
      <c r="B75" t="s">
        <v>221</v>
      </c>
      <c r="C75" t="s">
        <v>222</v>
      </c>
      <c r="D75" t="s">
        <v>223</v>
      </c>
      <c r="E75" t="str">
        <f ca="1">IFERROR(VLOOKUP(A75,Planilha1!F:G,2,0),"Não se aplica")</f>
        <v>Gastos com pessoal</v>
      </c>
    </row>
    <row r="76" spans="1:5" x14ac:dyDescent="0.25">
      <c r="A76" t="s">
        <v>220</v>
      </c>
      <c r="B76" t="s">
        <v>221</v>
      </c>
      <c r="C76" t="s">
        <v>224</v>
      </c>
      <c r="D76" t="s">
        <v>223</v>
      </c>
      <c r="E76" t="str">
        <f ca="1">IFERROR(VLOOKUP(A76,Planilha1!F:G,2,0),"Não se aplica")</f>
        <v>Gastos com pessoal</v>
      </c>
    </row>
    <row r="77" spans="1:5" x14ac:dyDescent="0.25">
      <c r="A77" t="s">
        <v>225</v>
      </c>
      <c r="B77" t="s">
        <v>226</v>
      </c>
      <c r="C77" t="s">
        <v>227</v>
      </c>
      <c r="D77" t="s">
        <v>228</v>
      </c>
      <c r="E77" t="str">
        <f ca="1">IFERROR(VLOOKUP(A77,Planilha1!F:G,2,0),"Não se aplica")</f>
        <v>Gastos com pessoal</v>
      </c>
    </row>
    <row r="78" spans="1:5" x14ac:dyDescent="0.25">
      <c r="A78" t="s">
        <v>225</v>
      </c>
      <c r="B78" t="s">
        <v>226</v>
      </c>
      <c r="C78" t="s">
        <v>229</v>
      </c>
      <c r="D78" t="s">
        <v>228</v>
      </c>
      <c r="E78" t="str">
        <f ca="1">IFERROR(VLOOKUP(A78,Planilha1!F:G,2,0),"Não se aplica")</f>
        <v>Gastos com pessoal</v>
      </c>
    </row>
    <row r="79" spans="1:5" x14ac:dyDescent="0.25">
      <c r="A79" t="s">
        <v>230</v>
      </c>
      <c r="B79" t="s">
        <v>231</v>
      </c>
      <c r="C79" t="s">
        <v>232</v>
      </c>
      <c r="D79" t="s">
        <v>233</v>
      </c>
      <c r="E79" t="str">
        <f ca="1">IFERROR(VLOOKUP(A79,Planilha1!F:G,2,0),"Não se aplica")</f>
        <v>Gastos com pessoal</v>
      </c>
    </row>
    <row r="80" spans="1:5" x14ac:dyDescent="0.25">
      <c r="A80" t="s">
        <v>230</v>
      </c>
      <c r="B80" t="s">
        <v>231</v>
      </c>
      <c r="C80" t="s">
        <v>234</v>
      </c>
      <c r="D80" t="s">
        <v>233</v>
      </c>
      <c r="E80" t="str">
        <f ca="1">IFERROR(VLOOKUP(A80,Planilha1!F:G,2,0),"Não se aplica")</f>
        <v>Gastos com pessoal</v>
      </c>
    </row>
    <row r="81" spans="1:5" x14ac:dyDescent="0.25">
      <c r="A81" t="s">
        <v>80</v>
      </c>
      <c r="B81" t="s">
        <v>81</v>
      </c>
      <c r="C81" t="s">
        <v>235</v>
      </c>
      <c r="D81" t="s">
        <v>236</v>
      </c>
      <c r="E81" t="str">
        <f ca="1">IFERROR(VLOOKUP(A81,Planilha1!F:G,2,0),"Não se aplica")</f>
        <v>Não se aplica</v>
      </c>
    </row>
    <row r="82" spans="1:5" x14ac:dyDescent="0.25">
      <c r="A82" t="s">
        <v>40</v>
      </c>
      <c r="B82" t="s">
        <v>41</v>
      </c>
      <c r="C82" t="s">
        <v>237</v>
      </c>
      <c r="D82" t="s">
        <v>43</v>
      </c>
      <c r="E82" t="str">
        <f ca="1">IFERROR(VLOOKUP(A82,Planilha1!F:G,2,0),"Não se aplica")</f>
        <v>Gastos com pessoal</v>
      </c>
    </row>
    <row r="83" spans="1:5" x14ac:dyDescent="0.25">
      <c r="A83" t="s">
        <v>238</v>
      </c>
      <c r="B83" t="s">
        <v>239</v>
      </c>
      <c r="C83" t="s">
        <v>240</v>
      </c>
      <c r="D83" t="s">
        <v>241</v>
      </c>
      <c r="E83" t="str">
        <f ca="1">IFERROR(VLOOKUP(A83,Planilha1!F:G,2,0),"Não se aplica")</f>
        <v>Não se aplica</v>
      </c>
    </row>
    <row r="84" spans="1:5" x14ac:dyDescent="0.25">
      <c r="C84" t="s">
        <v>242</v>
      </c>
      <c r="D84" t="s">
        <v>243</v>
      </c>
      <c r="E84" t="str">
        <f ca="1">IFERROR(VLOOKUP(A84,Planilha1!F:G,2,0),"Não se aplica")</f>
        <v>Não se aplica</v>
      </c>
    </row>
    <row r="85" spans="1:5" x14ac:dyDescent="0.25">
      <c r="A85" t="s">
        <v>12</v>
      </c>
      <c r="B85" t="s">
        <v>13</v>
      </c>
      <c r="C85" t="s">
        <v>244</v>
      </c>
      <c r="D85" t="s">
        <v>245</v>
      </c>
      <c r="E85" t="str">
        <f ca="1">IFERROR(VLOOKUP(A85,Planilha1!F:G,2,0),"Não se aplica")</f>
        <v>Não se aplica</v>
      </c>
    </row>
    <row r="86" spans="1:5" x14ac:dyDescent="0.25">
      <c r="A86" t="s">
        <v>246</v>
      </c>
      <c r="B86" t="s">
        <v>247</v>
      </c>
      <c r="C86" t="s">
        <v>248</v>
      </c>
      <c r="D86" t="s">
        <v>249</v>
      </c>
      <c r="E86" t="str">
        <f ca="1">IFERROR(VLOOKUP(A86,Planilha1!F:G,2,0),"Não se aplica")</f>
        <v>Não se aplica</v>
      </c>
    </row>
    <row r="87" spans="1:5" x14ac:dyDescent="0.25">
      <c r="A87" t="s">
        <v>126</v>
      </c>
      <c r="B87" t="s">
        <v>127</v>
      </c>
      <c r="C87" t="s">
        <v>250</v>
      </c>
      <c r="D87" t="s">
        <v>129</v>
      </c>
      <c r="E87" t="str">
        <f ca="1">IFERROR(VLOOKUP(A87,Planilha1!F:G,2,0),"Não se aplica")</f>
        <v>Demais despesas</v>
      </c>
    </row>
    <row r="88" spans="1:5" x14ac:dyDescent="0.25">
      <c r="A88" t="s">
        <v>251</v>
      </c>
      <c r="B88" t="s">
        <v>252</v>
      </c>
      <c r="C88" t="s">
        <v>253</v>
      </c>
      <c r="D88" t="s">
        <v>254</v>
      </c>
      <c r="E88" t="str">
        <f ca="1">IFERROR(VLOOKUP(A88,Planilha1!F:G,2,0),"Não se aplica")</f>
        <v>Serviços de terceiros</v>
      </c>
    </row>
    <row r="89" spans="1:5" x14ac:dyDescent="0.25">
      <c r="C89" t="s">
        <v>255</v>
      </c>
      <c r="D89" t="s">
        <v>256</v>
      </c>
      <c r="E89" t="str">
        <f ca="1">IFERROR(VLOOKUP(A89,Planilha1!F:G,2,0),"Não se aplica")</f>
        <v>Não se aplica</v>
      </c>
    </row>
    <row r="90" spans="1:5" x14ac:dyDescent="0.25">
      <c r="A90" t="s">
        <v>257</v>
      </c>
      <c r="B90" t="s">
        <v>258</v>
      </c>
      <c r="C90" t="s">
        <v>259</v>
      </c>
      <c r="D90" t="s">
        <v>260</v>
      </c>
      <c r="E90" t="str">
        <f ca="1">IFERROR(VLOOKUP(A90,Planilha1!F:G,2,0),"Não se aplica")</f>
        <v>Gastos com pessoal</v>
      </c>
    </row>
    <row r="91" spans="1:5" x14ac:dyDescent="0.25">
      <c r="A91" t="s">
        <v>261</v>
      </c>
      <c r="B91" t="s">
        <v>262</v>
      </c>
      <c r="C91" t="s">
        <v>263</v>
      </c>
      <c r="D91" t="s">
        <v>262</v>
      </c>
      <c r="E91" t="str">
        <f ca="1">IFERROR(VLOOKUP(A91,Planilha1!F:G,2,0),"Não se aplica")</f>
        <v>Gastos com pessoal</v>
      </c>
    </row>
    <row r="92" spans="1:5" x14ac:dyDescent="0.25">
      <c r="A92" t="s">
        <v>264</v>
      </c>
      <c r="B92" t="s">
        <v>265</v>
      </c>
      <c r="C92" t="s">
        <v>266</v>
      </c>
      <c r="D92" t="s">
        <v>265</v>
      </c>
      <c r="E92" t="str">
        <f ca="1">IFERROR(VLOOKUP(A92,Planilha1!F:G,2,0),"Não se aplica")</f>
        <v>Gastos com pessoal</v>
      </c>
    </row>
    <row r="93" spans="1:5" x14ac:dyDescent="0.25">
      <c r="A93" t="s">
        <v>267</v>
      </c>
      <c r="B93" t="s">
        <v>268</v>
      </c>
      <c r="C93" t="s">
        <v>269</v>
      </c>
      <c r="D93" t="s">
        <v>270</v>
      </c>
      <c r="E93" t="str">
        <f ca="1">IFERROR(VLOOKUP(A93,Planilha1!F:G,2,0),"Não se aplica")</f>
        <v>Gastos com pessoal</v>
      </c>
    </row>
    <row r="94" spans="1:5" x14ac:dyDescent="0.25">
      <c r="A94" t="s">
        <v>271</v>
      </c>
      <c r="B94" t="s">
        <v>272</v>
      </c>
      <c r="C94" t="s">
        <v>273</v>
      </c>
      <c r="D94" t="s">
        <v>274</v>
      </c>
      <c r="E94" t="str">
        <f ca="1">IFERROR(VLOOKUP(A94,Planilha1!F:G,2,0),"Não se aplica")</f>
        <v>Gastos com pessoal</v>
      </c>
    </row>
    <row r="95" spans="1:5" x14ac:dyDescent="0.25">
      <c r="A95" t="s">
        <v>215</v>
      </c>
      <c r="B95" t="s">
        <v>216</v>
      </c>
      <c r="C95" t="s">
        <v>275</v>
      </c>
      <c r="D95" t="s">
        <v>254</v>
      </c>
      <c r="E95" t="str">
        <f ca="1">IFERROR(VLOOKUP(A95,Planilha1!F:G,2,0),"Não se aplica")</f>
        <v>Serviços de terceiros</v>
      </c>
    </row>
    <row r="96" spans="1:5" x14ac:dyDescent="0.25">
      <c r="A96" t="s">
        <v>276</v>
      </c>
      <c r="B96" t="s">
        <v>277</v>
      </c>
      <c r="C96" t="s">
        <v>278</v>
      </c>
      <c r="D96" t="s">
        <v>279</v>
      </c>
      <c r="E96" t="str">
        <f ca="1">IFERROR(VLOOKUP(A96,Planilha1!F:G,2,0),"Não se aplica")</f>
        <v>Não se aplica</v>
      </c>
    </row>
    <row r="97" spans="1:5" x14ac:dyDescent="0.25">
      <c r="A97" t="s">
        <v>215</v>
      </c>
      <c r="B97" t="s">
        <v>216</v>
      </c>
      <c r="C97" t="s">
        <v>280</v>
      </c>
      <c r="D97" t="s">
        <v>31</v>
      </c>
      <c r="E97" t="str">
        <f ca="1">IFERROR(VLOOKUP(A97,Planilha1!F:G,2,0),"Não se aplica")</f>
        <v>Serviços de terceiros</v>
      </c>
    </row>
    <row r="98" spans="1:5" x14ac:dyDescent="0.25">
      <c r="A98" t="s">
        <v>192</v>
      </c>
      <c r="B98" t="s">
        <v>193</v>
      </c>
      <c r="C98" t="s">
        <v>281</v>
      </c>
      <c r="D98" t="s">
        <v>282</v>
      </c>
      <c r="E98" t="str">
        <f ca="1">IFERROR(VLOOKUP(A98,Planilha1!F:G,2,0),"Não se aplica")</f>
        <v>Não se aplica</v>
      </c>
    </row>
    <row r="99" spans="1:5" x14ac:dyDescent="0.25">
      <c r="A99" t="s">
        <v>36</v>
      </c>
      <c r="B99" t="s">
        <v>37</v>
      </c>
      <c r="C99" t="s">
        <v>283</v>
      </c>
      <c r="D99" t="s">
        <v>39</v>
      </c>
      <c r="E99" t="str">
        <f ca="1">IFERROR(VLOOKUP(A99,Planilha1!F:G,2,0),"Não se aplica")</f>
        <v>Serviços de terceiros</v>
      </c>
    </row>
    <row r="100" spans="1:5" x14ac:dyDescent="0.25">
      <c r="A100" t="s">
        <v>44</v>
      </c>
      <c r="B100" t="s">
        <v>45</v>
      </c>
      <c r="C100" t="s">
        <v>284</v>
      </c>
      <c r="D100" t="s">
        <v>71</v>
      </c>
      <c r="E100" t="str">
        <f ca="1">IFERROR(VLOOKUP(A100,Planilha1!F:G,2,0),"Não se aplica")</f>
        <v>Demais despesas</v>
      </c>
    </row>
    <row r="101" spans="1:5" x14ac:dyDescent="0.25">
      <c r="A101" t="s">
        <v>285</v>
      </c>
      <c r="B101" t="s">
        <v>286</v>
      </c>
      <c r="C101" t="s">
        <v>287</v>
      </c>
      <c r="D101" t="s">
        <v>288</v>
      </c>
      <c r="E101" t="str">
        <f ca="1">IFERROR(VLOOKUP(A101,Planilha1!F:G,2,0),"Não se aplica")</f>
        <v>Serviços de terceiros</v>
      </c>
    </row>
    <row r="102" spans="1:5" x14ac:dyDescent="0.25">
      <c r="A102" t="s">
        <v>289</v>
      </c>
      <c r="B102" t="s">
        <v>290</v>
      </c>
      <c r="C102" t="s">
        <v>291</v>
      </c>
      <c r="D102" t="s">
        <v>292</v>
      </c>
      <c r="E102" t="str">
        <f ca="1">IFERROR(VLOOKUP(A102,Planilha1!F:G,2,0),"Não se aplica")</f>
        <v>Não se aplica</v>
      </c>
    </row>
    <row r="103" spans="1:5" x14ac:dyDescent="0.25">
      <c r="A103" t="s">
        <v>293</v>
      </c>
      <c r="B103" t="s">
        <v>294</v>
      </c>
      <c r="C103" t="s">
        <v>295</v>
      </c>
      <c r="D103" t="s">
        <v>296</v>
      </c>
      <c r="E103" t="str">
        <f ca="1">IFERROR(VLOOKUP(A103,Planilha1!F:G,2,0),"Não se aplica")</f>
        <v>Gastos com pessoal</v>
      </c>
    </row>
    <row r="104" spans="1:5" x14ac:dyDescent="0.25">
      <c r="A104" t="s">
        <v>293</v>
      </c>
      <c r="B104" t="s">
        <v>294</v>
      </c>
      <c r="C104" t="s">
        <v>297</v>
      </c>
      <c r="D104" t="s">
        <v>296</v>
      </c>
      <c r="E104" t="str">
        <f ca="1">IFERROR(VLOOKUP(A104,Planilha1!F:G,2,0),"Não se aplica")</f>
        <v>Gastos com pessoal</v>
      </c>
    </row>
    <row r="105" spans="1:5" x14ac:dyDescent="0.25">
      <c r="A105" t="s">
        <v>298</v>
      </c>
      <c r="B105" t="s">
        <v>299</v>
      </c>
      <c r="C105" t="s">
        <v>300</v>
      </c>
      <c r="D105" t="s">
        <v>301</v>
      </c>
      <c r="E105" t="str">
        <f ca="1">IFERROR(VLOOKUP(A105,Planilha1!F:G,2,0),"Não se aplica")</f>
        <v>Gastos com pessoal</v>
      </c>
    </row>
    <row r="106" spans="1:5" x14ac:dyDescent="0.25">
      <c r="A106" t="s">
        <v>298</v>
      </c>
      <c r="B106" t="s">
        <v>299</v>
      </c>
      <c r="C106" t="s">
        <v>302</v>
      </c>
      <c r="D106" t="s">
        <v>301</v>
      </c>
      <c r="E106" t="str">
        <f ca="1">IFERROR(VLOOKUP(A106,Planilha1!F:G,2,0),"Não se aplica")</f>
        <v>Gastos com pessoal</v>
      </c>
    </row>
    <row r="107" spans="1:5" x14ac:dyDescent="0.25">
      <c r="A107" t="s">
        <v>303</v>
      </c>
      <c r="B107" t="s">
        <v>304</v>
      </c>
      <c r="C107" t="s">
        <v>305</v>
      </c>
      <c r="D107" t="s">
        <v>306</v>
      </c>
      <c r="E107" t="str">
        <f ca="1">IFERROR(VLOOKUP(A107,Planilha1!F:G,2,0),"Não se aplica")</f>
        <v>Gastos com pessoal</v>
      </c>
    </row>
    <row r="108" spans="1:5" x14ac:dyDescent="0.25">
      <c r="A108" t="s">
        <v>307</v>
      </c>
      <c r="B108" t="s">
        <v>308</v>
      </c>
      <c r="C108" t="s">
        <v>309</v>
      </c>
      <c r="D108" t="s">
        <v>310</v>
      </c>
      <c r="E108" t="str">
        <f ca="1">IFERROR(VLOOKUP(A108,Planilha1!F:G,2,0),"Não se aplica")</f>
        <v>Gastos com pessoal</v>
      </c>
    </row>
    <row r="109" spans="1:5" x14ac:dyDescent="0.25">
      <c r="A109" t="s">
        <v>307</v>
      </c>
      <c r="B109" t="s">
        <v>308</v>
      </c>
      <c r="C109" t="s">
        <v>311</v>
      </c>
      <c r="D109" t="s">
        <v>310</v>
      </c>
      <c r="E109" t="str">
        <f ca="1">IFERROR(VLOOKUP(A109,Planilha1!F:G,2,0),"Não se aplica")</f>
        <v>Gastos com pessoal</v>
      </c>
    </row>
    <row r="110" spans="1:5" x14ac:dyDescent="0.25">
      <c r="A110" t="s">
        <v>312</v>
      </c>
      <c r="B110" t="s">
        <v>313</v>
      </c>
      <c r="C110" t="s">
        <v>314</v>
      </c>
      <c r="D110" t="s">
        <v>315</v>
      </c>
      <c r="E110" t="str">
        <f ca="1">IFERROR(VLOOKUP(A110,Planilha1!F:G,2,0),"Não se aplica")</f>
        <v>Gastos com pessoal</v>
      </c>
    </row>
    <row r="111" spans="1:5" x14ac:dyDescent="0.25">
      <c r="A111" t="s">
        <v>316</v>
      </c>
      <c r="B111" t="s">
        <v>317</v>
      </c>
      <c r="C111" t="s">
        <v>318</v>
      </c>
      <c r="D111" t="s">
        <v>319</v>
      </c>
      <c r="E111" t="str">
        <f ca="1">IFERROR(VLOOKUP(A111,Planilha1!F:G,2,0),"Não se aplica")</f>
        <v>Gastos com pessoal</v>
      </c>
    </row>
    <row r="112" spans="1:5" x14ac:dyDescent="0.25">
      <c r="A112" t="s">
        <v>316</v>
      </c>
      <c r="B112" t="s">
        <v>317</v>
      </c>
      <c r="C112" t="s">
        <v>320</v>
      </c>
      <c r="D112" t="s">
        <v>319</v>
      </c>
      <c r="E112" t="str">
        <f ca="1">IFERROR(VLOOKUP(A112,Planilha1!F:G,2,0),"Não se aplica")</f>
        <v>Gastos com pessoal</v>
      </c>
    </row>
    <row r="113" spans="1:5" x14ac:dyDescent="0.25">
      <c r="A113" t="s">
        <v>321</v>
      </c>
      <c r="B113" t="s">
        <v>322</v>
      </c>
      <c r="C113" t="s">
        <v>323</v>
      </c>
      <c r="D113" t="s">
        <v>324</v>
      </c>
      <c r="E113" t="str">
        <f ca="1">IFERROR(VLOOKUP(A113,Planilha1!F:G,2,0),"Não se aplica")</f>
        <v>Gastos com pessoal</v>
      </c>
    </row>
    <row r="114" spans="1:5" x14ac:dyDescent="0.25">
      <c r="A114" t="s">
        <v>321</v>
      </c>
      <c r="B114" t="s">
        <v>322</v>
      </c>
      <c r="C114" t="s">
        <v>325</v>
      </c>
      <c r="D114" t="s">
        <v>324</v>
      </c>
      <c r="E114" t="str">
        <f ca="1">IFERROR(VLOOKUP(A114,Planilha1!F:G,2,0),"Não se aplica")</f>
        <v>Gastos com pessoal</v>
      </c>
    </row>
    <row r="115" spans="1:5" x14ac:dyDescent="0.25">
      <c r="A115" t="s">
        <v>312</v>
      </c>
      <c r="B115" t="s">
        <v>313</v>
      </c>
      <c r="C115" t="s">
        <v>326</v>
      </c>
      <c r="D115" t="s">
        <v>327</v>
      </c>
      <c r="E115" t="str">
        <f ca="1">IFERROR(VLOOKUP(A115,Planilha1!F:G,2,0),"Não se aplica")</f>
        <v>Gastos com pessoal</v>
      </c>
    </row>
    <row r="116" spans="1:5" x14ac:dyDescent="0.25">
      <c r="A116" t="s">
        <v>328</v>
      </c>
      <c r="B116" t="s">
        <v>329</v>
      </c>
      <c r="C116" t="s">
        <v>330</v>
      </c>
      <c r="D116" t="s">
        <v>331</v>
      </c>
      <c r="E116" t="str">
        <f ca="1">IFERROR(VLOOKUP(A116,Planilha1!F:G,2,0),"Não se aplica")</f>
        <v>Gastos com pessoal</v>
      </c>
    </row>
    <row r="117" spans="1:5" x14ac:dyDescent="0.25">
      <c r="A117" t="s">
        <v>328</v>
      </c>
      <c r="B117" t="s">
        <v>329</v>
      </c>
      <c r="C117" t="s">
        <v>332</v>
      </c>
      <c r="D117" t="s">
        <v>331</v>
      </c>
      <c r="E117" t="str">
        <f ca="1">IFERROR(VLOOKUP(A117,Planilha1!F:G,2,0),"Não se aplica")</f>
        <v>Gastos com pessoal</v>
      </c>
    </row>
    <row r="118" spans="1:5" x14ac:dyDescent="0.25">
      <c r="A118" t="s">
        <v>333</v>
      </c>
      <c r="B118" t="s">
        <v>334</v>
      </c>
      <c r="C118" t="s">
        <v>335</v>
      </c>
      <c r="D118" t="s">
        <v>336</v>
      </c>
      <c r="E118" t="str">
        <f ca="1">IFERROR(VLOOKUP(A118,Planilha1!F:G,2,0),"Não se aplica")</f>
        <v>Gastos com pessoal</v>
      </c>
    </row>
    <row r="119" spans="1:5" x14ac:dyDescent="0.25">
      <c r="A119" t="s">
        <v>337</v>
      </c>
      <c r="B119" t="s">
        <v>338</v>
      </c>
      <c r="C119" t="s">
        <v>339</v>
      </c>
      <c r="D119" t="s">
        <v>340</v>
      </c>
      <c r="E119" t="str">
        <f ca="1">IFERROR(VLOOKUP(A119,Planilha1!F:G,2,0),"Não se aplica")</f>
        <v>Gastos com pessoal</v>
      </c>
    </row>
    <row r="120" spans="1:5" x14ac:dyDescent="0.25">
      <c r="A120" t="s">
        <v>341</v>
      </c>
      <c r="B120" t="s">
        <v>342</v>
      </c>
      <c r="C120" t="s">
        <v>343</v>
      </c>
      <c r="D120" t="s">
        <v>344</v>
      </c>
      <c r="E120" t="str">
        <f ca="1">IFERROR(VLOOKUP(A120,Planilha1!F:G,2,0),"Não se aplica")</f>
        <v>Gastos com pessoal</v>
      </c>
    </row>
    <row r="121" spans="1:5" x14ac:dyDescent="0.25">
      <c r="A121" t="s">
        <v>264</v>
      </c>
      <c r="B121" t="s">
        <v>265</v>
      </c>
      <c r="C121" t="s">
        <v>345</v>
      </c>
      <c r="D121" t="s">
        <v>265</v>
      </c>
      <c r="E121" t="str">
        <f ca="1">IFERROR(VLOOKUP(A121,Planilha1!F:G,2,0),"Não se aplica")</f>
        <v>Gastos com pessoal</v>
      </c>
    </row>
    <row r="122" spans="1:5" x14ac:dyDescent="0.25">
      <c r="A122" t="s">
        <v>346</v>
      </c>
      <c r="B122" t="s">
        <v>347</v>
      </c>
      <c r="C122" t="s">
        <v>348</v>
      </c>
      <c r="D122" t="s">
        <v>349</v>
      </c>
      <c r="E122" t="str">
        <f ca="1">IFERROR(VLOOKUP(A122,Planilha1!F:G,2,0),"Não se aplica")</f>
        <v>Gastos com pessoal</v>
      </c>
    </row>
    <row r="123" spans="1:5" x14ac:dyDescent="0.25">
      <c r="A123" t="s">
        <v>346</v>
      </c>
      <c r="B123" t="s">
        <v>347</v>
      </c>
      <c r="C123" t="s">
        <v>350</v>
      </c>
      <c r="D123" t="s">
        <v>349</v>
      </c>
      <c r="E123" t="str">
        <f ca="1">IFERROR(VLOOKUP(A123,Planilha1!F:G,2,0),"Não se aplica")</f>
        <v>Gastos com pessoal</v>
      </c>
    </row>
    <row r="124" spans="1:5" x14ac:dyDescent="0.25">
      <c r="A124" t="s">
        <v>261</v>
      </c>
      <c r="B124" t="s">
        <v>262</v>
      </c>
      <c r="C124" t="s">
        <v>351</v>
      </c>
      <c r="D124" t="s">
        <v>262</v>
      </c>
      <c r="E124" t="str">
        <f ca="1">IFERROR(VLOOKUP(A124,Planilha1!F:G,2,0),"Não se aplica")</f>
        <v>Gastos com pessoal</v>
      </c>
    </row>
    <row r="125" spans="1:5" x14ac:dyDescent="0.25">
      <c r="A125" t="s">
        <v>267</v>
      </c>
      <c r="B125" t="s">
        <v>268</v>
      </c>
      <c r="C125" t="s">
        <v>352</v>
      </c>
      <c r="D125" t="s">
        <v>270</v>
      </c>
      <c r="E125" t="str">
        <f ca="1">IFERROR(VLOOKUP(A125,Planilha1!F:G,2,0),"Não se aplica")</f>
        <v>Gastos com pessoal</v>
      </c>
    </row>
    <row r="126" spans="1:5" x14ac:dyDescent="0.25">
      <c r="A126" t="s">
        <v>346</v>
      </c>
      <c r="B126" t="s">
        <v>347</v>
      </c>
      <c r="C126" t="s">
        <v>353</v>
      </c>
      <c r="D126" t="s">
        <v>354</v>
      </c>
      <c r="E126" t="str">
        <f ca="1">IFERROR(VLOOKUP(A126,Planilha1!F:G,2,0),"Não se aplica")</f>
        <v>Gastos com pessoal</v>
      </c>
    </row>
    <row r="127" spans="1:5" x14ac:dyDescent="0.25">
      <c r="A127" t="s">
        <v>346</v>
      </c>
      <c r="B127" t="s">
        <v>347</v>
      </c>
      <c r="C127" t="s">
        <v>355</v>
      </c>
      <c r="D127" t="s">
        <v>354</v>
      </c>
      <c r="E127" t="str">
        <f ca="1">IFERROR(VLOOKUP(A127,Planilha1!F:G,2,0),"Não se aplica")</f>
        <v>Gastos com pessoal</v>
      </c>
    </row>
    <row r="128" spans="1:5" x14ac:dyDescent="0.25">
      <c r="A128" t="s">
        <v>271</v>
      </c>
      <c r="B128" t="s">
        <v>272</v>
      </c>
      <c r="C128" t="s">
        <v>356</v>
      </c>
      <c r="D128" t="s">
        <v>274</v>
      </c>
      <c r="E128" t="str">
        <f ca="1">IFERROR(VLOOKUP(A128,Planilha1!F:G,2,0),"Não se aplica")</f>
        <v>Gastos com pessoal</v>
      </c>
    </row>
    <row r="129" spans="1:5" x14ac:dyDescent="0.25">
      <c r="A129" t="s">
        <v>341</v>
      </c>
      <c r="B129" t="s">
        <v>342</v>
      </c>
      <c r="C129" t="s">
        <v>357</v>
      </c>
      <c r="D129" t="s">
        <v>358</v>
      </c>
      <c r="E129" t="str">
        <f ca="1">IFERROR(VLOOKUP(A129,Planilha1!F:G,2,0),"Não se aplica")</f>
        <v>Gastos com pessoal</v>
      </c>
    </row>
    <row r="130" spans="1:5" x14ac:dyDescent="0.25">
      <c r="A130" t="s">
        <v>341</v>
      </c>
      <c r="B130" t="s">
        <v>342</v>
      </c>
      <c r="C130" t="s">
        <v>359</v>
      </c>
      <c r="D130" t="s">
        <v>358</v>
      </c>
      <c r="E130" t="str">
        <f ca="1">IFERROR(VLOOKUP(A130,Planilha1!F:G,2,0),"Não se aplica")</f>
        <v>Gastos com pessoal</v>
      </c>
    </row>
    <row r="131" spans="1:5" x14ac:dyDescent="0.25">
      <c r="A131" t="s">
        <v>341</v>
      </c>
      <c r="B131" t="s">
        <v>342</v>
      </c>
      <c r="C131" t="s">
        <v>360</v>
      </c>
      <c r="D131" t="s">
        <v>344</v>
      </c>
      <c r="E131" t="str">
        <f ca="1">IFERROR(VLOOKUP(A131,Planilha1!F:G,2,0),"Não se aplica")</f>
        <v>Gastos com pessoal</v>
      </c>
    </row>
    <row r="132" spans="1:5" x14ac:dyDescent="0.25">
      <c r="A132" t="s">
        <v>257</v>
      </c>
      <c r="B132" t="s">
        <v>258</v>
      </c>
      <c r="C132" t="s">
        <v>361</v>
      </c>
      <c r="D132" t="s">
        <v>260</v>
      </c>
      <c r="E132" t="str">
        <f ca="1">IFERROR(VLOOKUP(A132,Planilha1!F:G,2,0),"Não se aplica")</f>
        <v>Gastos com pessoal</v>
      </c>
    </row>
    <row r="133" spans="1:5" x14ac:dyDescent="0.25">
      <c r="A133" t="s">
        <v>362</v>
      </c>
      <c r="B133" t="s">
        <v>363</v>
      </c>
      <c r="C133" t="s">
        <v>364</v>
      </c>
      <c r="D133" t="s">
        <v>365</v>
      </c>
      <c r="E133" t="str">
        <f ca="1">IFERROR(VLOOKUP(A133,Planilha1!F:G,2,0),"Não se aplica")</f>
        <v>Gastos com pessoal</v>
      </c>
    </row>
    <row r="134" spans="1:5" x14ac:dyDescent="0.25">
      <c r="A134" t="s">
        <v>366</v>
      </c>
      <c r="B134" t="s">
        <v>367</v>
      </c>
      <c r="C134" t="s">
        <v>368</v>
      </c>
      <c r="D134" t="s">
        <v>369</v>
      </c>
      <c r="E134" t="str">
        <f ca="1">IFERROR(VLOOKUP(A134,Planilha1!F:G,2,0),"Não se aplica")</f>
        <v>Gastos com pessoal</v>
      </c>
    </row>
    <row r="135" spans="1:5" x14ac:dyDescent="0.25">
      <c r="A135" t="s">
        <v>366</v>
      </c>
      <c r="B135" t="s">
        <v>367</v>
      </c>
      <c r="C135" t="s">
        <v>370</v>
      </c>
      <c r="D135" t="s">
        <v>369</v>
      </c>
      <c r="E135" t="str">
        <f ca="1">IFERROR(VLOOKUP(A135,Planilha1!F:G,2,0),"Não se aplica")</f>
        <v>Gastos com pessoal</v>
      </c>
    </row>
    <row r="136" spans="1:5" x14ac:dyDescent="0.25">
      <c r="A136" t="s">
        <v>337</v>
      </c>
      <c r="B136" t="s">
        <v>338</v>
      </c>
      <c r="C136" t="s">
        <v>371</v>
      </c>
      <c r="D136" t="s">
        <v>340</v>
      </c>
      <c r="E136" t="str">
        <f ca="1">IFERROR(VLOOKUP(A136,Planilha1!F:G,2,0),"Não se aplica")</f>
        <v>Gastos com pessoal</v>
      </c>
    </row>
    <row r="137" spans="1:5" x14ac:dyDescent="0.25">
      <c r="A137" t="s">
        <v>333</v>
      </c>
      <c r="B137" t="s">
        <v>334</v>
      </c>
      <c r="C137" t="s">
        <v>372</v>
      </c>
      <c r="D137" t="s">
        <v>336</v>
      </c>
      <c r="E137" t="str">
        <f ca="1">IFERROR(VLOOKUP(A137,Planilha1!F:G,2,0),"Não se aplica")</f>
        <v>Gastos com pessoal</v>
      </c>
    </row>
    <row r="138" spans="1:5" x14ac:dyDescent="0.25">
      <c r="A138" t="s">
        <v>373</v>
      </c>
      <c r="B138" t="s">
        <v>374</v>
      </c>
      <c r="C138" t="s">
        <v>375</v>
      </c>
      <c r="D138" t="s">
        <v>376</v>
      </c>
      <c r="E138" t="str">
        <f ca="1">IFERROR(VLOOKUP(A138,Planilha1!F:G,2,0),"Não se aplica")</f>
        <v>Não se aplica</v>
      </c>
    </row>
    <row r="139" spans="1:5" x14ac:dyDescent="0.25">
      <c r="A139" t="s">
        <v>377</v>
      </c>
      <c r="B139" t="s">
        <v>378</v>
      </c>
      <c r="C139" t="s">
        <v>379</v>
      </c>
      <c r="D139" t="s">
        <v>380</v>
      </c>
      <c r="E139" t="str">
        <f ca="1">IFERROR(VLOOKUP(A139,Planilha1!F:G,2,0),"Não se aplica")</f>
        <v>Demais despesas</v>
      </c>
    </row>
    <row r="140" spans="1:5" x14ac:dyDescent="0.25">
      <c r="A140" t="s">
        <v>377</v>
      </c>
      <c r="B140" t="s">
        <v>378</v>
      </c>
      <c r="C140" t="s">
        <v>381</v>
      </c>
      <c r="D140" t="s">
        <v>380</v>
      </c>
      <c r="E140" t="str">
        <f ca="1">IFERROR(VLOOKUP(A140,Planilha1!F:G,2,0),"Não se aplica")</f>
        <v>Demais despesas</v>
      </c>
    </row>
    <row r="141" spans="1:5" x14ac:dyDescent="0.25">
      <c r="A141" t="s">
        <v>373</v>
      </c>
      <c r="B141" t="s">
        <v>374</v>
      </c>
      <c r="C141" t="s">
        <v>382</v>
      </c>
      <c r="D141" t="s">
        <v>376</v>
      </c>
      <c r="E141" t="str">
        <f ca="1">IFERROR(VLOOKUP(A141,Planilha1!F:G,2,0),"Não se aplica")</f>
        <v>Não se aplica</v>
      </c>
    </row>
    <row r="142" spans="1:5" x14ac:dyDescent="0.25">
      <c r="A142" t="s">
        <v>383</v>
      </c>
      <c r="B142" t="s">
        <v>384</v>
      </c>
      <c r="C142" t="s">
        <v>385</v>
      </c>
      <c r="D142" t="s">
        <v>386</v>
      </c>
      <c r="E142" t="str">
        <f ca="1">IFERROR(VLOOKUP(A142,Planilha1!F:G,2,0),"Não se aplica")</f>
        <v>Não se aplica</v>
      </c>
    </row>
    <row r="143" spans="1:5" x14ac:dyDescent="0.25">
      <c r="A143" t="s">
        <v>383</v>
      </c>
      <c r="B143" t="s">
        <v>384</v>
      </c>
      <c r="C143" t="s">
        <v>387</v>
      </c>
      <c r="D143" t="s">
        <v>386</v>
      </c>
      <c r="E143" t="str">
        <f ca="1">IFERROR(VLOOKUP(A143,Planilha1!F:G,2,0),"Não se aplica")</f>
        <v>Não se aplica</v>
      </c>
    </row>
    <row r="144" spans="1:5" x14ac:dyDescent="0.25">
      <c r="A144" t="s">
        <v>388</v>
      </c>
      <c r="B144" t="s">
        <v>389</v>
      </c>
      <c r="C144" t="s">
        <v>390</v>
      </c>
      <c r="D144" t="s">
        <v>391</v>
      </c>
      <c r="E144" t="str">
        <f ca="1">IFERROR(VLOOKUP(A144,Planilha1!F:G,2,0),"Não se aplica")</f>
        <v>Demais despesas</v>
      </c>
    </row>
    <row r="145" spans="1:5" x14ac:dyDescent="0.25">
      <c r="A145" t="s">
        <v>388</v>
      </c>
      <c r="B145" t="s">
        <v>389</v>
      </c>
      <c r="C145" t="s">
        <v>392</v>
      </c>
      <c r="D145" t="s">
        <v>391</v>
      </c>
      <c r="E145" t="str">
        <f ca="1">IFERROR(VLOOKUP(A145,Planilha1!F:G,2,0),"Não se aplica")</f>
        <v>Demais despesas</v>
      </c>
    </row>
    <row r="146" spans="1:5" x14ac:dyDescent="0.25">
      <c r="A146" t="s">
        <v>388</v>
      </c>
      <c r="B146" t="s">
        <v>389</v>
      </c>
      <c r="C146" t="s">
        <v>393</v>
      </c>
      <c r="D146" t="s">
        <v>394</v>
      </c>
      <c r="E146" t="str">
        <f ca="1">IFERROR(VLOOKUP(A146,Planilha1!F:G,2,0),"Não se aplica")</f>
        <v>Demais despesas</v>
      </c>
    </row>
    <row r="147" spans="1:5" x14ac:dyDescent="0.25">
      <c r="A147" t="s">
        <v>388</v>
      </c>
      <c r="B147" t="s">
        <v>389</v>
      </c>
      <c r="C147" t="s">
        <v>395</v>
      </c>
      <c r="D147" t="s">
        <v>396</v>
      </c>
      <c r="E147" t="str">
        <f ca="1">IFERROR(VLOOKUP(A147,Planilha1!F:G,2,0),"Não se aplica")</f>
        <v>Demais despesas</v>
      </c>
    </row>
    <row r="148" spans="1:5" x14ac:dyDescent="0.25">
      <c r="A148" t="s">
        <v>388</v>
      </c>
      <c r="B148" t="s">
        <v>389</v>
      </c>
      <c r="C148" t="s">
        <v>397</v>
      </c>
      <c r="D148" t="s">
        <v>398</v>
      </c>
      <c r="E148" t="str">
        <f ca="1">IFERROR(VLOOKUP(A148,Planilha1!F:G,2,0),"Não se aplica")</f>
        <v>Demais despesas</v>
      </c>
    </row>
    <row r="149" spans="1:5" x14ac:dyDescent="0.25">
      <c r="A149" t="s">
        <v>399</v>
      </c>
      <c r="B149" t="s">
        <v>400</v>
      </c>
      <c r="C149" t="s">
        <v>401</v>
      </c>
      <c r="D149" t="s">
        <v>402</v>
      </c>
      <c r="E149" t="str">
        <f ca="1">IFERROR(VLOOKUP(A149,Planilha1!F:G,2,0),"Não se aplica")</f>
        <v>Não se aplica</v>
      </c>
    </row>
    <row r="150" spans="1:5" x14ac:dyDescent="0.25">
      <c r="A150" t="s">
        <v>84</v>
      </c>
      <c r="B150" t="s">
        <v>85</v>
      </c>
      <c r="C150" t="s">
        <v>403</v>
      </c>
      <c r="D150" t="s">
        <v>404</v>
      </c>
      <c r="E150" t="str">
        <f ca="1">IFERROR(VLOOKUP(A150,Planilha1!F:G,2,0),"Não se aplica")</f>
        <v>Não se aplica</v>
      </c>
    </row>
    <row r="151" spans="1:5" x14ac:dyDescent="0.25">
      <c r="C151" t="s">
        <v>405</v>
      </c>
      <c r="D151" t="s">
        <v>406</v>
      </c>
      <c r="E151" t="str">
        <f ca="1">IFERROR(VLOOKUP(A151,Planilha1!F:G,2,0),"Não se aplica")</f>
        <v>Não se aplica</v>
      </c>
    </row>
    <row r="152" spans="1:5" x14ac:dyDescent="0.25">
      <c r="A152" t="s">
        <v>98</v>
      </c>
      <c r="B152" t="s">
        <v>25</v>
      </c>
      <c r="C152" t="s">
        <v>407</v>
      </c>
      <c r="D152" t="s">
        <v>408</v>
      </c>
      <c r="E152" t="str">
        <f ca="1">IFERROR(VLOOKUP(A152,Planilha1!F:G,2,0),"Não se aplica")</f>
        <v>Demais despesas</v>
      </c>
    </row>
    <row r="153" spans="1:5" x14ac:dyDescent="0.25">
      <c r="C153" t="s">
        <v>409</v>
      </c>
      <c r="D153" t="s">
        <v>408</v>
      </c>
      <c r="E153" t="str">
        <f ca="1">IFERROR(VLOOKUP(A153,Planilha1!F:G,2,0),"Não se aplica")</f>
        <v>Não se aplica</v>
      </c>
    </row>
    <row r="154" spans="1:5" x14ac:dyDescent="0.25">
      <c r="C154" t="s">
        <v>410</v>
      </c>
      <c r="D154" t="s">
        <v>411</v>
      </c>
      <c r="E154" t="str">
        <f ca="1">IFERROR(VLOOKUP(A154,Planilha1!F:G,2,0),"Não se aplica")</f>
        <v>Não se aplica</v>
      </c>
    </row>
    <row r="155" spans="1:5" x14ac:dyDescent="0.25">
      <c r="C155" t="s">
        <v>412</v>
      </c>
      <c r="D155" t="s">
        <v>413</v>
      </c>
      <c r="E155" t="str">
        <f ca="1">IFERROR(VLOOKUP(A155,Planilha1!F:G,2,0),"Não se aplica")</f>
        <v>Não se aplica</v>
      </c>
    </row>
    <row r="156" spans="1:5" x14ac:dyDescent="0.25">
      <c r="C156" t="s">
        <v>414</v>
      </c>
      <c r="D156" t="s">
        <v>413</v>
      </c>
      <c r="E156" t="str">
        <f ca="1">IFERROR(VLOOKUP(A156,Planilha1!F:G,2,0),"Não se aplica")</f>
        <v>Não se aplica</v>
      </c>
    </row>
    <row r="157" spans="1:5" x14ac:dyDescent="0.25">
      <c r="C157" t="s">
        <v>415</v>
      </c>
      <c r="D157" t="s">
        <v>416</v>
      </c>
      <c r="E157" t="str">
        <f ca="1">IFERROR(VLOOKUP(A157,Planilha1!F:G,2,0),"Não se aplica")</f>
        <v>Não se aplica</v>
      </c>
    </row>
    <row r="158" spans="1:5" x14ac:dyDescent="0.25">
      <c r="C158" t="s">
        <v>417</v>
      </c>
      <c r="D158" t="s">
        <v>416</v>
      </c>
      <c r="E158" t="str">
        <f ca="1">IFERROR(VLOOKUP(A158,Planilha1!F:G,2,0),"Não se aplica")</f>
        <v>Não se aplica</v>
      </c>
    </row>
    <row r="159" spans="1:5" x14ac:dyDescent="0.25">
      <c r="A159" t="s">
        <v>418</v>
      </c>
      <c r="B159" t="s">
        <v>419</v>
      </c>
      <c r="C159" t="s">
        <v>420</v>
      </c>
      <c r="D159" t="s">
        <v>421</v>
      </c>
      <c r="E159" t="str">
        <f ca="1">IFERROR(VLOOKUP(A159,Planilha1!F:G,2,0),"Não se aplica")</f>
        <v>Não se aplica</v>
      </c>
    </row>
    <row r="160" spans="1:5" x14ac:dyDescent="0.25">
      <c r="C160" t="s">
        <v>422</v>
      </c>
      <c r="D160" t="s">
        <v>423</v>
      </c>
      <c r="E160" t="str">
        <f ca="1">IFERROR(VLOOKUP(A160,Planilha1!F:G,2,0),"Não se aplica")</f>
        <v>Não se aplica</v>
      </c>
    </row>
    <row r="161" spans="1:5" x14ac:dyDescent="0.25">
      <c r="A161" t="s">
        <v>52</v>
      </c>
      <c r="B161" t="s">
        <v>53</v>
      </c>
      <c r="C161" t="s">
        <v>424</v>
      </c>
      <c r="D161" t="s">
        <v>425</v>
      </c>
      <c r="E161" t="str">
        <f ca="1">IFERROR(VLOOKUP(A161,Planilha1!F:G,2,0),"Não se aplica")</f>
        <v>Não se aplica</v>
      </c>
    </row>
    <row r="162" spans="1:5" x14ac:dyDescent="0.25">
      <c r="A162" t="s">
        <v>426</v>
      </c>
      <c r="B162" t="s">
        <v>427</v>
      </c>
      <c r="C162" t="s">
        <v>428</v>
      </c>
      <c r="D162" t="s">
        <v>429</v>
      </c>
      <c r="E162" t="str">
        <f ca="1">IFERROR(VLOOKUP(A162,Planilha1!F:G,2,0),"Não se aplica")</f>
        <v>Não se aplica</v>
      </c>
    </row>
    <row r="163" spans="1:5" x14ac:dyDescent="0.25">
      <c r="A163" t="s">
        <v>430</v>
      </c>
      <c r="B163" t="s">
        <v>431</v>
      </c>
      <c r="C163" t="s">
        <v>432</v>
      </c>
      <c r="D163" t="s">
        <v>433</v>
      </c>
      <c r="E163" t="str">
        <f ca="1">IFERROR(VLOOKUP(A163,Planilha1!F:G,2,0),"Não se aplica")</f>
        <v>Não se aplica</v>
      </c>
    </row>
    <row r="164" spans="1:5" x14ac:dyDescent="0.25">
      <c r="C164" t="s">
        <v>434</v>
      </c>
      <c r="D164" t="s">
        <v>435</v>
      </c>
      <c r="E164" t="str">
        <f ca="1">IFERROR(VLOOKUP(A164,Planilha1!F:G,2,0),"Não se aplica")</f>
        <v>Não se aplica</v>
      </c>
    </row>
    <row r="165" spans="1:5" x14ac:dyDescent="0.25">
      <c r="A165" t="s">
        <v>362</v>
      </c>
      <c r="B165" t="s">
        <v>363</v>
      </c>
      <c r="C165" t="s">
        <v>436</v>
      </c>
      <c r="D165" t="s">
        <v>437</v>
      </c>
      <c r="E165" t="str">
        <f ca="1">IFERROR(VLOOKUP(A165,Planilha1!F:G,2,0),"Não se aplica")</f>
        <v>Gastos com pessoal</v>
      </c>
    </row>
    <row r="166" spans="1:5" x14ac:dyDescent="0.25">
      <c r="A166" t="s">
        <v>438</v>
      </c>
      <c r="B166" t="s">
        <v>439</v>
      </c>
      <c r="C166" t="s">
        <v>440</v>
      </c>
      <c r="D166" t="s">
        <v>441</v>
      </c>
      <c r="E166" t="str">
        <f ca="1">IFERROR(VLOOKUP(A166,Planilha1!F:G,2,0),"Não se aplica")</f>
        <v>Não se aplica</v>
      </c>
    </row>
    <row r="167" spans="1:5" x14ac:dyDescent="0.25">
      <c r="A167" t="s">
        <v>442</v>
      </c>
      <c r="B167" t="s">
        <v>443</v>
      </c>
      <c r="C167" t="s">
        <v>444</v>
      </c>
      <c r="D167" t="s">
        <v>445</v>
      </c>
      <c r="E167" t="str">
        <f ca="1">IFERROR(VLOOKUP(A167,Planilha1!F:G,2,0),"Não se aplica")</f>
        <v>Serviços de terceiros</v>
      </c>
    </row>
    <row r="168" spans="1:5" x14ac:dyDescent="0.25">
      <c r="A168" t="s">
        <v>446</v>
      </c>
      <c r="B168" t="s">
        <v>447</v>
      </c>
      <c r="C168" t="s">
        <v>448</v>
      </c>
      <c r="D168" t="s">
        <v>449</v>
      </c>
      <c r="E168" t="str">
        <f ca="1">IFERROR(VLOOKUP(A168,Planilha1!F:G,2,0),"Não se aplica")</f>
        <v>Não se aplica</v>
      </c>
    </row>
    <row r="169" spans="1:5" x14ac:dyDescent="0.25">
      <c r="A169" t="s">
        <v>450</v>
      </c>
      <c r="B169" t="s">
        <v>451</v>
      </c>
      <c r="C169" t="s">
        <v>452</v>
      </c>
      <c r="D169" t="s">
        <v>453</v>
      </c>
      <c r="E169" t="str">
        <f ca="1">IFERROR(VLOOKUP(A169,Planilha1!F:G,2,0),"Não se aplica")</f>
        <v>Não se aplica</v>
      </c>
    </row>
    <row r="170" spans="1:5" x14ac:dyDescent="0.25">
      <c r="A170" t="s">
        <v>454</v>
      </c>
      <c r="B170" t="s">
        <v>455</v>
      </c>
      <c r="C170" t="s">
        <v>456</v>
      </c>
      <c r="D170" t="s">
        <v>457</v>
      </c>
      <c r="E170" t="str">
        <f ca="1">IFERROR(VLOOKUP(A170,Planilha1!F:G,2,0),"Não se aplica")</f>
        <v>Não se aplica</v>
      </c>
    </row>
    <row r="171" spans="1:5" x14ac:dyDescent="0.25">
      <c r="A171" t="s">
        <v>438</v>
      </c>
      <c r="B171" t="s">
        <v>439</v>
      </c>
      <c r="C171" t="s">
        <v>458</v>
      </c>
      <c r="D171" t="s">
        <v>459</v>
      </c>
      <c r="E171" t="str">
        <f ca="1">IFERROR(VLOOKUP(A171,Planilha1!F:G,2,0),"Não se aplica")</f>
        <v>Não se aplica</v>
      </c>
    </row>
    <row r="172" spans="1:5" x14ac:dyDescent="0.25">
      <c r="A172" t="s">
        <v>426</v>
      </c>
      <c r="B172" t="s">
        <v>427</v>
      </c>
      <c r="C172" t="s">
        <v>460</v>
      </c>
      <c r="D172" t="s">
        <v>461</v>
      </c>
      <c r="E172" t="str">
        <f ca="1">IFERROR(VLOOKUP(A172,Planilha1!F:G,2,0),"Não se aplica")</f>
        <v>Não se aplica</v>
      </c>
    </row>
    <row r="173" spans="1:5" x14ac:dyDescent="0.25">
      <c r="C173" t="s">
        <v>462</v>
      </c>
      <c r="D173" t="s">
        <v>463</v>
      </c>
      <c r="E173" t="str">
        <f ca="1">IFERROR(VLOOKUP(A173,Planilha1!F:G,2,0),"Não se aplica")</f>
        <v>Não se aplica</v>
      </c>
    </row>
    <row r="174" spans="1:5" x14ac:dyDescent="0.25">
      <c r="A174" t="s">
        <v>464</v>
      </c>
      <c r="B174" t="s">
        <v>465</v>
      </c>
      <c r="C174" t="s">
        <v>466</v>
      </c>
      <c r="D174" t="s">
        <v>467</v>
      </c>
      <c r="E174" t="str">
        <f ca="1">IFERROR(VLOOKUP(A174,Planilha1!F:G,2,0),"Não se aplica")</f>
        <v>Não se aplica</v>
      </c>
    </row>
    <row r="175" spans="1:5" x14ac:dyDescent="0.25">
      <c r="A175" t="s">
        <v>168</v>
      </c>
      <c r="B175" t="s">
        <v>169</v>
      </c>
      <c r="C175" t="s">
        <v>468</v>
      </c>
      <c r="D175" t="s">
        <v>469</v>
      </c>
      <c r="E175" t="str">
        <f ca="1">IFERROR(VLOOKUP(A175,Planilha1!F:G,2,0),"Não se aplica")</f>
        <v>Serviços de terceiros</v>
      </c>
    </row>
    <row r="176" spans="1:5" x14ac:dyDescent="0.25">
      <c r="A176" t="s">
        <v>108</v>
      </c>
      <c r="B176" t="s">
        <v>109</v>
      </c>
      <c r="C176" t="s">
        <v>470</v>
      </c>
      <c r="D176" t="s">
        <v>471</v>
      </c>
      <c r="E176" t="str">
        <f ca="1">IFERROR(VLOOKUP(A176,Planilha1!F:G,2,0),"Não se aplica")</f>
        <v>Demais despesas</v>
      </c>
    </row>
    <row r="177" spans="1:5" x14ac:dyDescent="0.25">
      <c r="A177" t="s">
        <v>442</v>
      </c>
      <c r="B177" t="s">
        <v>443</v>
      </c>
      <c r="C177" t="s">
        <v>472</v>
      </c>
      <c r="D177" t="s">
        <v>445</v>
      </c>
      <c r="E177" t="str">
        <f ca="1">IFERROR(VLOOKUP(A177,Planilha1!F:G,2,0),"Não se aplica")</f>
        <v>Serviços de terceiros</v>
      </c>
    </row>
    <row r="178" spans="1:5" x14ac:dyDescent="0.25">
      <c r="A178" t="s">
        <v>473</v>
      </c>
      <c r="B178" t="s">
        <v>474</v>
      </c>
      <c r="C178" t="s">
        <v>475</v>
      </c>
      <c r="D178" t="s">
        <v>476</v>
      </c>
      <c r="E178" t="str">
        <f ca="1">IFERROR(VLOOKUP(A178,Planilha1!F:G,2,0),"Não se aplica")</f>
        <v>Demais despesas</v>
      </c>
    </row>
    <row r="179" spans="1:5" x14ac:dyDescent="0.25">
      <c r="C179" t="s">
        <v>477</v>
      </c>
      <c r="D179" t="s">
        <v>478</v>
      </c>
      <c r="E179" t="str">
        <f ca="1">IFERROR(VLOOKUP(A179,Planilha1!F:G,2,0),"Não se aplica")</f>
        <v>Não se aplica</v>
      </c>
    </row>
    <row r="180" spans="1:5" x14ac:dyDescent="0.25">
      <c r="A180" t="s">
        <v>72</v>
      </c>
      <c r="B180" t="s">
        <v>73</v>
      </c>
      <c r="C180" t="s">
        <v>479</v>
      </c>
      <c r="D180" t="s">
        <v>187</v>
      </c>
      <c r="E180" t="str">
        <f ca="1">IFERROR(VLOOKUP(A180,Planilha1!F:G,2,0),"Não se aplica")</f>
        <v>Demais despesas</v>
      </c>
    </row>
    <row r="181" spans="1:5" x14ac:dyDescent="0.25">
      <c r="A181" t="s">
        <v>473</v>
      </c>
      <c r="B181" t="s">
        <v>474</v>
      </c>
      <c r="C181" t="s">
        <v>480</v>
      </c>
      <c r="D181" t="s">
        <v>476</v>
      </c>
      <c r="E181" t="str">
        <f ca="1">IFERROR(VLOOKUP(A181,Planilha1!F:G,2,0),"Não se aplica")</f>
        <v>Demais despesas</v>
      </c>
    </row>
    <row r="182" spans="1:5" x14ac:dyDescent="0.25">
      <c r="A182" t="s">
        <v>122</v>
      </c>
      <c r="B182" t="s">
        <v>123</v>
      </c>
      <c r="C182" t="s">
        <v>481</v>
      </c>
      <c r="D182" t="s">
        <v>125</v>
      </c>
      <c r="E182" t="str">
        <f ca="1">IFERROR(VLOOKUP(A182,Planilha1!F:G,2,0),"Não se aplica")</f>
        <v>Serviços de terceiros</v>
      </c>
    </row>
    <row r="183" spans="1:5" x14ac:dyDescent="0.25">
      <c r="A183" t="s">
        <v>200</v>
      </c>
      <c r="B183" t="s">
        <v>201</v>
      </c>
      <c r="C183" t="s">
        <v>482</v>
      </c>
      <c r="D183" t="s">
        <v>203</v>
      </c>
      <c r="E183" t="str">
        <f ca="1">IFERROR(VLOOKUP(A183,Planilha1!F:G,2,0),"Não se aplica")</f>
        <v>Gastos com pessoal</v>
      </c>
    </row>
    <row r="184" spans="1:5" x14ac:dyDescent="0.25">
      <c r="A184" t="s">
        <v>84</v>
      </c>
      <c r="B184" t="s">
        <v>85</v>
      </c>
      <c r="C184" t="s">
        <v>483</v>
      </c>
      <c r="D184" t="s">
        <v>484</v>
      </c>
      <c r="E184" t="str">
        <f ca="1">IFERROR(VLOOKUP(A184,Planilha1!F:G,2,0),"Não se aplica")</f>
        <v>Não se aplica</v>
      </c>
    </row>
    <row r="185" spans="1:5" x14ac:dyDescent="0.25">
      <c r="A185" t="s">
        <v>126</v>
      </c>
      <c r="B185" t="s">
        <v>127</v>
      </c>
      <c r="C185" t="s">
        <v>485</v>
      </c>
      <c r="D185" t="s">
        <v>486</v>
      </c>
      <c r="E185" t="str">
        <f ca="1">IFERROR(VLOOKUP(A185,Planilha1!F:G,2,0),"Não se aplica")</f>
        <v>Demais despesas</v>
      </c>
    </row>
    <row r="186" spans="1:5" x14ac:dyDescent="0.25">
      <c r="A186" t="s">
        <v>126</v>
      </c>
      <c r="B186" t="s">
        <v>127</v>
      </c>
      <c r="C186" t="s">
        <v>487</v>
      </c>
      <c r="D186" t="s">
        <v>139</v>
      </c>
      <c r="E186" t="str">
        <f ca="1">IFERROR(VLOOKUP(A186,Planilha1!F:G,2,0),"Não se aplica")</f>
        <v>Demais despesas</v>
      </c>
    </row>
    <row r="187" spans="1:5" x14ac:dyDescent="0.25">
      <c r="A187" t="s">
        <v>80</v>
      </c>
      <c r="B187" t="s">
        <v>81</v>
      </c>
      <c r="C187" t="s">
        <v>488</v>
      </c>
      <c r="D187" t="s">
        <v>489</v>
      </c>
      <c r="E187" t="str">
        <f ca="1">IFERROR(VLOOKUP(A187,Planilha1!F:G,2,0),"Não se aplica")</f>
        <v>Não se aplica</v>
      </c>
    </row>
    <row r="188" spans="1:5" x14ac:dyDescent="0.25">
      <c r="A188" t="s">
        <v>80</v>
      </c>
      <c r="B188" t="s">
        <v>81</v>
      </c>
      <c r="C188" t="s">
        <v>490</v>
      </c>
      <c r="D188" t="s">
        <v>491</v>
      </c>
      <c r="E188" t="str">
        <f ca="1">IFERROR(VLOOKUP(A188,Planilha1!F:G,2,0),"Não se aplica")</f>
        <v>Não se aplica</v>
      </c>
    </row>
    <row r="189" spans="1:5" x14ac:dyDescent="0.25">
      <c r="C189" t="s">
        <v>492</v>
      </c>
      <c r="D189" t="s">
        <v>493</v>
      </c>
      <c r="E189" t="str">
        <f ca="1">IFERROR(VLOOKUP(A189,Planilha1!F:G,2,0),"Não se aplica")</f>
        <v>Não se aplica</v>
      </c>
    </row>
    <row r="190" spans="1:5" x14ac:dyDescent="0.25">
      <c r="A190" t="s">
        <v>362</v>
      </c>
      <c r="B190" t="s">
        <v>363</v>
      </c>
      <c r="C190" t="s">
        <v>494</v>
      </c>
      <c r="D190" t="s">
        <v>365</v>
      </c>
      <c r="E190" t="str">
        <f ca="1">IFERROR(VLOOKUP(A190,Planilha1!F:G,2,0),"Não se aplica")</f>
        <v>Gastos com pessoal</v>
      </c>
    </row>
    <row r="191" spans="1:5" x14ac:dyDescent="0.25">
      <c r="A191" t="s">
        <v>495</v>
      </c>
      <c r="B191" t="s">
        <v>496</v>
      </c>
      <c r="C191" t="s">
        <v>497</v>
      </c>
      <c r="D191" t="s">
        <v>498</v>
      </c>
      <c r="E191" t="str">
        <f ca="1">IFERROR(VLOOKUP(A191,Planilha1!F:G,2,0),"Não se aplica")</f>
        <v>Gastos com pessoal</v>
      </c>
    </row>
    <row r="192" spans="1:5" x14ac:dyDescent="0.25">
      <c r="C192" t="s">
        <v>499</v>
      </c>
      <c r="D192" t="s">
        <v>500</v>
      </c>
      <c r="E192" t="str">
        <f ca="1">IFERROR(VLOOKUP(A192,Planilha1!F:G,2,0),"Não se aplica")</f>
        <v>Não se aplica</v>
      </c>
    </row>
    <row r="193" spans="1:5" x14ac:dyDescent="0.25">
      <c r="A193" t="s">
        <v>312</v>
      </c>
      <c r="B193" t="s">
        <v>313</v>
      </c>
      <c r="C193" t="s">
        <v>501</v>
      </c>
      <c r="D193" t="s">
        <v>315</v>
      </c>
      <c r="E193" t="str">
        <f ca="1">IFERROR(VLOOKUP(A193,Planilha1!F:G,2,0),"Não se aplica")</f>
        <v>Gastos com pessoal</v>
      </c>
    </row>
    <row r="194" spans="1:5" x14ac:dyDescent="0.25">
      <c r="A194" t="s">
        <v>312</v>
      </c>
      <c r="B194" t="s">
        <v>313</v>
      </c>
      <c r="C194" t="s">
        <v>502</v>
      </c>
      <c r="D194" t="s">
        <v>327</v>
      </c>
      <c r="E194" t="str">
        <f ca="1">IFERROR(VLOOKUP(A194,Planilha1!F:G,2,0),"Não se aplica")</f>
        <v>Gastos com pessoal</v>
      </c>
    </row>
    <row r="195" spans="1:5" x14ac:dyDescent="0.25">
      <c r="A195" t="s">
        <v>80</v>
      </c>
      <c r="B195" t="s">
        <v>81</v>
      </c>
      <c r="C195" t="s">
        <v>503</v>
      </c>
      <c r="D195" t="s">
        <v>504</v>
      </c>
      <c r="E195" t="str">
        <f ca="1">IFERROR(VLOOKUP(A195,Planilha1!F:G,2,0),"Não se aplica")</f>
        <v>Não se aplica</v>
      </c>
    </row>
    <row r="196" spans="1:5" x14ac:dyDescent="0.25">
      <c r="A196" t="s">
        <v>80</v>
      </c>
      <c r="B196" t="s">
        <v>81</v>
      </c>
      <c r="C196" t="s">
        <v>505</v>
      </c>
      <c r="D196" t="s">
        <v>506</v>
      </c>
      <c r="E196" t="str">
        <f ca="1">IFERROR(VLOOKUP(A196,Planilha1!F:G,2,0),"Não se aplica")</f>
        <v>Não se aplica</v>
      </c>
    </row>
    <row r="197" spans="1:5" x14ac:dyDescent="0.25">
      <c r="A197" t="s">
        <v>388</v>
      </c>
      <c r="B197" t="s">
        <v>389</v>
      </c>
      <c r="C197" t="s">
        <v>507</v>
      </c>
      <c r="D197" t="s">
        <v>396</v>
      </c>
      <c r="E197" t="str">
        <f ca="1">IFERROR(VLOOKUP(A197,Planilha1!F:G,2,0),"Não se aplica")</f>
        <v>Demais despesas</v>
      </c>
    </row>
    <row r="198" spans="1:5" x14ac:dyDescent="0.25">
      <c r="A198" t="s">
        <v>126</v>
      </c>
      <c r="B198" t="s">
        <v>127</v>
      </c>
      <c r="C198" t="s">
        <v>508</v>
      </c>
      <c r="D198" t="s">
        <v>177</v>
      </c>
      <c r="E198" t="str">
        <f ca="1">IFERROR(VLOOKUP(A198,Planilha1!F:G,2,0),"Não se aplica")</f>
        <v>Demais despesas</v>
      </c>
    </row>
    <row r="199" spans="1:5" x14ac:dyDescent="0.25">
      <c r="A199" t="s">
        <v>188</v>
      </c>
      <c r="B199" t="s">
        <v>189</v>
      </c>
      <c r="C199" t="s">
        <v>509</v>
      </c>
      <c r="D199" t="s">
        <v>191</v>
      </c>
      <c r="E199" t="str">
        <f ca="1">IFERROR(VLOOKUP(A199,Planilha1!F:G,2,0),"Não se aplica")</f>
        <v>Demais despesas</v>
      </c>
    </row>
    <row r="200" spans="1:5" x14ac:dyDescent="0.25">
      <c r="A200" t="s">
        <v>450</v>
      </c>
      <c r="B200" t="s">
        <v>451</v>
      </c>
      <c r="C200" t="s">
        <v>510</v>
      </c>
      <c r="D200" t="s">
        <v>511</v>
      </c>
      <c r="E200" t="str">
        <f ca="1">IFERROR(VLOOKUP(A200,Planilha1!F:G,2,0),"Não se aplica")</f>
        <v>Não se aplica</v>
      </c>
    </row>
    <row r="201" spans="1:5" x14ac:dyDescent="0.25">
      <c r="A201" t="s">
        <v>90</v>
      </c>
      <c r="B201" t="s">
        <v>91</v>
      </c>
      <c r="C201" t="s">
        <v>512</v>
      </c>
      <c r="D201" t="s">
        <v>131</v>
      </c>
      <c r="E201" t="str">
        <f ca="1">IFERROR(VLOOKUP(A201,Planilha1!F:G,2,0),"Não se aplica")</f>
        <v>Demais despesas</v>
      </c>
    </row>
    <row r="202" spans="1:5" x14ac:dyDescent="0.25">
      <c r="A202" t="s">
        <v>66</v>
      </c>
      <c r="B202" t="s">
        <v>67</v>
      </c>
      <c r="C202" t="s">
        <v>513</v>
      </c>
      <c r="D202" t="s">
        <v>514</v>
      </c>
      <c r="E202" t="str">
        <f ca="1">IFERROR(VLOOKUP(A202,Planilha1!F:G,2,0),"Não se aplica")</f>
        <v>Não se aplica</v>
      </c>
    </row>
    <row r="203" spans="1:5" x14ac:dyDescent="0.25">
      <c r="A203" t="s">
        <v>108</v>
      </c>
      <c r="B203" t="s">
        <v>109</v>
      </c>
      <c r="C203" t="s">
        <v>515</v>
      </c>
      <c r="D203" t="s">
        <v>516</v>
      </c>
      <c r="E203" t="str">
        <f ca="1">IFERROR(VLOOKUP(A203,Planilha1!F:G,2,0),"Não se aplica")</f>
        <v>Demais despesas</v>
      </c>
    </row>
    <row r="204" spans="1:5" x14ac:dyDescent="0.25">
      <c r="A204" t="s">
        <v>182</v>
      </c>
      <c r="B204" t="s">
        <v>183</v>
      </c>
      <c r="C204" t="s">
        <v>517</v>
      </c>
      <c r="D204" t="s">
        <v>185</v>
      </c>
      <c r="E204" t="str">
        <f ca="1">IFERROR(VLOOKUP(A204,Planilha1!F:G,2,0),"Não se aplica")</f>
        <v>Demais despesas</v>
      </c>
    </row>
    <row r="205" spans="1:5" x14ac:dyDescent="0.25">
      <c r="A205" t="s">
        <v>156</v>
      </c>
      <c r="B205" t="s">
        <v>157</v>
      </c>
      <c r="C205" t="s">
        <v>518</v>
      </c>
      <c r="D205" t="s">
        <v>173</v>
      </c>
      <c r="E205" t="str">
        <f ca="1">IFERROR(VLOOKUP(A205,Planilha1!F:G,2,0),"Não se aplica")</f>
        <v>Demais despesas</v>
      </c>
    </row>
    <row r="206" spans="1:5" x14ac:dyDescent="0.25">
      <c r="A206" t="s">
        <v>80</v>
      </c>
      <c r="B206" t="s">
        <v>81</v>
      </c>
      <c r="C206" t="s">
        <v>519</v>
      </c>
      <c r="D206" t="s">
        <v>520</v>
      </c>
      <c r="E206" t="str">
        <f ca="1">IFERROR(VLOOKUP(A206,Planilha1!F:G,2,0),"Não se aplica")</f>
        <v>Não se aplica</v>
      </c>
    </row>
    <row r="207" spans="1:5" x14ac:dyDescent="0.25">
      <c r="A207" t="s">
        <v>90</v>
      </c>
      <c r="B207" t="s">
        <v>91</v>
      </c>
      <c r="C207" t="s">
        <v>521</v>
      </c>
      <c r="D207" t="s">
        <v>211</v>
      </c>
      <c r="E207" t="str">
        <f ca="1">IFERROR(VLOOKUP(A207,Planilha1!F:G,2,0),"Não se aplica")</f>
        <v>Demais despesas</v>
      </c>
    </row>
    <row r="208" spans="1:5" x14ac:dyDescent="0.25">
      <c r="A208" t="s">
        <v>438</v>
      </c>
      <c r="B208" t="s">
        <v>439</v>
      </c>
      <c r="C208" t="s">
        <v>522</v>
      </c>
      <c r="D208" t="s">
        <v>523</v>
      </c>
      <c r="E208" t="str">
        <f ca="1">IFERROR(VLOOKUP(A208,Planilha1!F:G,2,0),"Não se aplica")</f>
        <v>Não se aplica</v>
      </c>
    </row>
    <row r="209" spans="1:5" x14ac:dyDescent="0.25">
      <c r="A209" t="s">
        <v>438</v>
      </c>
      <c r="B209" t="s">
        <v>439</v>
      </c>
      <c r="C209" t="s">
        <v>524</v>
      </c>
      <c r="D209" t="s">
        <v>525</v>
      </c>
      <c r="E209" t="str">
        <f ca="1">IFERROR(VLOOKUP(A209,Planilha1!F:G,2,0),"Não se aplica")</f>
        <v>Não se aplica</v>
      </c>
    </row>
    <row r="210" spans="1:5" x14ac:dyDescent="0.25">
      <c r="A210" t="s">
        <v>192</v>
      </c>
      <c r="B210" t="s">
        <v>193</v>
      </c>
      <c r="C210" t="s">
        <v>526</v>
      </c>
      <c r="D210" t="s">
        <v>527</v>
      </c>
      <c r="E210" t="str">
        <f ca="1">IFERROR(VLOOKUP(A210,Planilha1!F:G,2,0),"Não se aplica")</f>
        <v>Não se aplica</v>
      </c>
    </row>
    <row r="211" spans="1:5" x14ac:dyDescent="0.25">
      <c r="A211" t="s">
        <v>192</v>
      </c>
      <c r="B211" t="s">
        <v>193</v>
      </c>
      <c r="C211" t="s">
        <v>528</v>
      </c>
      <c r="D211" t="s">
        <v>529</v>
      </c>
      <c r="E211" t="str">
        <f ca="1">IFERROR(VLOOKUP(A211,Planilha1!F:G,2,0),"Não se aplica")</f>
        <v>Não se aplica</v>
      </c>
    </row>
    <row r="212" spans="1:5" x14ac:dyDescent="0.25">
      <c r="A212" t="s">
        <v>215</v>
      </c>
      <c r="B212" t="s">
        <v>216</v>
      </c>
      <c r="C212" t="s">
        <v>530</v>
      </c>
      <c r="D212" t="s">
        <v>531</v>
      </c>
      <c r="E212" t="str">
        <f ca="1">IFERROR(VLOOKUP(A212,Planilha1!F:G,2,0),"Não se aplica")</f>
        <v>Serviços de terceiros</v>
      </c>
    </row>
    <row r="213" spans="1:5" x14ac:dyDescent="0.25">
      <c r="A213" t="s">
        <v>532</v>
      </c>
      <c r="B213" t="s">
        <v>533</v>
      </c>
      <c r="C213" t="s">
        <v>534</v>
      </c>
      <c r="D213" t="s">
        <v>535</v>
      </c>
      <c r="E213" t="str">
        <f ca="1">IFERROR(VLOOKUP(A213,Planilha1!F:G,2,0),"Não se aplica")</f>
        <v>Não se aplica</v>
      </c>
    </row>
    <row r="214" spans="1:5" x14ac:dyDescent="0.25">
      <c r="A214" t="s">
        <v>156</v>
      </c>
      <c r="B214" t="s">
        <v>157</v>
      </c>
      <c r="C214" t="s">
        <v>536</v>
      </c>
      <c r="D214" t="s">
        <v>159</v>
      </c>
      <c r="E214" t="str">
        <f ca="1">IFERROR(VLOOKUP(A214,Planilha1!F:G,2,0),"Não se aplica")</f>
        <v>Demais despesas</v>
      </c>
    </row>
    <row r="215" spans="1:5" x14ac:dyDescent="0.25">
      <c r="A215" t="s">
        <v>66</v>
      </c>
      <c r="B215" t="s">
        <v>67</v>
      </c>
      <c r="C215" t="s">
        <v>537</v>
      </c>
      <c r="D215" t="s">
        <v>538</v>
      </c>
      <c r="E215" t="str">
        <f ca="1">IFERROR(VLOOKUP(A215,Planilha1!F:G,2,0),"Não se aplica")</f>
        <v>Não se aplica</v>
      </c>
    </row>
    <row r="216" spans="1:5" x14ac:dyDescent="0.25">
      <c r="A216" t="s">
        <v>168</v>
      </c>
      <c r="B216" t="s">
        <v>169</v>
      </c>
      <c r="C216" t="s">
        <v>539</v>
      </c>
      <c r="D216" t="s">
        <v>469</v>
      </c>
      <c r="E216" t="str">
        <f ca="1">IFERROR(VLOOKUP(A216,Planilha1!F:G,2,0),"Não se aplica")</f>
        <v>Serviços de terceiros</v>
      </c>
    </row>
    <row r="217" spans="1:5" x14ac:dyDescent="0.25">
      <c r="A217" t="s">
        <v>540</v>
      </c>
      <c r="B217" t="s">
        <v>541</v>
      </c>
      <c r="C217" t="s">
        <v>542</v>
      </c>
      <c r="D217" t="s">
        <v>543</v>
      </c>
      <c r="E217" t="str">
        <f ca="1">IFERROR(VLOOKUP(A217,Planilha1!F:G,2,0),"Não se aplica")</f>
        <v>Não se aplica</v>
      </c>
    </row>
    <row r="218" spans="1:5" x14ac:dyDescent="0.25">
      <c r="A218" t="s">
        <v>94</v>
      </c>
      <c r="B218" t="s">
        <v>95</v>
      </c>
      <c r="C218" t="s">
        <v>544</v>
      </c>
      <c r="D218" t="s">
        <v>545</v>
      </c>
      <c r="E218" t="str">
        <f ca="1">IFERROR(VLOOKUP(A218,Planilha1!F:G,2,0),"Não se aplica")</f>
        <v>Não se aplica</v>
      </c>
    </row>
    <row r="219" spans="1:5" x14ac:dyDescent="0.25">
      <c r="A219" t="s">
        <v>546</v>
      </c>
      <c r="B219" t="s">
        <v>547</v>
      </c>
      <c r="C219" t="s">
        <v>548</v>
      </c>
      <c r="D219" t="s">
        <v>549</v>
      </c>
      <c r="E219" t="str">
        <f ca="1">IFERROR(VLOOKUP(A219,Planilha1!F:G,2,0),"Não se aplica")</f>
        <v>Não se aplica</v>
      </c>
    </row>
    <row r="220" spans="1:5" x14ac:dyDescent="0.25">
      <c r="A220" t="s">
        <v>550</v>
      </c>
      <c r="B220" t="s">
        <v>551</v>
      </c>
      <c r="C220" t="s">
        <v>552</v>
      </c>
      <c r="D220" t="s">
        <v>553</v>
      </c>
      <c r="E220" t="str">
        <f ca="1">IFERROR(VLOOKUP(A220,Planilha1!F:G,2,0),"Não se aplica")</f>
        <v>Gastos com pessoal</v>
      </c>
    </row>
    <row r="221" spans="1:5" x14ac:dyDescent="0.25">
      <c r="A221" t="s">
        <v>554</v>
      </c>
      <c r="B221" t="s">
        <v>555</v>
      </c>
      <c r="C221" t="s">
        <v>556</v>
      </c>
      <c r="D221" t="s">
        <v>557</v>
      </c>
      <c r="E221" t="str">
        <f ca="1">IFERROR(VLOOKUP(A221,Planilha1!F:G,2,0),"Não se aplica")</f>
        <v>Não se aplica</v>
      </c>
    </row>
    <row r="222" spans="1:5" x14ac:dyDescent="0.25">
      <c r="A222" t="s">
        <v>558</v>
      </c>
      <c r="B222" t="s">
        <v>559</v>
      </c>
      <c r="C222" t="s">
        <v>560</v>
      </c>
      <c r="D222" t="s">
        <v>561</v>
      </c>
      <c r="E222" t="str">
        <f ca="1">IFERROR(VLOOKUP(A222,Planilha1!F:G,2,0),"Não se aplica")</f>
        <v>Não se aplica</v>
      </c>
    </row>
    <row r="223" spans="1:5" x14ac:dyDescent="0.25">
      <c r="A223" t="s">
        <v>103</v>
      </c>
      <c r="B223" t="s">
        <v>104</v>
      </c>
      <c r="C223" t="s">
        <v>562</v>
      </c>
      <c r="D223" t="s">
        <v>106</v>
      </c>
      <c r="E223" t="str">
        <f ca="1">IFERROR(VLOOKUP(A223,Planilha1!F:G,2,0),"Não se aplica")</f>
        <v>Serviços de terceiros</v>
      </c>
    </row>
    <row r="224" spans="1:5" x14ac:dyDescent="0.25">
      <c r="A224" t="s">
        <v>56</v>
      </c>
      <c r="B224" t="s">
        <v>57</v>
      </c>
      <c r="C224" t="s">
        <v>563</v>
      </c>
      <c r="D224" t="s">
        <v>564</v>
      </c>
      <c r="E224" t="str">
        <f ca="1">IFERROR(VLOOKUP(A224,Planilha1!F:G,2,0),"Não se aplica")</f>
        <v>Gastos com Viagens</v>
      </c>
    </row>
    <row r="225" spans="1:5" x14ac:dyDescent="0.25">
      <c r="A225" t="s">
        <v>12</v>
      </c>
      <c r="B225" t="s">
        <v>13</v>
      </c>
      <c r="C225" t="s">
        <v>565</v>
      </c>
      <c r="D225" t="s">
        <v>566</v>
      </c>
      <c r="E225" t="str">
        <f ca="1">IFERROR(VLOOKUP(A225,Planilha1!F:G,2,0),"Não se aplica")</f>
        <v>Não se aplica</v>
      </c>
    </row>
    <row r="226" spans="1:5" x14ac:dyDescent="0.25">
      <c r="A226" t="s">
        <v>122</v>
      </c>
      <c r="B226" t="s">
        <v>123</v>
      </c>
      <c r="C226" t="s">
        <v>567</v>
      </c>
      <c r="D226" t="s">
        <v>568</v>
      </c>
      <c r="E226" t="str">
        <f ca="1">IFERROR(VLOOKUP(A226,Planilha1!F:G,2,0),"Não se aplica")</f>
        <v>Serviços de terceiros</v>
      </c>
    </row>
    <row r="227" spans="1:5" x14ac:dyDescent="0.25">
      <c r="A227" t="s">
        <v>569</v>
      </c>
      <c r="B227" t="s">
        <v>570</v>
      </c>
      <c r="C227" t="s">
        <v>571</v>
      </c>
      <c r="D227" t="s">
        <v>572</v>
      </c>
      <c r="E227" t="str">
        <f ca="1">IFERROR(VLOOKUP(A227,Planilha1!F:G,2,0),"Não se aplica")</f>
        <v>Não se aplica</v>
      </c>
    </row>
    <row r="228" spans="1:5" x14ac:dyDescent="0.25">
      <c r="A228" t="s">
        <v>61</v>
      </c>
      <c r="B228" t="s">
        <v>62</v>
      </c>
      <c r="C228" t="s">
        <v>573</v>
      </c>
      <c r="D228" t="s">
        <v>137</v>
      </c>
      <c r="E228" t="str">
        <f ca="1">IFERROR(VLOOKUP(A228,Planilha1!F:G,2,0),"Não se aplica")</f>
        <v>Demais despesas</v>
      </c>
    </row>
    <row r="229" spans="1:5" x14ac:dyDescent="0.25">
      <c r="A229" t="s">
        <v>569</v>
      </c>
      <c r="B229" t="s">
        <v>570</v>
      </c>
      <c r="C229" t="s">
        <v>574</v>
      </c>
      <c r="D229" t="s">
        <v>575</v>
      </c>
      <c r="E229" t="str">
        <f ca="1">IFERROR(VLOOKUP(A229,Planilha1!F:G,2,0),"Não se aplica")</f>
        <v>Não se aplica</v>
      </c>
    </row>
    <row r="230" spans="1:5" x14ac:dyDescent="0.25">
      <c r="A230" t="s">
        <v>576</v>
      </c>
      <c r="B230" t="s">
        <v>577</v>
      </c>
      <c r="C230" t="s">
        <v>578</v>
      </c>
      <c r="D230" t="s">
        <v>579</v>
      </c>
      <c r="E230" t="str">
        <f ca="1">IFERROR(VLOOKUP(A230,Planilha1!F:G,2,0),"Não se aplica")</f>
        <v>Não se aplica</v>
      </c>
    </row>
    <row r="231" spans="1:5" x14ac:dyDescent="0.25">
      <c r="A231" t="s">
        <v>108</v>
      </c>
      <c r="B231" t="s">
        <v>109</v>
      </c>
      <c r="C231" t="s">
        <v>580</v>
      </c>
      <c r="D231" t="s">
        <v>516</v>
      </c>
      <c r="E231" t="str">
        <f ca="1">IFERROR(VLOOKUP(A231,Planilha1!F:G,2,0),"Não se aplica")</f>
        <v>Demais despesas</v>
      </c>
    </row>
    <row r="232" spans="1:5" x14ac:dyDescent="0.25">
      <c r="A232" t="s">
        <v>581</v>
      </c>
      <c r="B232" t="s">
        <v>582</v>
      </c>
      <c r="C232" t="s">
        <v>583</v>
      </c>
      <c r="D232" t="s">
        <v>584</v>
      </c>
      <c r="E232" t="str">
        <f ca="1">IFERROR(VLOOKUP(A232,Planilha1!F:G,2,0),"Não se aplica")</f>
        <v>Não se aplica</v>
      </c>
    </row>
    <row r="233" spans="1:5" x14ac:dyDescent="0.25">
      <c r="A233" t="s">
        <v>80</v>
      </c>
      <c r="B233" t="s">
        <v>81</v>
      </c>
      <c r="C233" t="s">
        <v>585</v>
      </c>
      <c r="D233" t="s">
        <v>586</v>
      </c>
      <c r="E233" t="str">
        <f ca="1">IFERROR(VLOOKUP(A233,Planilha1!F:G,2,0),"Não se aplica")</f>
        <v>Não se aplica</v>
      </c>
    </row>
    <row r="234" spans="1:5" x14ac:dyDescent="0.25">
      <c r="A234" t="s">
        <v>80</v>
      </c>
      <c r="B234" t="s">
        <v>81</v>
      </c>
      <c r="C234" t="s">
        <v>587</v>
      </c>
      <c r="D234" t="s">
        <v>588</v>
      </c>
      <c r="E234" t="str">
        <f ca="1">IFERROR(VLOOKUP(A234,Planilha1!F:G,2,0),"Não se aplica")</f>
        <v>Não se aplica</v>
      </c>
    </row>
    <row r="235" spans="1:5" x14ac:dyDescent="0.25">
      <c r="A235" t="s">
        <v>112</v>
      </c>
      <c r="B235" t="s">
        <v>113</v>
      </c>
      <c r="C235" t="s">
        <v>589</v>
      </c>
      <c r="D235" t="s">
        <v>590</v>
      </c>
      <c r="E235" t="str">
        <f ca="1">IFERROR(VLOOKUP(A235,Planilha1!F:G,2,0),"Não se aplica")</f>
        <v>Gastos com Viagens</v>
      </c>
    </row>
    <row r="236" spans="1:5" x14ac:dyDescent="0.25">
      <c r="A236" t="s">
        <v>72</v>
      </c>
      <c r="B236" t="s">
        <v>73</v>
      </c>
      <c r="C236" t="s">
        <v>591</v>
      </c>
      <c r="D236" t="s">
        <v>135</v>
      </c>
      <c r="E236" t="str">
        <f ca="1">IFERROR(VLOOKUP(A236,Planilha1!F:G,2,0),"Não se aplica")</f>
        <v>Demais despesas</v>
      </c>
    </row>
    <row r="237" spans="1:5" x14ac:dyDescent="0.25">
      <c r="A237" t="s">
        <v>126</v>
      </c>
      <c r="B237" t="s">
        <v>127</v>
      </c>
      <c r="C237" t="s">
        <v>592</v>
      </c>
      <c r="D237" t="s">
        <v>155</v>
      </c>
      <c r="E237" t="str">
        <f ca="1">IFERROR(VLOOKUP(A237,Planilha1!F:G,2,0),"Não se aplica")</f>
        <v>Demais despesas</v>
      </c>
    </row>
    <row r="238" spans="1:5" x14ac:dyDescent="0.25">
      <c r="A238" t="s">
        <v>215</v>
      </c>
      <c r="B238" t="s">
        <v>216</v>
      </c>
      <c r="C238" t="s">
        <v>593</v>
      </c>
      <c r="D238" t="s">
        <v>531</v>
      </c>
      <c r="E238" t="str">
        <f ca="1">IFERROR(VLOOKUP(A238,Planilha1!F:G,2,0),"Não se aplica")</f>
        <v>Serviços de terceiros</v>
      </c>
    </row>
    <row r="239" spans="1:5" x14ac:dyDescent="0.25">
      <c r="C239" t="s">
        <v>594</v>
      </c>
      <c r="D239" t="s">
        <v>595</v>
      </c>
      <c r="E239" t="str">
        <f ca="1">IFERROR(VLOOKUP(A239,Planilha1!F:G,2,0),"Não se aplica")</f>
        <v>Não se aplica</v>
      </c>
    </row>
    <row r="240" spans="1:5" x14ac:dyDescent="0.25">
      <c r="C240" t="s">
        <v>596</v>
      </c>
      <c r="D240" t="s">
        <v>595</v>
      </c>
      <c r="E240" t="str">
        <f ca="1">IFERROR(VLOOKUP(A240,Planilha1!F:G,2,0),"Não se aplica")</f>
        <v>Não se aplica</v>
      </c>
    </row>
    <row r="241" spans="1:5" x14ac:dyDescent="0.25">
      <c r="C241" t="s">
        <v>597</v>
      </c>
      <c r="D241" t="s">
        <v>598</v>
      </c>
      <c r="E241" t="str">
        <f ca="1">IFERROR(VLOOKUP(A241,Planilha1!F:G,2,0),"Não se aplica")</f>
        <v>Não se aplica</v>
      </c>
    </row>
    <row r="242" spans="1:5" x14ac:dyDescent="0.25">
      <c r="C242" t="s">
        <v>599</v>
      </c>
      <c r="D242" t="s">
        <v>598</v>
      </c>
      <c r="E242" t="str">
        <f ca="1">IFERROR(VLOOKUP(A242,Planilha1!F:G,2,0),"Não se aplica")</f>
        <v>Não se aplica</v>
      </c>
    </row>
    <row r="243" spans="1:5" x14ac:dyDescent="0.25">
      <c r="C243" t="s">
        <v>600</v>
      </c>
      <c r="D243" t="s">
        <v>601</v>
      </c>
      <c r="E243" t="str">
        <f ca="1">IFERROR(VLOOKUP(A243,Planilha1!F:G,2,0),"Não se aplica")</f>
        <v>Não se aplica</v>
      </c>
    </row>
    <row r="244" spans="1:5" x14ac:dyDescent="0.25">
      <c r="A244" t="s">
        <v>24</v>
      </c>
      <c r="B244" t="s">
        <v>25</v>
      </c>
      <c r="C244" t="s">
        <v>602</v>
      </c>
      <c r="D244" t="s">
        <v>27</v>
      </c>
      <c r="E244" t="str">
        <f ca="1">IFERROR(VLOOKUP(A244,Planilha1!F:G,2,0),"Não se aplica")</f>
        <v>Demais despesas</v>
      </c>
    </row>
    <row r="245" spans="1:5" x14ac:dyDescent="0.25">
      <c r="C245" t="s">
        <v>603</v>
      </c>
      <c r="D245" t="s">
        <v>117</v>
      </c>
      <c r="E245" t="str">
        <f ca="1">IFERROR(VLOOKUP(A245,Planilha1!F:G,2,0),"Não se aplica")</f>
        <v>Não se aplica</v>
      </c>
    </row>
    <row r="246" spans="1:5" x14ac:dyDescent="0.25">
      <c r="A246" t="s">
        <v>206</v>
      </c>
      <c r="B246" t="s">
        <v>207</v>
      </c>
      <c r="C246" t="s">
        <v>604</v>
      </c>
      <c r="D246" t="s">
        <v>209</v>
      </c>
      <c r="E246" t="str">
        <f ca="1">IFERROR(VLOOKUP(A246,Planilha1!F:G,2,0),"Não se aplica")</f>
        <v>Serviços de terceiros</v>
      </c>
    </row>
    <row r="247" spans="1:5" x14ac:dyDescent="0.25">
      <c r="A247" t="s">
        <v>605</v>
      </c>
      <c r="B247" t="s">
        <v>606</v>
      </c>
      <c r="C247" t="s">
        <v>607</v>
      </c>
      <c r="D247" t="s">
        <v>608</v>
      </c>
      <c r="E247" t="str">
        <f ca="1">IFERROR(VLOOKUP(A247,Planilha1!F:G,2,0),"Não se aplica")</f>
        <v>Não se aplica</v>
      </c>
    </row>
    <row r="248" spans="1:5" x14ac:dyDescent="0.25">
      <c r="A248" t="s">
        <v>388</v>
      </c>
      <c r="B248" t="s">
        <v>389</v>
      </c>
      <c r="C248" t="s">
        <v>609</v>
      </c>
      <c r="D248" t="s">
        <v>610</v>
      </c>
      <c r="E248" t="str">
        <f ca="1">IFERROR(VLOOKUP(A248,Planilha1!F:G,2,0),"Não se aplica")</f>
        <v>Demais despesas</v>
      </c>
    </row>
    <row r="249" spans="1:5" x14ac:dyDescent="0.25">
      <c r="A249" t="s">
        <v>178</v>
      </c>
      <c r="B249" t="s">
        <v>179</v>
      </c>
      <c r="C249" t="s">
        <v>611</v>
      </c>
      <c r="D249" t="s">
        <v>612</v>
      </c>
      <c r="E249" t="str">
        <f ca="1">IFERROR(VLOOKUP(A249,Planilha1!F:G,2,0),"Não se aplica")</f>
        <v>Demais despesas</v>
      </c>
    </row>
    <row r="250" spans="1:5" x14ac:dyDescent="0.25">
      <c r="A250" t="s">
        <v>90</v>
      </c>
      <c r="B250" t="s">
        <v>91</v>
      </c>
      <c r="C250" t="s">
        <v>613</v>
      </c>
      <c r="D250" t="s">
        <v>93</v>
      </c>
      <c r="E250" t="str">
        <f ca="1">IFERROR(VLOOKUP(A250,Planilha1!F:G,2,0),"Não se aplica")</f>
        <v>Demais despesas</v>
      </c>
    </row>
    <row r="251" spans="1:5" x14ac:dyDescent="0.25">
      <c r="A251" t="s">
        <v>112</v>
      </c>
      <c r="B251" t="s">
        <v>113</v>
      </c>
      <c r="C251" t="s">
        <v>614</v>
      </c>
      <c r="D251" t="s">
        <v>115</v>
      </c>
      <c r="E251" t="str">
        <f ca="1">IFERROR(VLOOKUP(A251,Planilha1!F:G,2,0),"Não se aplica")</f>
        <v>Gastos com Viagens</v>
      </c>
    </row>
    <row r="252" spans="1:5" x14ac:dyDescent="0.25">
      <c r="C252" t="s">
        <v>615</v>
      </c>
      <c r="D252" t="s">
        <v>616</v>
      </c>
      <c r="E252" t="str">
        <f ca="1">IFERROR(VLOOKUP(A252,Planilha1!F:G,2,0),"Não se aplica")</f>
        <v>Não se aplica</v>
      </c>
    </row>
    <row r="253" spans="1:5" x14ac:dyDescent="0.25">
      <c r="A253" t="s">
        <v>108</v>
      </c>
      <c r="B253" t="s">
        <v>109</v>
      </c>
      <c r="C253" t="s">
        <v>617</v>
      </c>
      <c r="D253" t="s">
        <v>618</v>
      </c>
      <c r="E253" t="str">
        <f ca="1">IFERROR(VLOOKUP(A253,Planilha1!F:G,2,0),"Não se aplica")</f>
        <v>Demais despesas</v>
      </c>
    </row>
    <row r="254" spans="1:5" x14ac:dyDescent="0.25">
      <c r="A254" t="s">
        <v>145</v>
      </c>
      <c r="B254" t="s">
        <v>146</v>
      </c>
      <c r="C254" t="s">
        <v>619</v>
      </c>
      <c r="D254" t="s">
        <v>148</v>
      </c>
      <c r="E254" t="str">
        <f ca="1">IFERROR(VLOOKUP(A254,Planilha1!F:G,2,0),"Não se aplica")</f>
        <v>Demais despesas</v>
      </c>
    </row>
    <row r="255" spans="1:5" x14ac:dyDescent="0.25">
      <c r="A255" t="s">
        <v>12</v>
      </c>
      <c r="B255" t="s">
        <v>13</v>
      </c>
      <c r="C255" t="s">
        <v>620</v>
      </c>
      <c r="D255" t="s">
        <v>621</v>
      </c>
      <c r="E255" t="str">
        <f ca="1">IFERROR(VLOOKUP(A255,Planilha1!F:G,2,0),"Não se aplica")</f>
        <v>Não se aplica</v>
      </c>
    </row>
    <row r="256" spans="1:5" x14ac:dyDescent="0.25">
      <c r="A256" t="s">
        <v>532</v>
      </c>
      <c r="B256" t="s">
        <v>533</v>
      </c>
      <c r="C256" t="s">
        <v>622</v>
      </c>
      <c r="D256" t="s">
        <v>623</v>
      </c>
      <c r="E256" t="str">
        <f ca="1">IFERROR(VLOOKUP(A256,Planilha1!F:G,2,0),"Não se aplica")</f>
        <v>Não se aplica</v>
      </c>
    </row>
    <row r="257" spans="1:5" x14ac:dyDescent="0.25">
      <c r="C257" t="s">
        <v>624</v>
      </c>
      <c r="D257" t="s">
        <v>408</v>
      </c>
      <c r="E257" t="str">
        <f ca="1">IFERROR(VLOOKUP(A257,Planilha1!F:G,2,0),"Não se aplica")</f>
        <v>Não se aplica</v>
      </c>
    </row>
    <row r="258" spans="1:5" x14ac:dyDescent="0.25">
      <c r="C258" t="s">
        <v>625</v>
      </c>
      <c r="D258" t="s">
        <v>626</v>
      </c>
      <c r="E258" t="str">
        <f ca="1">IFERROR(VLOOKUP(A258,Planilha1!F:G,2,0),"Não se aplica")</f>
        <v>Não se aplica</v>
      </c>
    </row>
    <row r="259" spans="1:5" x14ac:dyDescent="0.25">
      <c r="C259" t="s">
        <v>627</v>
      </c>
      <c r="D259" t="s">
        <v>628</v>
      </c>
      <c r="E259" t="str">
        <f ca="1">IFERROR(VLOOKUP(A259,Planilha1!F:G,2,0),"Não se aplica")</f>
        <v>Não se aplica</v>
      </c>
    </row>
    <row r="260" spans="1:5" x14ac:dyDescent="0.25">
      <c r="C260" t="s">
        <v>629</v>
      </c>
      <c r="D260" t="s">
        <v>630</v>
      </c>
      <c r="E260" t="str">
        <f ca="1">IFERROR(VLOOKUP(A260,Planilha1!F:G,2,0),"Não se aplica")</f>
        <v>Não se aplica</v>
      </c>
    </row>
    <row r="261" spans="1:5" x14ac:dyDescent="0.25">
      <c r="A261" t="s">
        <v>631</v>
      </c>
      <c r="B261" t="s">
        <v>632</v>
      </c>
      <c r="C261" t="s">
        <v>633</v>
      </c>
      <c r="D261" t="s">
        <v>634</v>
      </c>
      <c r="E261" t="str">
        <f ca="1">IFERROR(VLOOKUP(A261,Planilha1!F:G,2,0),"Não se aplica")</f>
        <v>Não se aplica</v>
      </c>
    </row>
    <row r="262" spans="1:5" x14ac:dyDescent="0.25">
      <c r="A262" t="s">
        <v>631</v>
      </c>
      <c r="B262" t="s">
        <v>632</v>
      </c>
      <c r="C262" t="s">
        <v>635</v>
      </c>
      <c r="D262" t="s">
        <v>636</v>
      </c>
      <c r="E262" t="str">
        <f ca="1">IFERROR(VLOOKUP(A262,Planilha1!F:G,2,0),"Não se aplica")</f>
        <v>Não se aplica</v>
      </c>
    </row>
    <row r="263" spans="1:5" x14ac:dyDescent="0.25">
      <c r="A263" t="s">
        <v>126</v>
      </c>
      <c r="B263" t="s">
        <v>127</v>
      </c>
      <c r="C263" t="s">
        <v>637</v>
      </c>
      <c r="D263" t="s">
        <v>486</v>
      </c>
      <c r="E263" t="str">
        <f ca="1">IFERROR(VLOOKUP(A263,Planilha1!F:G,2,0),"Não se aplica")</f>
        <v>Demais despesas</v>
      </c>
    </row>
    <row r="264" spans="1:5" x14ac:dyDescent="0.25">
      <c r="A264" t="s">
        <v>638</v>
      </c>
      <c r="B264" t="s">
        <v>639</v>
      </c>
      <c r="C264" t="s">
        <v>640</v>
      </c>
      <c r="D264" t="s">
        <v>641</v>
      </c>
      <c r="E264" t="str">
        <f ca="1">IFERROR(VLOOKUP(A264,Planilha1!F:G,2,0),"Não se aplica")</f>
        <v>Não se aplica</v>
      </c>
    </row>
    <row r="265" spans="1:5" x14ac:dyDescent="0.25">
      <c r="A265" t="s">
        <v>642</v>
      </c>
      <c r="B265" t="s">
        <v>643</v>
      </c>
      <c r="C265" t="s">
        <v>644</v>
      </c>
      <c r="D265" t="s">
        <v>645</v>
      </c>
      <c r="E265" t="str">
        <f ca="1">IFERROR(VLOOKUP(A265,Planilha1!F:G,2,0),"Não se aplica")</f>
        <v>Não se aplica</v>
      </c>
    </row>
    <row r="266" spans="1:5" x14ac:dyDescent="0.25">
      <c r="A266" t="s">
        <v>84</v>
      </c>
      <c r="B266" t="s">
        <v>85</v>
      </c>
      <c r="C266" t="s">
        <v>646</v>
      </c>
      <c r="D266" t="s">
        <v>647</v>
      </c>
      <c r="E266" t="str">
        <f ca="1">IFERROR(VLOOKUP(A266,Planilha1!F:G,2,0),"Não se aplica")</f>
        <v>Não se aplica</v>
      </c>
    </row>
    <row r="267" spans="1:5" x14ac:dyDescent="0.25">
      <c r="A267" t="s">
        <v>84</v>
      </c>
      <c r="B267" t="s">
        <v>85</v>
      </c>
      <c r="C267" t="s">
        <v>648</v>
      </c>
      <c r="D267" t="s">
        <v>649</v>
      </c>
      <c r="E267" t="str">
        <f ca="1">IFERROR(VLOOKUP(A267,Planilha1!F:G,2,0),"Não se aplica")</f>
        <v>Não se aplica</v>
      </c>
    </row>
  </sheetData>
  <autoFilter ref="A1:E26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E2B4-364D-4CFE-A527-BC9315FB9F61}">
  <dimension ref="A1:H105"/>
  <sheetViews>
    <sheetView topLeftCell="E1" workbookViewId="0">
      <selection activeCell="F2" sqref="F2:F105"/>
    </sheetView>
  </sheetViews>
  <sheetFormatPr defaultRowHeight="15" x14ac:dyDescent="0.25"/>
  <cols>
    <col min="1" max="1" width="19" bestFit="1" customWidth="1"/>
    <col min="2" max="2" width="19.5703125" bestFit="1" customWidth="1"/>
    <col min="3" max="3" width="56.5703125" bestFit="1" customWidth="1"/>
    <col min="4" max="4" width="24.28515625" bestFit="1" customWidth="1"/>
    <col min="5" max="5" width="66.5703125" bestFit="1" customWidth="1"/>
    <col min="6" max="7" width="66.5703125" customWidth="1"/>
    <col min="8" max="8" width="76.7109375" bestFit="1" customWidth="1"/>
  </cols>
  <sheetData>
    <row r="1" spans="1:8" x14ac:dyDescent="0.25">
      <c r="A1" s="2" t="s">
        <v>650</v>
      </c>
      <c r="B1" s="2" t="s">
        <v>651</v>
      </c>
      <c r="C1" s="2" t="s">
        <v>652</v>
      </c>
      <c r="D1" s="2" t="s">
        <v>653</v>
      </c>
      <c r="E1" s="2" t="s">
        <v>654</v>
      </c>
      <c r="F1" s="2" t="s">
        <v>852</v>
      </c>
      <c r="G1" s="2" t="s">
        <v>851</v>
      </c>
      <c r="H1" s="2" t="s">
        <v>655</v>
      </c>
    </row>
    <row r="2" spans="1:8" x14ac:dyDescent="0.25">
      <c r="A2" t="s">
        <v>656</v>
      </c>
      <c r="B2" t="s">
        <v>657</v>
      </c>
      <c r="C2" t="s">
        <v>658</v>
      </c>
      <c r="D2" t="s">
        <v>658</v>
      </c>
      <c r="E2" s="3" t="s">
        <v>41</v>
      </c>
      <c r="F2" t="str">
        <f ca="1">MID(d_plano_de_contas[[#This Row],[Conta contabil_num]],5,10)</f>
        <v>4111000001</v>
      </c>
      <c r="G2" t="s">
        <v>657</v>
      </c>
      <c r="H2" s="4" t="s">
        <v>659</v>
      </c>
    </row>
    <row r="3" spans="1:8" x14ac:dyDescent="0.25">
      <c r="A3" t="s">
        <v>656</v>
      </c>
      <c r="B3" t="s">
        <v>657</v>
      </c>
      <c r="C3" t="s">
        <v>658</v>
      </c>
      <c r="D3" t="s">
        <v>658</v>
      </c>
      <c r="E3" s="3" t="s">
        <v>317</v>
      </c>
      <c r="F3" t="str">
        <f ca="1">MID(d_plano_de_contas[[#This Row],[Conta contabil_num]],5,10)</f>
        <v>4111000002</v>
      </c>
      <c r="G3" t="s">
        <v>657</v>
      </c>
      <c r="H3" s="4" t="s">
        <v>660</v>
      </c>
    </row>
    <row r="4" spans="1:8" x14ac:dyDescent="0.25">
      <c r="A4" t="s">
        <v>656</v>
      </c>
      <c r="B4" t="s">
        <v>657</v>
      </c>
      <c r="C4" t="s">
        <v>658</v>
      </c>
      <c r="D4" t="s">
        <v>658</v>
      </c>
      <c r="E4" s="3" t="s">
        <v>322</v>
      </c>
      <c r="F4" t="str">
        <f ca="1">MID(d_plano_de_contas[[#This Row],[Conta contabil_num]],5,10)</f>
        <v>4111000003</v>
      </c>
      <c r="G4" t="s">
        <v>657</v>
      </c>
      <c r="H4" s="4" t="s">
        <v>661</v>
      </c>
    </row>
    <row r="5" spans="1:8" x14ac:dyDescent="0.25">
      <c r="A5" t="s">
        <v>656</v>
      </c>
      <c r="B5" t="s">
        <v>657</v>
      </c>
      <c r="C5" t="s">
        <v>658</v>
      </c>
      <c r="D5" t="s">
        <v>658</v>
      </c>
      <c r="E5" s="3" t="s">
        <v>363</v>
      </c>
      <c r="F5" t="str">
        <f ca="1">MID(d_plano_de_contas[[#This Row],[Conta contabil_num]],5,10)</f>
        <v>4111000004</v>
      </c>
      <c r="G5" t="s">
        <v>657</v>
      </c>
      <c r="H5" s="4" t="s">
        <v>662</v>
      </c>
    </row>
    <row r="6" spans="1:8" x14ac:dyDescent="0.25">
      <c r="A6" t="s">
        <v>656</v>
      </c>
      <c r="B6" t="s">
        <v>657</v>
      </c>
      <c r="C6" t="s">
        <v>658</v>
      </c>
      <c r="D6" t="s">
        <v>658</v>
      </c>
      <c r="E6" s="3" t="s">
        <v>258</v>
      </c>
      <c r="F6" t="str">
        <f ca="1">MID(d_plano_de_contas[[#This Row],[Conta contabil_num]],5,10)</f>
        <v>4111000005</v>
      </c>
      <c r="G6" t="s">
        <v>657</v>
      </c>
      <c r="H6" s="4" t="s">
        <v>663</v>
      </c>
    </row>
    <row r="7" spans="1:8" x14ac:dyDescent="0.25">
      <c r="A7" t="s">
        <v>656</v>
      </c>
      <c r="B7" t="s">
        <v>657</v>
      </c>
      <c r="C7" t="s">
        <v>658</v>
      </c>
      <c r="D7" t="s">
        <v>658</v>
      </c>
      <c r="E7" s="3" t="s">
        <v>268</v>
      </c>
      <c r="F7" t="str">
        <f ca="1">MID(d_plano_de_contas[[#This Row],[Conta contabil_num]],5,10)</f>
        <v>4111000006</v>
      </c>
      <c r="G7" t="s">
        <v>657</v>
      </c>
      <c r="H7" s="4" t="s">
        <v>664</v>
      </c>
    </row>
    <row r="8" spans="1:8" x14ac:dyDescent="0.25">
      <c r="A8" t="s">
        <v>656</v>
      </c>
      <c r="B8" t="s">
        <v>657</v>
      </c>
      <c r="C8" t="s">
        <v>658</v>
      </c>
      <c r="D8" t="s">
        <v>658</v>
      </c>
      <c r="E8" s="3" t="s">
        <v>272</v>
      </c>
      <c r="F8" t="str">
        <f ca="1">MID(d_plano_de_contas[[#This Row],[Conta contabil_num]],5,10)</f>
        <v>4111000007</v>
      </c>
      <c r="G8" t="s">
        <v>657</v>
      </c>
      <c r="H8" s="4" t="s">
        <v>665</v>
      </c>
    </row>
    <row r="9" spans="1:8" x14ac:dyDescent="0.25">
      <c r="A9" t="s">
        <v>656</v>
      </c>
      <c r="B9" t="s">
        <v>657</v>
      </c>
      <c r="C9" t="s">
        <v>658</v>
      </c>
      <c r="D9" t="s">
        <v>658</v>
      </c>
      <c r="E9" s="3" t="s">
        <v>313</v>
      </c>
      <c r="F9" t="str">
        <f ca="1">MID(d_plano_de_contas[[#This Row],[Conta contabil_num]],5,10)</f>
        <v>4111000008</v>
      </c>
      <c r="G9" t="s">
        <v>657</v>
      </c>
      <c r="H9" s="4" t="s">
        <v>666</v>
      </c>
    </row>
    <row r="10" spans="1:8" x14ac:dyDescent="0.25">
      <c r="A10" t="s">
        <v>656</v>
      </c>
      <c r="B10" t="s">
        <v>657</v>
      </c>
      <c r="C10" t="s">
        <v>658</v>
      </c>
      <c r="D10" t="s">
        <v>658</v>
      </c>
      <c r="E10" s="3" t="s">
        <v>667</v>
      </c>
      <c r="F10" t="str">
        <f ca="1">MID(d_plano_de_contas[[#This Row],[Conta contabil_num]],5,10)</f>
        <v>4111000009</v>
      </c>
      <c r="G10" t="s">
        <v>657</v>
      </c>
      <c r="H10" s="4" t="s">
        <v>668</v>
      </c>
    </row>
    <row r="11" spans="1:8" x14ac:dyDescent="0.25">
      <c r="A11" t="s">
        <v>656</v>
      </c>
      <c r="B11" t="s">
        <v>657</v>
      </c>
      <c r="C11" t="s">
        <v>658</v>
      </c>
      <c r="D11" t="s">
        <v>658</v>
      </c>
      <c r="E11" s="3" t="s">
        <v>299</v>
      </c>
      <c r="F11" t="str">
        <f ca="1">MID(d_plano_de_contas[[#This Row],[Conta contabil_num]],5,10)</f>
        <v>4111000010</v>
      </c>
      <c r="G11" t="s">
        <v>657</v>
      </c>
      <c r="H11" s="4" t="s">
        <v>669</v>
      </c>
    </row>
    <row r="12" spans="1:8" x14ac:dyDescent="0.25">
      <c r="A12" t="s">
        <v>656</v>
      </c>
      <c r="B12" t="s">
        <v>657</v>
      </c>
      <c r="C12" t="s">
        <v>658</v>
      </c>
      <c r="D12" t="s">
        <v>658</v>
      </c>
      <c r="E12" s="3" t="s">
        <v>334</v>
      </c>
      <c r="F12" t="str">
        <f ca="1">MID(d_plano_de_contas[[#This Row],[Conta contabil_num]],5,10)</f>
        <v>4111000011</v>
      </c>
      <c r="G12" t="s">
        <v>657</v>
      </c>
      <c r="H12" s="4" t="s">
        <v>670</v>
      </c>
    </row>
    <row r="13" spans="1:8" x14ac:dyDescent="0.25">
      <c r="A13" t="s">
        <v>656</v>
      </c>
      <c r="B13" t="s">
        <v>657</v>
      </c>
      <c r="C13" t="s">
        <v>658</v>
      </c>
      <c r="D13" t="s">
        <v>658</v>
      </c>
      <c r="E13" s="3" t="s">
        <v>671</v>
      </c>
      <c r="F13" t="str">
        <f ca="1">MID(d_plano_de_contas[[#This Row],[Conta contabil_num]],5,10)</f>
        <v>4111000012</v>
      </c>
      <c r="G13" t="s">
        <v>657</v>
      </c>
      <c r="H13" s="4" t="s">
        <v>672</v>
      </c>
    </row>
    <row r="14" spans="1:8" x14ac:dyDescent="0.25">
      <c r="A14" t="s">
        <v>656</v>
      </c>
      <c r="B14" t="s">
        <v>657</v>
      </c>
      <c r="C14" t="s">
        <v>658</v>
      </c>
      <c r="D14" t="s">
        <v>658</v>
      </c>
      <c r="E14" s="3" t="s">
        <v>673</v>
      </c>
      <c r="F14" t="str">
        <f ca="1">MID(d_plano_de_contas[[#This Row],[Conta contabil_num]],5,10)</f>
        <v>4111000013</v>
      </c>
      <c r="G14" t="s">
        <v>657</v>
      </c>
      <c r="H14" s="4" t="s">
        <v>674</v>
      </c>
    </row>
    <row r="15" spans="1:8" x14ac:dyDescent="0.25">
      <c r="A15" t="s">
        <v>656</v>
      </c>
      <c r="B15" t="s">
        <v>657</v>
      </c>
      <c r="C15" t="s">
        <v>658</v>
      </c>
      <c r="D15" t="s">
        <v>658</v>
      </c>
      <c r="E15" s="3" t="s">
        <v>496</v>
      </c>
      <c r="F15" t="str">
        <f ca="1">MID(d_plano_de_contas[[#This Row],[Conta contabil_num]],5,10)</f>
        <v>4111000014</v>
      </c>
      <c r="G15" t="s">
        <v>657</v>
      </c>
      <c r="H15" s="4" t="s">
        <v>675</v>
      </c>
    </row>
    <row r="16" spans="1:8" x14ac:dyDescent="0.25">
      <c r="A16" t="s">
        <v>656</v>
      </c>
      <c r="B16" t="s">
        <v>657</v>
      </c>
      <c r="C16" t="s">
        <v>658</v>
      </c>
      <c r="D16" t="s">
        <v>658</v>
      </c>
      <c r="E16" s="3" t="s">
        <v>676</v>
      </c>
      <c r="F16" t="str">
        <f ca="1">MID(d_plano_de_contas[[#This Row],[Conta contabil_num]],5,10)</f>
        <v>4111000015</v>
      </c>
      <c r="G16" t="s">
        <v>657</v>
      </c>
      <c r="H16" s="4" t="s">
        <v>677</v>
      </c>
    </row>
    <row r="17" spans="1:8" x14ac:dyDescent="0.25">
      <c r="A17" t="s">
        <v>656</v>
      </c>
      <c r="B17" t="s">
        <v>657</v>
      </c>
      <c r="C17" t="s">
        <v>658</v>
      </c>
      <c r="D17" t="s">
        <v>658</v>
      </c>
      <c r="E17" s="3" t="s">
        <v>678</v>
      </c>
      <c r="F17" t="str">
        <f ca="1">MID(d_plano_de_contas[[#This Row],[Conta contabil_num]],5,10)</f>
        <v>4111000016</v>
      </c>
      <c r="G17" t="s">
        <v>657</v>
      </c>
      <c r="H17" s="4" t="s">
        <v>679</v>
      </c>
    </row>
    <row r="18" spans="1:8" x14ac:dyDescent="0.25">
      <c r="A18" t="s">
        <v>656</v>
      </c>
      <c r="B18" t="s">
        <v>657</v>
      </c>
      <c r="C18" t="s">
        <v>658</v>
      </c>
      <c r="D18" t="s">
        <v>658</v>
      </c>
      <c r="E18" s="3" t="s">
        <v>294</v>
      </c>
      <c r="F18" t="str">
        <f ca="1">MID(d_plano_de_contas[[#This Row],[Conta contabil_num]],5,10)</f>
        <v>4111000017</v>
      </c>
      <c r="G18" t="s">
        <v>657</v>
      </c>
      <c r="H18" s="4" t="s">
        <v>680</v>
      </c>
    </row>
    <row r="19" spans="1:8" x14ac:dyDescent="0.25">
      <c r="A19" t="s">
        <v>656</v>
      </c>
      <c r="B19" t="s">
        <v>657</v>
      </c>
      <c r="C19" t="s">
        <v>658</v>
      </c>
      <c r="D19" t="s">
        <v>658</v>
      </c>
      <c r="E19" s="3" t="s">
        <v>681</v>
      </c>
      <c r="F19" t="str">
        <f ca="1">MID(d_plano_de_contas[[#This Row],[Conta contabil_num]],5,10)</f>
        <v>4111000018</v>
      </c>
      <c r="G19" t="s">
        <v>657</v>
      </c>
      <c r="H19" s="4" t="s">
        <v>682</v>
      </c>
    </row>
    <row r="20" spans="1:8" x14ac:dyDescent="0.25">
      <c r="A20" t="s">
        <v>656</v>
      </c>
      <c r="B20" t="s">
        <v>657</v>
      </c>
      <c r="C20" t="s">
        <v>658</v>
      </c>
      <c r="D20" t="s">
        <v>658</v>
      </c>
      <c r="E20" s="3" t="s">
        <v>338</v>
      </c>
      <c r="F20" t="str">
        <f ca="1">MID(d_plano_de_contas[[#This Row],[Conta contabil_num]],5,10)</f>
        <v>4111000019</v>
      </c>
      <c r="G20" t="s">
        <v>657</v>
      </c>
      <c r="H20" s="4" t="s">
        <v>683</v>
      </c>
    </row>
    <row r="21" spans="1:8" x14ac:dyDescent="0.25">
      <c r="A21" t="s">
        <v>656</v>
      </c>
      <c r="B21" t="s">
        <v>657</v>
      </c>
      <c r="C21" t="s">
        <v>658</v>
      </c>
      <c r="D21" t="s">
        <v>658</v>
      </c>
      <c r="E21" s="3" t="s">
        <v>684</v>
      </c>
      <c r="F21" t="str">
        <f ca="1">MID(d_plano_de_contas[[#This Row],[Conta contabil_num]],5,10)</f>
        <v>4111000020</v>
      </c>
      <c r="G21" t="s">
        <v>657</v>
      </c>
      <c r="H21" s="4" t="s">
        <v>685</v>
      </c>
    </row>
    <row r="22" spans="1:8" x14ac:dyDescent="0.25">
      <c r="A22" t="s">
        <v>656</v>
      </c>
      <c r="B22" t="s">
        <v>657</v>
      </c>
      <c r="C22" t="s">
        <v>658</v>
      </c>
      <c r="D22" t="s">
        <v>658</v>
      </c>
      <c r="E22" s="3" t="s">
        <v>686</v>
      </c>
      <c r="F22" t="str">
        <f ca="1">MID(d_plano_de_contas[[#This Row],[Conta contabil_num]],5,10)</f>
        <v>4111000021</v>
      </c>
      <c r="G22" t="s">
        <v>657</v>
      </c>
      <c r="H22" s="4" t="s">
        <v>687</v>
      </c>
    </row>
    <row r="23" spans="1:8" x14ac:dyDescent="0.25">
      <c r="A23" t="s">
        <v>656</v>
      </c>
      <c r="B23" t="s">
        <v>657</v>
      </c>
      <c r="C23" t="s">
        <v>688</v>
      </c>
      <c r="D23" t="s">
        <v>688</v>
      </c>
      <c r="E23" s="3" t="s">
        <v>367</v>
      </c>
      <c r="F23" t="str">
        <f ca="1">MID(d_plano_de_contas[[#This Row],[Conta contabil_num]],5,10)</f>
        <v>4112000001</v>
      </c>
      <c r="G23" t="s">
        <v>657</v>
      </c>
      <c r="H23" s="4" t="s">
        <v>689</v>
      </c>
    </row>
    <row r="24" spans="1:8" x14ac:dyDescent="0.25">
      <c r="A24" t="s">
        <v>656</v>
      </c>
      <c r="B24" t="s">
        <v>657</v>
      </c>
      <c r="C24" t="s">
        <v>688</v>
      </c>
      <c r="D24" t="s">
        <v>688</v>
      </c>
      <c r="E24" s="3" t="s">
        <v>690</v>
      </c>
      <c r="F24" t="str">
        <f ca="1">MID(d_plano_de_contas[[#This Row],[Conta contabil_num]],5,10)</f>
        <v>4112000002</v>
      </c>
      <c r="G24" t="s">
        <v>657</v>
      </c>
      <c r="H24" s="4" t="s">
        <v>691</v>
      </c>
    </row>
    <row r="25" spans="1:8" x14ac:dyDescent="0.25">
      <c r="A25" t="s">
        <v>656</v>
      </c>
      <c r="B25" t="s">
        <v>657</v>
      </c>
      <c r="C25" t="s">
        <v>688</v>
      </c>
      <c r="D25" t="s">
        <v>688</v>
      </c>
      <c r="E25" s="3" t="s">
        <v>692</v>
      </c>
      <c r="F25" t="str">
        <f ca="1">MID(d_plano_de_contas[[#This Row],[Conta contabil_num]],5,10)</f>
        <v>4112000003</v>
      </c>
      <c r="G25" t="s">
        <v>657</v>
      </c>
      <c r="H25" s="4" t="s">
        <v>693</v>
      </c>
    </row>
    <row r="26" spans="1:8" x14ac:dyDescent="0.25">
      <c r="A26" t="s">
        <v>656</v>
      </c>
      <c r="B26" t="s">
        <v>657</v>
      </c>
      <c r="C26" t="s">
        <v>688</v>
      </c>
      <c r="D26" t="s">
        <v>688</v>
      </c>
      <c r="E26" s="3" t="s">
        <v>119</v>
      </c>
      <c r="F26" t="str">
        <f ca="1">MID(d_plano_de_contas[[#This Row],[Conta contabil_num]],5,10)</f>
        <v>4112000004</v>
      </c>
      <c r="G26" t="s">
        <v>657</v>
      </c>
      <c r="H26" s="4" t="s">
        <v>694</v>
      </c>
    </row>
    <row r="27" spans="1:8" x14ac:dyDescent="0.25">
      <c r="A27" t="s">
        <v>656</v>
      </c>
      <c r="B27" t="s">
        <v>657</v>
      </c>
      <c r="C27" t="s">
        <v>695</v>
      </c>
      <c r="D27" t="s">
        <v>695</v>
      </c>
      <c r="E27" s="3" t="s">
        <v>262</v>
      </c>
      <c r="F27" t="str">
        <f ca="1">MID(d_plano_de_contas[[#This Row],[Conta contabil_num]],5,10)</f>
        <v>4113000001</v>
      </c>
      <c r="G27" t="s">
        <v>657</v>
      </c>
      <c r="H27" s="4" t="s">
        <v>696</v>
      </c>
    </row>
    <row r="28" spans="1:8" x14ac:dyDescent="0.25">
      <c r="A28" t="s">
        <v>656</v>
      </c>
      <c r="B28" t="s">
        <v>657</v>
      </c>
      <c r="C28" t="s">
        <v>695</v>
      </c>
      <c r="D28" t="s">
        <v>695</v>
      </c>
      <c r="E28" s="3" t="s">
        <v>265</v>
      </c>
      <c r="F28" t="str">
        <f ca="1">MID(d_plano_de_contas[[#This Row],[Conta contabil_num]],5,10)</f>
        <v>4113000002</v>
      </c>
      <c r="G28" t="s">
        <v>657</v>
      </c>
      <c r="H28" s="4" t="s">
        <v>697</v>
      </c>
    </row>
    <row r="29" spans="1:8" x14ac:dyDescent="0.25">
      <c r="A29" t="s">
        <v>656</v>
      </c>
      <c r="B29" t="s">
        <v>657</v>
      </c>
      <c r="C29" t="s">
        <v>695</v>
      </c>
      <c r="D29" t="s">
        <v>695</v>
      </c>
      <c r="E29" s="3" t="s">
        <v>698</v>
      </c>
      <c r="F29" t="str">
        <f ca="1">MID(d_plano_de_contas[[#This Row],[Conta contabil_num]],5,10)</f>
        <v>4113000003</v>
      </c>
      <c r="G29" t="s">
        <v>657</v>
      </c>
      <c r="H29" s="4" t="s">
        <v>699</v>
      </c>
    </row>
    <row r="30" spans="1:8" x14ac:dyDescent="0.25">
      <c r="A30" t="s">
        <v>656</v>
      </c>
      <c r="B30" t="s">
        <v>657</v>
      </c>
      <c r="C30" t="s">
        <v>695</v>
      </c>
      <c r="D30" t="s">
        <v>695</v>
      </c>
      <c r="E30" s="3" t="s">
        <v>342</v>
      </c>
      <c r="F30" t="str">
        <f ca="1">MID(d_plano_de_contas[[#This Row],[Conta contabil_num]],5,10)</f>
        <v>4113000004</v>
      </c>
      <c r="G30" t="s">
        <v>657</v>
      </c>
      <c r="H30" s="4" t="s">
        <v>700</v>
      </c>
    </row>
    <row r="31" spans="1:8" x14ac:dyDescent="0.25">
      <c r="A31" t="s">
        <v>656</v>
      </c>
      <c r="B31" t="s">
        <v>657</v>
      </c>
      <c r="C31" t="s">
        <v>695</v>
      </c>
      <c r="D31" t="s">
        <v>695</v>
      </c>
      <c r="E31" s="3" t="s">
        <v>347</v>
      </c>
      <c r="F31" t="str">
        <f ca="1">MID(d_plano_de_contas[[#This Row],[Conta contabil_num]],5,10)</f>
        <v>4113000005</v>
      </c>
      <c r="G31" t="s">
        <v>657</v>
      </c>
      <c r="H31" s="4" t="s">
        <v>701</v>
      </c>
    </row>
    <row r="32" spans="1:8" x14ac:dyDescent="0.25">
      <c r="A32" t="s">
        <v>656</v>
      </c>
      <c r="B32" t="s">
        <v>657</v>
      </c>
      <c r="C32" t="s">
        <v>702</v>
      </c>
      <c r="D32" t="s">
        <v>702</v>
      </c>
      <c r="E32" s="3" t="s">
        <v>21</v>
      </c>
      <c r="F32" t="str">
        <f ca="1">MID(d_plano_de_contas[[#This Row],[Conta contabil_num]],5,10)</f>
        <v>4114000001</v>
      </c>
      <c r="G32" t="s">
        <v>657</v>
      </c>
      <c r="H32" s="4" t="s">
        <v>703</v>
      </c>
    </row>
    <row r="33" spans="1:8" x14ac:dyDescent="0.25">
      <c r="A33" t="s">
        <v>656</v>
      </c>
      <c r="B33" t="s">
        <v>657</v>
      </c>
      <c r="C33" t="s">
        <v>702</v>
      </c>
      <c r="D33" t="s">
        <v>702</v>
      </c>
      <c r="E33" s="3" t="s">
        <v>221</v>
      </c>
      <c r="F33" t="str">
        <f ca="1">MID(d_plano_de_contas[[#This Row],[Conta contabil_num]],5,10)</f>
        <v>4114000002</v>
      </c>
      <c r="G33" t="s">
        <v>657</v>
      </c>
      <c r="H33" s="4" t="s">
        <v>704</v>
      </c>
    </row>
    <row r="34" spans="1:8" x14ac:dyDescent="0.25">
      <c r="A34" t="s">
        <v>656</v>
      </c>
      <c r="B34" t="s">
        <v>657</v>
      </c>
      <c r="C34" t="s">
        <v>702</v>
      </c>
      <c r="D34" t="s">
        <v>702</v>
      </c>
      <c r="E34" s="3" t="s">
        <v>705</v>
      </c>
      <c r="F34" t="str">
        <f ca="1">MID(d_plano_de_contas[[#This Row],[Conta contabil_num]],5,10)</f>
        <v>4114000003</v>
      </c>
      <c r="G34" t="s">
        <v>657</v>
      </c>
      <c r="H34" s="4" t="s">
        <v>706</v>
      </c>
    </row>
    <row r="35" spans="1:8" x14ac:dyDescent="0.25">
      <c r="A35" t="s">
        <v>656</v>
      </c>
      <c r="B35" t="s">
        <v>657</v>
      </c>
      <c r="C35" t="s">
        <v>702</v>
      </c>
      <c r="D35" t="s">
        <v>702</v>
      </c>
      <c r="E35" s="3" t="s">
        <v>329</v>
      </c>
      <c r="F35" t="str">
        <f ca="1">MID(d_plano_de_contas[[#This Row],[Conta contabil_num]],5,10)</f>
        <v>4114000004</v>
      </c>
      <c r="G35" t="s">
        <v>657</v>
      </c>
      <c r="H35" s="4" t="s">
        <v>707</v>
      </c>
    </row>
    <row r="36" spans="1:8" x14ac:dyDescent="0.25">
      <c r="A36" t="s">
        <v>656</v>
      </c>
      <c r="B36" t="s">
        <v>657</v>
      </c>
      <c r="C36" t="s">
        <v>702</v>
      </c>
      <c r="D36" t="s">
        <v>702</v>
      </c>
      <c r="E36" s="3" t="s">
        <v>226</v>
      </c>
      <c r="F36" t="str">
        <f ca="1">MID(d_plano_de_contas[[#This Row],[Conta contabil_num]],5,10)</f>
        <v>4114000005</v>
      </c>
      <c r="G36" t="s">
        <v>657</v>
      </c>
      <c r="H36" s="4" t="s">
        <v>708</v>
      </c>
    </row>
    <row r="37" spans="1:8" x14ac:dyDescent="0.25">
      <c r="A37" t="s">
        <v>656</v>
      </c>
      <c r="B37" t="s">
        <v>657</v>
      </c>
      <c r="C37" t="s">
        <v>702</v>
      </c>
      <c r="D37" t="s">
        <v>702</v>
      </c>
      <c r="E37" s="3" t="s">
        <v>231</v>
      </c>
      <c r="F37" t="str">
        <f ca="1">MID(d_plano_de_contas[[#This Row],[Conta contabil_num]],5,10)</f>
        <v>4114000006</v>
      </c>
      <c r="G37" t="s">
        <v>657</v>
      </c>
      <c r="H37" s="4" t="s">
        <v>709</v>
      </c>
    </row>
    <row r="38" spans="1:8" x14ac:dyDescent="0.25">
      <c r="A38" t="s">
        <v>656</v>
      </c>
      <c r="B38" t="s">
        <v>657</v>
      </c>
      <c r="C38" t="s">
        <v>702</v>
      </c>
      <c r="D38" t="s">
        <v>702</v>
      </c>
      <c r="E38" s="3" t="s">
        <v>201</v>
      </c>
      <c r="F38" t="str">
        <f ca="1">MID(d_plano_de_contas[[#This Row],[Conta contabil_num]],5,10)</f>
        <v>4114000007</v>
      </c>
      <c r="G38" t="s">
        <v>657</v>
      </c>
      <c r="H38" s="4" t="s">
        <v>710</v>
      </c>
    </row>
    <row r="39" spans="1:8" x14ac:dyDescent="0.25">
      <c r="A39" t="s">
        <v>656</v>
      </c>
      <c r="B39" t="s">
        <v>657</v>
      </c>
      <c r="C39" t="s">
        <v>702</v>
      </c>
      <c r="D39" t="s">
        <v>702</v>
      </c>
      <c r="E39" s="3" t="s">
        <v>711</v>
      </c>
      <c r="F39" t="str">
        <f ca="1">MID(d_plano_de_contas[[#This Row],[Conta contabil_num]],5,10)</f>
        <v>4114000008</v>
      </c>
      <c r="G39" t="s">
        <v>657</v>
      </c>
      <c r="H39" s="4" t="s">
        <v>712</v>
      </c>
    </row>
    <row r="40" spans="1:8" x14ac:dyDescent="0.25">
      <c r="A40" t="s">
        <v>656</v>
      </c>
      <c r="B40" t="s">
        <v>657</v>
      </c>
      <c r="C40" t="s">
        <v>702</v>
      </c>
      <c r="D40" t="s">
        <v>702</v>
      </c>
      <c r="E40" s="3" t="s">
        <v>713</v>
      </c>
      <c r="F40" t="str">
        <f ca="1">MID(d_plano_de_contas[[#This Row],[Conta contabil_num]],5,10)</f>
        <v>4114000009</v>
      </c>
      <c r="G40" t="s">
        <v>657</v>
      </c>
      <c r="H40" s="4" t="s">
        <v>714</v>
      </c>
    </row>
    <row r="41" spans="1:8" x14ac:dyDescent="0.25">
      <c r="A41" t="s">
        <v>656</v>
      </c>
      <c r="B41" t="s">
        <v>657</v>
      </c>
      <c r="C41" t="s">
        <v>702</v>
      </c>
      <c r="D41" t="s">
        <v>702</v>
      </c>
      <c r="E41" s="3" t="s">
        <v>551</v>
      </c>
      <c r="F41" t="str">
        <f ca="1">MID(d_plano_de_contas[[#This Row],[Conta contabil_num]],5,10)</f>
        <v>4114000010</v>
      </c>
      <c r="G41" t="s">
        <v>657</v>
      </c>
      <c r="H41" s="4" t="s">
        <v>715</v>
      </c>
    </row>
    <row r="42" spans="1:8" x14ac:dyDescent="0.25">
      <c r="A42" t="s">
        <v>656</v>
      </c>
      <c r="B42" t="s">
        <v>657</v>
      </c>
      <c r="C42" t="s">
        <v>702</v>
      </c>
      <c r="D42" t="s">
        <v>702</v>
      </c>
      <c r="E42" s="3" t="s">
        <v>308</v>
      </c>
      <c r="F42" t="str">
        <f ca="1">MID(d_plano_de_contas[[#This Row],[Conta contabil_num]],5,10)</f>
        <v>4114000011</v>
      </c>
      <c r="G42" t="s">
        <v>657</v>
      </c>
      <c r="H42" s="4" t="s">
        <v>716</v>
      </c>
    </row>
    <row r="43" spans="1:8" x14ac:dyDescent="0.25">
      <c r="A43" t="s">
        <v>656</v>
      </c>
      <c r="B43" t="s">
        <v>657</v>
      </c>
      <c r="C43" t="s">
        <v>702</v>
      </c>
      <c r="D43" t="s">
        <v>702</v>
      </c>
      <c r="E43" s="3" t="s">
        <v>717</v>
      </c>
      <c r="F43" t="str">
        <f ca="1">MID(d_plano_de_contas[[#This Row],[Conta contabil_num]],5,10)</f>
        <v>4114000012</v>
      </c>
      <c r="G43" t="s">
        <v>657</v>
      </c>
      <c r="H43" s="4" t="s">
        <v>718</v>
      </c>
    </row>
    <row r="44" spans="1:8" x14ac:dyDescent="0.25">
      <c r="A44" t="s">
        <v>656</v>
      </c>
      <c r="B44" t="s">
        <v>657</v>
      </c>
      <c r="C44" t="s">
        <v>702</v>
      </c>
      <c r="D44" t="s">
        <v>702</v>
      </c>
      <c r="E44" s="3" t="s">
        <v>719</v>
      </c>
      <c r="F44" t="str">
        <f ca="1">MID(d_plano_de_contas[[#This Row],[Conta contabil_num]],5,10)</f>
        <v>4114000013</v>
      </c>
      <c r="G44" t="s">
        <v>657</v>
      </c>
      <c r="H44" s="4" t="s">
        <v>720</v>
      </c>
    </row>
    <row r="45" spans="1:8" x14ac:dyDescent="0.25">
      <c r="A45" t="s">
        <v>656</v>
      </c>
      <c r="B45" t="s">
        <v>657</v>
      </c>
      <c r="C45" t="s">
        <v>702</v>
      </c>
      <c r="D45" t="s">
        <v>702</v>
      </c>
      <c r="E45" s="3" t="s">
        <v>304</v>
      </c>
      <c r="F45" t="str">
        <f ca="1">MID(d_plano_de_contas[[#This Row],[Conta contabil_num]],5,10)</f>
        <v>4114000014</v>
      </c>
      <c r="G45" t="s">
        <v>657</v>
      </c>
      <c r="H45" s="4" t="s">
        <v>721</v>
      </c>
    </row>
    <row r="46" spans="1:8" x14ac:dyDescent="0.25">
      <c r="A46" t="s">
        <v>656</v>
      </c>
      <c r="B46" t="s">
        <v>657</v>
      </c>
      <c r="C46" t="s">
        <v>702</v>
      </c>
      <c r="D46" t="s">
        <v>702</v>
      </c>
      <c r="E46" s="3" t="s">
        <v>722</v>
      </c>
      <c r="F46" t="str">
        <f ca="1">MID(d_plano_de_contas[[#This Row],[Conta contabil_num]],5,10)</f>
        <v>4114000099</v>
      </c>
      <c r="G46" t="s">
        <v>657</v>
      </c>
      <c r="H46" s="4" t="s">
        <v>723</v>
      </c>
    </row>
    <row r="47" spans="1:8" x14ac:dyDescent="0.25">
      <c r="A47" t="s">
        <v>656</v>
      </c>
      <c r="B47" t="s">
        <v>724</v>
      </c>
      <c r="C47" t="s">
        <v>725</v>
      </c>
      <c r="D47" t="s">
        <v>725</v>
      </c>
      <c r="E47" s="5" t="s">
        <v>726</v>
      </c>
      <c r="F47" t="str">
        <f ca="1">MID(d_plano_de_contas[[#This Row],[Conta contabil_num]],5,10)</f>
        <v>4117000001</v>
      </c>
      <c r="G47" t="s">
        <v>724</v>
      </c>
      <c r="H47" s="4" t="s">
        <v>727</v>
      </c>
    </row>
    <row r="48" spans="1:8" x14ac:dyDescent="0.25">
      <c r="A48" t="s">
        <v>656</v>
      </c>
      <c r="B48" t="s">
        <v>724</v>
      </c>
      <c r="C48" t="s">
        <v>725</v>
      </c>
      <c r="D48" t="s">
        <v>725</v>
      </c>
      <c r="E48" s="5" t="s">
        <v>728</v>
      </c>
      <c r="F48" t="str">
        <f ca="1">MID(d_plano_de_contas[[#This Row],[Conta contabil_num]],5,10)</f>
        <v>4117000002</v>
      </c>
      <c r="G48" t="s">
        <v>724</v>
      </c>
      <c r="H48" s="4" t="s">
        <v>729</v>
      </c>
    </row>
    <row r="49" spans="1:8" x14ac:dyDescent="0.25">
      <c r="A49" t="s">
        <v>656</v>
      </c>
      <c r="B49" t="s">
        <v>724</v>
      </c>
      <c r="C49" t="s">
        <v>725</v>
      </c>
      <c r="D49" t="s">
        <v>725</v>
      </c>
      <c r="E49" s="5" t="s">
        <v>730</v>
      </c>
      <c r="F49" t="str">
        <f ca="1">MID(d_plano_de_contas[[#This Row],[Conta contabil_num]],5,10)</f>
        <v>4117000003</v>
      </c>
      <c r="G49" t="s">
        <v>724</v>
      </c>
      <c r="H49" s="4" t="s">
        <v>731</v>
      </c>
    </row>
    <row r="50" spans="1:8" x14ac:dyDescent="0.25">
      <c r="A50" t="s">
        <v>656</v>
      </c>
      <c r="B50" t="s">
        <v>724</v>
      </c>
      <c r="C50" t="s">
        <v>732</v>
      </c>
      <c r="D50" t="s">
        <v>733</v>
      </c>
      <c r="E50" s="5" t="s">
        <v>734</v>
      </c>
      <c r="F50" t="str">
        <f ca="1">MID(d_plano_de_contas[[#This Row],[Conta contabil_num]],5,10)</f>
        <v>4127000001</v>
      </c>
      <c r="G50" t="s">
        <v>724</v>
      </c>
      <c r="H50" s="4" t="s">
        <v>735</v>
      </c>
    </row>
    <row r="51" spans="1:8" x14ac:dyDescent="0.25">
      <c r="A51" t="s">
        <v>656</v>
      </c>
      <c r="B51" t="s">
        <v>724</v>
      </c>
      <c r="C51" t="s">
        <v>732</v>
      </c>
      <c r="D51" t="s">
        <v>733</v>
      </c>
      <c r="E51" s="5" t="s">
        <v>736</v>
      </c>
      <c r="F51" t="str">
        <f ca="1">MID(d_plano_de_contas[[#This Row],[Conta contabil_num]],5,10)</f>
        <v>4127000002</v>
      </c>
      <c r="G51" t="s">
        <v>724</v>
      </c>
      <c r="H51" s="4" t="s">
        <v>737</v>
      </c>
    </row>
    <row r="52" spans="1:8" x14ac:dyDescent="0.25">
      <c r="A52" t="s">
        <v>656</v>
      </c>
      <c r="B52" t="s">
        <v>724</v>
      </c>
      <c r="C52" t="s">
        <v>738</v>
      </c>
      <c r="D52" t="s">
        <v>733</v>
      </c>
      <c r="E52" s="5" t="s">
        <v>739</v>
      </c>
      <c r="F52" t="str">
        <f ca="1">MID(d_plano_de_contas[[#This Row],[Conta contabil_num]],5,10)</f>
        <v>4128000001</v>
      </c>
      <c r="G52" t="s">
        <v>724</v>
      </c>
      <c r="H52" s="4" t="s">
        <v>740</v>
      </c>
    </row>
    <row r="53" spans="1:8" x14ac:dyDescent="0.25">
      <c r="A53" t="s">
        <v>656</v>
      </c>
      <c r="B53" t="s">
        <v>724</v>
      </c>
      <c r="C53" t="s">
        <v>741</v>
      </c>
      <c r="D53" t="s">
        <v>733</v>
      </c>
      <c r="E53" s="5" t="s">
        <v>742</v>
      </c>
      <c r="F53" t="str">
        <f ca="1">MID(d_plano_de_contas[[#This Row],[Conta contabil_num]],5,10)</f>
        <v>4129000001</v>
      </c>
      <c r="G53" t="s">
        <v>724</v>
      </c>
      <c r="H53" s="4" t="s">
        <v>743</v>
      </c>
    </row>
    <row r="54" spans="1:8" x14ac:dyDescent="0.25">
      <c r="A54" t="s">
        <v>656</v>
      </c>
      <c r="B54" t="s">
        <v>724</v>
      </c>
      <c r="C54" t="s">
        <v>744</v>
      </c>
      <c r="D54" t="s">
        <v>733</v>
      </c>
      <c r="E54" s="5" t="s">
        <v>745</v>
      </c>
      <c r="F54" t="str">
        <f ca="1">MID(d_plano_de_contas[[#This Row],[Conta contabil_num]],5,10)</f>
        <v>4130000001</v>
      </c>
      <c r="G54" t="s">
        <v>724</v>
      </c>
      <c r="H54" s="4" t="s">
        <v>746</v>
      </c>
    </row>
    <row r="55" spans="1:8" x14ac:dyDescent="0.25">
      <c r="A55" t="s">
        <v>656</v>
      </c>
      <c r="B55" t="s">
        <v>724</v>
      </c>
      <c r="C55" t="s">
        <v>747</v>
      </c>
      <c r="D55" t="s">
        <v>733</v>
      </c>
      <c r="E55" s="5" t="s">
        <v>748</v>
      </c>
      <c r="F55" t="str">
        <f ca="1">MID(d_plano_de_contas[[#This Row],[Conta contabil_num]],5,10)</f>
        <v>4124000002</v>
      </c>
      <c r="G55" t="s">
        <v>724</v>
      </c>
      <c r="H55" s="4" t="s">
        <v>749</v>
      </c>
    </row>
    <row r="56" spans="1:8" x14ac:dyDescent="0.25">
      <c r="A56" t="s">
        <v>750</v>
      </c>
      <c r="B56" t="s">
        <v>751</v>
      </c>
      <c r="C56" t="s">
        <v>752</v>
      </c>
      <c r="D56" t="s">
        <v>751</v>
      </c>
      <c r="E56" s="3" t="s">
        <v>753</v>
      </c>
      <c r="F56" t="str">
        <f ca="1">MID(d_plano_de_contas[[#This Row],[Conta contabil_num]],5,10)</f>
        <v>4119000002</v>
      </c>
      <c r="G56" t="s">
        <v>751</v>
      </c>
      <c r="H56" s="4" t="s">
        <v>754</v>
      </c>
    </row>
    <row r="57" spans="1:8" x14ac:dyDescent="0.25">
      <c r="A57" t="s">
        <v>750</v>
      </c>
      <c r="B57" t="s">
        <v>751</v>
      </c>
      <c r="C57" t="s">
        <v>752</v>
      </c>
      <c r="D57" t="s">
        <v>751</v>
      </c>
      <c r="E57" s="3" t="s">
        <v>755</v>
      </c>
      <c r="F57" t="str">
        <f ca="1">MID(d_plano_de_contas[[#This Row],[Conta contabil_num]],5,10)</f>
        <v>4119000003</v>
      </c>
      <c r="G57" t="s">
        <v>751</v>
      </c>
      <c r="H57" s="4" t="s">
        <v>756</v>
      </c>
    </row>
    <row r="58" spans="1:8" x14ac:dyDescent="0.25">
      <c r="A58" t="s">
        <v>750</v>
      </c>
      <c r="B58" t="s">
        <v>751</v>
      </c>
      <c r="C58" t="s">
        <v>752</v>
      </c>
      <c r="D58" t="s">
        <v>751</v>
      </c>
      <c r="E58" s="3" t="s">
        <v>757</v>
      </c>
      <c r="F58" t="str">
        <f ca="1">MID(d_plano_de_contas[[#This Row],[Conta contabil_num]],5,10)</f>
        <v>4119000004</v>
      </c>
      <c r="G58" t="s">
        <v>751</v>
      </c>
      <c r="H58" s="4" t="s">
        <v>758</v>
      </c>
    </row>
    <row r="59" spans="1:8" x14ac:dyDescent="0.25">
      <c r="A59" t="s">
        <v>750</v>
      </c>
      <c r="B59" t="s">
        <v>751</v>
      </c>
      <c r="C59" t="s">
        <v>752</v>
      </c>
      <c r="D59" t="s">
        <v>751</v>
      </c>
      <c r="E59" s="3" t="s">
        <v>759</v>
      </c>
      <c r="F59" t="str">
        <f ca="1">MID(d_plano_de_contas[[#This Row],[Conta contabil_num]],5,10)</f>
        <v>4119009999</v>
      </c>
      <c r="G59" t="s">
        <v>751</v>
      </c>
      <c r="H59" s="4" t="s">
        <v>760</v>
      </c>
    </row>
    <row r="60" spans="1:8" x14ac:dyDescent="0.25">
      <c r="A60" t="s">
        <v>750</v>
      </c>
      <c r="B60" t="s">
        <v>751</v>
      </c>
      <c r="C60" t="s">
        <v>761</v>
      </c>
      <c r="D60" t="s">
        <v>751</v>
      </c>
      <c r="E60" s="3" t="s">
        <v>762</v>
      </c>
      <c r="F60" t="str">
        <f ca="1">MID(d_plano_de_contas[[#This Row],[Conta contabil_num]],5,10)</f>
        <v>4119000001</v>
      </c>
      <c r="G60" t="s">
        <v>751</v>
      </c>
      <c r="H60" s="4" t="s">
        <v>763</v>
      </c>
    </row>
    <row r="61" spans="1:8" x14ac:dyDescent="0.25">
      <c r="A61" t="s">
        <v>750</v>
      </c>
      <c r="B61" t="s">
        <v>751</v>
      </c>
      <c r="C61" t="s">
        <v>764</v>
      </c>
      <c r="D61" t="s">
        <v>751</v>
      </c>
      <c r="E61" s="3" t="s">
        <v>765</v>
      </c>
      <c r="F61" t="str">
        <f ca="1">MID(d_plano_de_contas[[#This Row],[Conta contabil_num]],5,10)</f>
        <v>4119000008</v>
      </c>
      <c r="G61" t="s">
        <v>751</v>
      </c>
      <c r="H61" s="4" t="s">
        <v>766</v>
      </c>
    </row>
    <row r="62" spans="1:8" x14ac:dyDescent="0.25">
      <c r="A62" t="s">
        <v>750</v>
      </c>
      <c r="B62" t="s">
        <v>751</v>
      </c>
      <c r="C62" t="s">
        <v>764</v>
      </c>
      <c r="D62" t="s">
        <v>751</v>
      </c>
      <c r="E62" s="3" t="s">
        <v>767</v>
      </c>
      <c r="F62" t="str">
        <f ca="1">MID(d_plano_de_contas[[#This Row],[Conta contabil_num]],5,10)</f>
        <v>4119000009</v>
      </c>
      <c r="G62" t="s">
        <v>751</v>
      </c>
      <c r="H62" s="4" t="s">
        <v>768</v>
      </c>
    </row>
    <row r="63" spans="1:8" x14ac:dyDescent="0.25">
      <c r="A63" t="s">
        <v>750</v>
      </c>
      <c r="B63" t="s">
        <v>751</v>
      </c>
      <c r="C63" t="s">
        <v>764</v>
      </c>
      <c r="D63" t="s">
        <v>751</v>
      </c>
      <c r="E63" s="3" t="s">
        <v>769</v>
      </c>
      <c r="F63" t="str">
        <f ca="1">MID(d_plano_de_contas[[#This Row],[Conta contabil_num]],5,10)</f>
        <v>4119000010</v>
      </c>
      <c r="G63" t="s">
        <v>751</v>
      </c>
      <c r="H63" s="4" t="s">
        <v>770</v>
      </c>
    </row>
    <row r="64" spans="1:8" x14ac:dyDescent="0.25">
      <c r="A64" t="s">
        <v>750</v>
      </c>
      <c r="B64" t="s">
        <v>751</v>
      </c>
      <c r="C64" t="s">
        <v>764</v>
      </c>
      <c r="D64" t="s">
        <v>751</v>
      </c>
      <c r="E64" s="3" t="s">
        <v>771</v>
      </c>
      <c r="F64" t="str">
        <f ca="1">MID(d_plano_de_contas[[#This Row],[Conta contabil_num]],5,10)</f>
        <v>4119009997</v>
      </c>
      <c r="G64" t="s">
        <v>751</v>
      </c>
      <c r="H64" s="4" t="s">
        <v>772</v>
      </c>
    </row>
    <row r="65" spans="1:8" x14ac:dyDescent="0.25">
      <c r="A65" t="s">
        <v>750</v>
      </c>
      <c r="B65" t="s">
        <v>751</v>
      </c>
      <c r="C65" t="s">
        <v>773</v>
      </c>
      <c r="D65" t="s">
        <v>751</v>
      </c>
      <c r="E65" s="3" t="s">
        <v>774</v>
      </c>
      <c r="F65" t="str">
        <f ca="1">MID(d_plano_de_contas[[#This Row],[Conta contabil_num]],5,10)</f>
        <v>4119000005</v>
      </c>
      <c r="G65" t="s">
        <v>751</v>
      </c>
      <c r="H65" s="4" t="s">
        <v>775</v>
      </c>
    </row>
    <row r="66" spans="1:8" x14ac:dyDescent="0.25">
      <c r="A66" t="s">
        <v>750</v>
      </c>
      <c r="B66" t="s">
        <v>751</v>
      </c>
      <c r="C66" t="s">
        <v>773</v>
      </c>
      <c r="D66" t="s">
        <v>751</v>
      </c>
      <c r="E66" s="3" t="s">
        <v>776</v>
      </c>
      <c r="F66" t="str">
        <f ca="1">MID(d_plano_de_contas[[#This Row],[Conta contabil_num]],5,10)</f>
        <v>4119000006</v>
      </c>
      <c r="G66" t="s">
        <v>751</v>
      </c>
      <c r="H66" s="4" t="s">
        <v>777</v>
      </c>
    </row>
    <row r="67" spans="1:8" x14ac:dyDescent="0.25">
      <c r="A67" t="s">
        <v>750</v>
      </c>
      <c r="B67" t="s">
        <v>751</v>
      </c>
      <c r="C67" t="s">
        <v>773</v>
      </c>
      <c r="D67" t="s">
        <v>751</v>
      </c>
      <c r="E67" s="3" t="s">
        <v>778</v>
      </c>
      <c r="F67" t="str">
        <f ca="1">MID(d_plano_de_contas[[#This Row],[Conta contabil_num]],5,10)</f>
        <v>4119000007</v>
      </c>
      <c r="G67" t="s">
        <v>751</v>
      </c>
      <c r="H67" s="4" t="s">
        <v>779</v>
      </c>
    </row>
    <row r="68" spans="1:8" x14ac:dyDescent="0.25">
      <c r="A68" t="s">
        <v>750</v>
      </c>
      <c r="B68" t="s">
        <v>751</v>
      </c>
      <c r="C68" t="s">
        <v>773</v>
      </c>
      <c r="D68" t="s">
        <v>751</v>
      </c>
      <c r="E68" s="3" t="s">
        <v>780</v>
      </c>
      <c r="F68" t="str">
        <f ca="1">MID(d_plano_de_contas[[#This Row],[Conta contabil_num]],5,10)</f>
        <v>4119009998</v>
      </c>
      <c r="G68" t="s">
        <v>751</v>
      </c>
      <c r="H68" s="4" t="s">
        <v>781</v>
      </c>
    </row>
    <row r="69" spans="1:8" x14ac:dyDescent="0.25">
      <c r="A69" t="s">
        <v>750</v>
      </c>
      <c r="B69" t="s">
        <v>751</v>
      </c>
      <c r="C69" t="s">
        <v>773</v>
      </c>
      <c r="D69" t="s">
        <v>751</v>
      </c>
      <c r="E69" s="3" t="s">
        <v>782</v>
      </c>
      <c r="F69" t="str">
        <f ca="1">MID(d_plano_de_contas[[#This Row],[Conta contabil_num]],5,10)</f>
        <v>4120000001</v>
      </c>
      <c r="G69" t="s">
        <v>751</v>
      </c>
      <c r="H69" s="4" t="s">
        <v>783</v>
      </c>
    </row>
    <row r="70" spans="1:8" x14ac:dyDescent="0.25">
      <c r="A70" t="s">
        <v>750</v>
      </c>
      <c r="B70" t="s">
        <v>751</v>
      </c>
      <c r="C70" t="s">
        <v>773</v>
      </c>
      <c r="D70" t="s">
        <v>751</v>
      </c>
      <c r="E70" s="3" t="s">
        <v>252</v>
      </c>
      <c r="F70" t="str">
        <f ca="1">MID(d_plano_de_contas[[#This Row],[Conta contabil_num]],5,10)</f>
        <v>4124000005</v>
      </c>
      <c r="G70" t="s">
        <v>751</v>
      </c>
      <c r="H70" s="4" t="s">
        <v>784</v>
      </c>
    </row>
    <row r="71" spans="1:8" x14ac:dyDescent="0.25">
      <c r="A71" t="s">
        <v>750</v>
      </c>
      <c r="B71" t="s">
        <v>724</v>
      </c>
      <c r="C71" t="s">
        <v>785</v>
      </c>
      <c r="D71" t="s">
        <v>786</v>
      </c>
      <c r="E71" s="5" t="s">
        <v>157</v>
      </c>
      <c r="F71" t="str">
        <f ca="1">MID(d_plano_de_contas[[#This Row],[Conta contabil_num]],5,10)</f>
        <v>4123000001</v>
      </c>
      <c r="G71" t="s">
        <v>724</v>
      </c>
      <c r="H71" s="4" t="s">
        <v>787</v>
      </c>
    </row>
    <row r="72" spans="1:8" x14ac:dyDescent="0.25">
      <c r="A72" t="s">
        <v>750</v>
      </c>
      <c r="B72" t="s">
        <v>724</v>
      </c>
      <c r="C72" t="s">
        <v>785</v>
      </c>
      <c r="D72" t="s">
        <v>786</v>
      </c>
      <c r="E72" s="5" t="s">
        <v>189</v>
      </c>
      <c r="F72" t="str">
        <f ca="1">MID(d_plano_de_contas[[#This Row],[Conta contabil_num]],5,10)</f>
        <v>4123000002</v>
      </c>
      <c r="G72" t="s">
        <v>724</v>
      </c>
      <c r="H72" s="4" t="s">
        <v>788</v>
      </c>
    </row>
    <row r="73" spans="1:8" x14ac:dyDescent="0.25">
      <c r="A73" t="s">
        <v>750</v>
      </c>
      <c r="B73" t="s">
        <v>724</v>
      </c>
      <c r="C73" t="s">
        <v>785</v>
      </c>
      <c r="D73" t="s">
        <v>786</v>
      </c>
      <c r="E73" s="5" t="s">
        <v>183</v>
      </c>
      <c r="F73" t="str">
        <f ca="1">MID(d_plano_de_contas[[#This Row],[Conta contabil_num]],5,10)</f>
        <v>4123000004</v>
      </c>
      <c r="G73" t="s">
        <v>724</v>
      </c>
      <c r="H73" s="4" t="s">
        <v>789</v>
      </c>
    </row>
    <row r="74" spans="1:8" x14ac:dyDescent="0.25">
      <c r="A74" t="s">
        <v>750</v>
      </c>
      <c r="B74" t="s">
        <v>724</v>
      </c>
      <c r="C74" t="s">
        <v>785</v>
      </c>
      <c r="D74" t="s">
        <v>786</v>
      </c>
      <c r="E74" s="5" t="s">
        <v>790</v>
      </c>
      <c r="F74" t="str">
        <f ca="1">MID(d_plano_de_contas[[#This Row],[Conta contabil_num]],5,10)</f>
        <v>4123009999</v>
      </c>
      <c r="G74" t="s">
        <v>724</v>
      </c>
      <c r="H74" s="4" t="s">
        <v>791</v>
      </c>
    </row>
    <row r="75" spans="1:8" x14ac:dyDescent="0.25">
      <c r="A75" t="s">
        <v>750</v>
      </c>
      <c r="B75" t="s">
        <v>724</v>
      </c>
      <c r="C75" t="s">
        <v>792</v>
      </c>
      <c r="D75" t="s">
        <v>786</v>
      </c>
      <c r="E75" s="5" t="s">
        <v>73</v>
      </c>
      <c r="F75" t="str">
        <f ca="1">MID(d_plano_de_contas[[#This Row],[Conta contabil_num]],5,10)</f>
        <v>4123000003</v>
      </c>
      <c r="G75" t="s">
        <v>724</v>
      </c>
      <c r="H75" s="4" t="s">
        <v>793</v>
      </c>
    </row>
    <row r="76" spans="1:8" x14ac:dyDescent="0.25">
      <c r="A76" t="s">
        <v>750</v>
      </c>
      <c r="B76" t="s">
        <v>724</v>
      </c>
      <c r="C76" t="s">
        <v>792</v>
      </c>
      <c r="D76" t="s">
        <v>786</v>
      </c>
      <c r="E76" s="5" t="s">
        <v>474</v>
      </c>
      <c r="F76" t="str">
        <f ca="1">MID(d_plano_de_contas[[#This Row],[Conta contabil_num]],5,10)</f>
        <v>4123000005</v>
      </c>
      <c r="G76" t="s">
        <v>724</v>
      </c>
      <c r="H76" s="4" t="s">
        <v>794</v>
      </c>
    </row>
    <row r="77" spans="1:8" x14ac:dyDescent="0.25">
      <c r="A77" t="s">
        <v>750</v>
      </c>
      <c r="B77" t="s">
        <v>724</v>
      </c>
      <c r="C77" t="s">
        <v>792</v>
      </c>
      <c r="D77" t="s">
        <v>733</v>
      </c>
      <c r="E77" s="5" t="s">
        <v>795</v>
      </c>
      <c r="F77" t="str">
        <f ca="1">MID(d_plano_de_contas[[#This Row],[Conta contabil_num]],5,10)</f>
        <v>4123000006</v>
      </c>
      <c r="G77" t="s">
        <v>724</v>
      </c>
      <c r="H77" s="4" t="s">
        <v>796</v>
      </c>
    </row>
    <row r="78" spans="1:8" x14ac:dyDescent="0.25">
      <c r="A78" t="s">
        <v>750</v>
      </c>
      <c r="B78" t="s">
        <v>724</v>
      </c>
      <c r="C78" t="s">
        <v>792</v>
      </c>
      <c r="D78" t="s">
        <v>733</v>
      </c>
      <c r="E78" s="5" t="s">
        <v>797</v>
      </c>
      <c r="F78" t="str">
        <f ca="1">MID(d_plano_de_contas[[#This Row],[Conta contabil_num]],5,10)</f>
        <v>4123000007</v>
      </c>
      <c r="G78" t="s">
        <v>724</v>
      </c>
      <c r="H78" s="4" t="s">
        <v>798</v>
      </c>
    </row>
    <row r="79" spans="1:8" x14ac:dyDescent="0.25">
      <c r="A79" t="s">
        <v>750</v>
      </c>
      <c r="B79" t="s">
        <v>724</v>
      </c>
      <c r="C79" t="s">
        <v>792</v>
      </c>
      <c r="D79" t="s">
        <v>733</v>
      </c>
      <c r="E79" s="5" t="s">
        <v>799</v>
      </c>
      <c r="F79" t="str">
        <f ca="1">MID(d_plano_de_contas[[#This Row],[Conta contabil_num]],5,10)</f>
        <v>4123009998</v>
      </c>
      <c r="G79" t="s">
        <v>724</v>
      </c>
      <c r="H79" s="4" t="s">
        <v>800</v>
      </c>
    </row>
    <row r="80" spans="1:8" x14ac:dyDescent="0.25">
      <c r="A80" t="s">
        <v>750</v>
      </c>
      <c r="B80" t="s">
        <v>751</v>
      </c>
      <c r="C80" t="s">
        <v>801</v>
      </c>
      <c r="D80" t="s">
        <v>801</v>
      </c>
      <c r="E80" s="5" t="s">
        <v>802</v>
      </c>
      <c r="F80" t="str">
        <f ca="1">MID(d_plano_de_contas[[#This Row],[Conta contabil_num]],5,10)</f>
        <v>4122000001</v>
      </c>
      <c r="G80" t="s">
        <v>751</v>
      </c>
      <c r="H80" s="4" t="s">
        <v>803</v>
      </c>
    </row>
    <row r="81" spans="1:8" x14ac:dyDescent="0.25">
      <c r="A81" t="s">
        <v>750</v>
      </c>
      <c r="B81" t="s">
        <v>751</v>
      </c>
      <c r="C81" t="s">
        <v>801</v>
      </c>
      <c r="D81" t="s">
        <v>801</v>
      </c>
      <c r="E81" s="5" t="s">
        <v>804</v>
      </c>
      <c r="F81" t="str">
        <f ca="1">MID(d_plano_de_contas[[#This Row],[Conta contabil_num]],5,10)</f>
        <v>4122000002</v>
      </c>
      <c r="G81" t="s">
        <v>751</v>
      </c>
      <c r="H81" s="4" t="s">
        <v>805</v>
      </c>
    </row>
    <row r="82" spans="1:8" x14ac:dyDescent="0.25">
      <c r="A82" t="s">
        <v>750</v>
      </c>
      <c r="B82" t="s">
        <v>751</v>
      </c>
      <c r="C82" t="s">
        <v>801</v>
      </c>
      <c r="D82" t="s">
        <v>801</v>
      </c>
      <c r="E82" s="5" t="s">
        <v>806</v>
      </c>
      <c r="F82" t="str">
        <f ca="1">MID(d_plano_de_contas[[#This Row],[Conta contabil_num]],5,10)</f>
        <v>4122000003</v>
      </c>
      <c r="G82" t="s">
        <v>751</v>
      </c>
      <c r="H82" s="4" t="s">
        <v>807</v>
      </c>
    </row>
    <row r="83" spans="1:8" x14ac:dyDescent="0.25">
      <c r="A83" t="s">
        <v>750</v>
      </c>
      <c r="B83" t="s">
        <v>751</v>
      </c>
      <c r="C83" t="s">
        <v>801</v>
      </c>
      <c r="D83" t="s">
        <v>801</v>
      </c>
      <c r="E83" s="5" t="s">
        <v>808</v>
      </c>
      <c r="F83" t="str">
        <f ca="1">MID(d_plano_de_contas[[#This Row],[Conta contabil_num]],5,10)</f>
        <v>4122009999</v>
      </c>
      <c r="G83" t="s">
        <v>751</v>
      </c>
      <c r="H83" s="4" t="s">
        <v>809</v>
      </c>
    </row>
    <row r="84" spans="1:8" x14ac:dyDescent="0.25">
      <c r="A84" t="s">
        <v>750</v>
      </c>
      <c r="B84" t="s">
        <v>810</v>
      </c>
      <c r="C84" t="s">
        <v>810</v>
      </c>
      <c r="D84" t="s">
        <v>811</v>
      </c>
      <c r="E84" s="5" t="s">
        <v>812</v>
      </c>
      <c r="F84" t="str">
        <f ca="1">MID(d_plano_de_contas[[#This Row],[Conta contabil_num]],5,10)</f>
        <v>4124000001</v>
      </c>
      <c r="G84" t="s">
        <v>810</v>
      </c>
      <c r="H84" s="4" t="s">
        <v>813</v>
      </c>
    </row>
    <row r="85" spans="1:8" x14ac:dyDescent="0.25">
      <c r="A85" t="s">
        <v>750</v>
      </c>
      <c r="B85" t="s">
        <v>810</v>
      </c>
      <c r="C85" t="s">
        <v>810</v>
      </c>
      <c r="D85" t="s">
        <v>811</v>
      </c>
      <c r="E85" s="5" t="s">
        <v>814</v>
      </c>
      <c r="F85" t="str">
        <f ca="1">MID(d_plano_de_contas[[#This Row],[Conta contabil_num]],5,10)</f>
        <v>4124000008</v>
      </c>
      <c r="G85" t="s">
        <v>810</v>
      </c>
      <c r="H85" s="4" t="s">
        <v>815</v>
      </c>
    </row>
    <row r="86" spans="1:8" x14ac:dyDescent="0.25">
      <c r="A86" t="s">
        <v>750</v>
      </c>
      <c r="B86" t="s">
        <v>810</v>
      </c>
      <c r="C86" t="s">
        <v>810</v>
      </c>
      <c r="D86" t="s">
        <v>811</v>
      </c>
      <c r="E86" s="5" t="s">
        <v>816</v>
      </c>
      <c r="F86" t="str">
        <f ca="1">MID(d_plano_de_contas[[#This Row],[Conta contabil_num]],5,10)</f>
        <v>4124009999</v>
      </c>
      <c r="G86" t="s">
        <v>810</v>
      </c>
      <c r="H86" s="4" t="s">
        <v>817</v>
      </c>
    </row>
    <row r="87" spans="1:8" x14ac:dyDescent="0.25">
      <c r="A87" t="s">
        <v>750</v>
      </c>
      <c r="B87" t="s">
        <v>724</v>
      </c>
      <c r="C87" t="s">
        <v>818</v>
      </c>
      <c r="D87" t="s">
        <v>733</v>
      </c>
      <c r="E87" s="5" t="s">
        <v>17</v>
      </c>
      <c r="F87" t="str">
        <f ca="1">MID(d_plano_de_contas[[#This Row],[Conta contabil_num]],5,10)</f>
        <v>4118000001</v>
      </c>
      <c r="G87" t="s">
        <v>724</v>
      </c>
      <c r="H87" s="4" t="s">
        <v>819</v>
      </c>
    </row>
    <row r="88" spans="1:8" x14ac:dyDescent="0.25">
      <c r="A88" t="s">
        <v>750</v>
      </c>
      <c r="B88" t="s">
        <v>724</v>
      </c>
      <c r="C88" t="s">
        <v>818</v>
      </c>
      <c r="D88" t="s">
        <v>733</v>
      </c>
      <c r="E88" s="5" t="s">
        <v>162</v>
      </c>
      <c r="F88" t="str">
        <f ca="1">MID(d_plano_de_contas[[#This Row],[Conta contabil_num]],5,10)</f>
        <v>4118000002</v>
      </c>
      <c r="G88" t="s">
        <v>724</v>
      </c>
      <c r="H88" s="4" t="s">
        <v>820</v>
      </c>
    </row>
    <row r="89" spans="1:8" x14ac:dyDescent="0.25">
      <c r="A89" t="s">
        <v>750</v>
      </c>
      <c r="B89" t="s">
        <v>724</v>
      </c>
      <c r="C89" t="s">
        <v>818</v>
      </c>
      <c r="D89" t="s">
        <v>733</v>
      </c>
      <c r="E89" s="5" t="s">
        <v>62</v>
      </c>
      <c r="F89" t="str">
        <f ca="1">MID(d_plano_de_contas[[#This Row],[Conta contabil_num]],5,10)</f>
        <v>4118000003</v>
      </c>
      <c r="G89" t="s">
        <v>724</v>
      </c>
      <c r="H89" s="4" t="s">
        <v>821</v>
      </c>
    </row>
    <row r="90" spans="1:8" x14ac:dyDescent="0.25">
      <c r="A90" t="s">
        <v>750</v>
      </c>
      <c r="B90" t="s">
        <v>724</v>
      </c>
      <c r="C90" t="s">
        <v>818</v>
      </c>
      <c r="D90" t="s">
        <v>733</v>
      </c>
      <c r="E90" s="5" t="s">
        <v>91</v>
      </c>
      <c r="F90" t="str">
        <f ca="1">MID(d_plano_de_contas[[#This Row],[Conta contabil_num]],5,10)</f>
        <v>4118000004</v>
      </c>
      <c r="G90" t="s">
        <v>724</v>
      </c>
      <c r="H90" s="4" t="s">
        <v>822</v>
      </c>
    </row>
    <row r="91" spans="1:8" x14ac:dyDescent="0.25">
      <c r="A91" t="s">
        <v>750</v>
      </c>
      <c r="B91" t="s">
        <v>724</v>
      </c>
      <c r="C91" t="s">
        <v>818</v>
      </c>
      <c r="D91" t="s">
        <v>733</v>
      </c>
      <c r="E91" s="5" t="s">
        <v>823</v>
      </c>
      <c r="F91" t="str">
        <f ca="1">MID(d_plano_de_contas[[#This Row],[Conta contabil_num]],5,10)</f>
        <v>4118000005</v>
      </c>
      <c r="G91" t="s">
        <v>724</v>
      </c>
      <c r="H91" s="4" t="s">
        <v>824</v>
      </c>
    </row>
    <row r="92" spans="1:8" x14ac:dyDescent="0.25">
      <c r="A92" t="s">
        <v>750</v>
      </c>
      <c r="B92" t="s">
        <v>724</v>
      </c>
      <c r="C92" t="s">
        <v>818</v>
      </c>
      <c r="D92" t="s">
        <v>733</v>
      </c>
      <c r="E92" s="5" t="s">
        <v>825</v>
      </c>
      <c r="F92" t="str">
        <f ca="1">MID(d_plano_de_contas[[#This Row],[Conta contabil_num]],5,10)</f>
        <v>4118009999</v>
      </c>
      <c r="G92" t="s">
        <v>724</v>
      </c>
      <c r="H92" s="4" t="s">
        <v>826</v>
      </c>
    </row>
    <row r="93" spans="1:8" x14ac:dyDescent="0.25">
      <c r="A93" t="s">
        <v>750</v>
      </c>
      <c r="B93" t="s">
        <v>724</v>
      </c>
      <c r="C93" t="s">
        <v>827</v>
      </c>
      <c r="D93" t="s">
        <v>733</v>
      </c>
      <c r="E93" s="5" t="s">
        <v>99</v>
      </c>
      <c r="F93" t="str">
        <f ca="1">MID(d_plano_de_contas[[#This Row],[Conta contabil_num]],5,10)</f>
        <v>4115000001</v>
      </c>
      <c r="G93" t="s">
        <v>724</v>
      </c>
      <c r="H93" s="4" t="s">
        <v>828</v>
      </c>
    </row>
    <row r="94" spans="1:8" x14ac:dyDescent="0.25">
      <c r="A94" t="s">
        <v>750</v>
      </c>
      <c r="B94" t="s">
        <v>724</v>
      </c>
      <c r="C94" t="s">
        <v>827</v>
      </c>
      <c r="D94" t="s">
        <v>733</v>
      </c>
      <c r="E94" s="5" t="s">
        <v>25</v>
      </c>
      <c r="F94" t="str">
        <f ca="1">MID(d_plano_de_contas[[#This Row],[Conta contabil_num]],5,10)</f>
        <v>4115000002</v>
      </c>
      <c r="G94" t="s">
        <v>724</v>
      </c>
      <c r="H94" s="4" t="s">
        <v>829</v>
      </c>
    </row>
    <row r="95" spans="1:8" x14ac:dyDescent="0.25">
      <c r="A95" t="s">
        <v>750</v>
      </c>
      <c r="B95" t="s">
        <v>724</v>
      </c>
      <c r="C95" t="s">
        <v>827</v>
      </c>
      <c r="D95" t="s">
        <v>733</v>
      </c>
      <c r="E95" s="5" t="s">
        <v>830</v>
      </c>
      <c r="F95" t="str">
        <f ca="1">MID(d_plano_de_contas[[#This Row],[Conta contabil_num]],5,10)</f>
        <v>4115009999</v>
      </c>
      <c r="G95" t="s">
        <v>724</v>
      </c>
      <c r="H95" s="4" t="s">
        <v>831</v>
      </c>
    </row>
    <row r="96" spans="1:8" x14ac:dyDescent="0.25">
      <c r="A96" t="s">
        <v>750</v>
      </c>
      <c r="B96" t="s">
        <v>724</v>
      </c>
      <c r="C96" t="s">
        <v>733</v>
      </c>
      <c r="D96" t="s">
        <v>811</v>
      </c>
      <c r="E96" s="5" t="s">
        <v>45</v>
      </c>
      <c r="F96" t="str">
        <f ca="1">MID(d_plano_de_contas[[#This Row],[Conta contabil_num]],5,10)</f>
        <v>4115000003</v>
      </c>
      <c r="G96" t="s">
        <v>724</v>
      </c>
      <c r="H96" s="4" t="s">
        <v>832</v>
      </c>
    </row>
    <row r="97" spans="1:8" x14ac:dyDescent="0.25">
      <c r="A97" t="s">
        <v>750</v>
      </c>
      <c r="B97" t="s">
        <v>724</v>
      </c>
      <c r="C97" t="s">
        <v>733</v>
      </c>
      <c r="D97" t="s">
        <v>811</v>
      </c>
      <c r="E97" s="5" t="s">
        <v>146</v>
      </c>
      <c r="F97" t="str">
        <f ca="1">MID(d_plano_de_contas[[#This Row],[Conta contabil_num]],5,10)</f>
        <v>4115000004</v>
      </c>
      <c r="G97" t="s">
        <v>724</v>
      </c>
      <c r="H97" s="4" t="s">
        <v>833</v>
      </c>
    </row>
    <row r="98" spans="1:8" x14ac:dyDescent="0.25">
      <c r="A98" t="s">
        <v>750</v>
      </c>
      <c r="B98" t="s">
        <v>724</v>
      </c>
      <c r="C98" t="s">
        <v>733</v>
      </c>
      <c r="D98" t="s">
        <v>733</v>
      </c>
      <c r="E98" s="5" t="s">
        <v>834</v>
      </c>
      <c r="F98" t="str">
        <f ca="1">MID(d_plano_de_contas[[#This Row],[Conta contabil_num]],5,10)</f>
        <v>4115009998</v>
      </c>
      <c r="G98" t="s">
        <v>724</v>
      </c>
      <c r="H98" s="4" t="s">
        <v>835</v>
      </c>
    </row>
    <row r="99" spans="1:8" x14ac:dyDescent="0.25">
      <c r="A99" t="s">
        <v>750</v>
      </c>
      <c r="B99" t="s">
        <v>724</v>
      </c>
      <c r="C99" t="s">
        <v>733</v>
      </c>
      <c r="D99" t="s">
        <v>811</v>
      </c>
      <c r="E99" s="5" t="s">
        <v>836</v>
      </c>
      <c r="F99" t="str">
        <f ca="1">MID(d_plano_de_contas[[#This Row],[Conta contabil_num]],5,10)</f>
        <v>4124000003</v>
      </c>
      <c r="G99" t="s">
        <v>724</v>
      </c>
      <c r="H99" s="4" t="s">
        <v>837</v>
      </c>
    </row>
    <row r="100" spans="1:8" x14ac:dyDescent="0.25">
      <c r="A100" t="s">
        <v>750</v>
      </c>
      <c r="B100" t="s">
        <v>724</v>
      </c>
      <c r="C100" t="s">
        <v>733</v>
      </c>
      <c r="D100" t="s">
        <v>733</v>
      </c>
      <c r="E100" s="5" t="s">
        <v>838</v>
      </c>
      <c r="F100" t="str">
        <f ca="1">MID(d_plano_de_contas[[#This Row],[Conta contabil_num]],5,10)</f>
        <v>4124000004</v>
      </c>
      <c r="G100" t="s">
        <v>724</v>
      </c>
      <c r="H100" s="4" t="s">
        <v>839</v>
      </c>
    </row>
    <row r="101" spans="1:8" x14ac:dyDescent="0.25">
      <c r="A101" t="s">
        <v>750</v>
      </c>
      <c r="B101" t="s">
        <v>724</v>
      </c>
      <c r="C101" t="s">
        <v>733</v>
      </c>
      <c r="D101" t="s">
        <v>733</v>
      </c>
      <c r="E101" s="5" t="s">
        <v>840</v>
      </c>
      <c r="F101" t="str">
        <f ca="1">MID(d_plano_de_contas[[#This Row],[Conta contabil_num]],5,10)</f>
        <v>4124000006</v>
      </c>
      <c r="G101" t="s">
        <v>724</v>
      </c>
      <c r="H101" s="4" t="s">
        <v>841</v>
      </c>
    </row>
    <row r="102" spans="1:8" x14ac:dyDescent="0.25">
      <c r="A102" t="s">
        <v>750</v>
      </c>
      <c r="B102" t="s">
        <v>724</v>
      </c>
      <c r="C102" t="s">
        <v>733</v>
      </c>
      <c r="D102" t="s">
        <v>733</v>
      </c>
      <c r="E102" s="5" t="s">
        <v>842</v>
      </c>
      <c r="F102" t="str">
        <f ca="1">MID(d_plano_de_contas[[#This Row],[Conta contabil_num]],5,10)</f>
        <v>4124000007</v>
      </c>
      <c r="G102" t="s">
        <v>724</v>
      </c>
      <c r="H102" s="4" t="s">
        <v>843</v>
      </c>
    </row>
    <row r="103" spans="1:8" x14ac:dyDescent="0.25">
      <c r="A103" t="s">
        <v>750</v>
      </c>
      <c r="B103" t="s">
        <v>724</v>
      </c>
      <c r="C103" t="s">
        <v>733</v>
      </c>
      <c r="D103" t="s">
        <v>733</v>
      </c>
      <c r="E103" s="5" t="s">
        <v>844</v>
      </c>
      <c r="F103" t="str">
        <f ca="1">MID(d_plano_de_contas[[#This Row],[Conta contabil_num]],5,10)</f>
        <v>4124009998</v>
      </c>
      <c r="G103" t="s">
        <v>724</v>
      </c>
      <c r="H103" s="4" t="s">
        <v>845</v>
      </c>
    </row>
    <row r="104" spans="1:8" x14ac:dyDescent="0.25">
      <c r="A104" t="s">
        <v>750</v>
      </c>
      <c r="B104" t="s">
        <v>724</v>
      </c>
      <c r="C104" t="s">
        <v>733</v>
      </c>
      <c r="D104" t="s">
        <v>733</v>
      </c>
      <c r="E104" s="5" t="s">
        <v>846</v>
      </c>
      <c r="F104" t="str">
        <f ca="1">MID(d_plano_de_contas[[#This Row],[Conta contabil_num]],5,10)</f>
        <v>4131000001</v>
      </c>
      <c r="G104" t="s">
        <v>724</v>
      </c>
      <c r="H104" s="4" t="s">
        <v>847</v>
      </c>
    </row>
    <row r="105" spans="1:8" x14ac:dyDescent="0.25">
      <c r="A105" t="s">
        <v>750</v>
      </c>
      <c r="B105" t="s">
        <v>724</v>
      </c>
      <c r="C105" t="s">
        <v>848</v>
      </c>
      <c r="D105" t="s">
        <v>733</v>
      </c>
      <c r="E105" s="5" t="s">
        <v>849</v>
      </c>
      <c r="F105" t="str">
        <f ca="1">MID(d_plano_de_contas[[#This Row],[Conta contabil_num]],5,10)</f>
        <v>4126000001</v>
      </c>
      <c r="G105" t="s">
        <v>724</v>
      </c>
      <c r="H105" s="4" t="s">
        <v>850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Jonatas Cardoso de Souza</cp:lastModifiedBy>
  <dcterms:created xsi:type="dcterms:W3CDTF">2021-09-04T00:41:26Z</dcterms:created>
  <dcterms:modified xsi:type="dcterms:W3CDTF">2021-09-04T01:47:27Z</dcterms:modified>
</cp:coreProperties>
</file>