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r\Documents\UTStat\CSC 2541\projectProposal\"/>
    </mc:Choice>
  </mc:AlternateContent>
  <bookViews>
    <workbookView xWindow="0" yWindow="0" windowWidth="17268" windowHeight="54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B2" i="1"/>
  <c r="D2" i="1" s="1"/>
  <c r="B3" i="1"/>
  <c r="D3" i="1" s="1"/>
  <c r="K4" i="1" l="1"/>
  <c r="K5" i="1" s="1"/>
  <c r="K6" i="1" s="1"/>
  <c r="K7" i="1" s="1"/>
  <c r="M7" i="1" s="1"/>
  <c r="K8" i="1" s="1"/>
  <c r="D4" i="1"/>
  <c r="D5" i="1" s="1"/>
  <c r="D6" i="1" s="1"/>
  <c r="D7" i="1" s="1"/>
  <c r="F7" i="1" s="1"/>
  <c r="D8" i="1" s="1"/>
</calcChain>
</file>

<file path=xl/sharedStrings.xml><?xml version="1.0" encoding="utf-8"?>
<sst xmlns="http://schemas.openxmlformats.org/spreadsheetml/2006/main" count="22" uniqueCount="12">
  <si>
    <t>u*</t>
  </si>
  <si>
    <t>H_</t>
  </si>
  <si>
    <t>Hp</t>
  </si>
  <si>
    <t>p</t>
  </si>
  <si>
    <t>q</t>
  </si>
  <si>
    <t>Hq</t>
  </si>
  <si>
    <t>Starting In state 1</t>
  </si>
  <si>
    <t>(Hp-Hq)/(p-q)</t>
  </si>
  <si>
    <t>logistic((Hp-Hq)/(p-q))</t>
  </si>
  <si>
    <t>q+u*(p-q)</t>
  </si>
  <si>
    <t>g(u*)</t>
  </si>
  <si>
    <t>Starting In state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</si>
</sst>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8" sqref="H8"/>
    </sheetView>
  </sheetViews>
  <sheetFormatPr defaultRowHeight="14.4" x14ac:dyDescent="0.55000000000000004"/>
  <cols>
    <col min="3" max="3" width="18" bestFit="1" customWidth="1"/>
    <col min="10" max="10" width="18" bestFit="1" customWidth="1"/>
  </cols>
  <sheetData>
    <row r="1" spans="1:13" x14ac:dyDescent="0.55000000000000004">
      <c r="A1" s="1" t="s">
        <v>6</v>
      </c>
      <c r="B1" s="2"/>
      <c r="C1" s="2"/>
      <c r="D1" s="2"/>
      <c r="E1" s="2"/>
      <c r="F1" s="3"/>
      <c r="H1" s="1" t="s">
        <v>11</v>
      </c>
      <c r="I1" s="2"/>
      <c r="J1" s="2"/>
      <c r="K1" s="2"/>
      <c r="L1" s="2"/>
      <c r="M1" s="3"/>
    </row>
    <row r="2" spans="1:13" x14ac:dyDescent="0.55000000000000004">
      <c r="A2" s="4" t="s">
        <v>3</v>
      </c>
      <c r="B2" s="5">
        <f>3/4</f>
        <v>0.75</v>
      </c>
      <c r="C2" s="6" t="s">
        <v>2</v>
      </c>
      <c r="D2" s="6">
        <f>IFERROR(-(B2*LN(B2)+(1-B2)*LN(1-B2)),0)</f>
        <v>0.56233514461880829</v>
      </c>
      <c r="E2" s="6"/>
      <c r="F2" s="7"/>
      <c r="H2" s="4" t="s">
        <v>3</v>
      </c>
      <c r="I2" s="5">
        <v>1</v>
      </c>
      <c r="J2" s="6" t="s">
        <v>2</v>
      </c>
      <c r="K2" s="6">
        <f>IFERROR(-(I2*LN(I2)+(1-I2)*LN(1-I2)),0)</f>
        <v>0</v>
      </c>
      <c r="L2" s="6"/>
      <c r="M2" s="7"/>
    </row>
    <row r="3" spans="1:13" x14ac:dyDescent="0.55000000000000004">
      <c r="A3" s="4" t="s">
        <v>4</v>
      </c>
      <c r="B3" s="6">
        <f>1/8</f>
        <v>0.125</v>
      </c>
      <c r="C3" s="6" t="s">
        <v>5</v>
      </c>
      <c r="D3" s="6">
        <f>IFERROR(-(B3*LN(B3)+(1-B3)*LN(1-B3)),0)</f>
        <v>0.37677016125643675</v>
      </c>
      <c r="E3" s="6"/>
      <c r="F3" s="7"/>
      <c r="H3" s="4" t="s">
        <v>4</v>
      </c>
      <c r="I3" s="6">
        <v>0.5</v>
      </c>
      <c r="J3" s="6" t="s">
        <v>5</v>
      </c>
      <c r="K3" s="6">
        <f>IFERROR(-(I3*LN(I3)+(1-I3)*LN(1-I3)),0)</f>
        <v>0.69314718055994529</v>
      </c>
      <c r="L3" s="6"/>
      <c r="M3" s="7"/>
    </row>
    <row r="4" spans="1:13" x14ac:dyDescent="0.55000000000000004">
      <c r="A4" s="4"/>
      <c r="B4" s="6"/>
      <c r="C4" s="6" t="s">
        <v>7</v>
      </c>
      <c r="D4" s="6">
        <f>(D2-D3)/(B2-B3)</f>
        <v>0.29690397337979446</v>
      </c>
      <c r="E4" s="6"/>
      <c r="F4" s="7"/>
      <c r="H4" s="4"/>
      <c r="I4" s="6"/>
      <c r="J4" s="6" t="s">
        <v>7</v>
      </c>
      <c r="K4" s="6">
        <f>(K2-K3)/(I2-I3)</f>
        <v>-1.3862943611198906</v>
      </c>
      <c r="L4" s="6"/>
      <c r="M4" s="7"/>
    </row>
    <row r="5" spans="1:13" x14ac:dyDescent="0.55000000000000004">
      <c r="A5" s="4"/>
      <c r="B5" s="6"/>
      <c r="C5" s="6" t="s">
        <v>8</v>
      </c>
      <c r="D5" s="6">
        <f>1/(1+EXP(-(D4)))</f>
        <v>0.57368549350011511</v>
      </c>
      <c r="E5" s="6"/>
      <c r="F5" s="7"/>
      <c r="H5" s="4"/>
      <c r="I5" s="6"/>
      <c r="J5" s="6" t="s">
        <v>8</v>
      </c>
      <c r="K5" s="6">
        <f>1/(1+EXP(-(K4)))</f>
        <v>0.2</v>
      </c>
      <c r="L5" s="6"/>
      <c r="M5" s="7"/>
    </row>
    <row r="6" spans="1:13" x14ac:dyDescent="0.55000000000000004">
      <c r="A6" s="4"/>
      <c r="B6" s="6"/>
      <c r="C6" s="6" t="s">
        <v>0</v>
      </c>
      <c r="D6" s="6">
        <f>(1-B3-D5)/(B2-B3)</f>
        <v>0.48210321039981585</v>
      </c>
      <c r="E6" s="6"/>
      <c r="F6" s="7"/>
      <c r="H6" s="4"/>
      <c r="I6" s="6"/>
      <c r="J6" s="6" t="s">
        <v>0</v>
      </c>
      <c r="K6" s="6">
        <f>(1-I3-K5)/(I2-I3)</f>
        <v>0.6</v>
      </c>
      <c r="L6" s="6"/>
      <c r="M6" s="7"/>
    </row>
    <row r="7" spans="1:13" x14ac:dyDescent="0.55000000000000004">
      <c r="A7" s="4"/>
      <c r="B7" s="6"/>
      <c r="C7" s="6" t="s">
        <v>9</v>
      </c>
      <c r="D7" s="6">
        <f>B3+D6*(B2-B3)</f>
        <v>0.42631450649988489</v>
      </c>
      <c r="E7" s="6" t="s">
        <v>1</v>
      </c>
      <c r="F7" s="7">
        <f>-(D7*LN(D7)+(1-D7)*LN(1-D7))</f>
        <v>0.68224842444675771</v>
      </c>
      <c r="H7" s="4"/>
      <c r="I7" s="6"/>
      <c r="J7" s="6" t="s">
        <v>9</v>
      </c>
      <c r="K7" s="6">
        <f>I3+K6*(I2-I3)</f>
        <v>0.8</v>
      </c>
      <c r="L7" s="6" t="s">
        <v>1</v>
      </c>
      <c r="M7" s="7">
        <f>-(K7*LN(K7)+(1-K7)*LN(1-K7))</f>
        <v>0.50040242353818787</v>
      </c>
    </row>
    <row r="8" spans="1:13" ht="14.7" thickBot="1" x14ac:dyDescent="0.6">
      <c r="A8" s="8"/>
      <c r="B8" s="9"/>
      <c r="C8" s="9" t="s">
        <v>10</v>
      </c>
      <c r="D8" s="9">
        <f>F7-D6*D2-(1-D6)*D3</f>
        <v>0.21601678897353324</v>
      </c>
      <c r="E8" s="9"/>
      <c r="F8" s="10"/>
      <c r="H8" s="8"/>
      <c r="I8" s="9"/>
      <c r="J8" s="9" t="s">
        <v>10</v>
      </c>
      <c r="K8" s="9">
        <f>M7-K6*K2-(1-K6)*K3</f>
        <v>0.22314355131420976</v>
      </c>
      <c r="L8" s="9"/>
      <c r="M8" s="10"/>
    </row>
  </sheetData>
  <mergeCells count="2">
    <mergeCell ref="A1:F1"/>
    <mergeCell ref="H1:M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Negrea</dc:creator>
  <cp:lastModifiedBy>Jeffrey Negrea</cp:lastModifiedBy>
  <dcterms:created xsi:type="dcterms:W3CDTF">2016-11-03T19:53:58Z</dcterms:created>
  <dcterms:modified xsi:type="dcterms:W3CDTF">2016-11-03T20:57:34Z</dcterms:modified>
</cp:coreProperties>
</file>