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9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6" i="1"/>
  <c r="O5"/>
  <c r="N6"/>
  <c r="N5"/>
  <c r="O2"/>
  <c r="O3"/>
  <c r="K2"/>
  <c r="B9" a="1"/>
  <c r="D9" s="1"/>
  <c r="D13" s="1"/>
  <c r="B7"/>
  <c r="H2"/>
  <c r="B6"/>
  <c r="C5"/>
  <c r="C7" s="1"/>
  <c r="D5"/>
  <c r="D7" s="1"/>
  <c r="B5"/>
  <c r="F3"/>
  <c r="E3"/>
  <c r="H3" s="1"/>
  <c r="E4"/>
  <c r="H4" s="1"/>
  <c r="E2"/>
  <c r="F2" s="1"/>
  <c r="F4" l="1"/>
  <c r="F5" s="1"/>
  <c r="C6"/>
  <c r="G2" s="1"/>
  <c r="D6"/>
  <c r="D11"/>
  <c r="D15" s="1"/>
  <c r="C10"/>
  <c r="C14" s="1"/>
  <c r="B9"/>
  <c r="B13" s="1"/>
  <c r="B16" s="1"/>
  <c r="D10"/>
  <c r="D14" s="1"/>
  <c r="C9"/>
  <c r="C13" s="1"/>
  <c r="C11"/>
  <c r="C15" s="1"/>
  <c r="B10"/>
  <c r="B14" s="1"/>
  <c r="B11"/>
  <c r="B15" s="1"/>
  <c r="A10" l="1"/>
  <c r="A9"/>
  <c r="A11"/>
  <c r="H5"/>
  <c r="J2" s="1"/>
  <c r="B8"/>
  <c r="D8"/>
  <c r="C8"/>
  <c r="L2"/>
  <c r="I2"/>
  <c r="M2" l="1"/>
</calcChain>
</file>

<file path=xl/sharedStrings.xml><?xml version="1.0" encoding="utf-8"?>
<sst xmlns="http://schemas.openxmlformats.org/spreadsheetml/2006/main" count="13" uniqueCount="13">
  <si>
    <t>X/Y</t>
  </si>
  <si>
    <t>Q1</t>
  </si>
  <si>
    <t>Q2</t>
  </si>
  <si>
    <t>Q3</t>
  </si>
  <si>
    <t>Q4</t>
  </si>
  <si>
    <t>Q5</t>
  </si>
  <si>
    <t>Q6</t>
  </si>
  <si>
    <t>E[x y]</t>
  </si>
  <si>
    <t>Q7 Covraicne</t>
  </si>
  <si>
    <t>Q8 Correlation</t>
  </si>
  <si>
    <t>Q9</t>
  </si>
  <si>
    <t>AnnualMean</t>
  </si>
  <si>
    <t>AnnualVar</t>
  </si>
</sst>
</file>

<file path=xl/styles.xml><?xml version="1.0" encoding="utf-8"?>
<styleSheet xmlns="http://schemas.openxmlformats.org/spreadsheetml/2006/main">
  <numFmts count="1">
    <numFmt numFmtId="170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1" fillId="2" borderId="0" xfId="1"/>
    <xf numFmtId="17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K2" sqref="K2"/>
    </sheetView>
  </sheetViews>
  <sheetFormatPr defaultRowHeight="15"/>
  <cols>
    <col min="15" max="15" width="10.5703125" bestFit="1" customWidth="1"/>
  </cols>
  <sheetData>
    <row r="1" spans="1:15">
      <c r="A1" s="1" t="s">
        <v>0</v>
      </c>
      <c r="B1" s="1">
        <v>1</v>
      </c>
      <c r="C1" s="1">
        <v>2</v>
      </c>
      <c r="D1" s="1">
        <v>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10</v>
      </c>
    </row>
    <row r="2" spans="1:15">
      <c r="A2" s="1">
        <v>1</v>
      </c>
      <c r="B2" s="2">
        <v>0.1</v>
      </c>
      <c r="C2" s="2">
        <v>0.2</v>
      </c>
      <c r="D2" s="2">
        <v>0</v>
      </c>
      <c r="E2">
        <f>SUM(B2:D2)</f>
        <v>0.30000000000000004</v>
      </c>
      <c r="F2">
        <f>E2*A2</f>
        <v>0.30000000000000004</v>
      </c>
      <c r="G2" s="3">
        <f>SUM(B6:D6)</f>
        <v>2.2999999999999998</v>
      </c>
      <c r="H2">
        <f>E2*A2^2</f>
        <v>0.30000000000000004</v>
      </c>
      <c r="I2" s="3">
        <f>SUM(B7:D7)-G2^2</f>
        <v>0.61000000000000121</v>
      </c>
      <c r="J2" s="3">
        <f>SQRT(H5)</f>
        <v>0.83066238629180666</v>
      </c>
      <c r="K2" s="3">
        <f>SQRT(I2)</f>
        <v>0.7810249675906662</v>
      </c>
      <c r="L2" s="3">
        <f>B16-F5*G2</f>
        <v>0.36999999999999833</v>
      </c>
      <c r="M2" s="3">
        <f>L2/SQRT(H5*I2)</f>
        <v>0.57031167363498725</v>
      </c>
      <c r="N2" t="s">
        <v>11</v>
      </c>
      <c r="O2">
        <f>0.04*12</f>
        <v>0.48</v>
      </c>
    </row>
    <row r="3" spans="1:15">
      <c r="A3" s="1">
        <v>2</v>
      </c>
      <c r="B3" s="2">
        <v>0.1</v>
      </c>
      <c r="C3" s="2">
        <v>0</v>
      </c>
      <c r="D3" s="2">
        <v>0.2</v>
      </c>
      <c r="E3">
        <f t="shared" ref="E3:E4" si="0">SUM(B3:D3)</f>
        <v>0.30000000000000004</v>
      </c>
      <c r="F3">
        <f t="shared" ref="F3:F4" si="1">E3*A3</f>
        <v>0.60000000000000009</v>
      </c>
      <c r="H3">
        <f t="shared" ref="H3:H4" si="2">E3*A3^2</f>
        <v>1.2000000000000002</v>
      </c>
      <c r="N3" t="s">
        <v>12</v>
      </c>
      <c r="O3">
        <f>0.09*SQRT(12)</f>
        <v>0.31176914536239786</v>
      </c>
    </row>
    <row r="4" spans="1:15">
      <c r="A4" s="1">
        <v>3</v>
      </c>
      <c r="B4" s="2">
        <v>0</v>
      </c>
      <c r="C4" s="2">
        <v>0.1</v>
      </c>
      <c r="D4" s="2">
        <v>0.3</v>
      </c>
      <c r="E4">
        <f t="shared" si="0"/>
        <v>0.4</v>
      </c>
      <c r="F4">
        <f t="shared" si="1"/>
        <v>1.2000000000000002</v>
      </c>
      <c r="H4">
        <f t="shared" si="2"/>
        <v>3.6</v>
      </c>
    </row>
    <row r="5" spans="1:15">
      <c r="B5">
        <f>SUM(B2:B4)</f>
        <v>0.2</v>
      </c>
      <c r="C5">
        <f t="shared" ref="C5:D5" si="3">SUM(C2:C4)</f>
        <v>0.30000000000000004</v>
      </c>
      <c r="D5">
        <f t="shared" si="3"/>
        <v>0.5</v>
      </c>
      <c r="F5" s="3">
        <f>SUM(F2:F4)</f>
        <v>2.1000000000000005</v>
      </c>
      <c r="H5" s="3">
        <f>SUM(H2:H4)-F5^2</f>
        <v>0.68999999999999861</v>
      </c>
      <c r="N5">
        <f>NORMINV(0.01,O2,O3)</f>
        <v>-0.24528348850534665</v>
      </c>
      <c r="O5" s="4">
        <f>100000*(EXP(N5)-1)</f>
        <v>-21751.731804946605</v>
      </c>
    </row>
    <row r="6" spans="1:15">
      <c r="B6">
        <f>B5*B1</f>
        <v>0.2</v>
      </c>
      <c r="C6">
        <f t="shared" ref="C6:D6" si="4">C5*C1</f>
        <v>0.60000000000000009</v>
      </c>
      <c r="D6">
        <f t="shared" si="4"/>
        <v>1.5</v>
      </c>
      <c r="N6">
        <f>NORMINV(0.05,O2,O3)</f>
        <v>-3.2814609520901539E-2</v>
      </c>
      <c r="O6" s="4">
        <f>100000*(EXP(N6)-1)</f>
        <v>-3228.2051345860928</v>
      </c>
    </row>
    <row r="7" spans="1:15">
      <c r="B7">
        <f>B5*B1^2</f>
        <v>0.2</v>
      </c>
      <c r="C7">
        <f t="shared" ref="C7:D7" si="5">C5*C1^2</f>
        <v>1.2000000000000002</v>
      </c>
      <c r="D7">
        <f t="shared" si="5"/>
        <v>4.5</v>
      </c>
    </row>
    <row r="8" spans="1:15">
      <c r="B8">
        <f>B1-$G$2</f>
        <v>-1.2999999999999998</v>
      </c>
      <c r="C8">
        <f t="shared" ref="C8:D8" si="6">C1-$G$2</f>
        <v>-0.29999999999999982</v>
      </c>
      <c r="D8">
        <f t="shared" si="6"/>
        <v>0.70000000000000018</v>
      </c>
    </row>
    <row r="9" spans="1:15">
      <c r="A9">
        <f>A2-$F$5</f>
        <v>-1.1000000000000005</v>
      </c>
      <c r="B9">
        <f t="array" ref="B9:D11">MMULT(A2:A4,B1:D1)</f>
        <v>1</v>
      </c>
      <c r="C9">
        <v>2</v>
      </c>
      <c r="D9">
        <v>3</v>
      </c>
    </row>
    <row r="10" spans="1:15">
      <c r="A10">
        <f>A3-$F$5</f>
        <v>-0.10000000000000053</v>
      </c>
      <c r="B10">
        <v>2</v>
      </c>
      <c r="C10">
        <v>4</v>
      </c>
      <c r="D10">
        <v>6</v>
      </c>
    </row>
    <row r="11" spans="1:15">
      <c r="A11">
        <f>A4-$F$5</f>
        <v>0.89999999999999947</v>
      </c>
      <c r="B11">
        <v>3</v>
      </c>
      <c r="C11">
        <v>6</v>
      </c>
      <c r="D11">
        <v>9</v>
      </c>
    </row>
    <row r="13" spans="1:15">
      <c r="B13">
        <f>B9*B2</f>
        <v>0.1</v>
      </c>
      <c r="C13">
        <f t="shared" ref="C13:D13" si="7">C9*C2</f>
        <v>0.4</v>
      </c>
      <c r="D13">
        <f t="shared" si="7"/>
        <v>0</v>
      </c>
    </row>
    <row r="14" spans="1:15">
      <c r="B14">
        <f t="shared" ref="B14:D14" si="8">B10*B3</f>
        <v>0.2</v>
      </c>
      <c r="C14">
        <f t="shared" si="8"/>
        <v>0</v>
      </c>
      <c r="D14">
        <f t="shared" si="8"/>
        <v>1.2000000000000002</v>
      </c>
    </row>
    <row r="15" spans="1:15">
      <c r="B15">
        <f t="shared" ref="B15:D15" si="9">B11*B4</f>
        <v>0</v>
      </c>
      <c r="C15">
        <f t="shared" si="9"/>
        <v>0.60000000000000009</v>
      </c>
      <c r="D15">
        <f t="shared" si="9"/>
        <v>2.6999999999999997</v>
      </c>
    </row>
    <row r="16" spans="1:15">
      <c r="A16" t="s">
        <v>7</v>
      </c>
      <c r="B16">
        <f>SUM(B13:D15)</f>
        <v>5.1999999999999993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Algorithmics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Tinglu</dc:creator>
  <cp:lastModifiedBy>Tinglu</cp:lastModifiedBy>
  <dcterms:created xsi:type="dcterms:W3CDTF">2014-09-25T14:50:09Z</dcterms:created>
  <dcterms:modified xsi:type="dcterms:W3CDTF">2014-09-25T15:50:14Z</dcterms:modified>
</cp:coreProperties>
</file>