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60" tabRatio="500" activeTab="2"/>
  </bookViews>
  <sheets>
    <sheet name="2.0" sheetId="1" r:id="rId1"/>
    <sheet name="2.2" sheetId="2" r:id="rId2"/>
    <sheet name="2.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B16" i="3"/>
  <c r="B17" i="3"/>
  <c r="B17" i="2"/>
  <c r="B19" i="2"/>
  <c r="B16" i="2"/>
  <c r="B19" i="1"/>
  <c r="B17" i="1"/>
  <c r="B16" i="1"/>
  <c r="D6" i="3"/>
  <c r="D10" i="3"/>
  <c r="D14" i="3"/>
  <c r="C6" i="3"/>
  <c r="C10" i="3"/>
  <c r="C14" i="3"/>
  <c r="B6" i="3"/>
  <c r="B10" i="3"/>
  <c r="B14" i="3"/>
  <c r="D5" i="3"/>
  <c r="D9" i="3"/>
  <c r="D13" i="3"/>
  <c r="C5" i="3"/>
  <c r="C9" i="3"/>
  <c r="C13" i="3"/>
  <c r="B5" i="3"/>
  <c r="B9" i="3"/>
  <c r="B13" i="3"/>
  <c r="D8" i="3"/>
  <c r="D12" i="3"/>
  <c r="C8" i="3"/>
  <c r="C12" i="3"/>
  <c r="B8" i="3"/>
  <c r="B12" i="3"/>
  <c r="D6" i="2"/>
  <c r="D10" i="2"/>
  <c r="D14" i="2"/>
  <c r="C6" i="2"/>
  <c r="C10" i="2"/>
  <c r="C14" i="2"/>
  <c r="B6" i="2"/>
  <c r="B10" i="2"/>
  <c r="B14" i="2"/>
  <c r="D5" i="2"/>
  <c r="D9" i="2"/>
  <c r="D13" i="2"/>
  <c r="C5" i="2"/>
  <c r="C9" i="2"/>
  <c r="C13" i="2"/>
  <c r="B5" i="2"/>
  <c r="B9" i="2"/>
  <c r="B13" i="2"/>
  <c r="D8" i="2"/>
  <c r="D12" i="2"/>
  <c r="C8" i="2"/>
  <c r="C12" i="2"/>
  <c r="B8" i="2"/>
  <c r="B12" i="2"/>
  <c r="C8" i="1"/>
  <c r="C12" i="1"/>
  <c r="D12" i="1"/>
  <c r="C5" i="1"/>
  <c r="C9" i="1"/>
  <c r="C13" i="1"/>
  <c r="D13" i="1"/>
  <c r="C6" i="1"/>
  <c r="C10" i="1"/>
  <c r="C14" i="1"/>
  <c r="D14" i="1"/>
  <c r="B5" i="1"/>
  <c r="B9" i="1"/>
  <c r="B13" i="1"/>
  <c r="B6" i="1"/>
  <c r="B10" i="1"/>
  <c r="B14" i="1"/>
  <c r="B8" i="1"/>
  <c r="B12" i="1"/>
  <c r="D5" i="1"/>
  <c r="D6" i="1"/>
  <c r="D8" i="1"/>
  <c r="D9" i="1"/>
  <c r="D10" i="1"/>
</calcChain>
</file>

<file path=xl/sharedStrings.xml><?xml version="1.0" encoding="utf-8"?>
<sst xmlns="http://schemas.openxmlformats.org/spreadsheetml/2006/main" count="45" uniqueCount="15">
  <si>
    <t>Lx</t>
  </si>
  <si>
    <t>Mean</t>
  </si>
  <si>
    <t>UB</t>
  </si>
  <si>
    <t>LB</t>
  </si>
  <si>
    <t>Mean + 1/L</t>
  </si>
  <si>
    <t>UB + 1/L</t>
  </si>
  <si>
    <t>LB + 1/L</t>
  </si>
  <si>
    <t>Tension 1</t>
  </si>
  <si>
    <t>Tension 2</t>
  </si>
  <si>
    <t>Tension 3</t>
  </si>
  <si>
    <t>Error</t>
  </si>
  <si>
    <t>Sample Mean</t>
  </si>
  <si>
    <t>Sample SD</t>
  </si>
  <si>
    <t>t*</t>
  </si>
  <si>
    <t>plus/minus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</si>
</sst>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baseColWidth="10" defaultRowHeight="15" x14ac:dyDescent="0"/>
  <cols>
    <col min="1" max="1" width="21.6640625" customWidth="1"/>
  </cols>
  <sheetData>
    <row r="1" spans="1:4">
      <c r="A1" t="s">
        <v>0</v>
      </c>
      <c r="B1">
        <v>18</v>
      </c>
      <c r="C1">
        <v>22</v>
      </c>
      <c r="D1">
        <v>28</v>
      </c>
    </row>
    <row r="3" spans="1:4">
      <c r="A3" t="s">
        <v>1</v>
      </c>
      <c r="B3">
        <v>1.0808652748591312</v>
      </c>
      <c r="C3">
        <v>0.72602931052246722</v>
      </c>
    </row>
    <row r="4" spans="1:4">
      <c r="A4" t="s">
        <v>10</v>
      </c>
      <c r="B4">
        <v>0.26762310864643513</v>
      </c>
      <c r="C4">
        <v>0.39533347332561231</v>
      </c>
    </row>
    <row r="5" spans="1:4">
      <c r="A5" t="s">
        <v>2</v>
      </c>
      <c r="B5">
        <f>B3+B4</f>
        <v>1.3484883835055663</v>
      </c>
      <c r="C5">
        <f t="shared" ref="C5:D5" si="0">C3+C4</f>
        <v>1.1213627838480795</v>
      </c>
      <c r="D5">
        <f t="shared" si="0"/>
        <v>0</v>
      </c>
    </row>
    <row r="6" spans="1:4">
      <c r="A6" t="s">
        <v>3</v>
      </c>
      <c r="B6">
        <f>B3-B4</f>
        <v>0.81324216621269607</v>
      </c>
      <c r="C6">
        <f t="shared" ref="C6:D6" si="1">C3-C4</f>
        <v>0.33069583719685491</v>
      </c>
      <c r="D6">
        <f t="shared" si="1"/>
        <v>0</v>
      </c>
    </row>
    <row r="8" spans="1:4">
      <c r="A8" t="s">
        <v>4</v>
      </c>
      <c r="B8">
        <f>B3+PI()/(6*B$1)</f>
        <v>1.1099540957257032</v>
      </c>
      <c r="C8">
        <f t="shared" ref="C8:D8" si="2">C3+PI()/(6*C$1)</f>
        <v>0.74982925486784446</v>
      </c>
      <c r="D8">
        <f t="shared" si="2"/>
        <v>1.8699956271367817E-2</v>
      </c>
    </row>
    <row r="9" spans="1:4">
      <c r="A9" t="s">
        <v>5</v>
      </c>
      <c r="B9">
        <f t="shared" ref="B9:D10" si="3">B5+PI()/(6*B$1)</f>
        <v>1.3775772043721384</v>
      </c>
      <c r="C9">
        <f t="shared" si="3"/>
        <v>1.1451627281934567</v>
      </c>
      <c r="D9">
        <f t="shared" si="3"/>
        <v>1.8699956271367817E-2</v>
      </c>
    </row>
    <row r="10" spans="1:4">
      <c r="A10" t="s">
        <v>6</v>
      </c>
      <c r="B10">
        <f t="shared" si="3"/>
        <v>0.84233098707926823</v>
      </c>
      <c r="C10">
        <f t="shared" si="3"/>
        <v>0.35449578154223216</v>
      </c>
      <c r="D10">
        <f t="shared" si="3"/>
        <v>1.8699956271367817E-2</v>
      </c>
    </row>
    <row r="12" spans="1:4">
      <c r="A12" t="s">
        <v>7</v>
      </c>
      <c r="B12">
        <f>B8/B$1</f>
        <v>6.1664116429205738E-2</v>
      </c>
      <c r="C12">
        <f t="shared" ref="C12:D12" si="4">C8/C$1</f>
        <v>3.4083147948538388E-2</v>
      </c>
      <c r="D12">
        <f t="shared" si="4"/>
        <v>6.6785558112027914E-4</v>
      </c>
    </row>
    <row r="13" spans="1:4">
      <c r="A13" t="s">
        <v>8</v>
      </c>
      <c r="B13">
        <f t="shared" ref="B13:D14" si="5">B9/B$1</f>
        <v>7.653206690956324E-2</v>
      </c>
      <c r="C13">
        <f t="shared" si="5"/>
        <v>5.2052851281520755E-2</v>
      </c>
      <c r="D13">
        <f t="shared" si="5"/>
        <v>6.6785558112027914E-4</v>
      </c>
    </row>
    <row r="14" spans="1:4">
      <c r="A14" t="s">
        <v>9</v>
      </c>
      <c r="B14">
        <f t="shared" si="5"/>
        <v>4.6796165948848237E-2</v>
      </c>
      <c r="C14">
        <f t="shared" si="5"/>
        <v>1.6113444615556007E-2</v>
      </c>
      <c r="D14">
        <f t="shared" si="5"/>
        <v>6.6785558112027914E-4</v>
      </c>
    </row>
    <row r="16" spans="1:4">
      <c r="A16" t="s">
        <v>11</v>
      </c>
      <c r="B16">
        <f>AVERAGE(B12:C14)</f>
        <v>4.7873632188872063E-2</v>
      </c>
    </row>
    <row r="17" spans="1:2">
      <c r="A17" t="s">
        <v>12</v>
      </c>
      <c r="B17">
        <f>STDEV(B12:C14)</f>
        <v>2.1113962736638844E-2</v>
      </c>
    </row>
    <row r="18" spans="1:2">
      <c r="A18" t="s">
        <v>13</v>
      </c>
      <c r="B18">
        <v>4.032</v>
      </c>
    </row>
    <row r="19" spans="1:2">
      <c r="A19" t="s">
        <v>14</v>
      </c>
      <c r="B19">
        <f>B17*B18/SQRT(6)</f>
        <v>3.4754788422750878E-2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9" sqref="A16:B19"/>
    </sheetView>
  </sheetViews>
  <sheetFormatPr baseColWidth="10" defaultRowHeight="15" x14ac:dyDescent="0"/>
  <cols>
    <col min="1" max="1" width="21.6640625" customWidth="1"/>
  </cols>
  <sheetData>
    <row r="1" spans="1:4">
      <c r="A1" t="s">
        <v>0</v>
      </c>
      <c r="B1">
        <v>18</v>
      </c>
      <c r="C1">
        <v>22</v>
      </c>
      <c r="D1">
        <v>28</v>
      </c>
    </row>
    <row r="3" spans="1:4">
      <c r="A3" t="s">
        <v>1</v>
      </c>
      <c r="B3">
        <v>0.657160799081002</v>
      </c>
      <c r="C3">
        <v>0.83217333915230685</v>
      </c>
    </row>
    <row r="4" spans="1:4">
      <c r="A4" t="s">
        <v>10</v>
      </c>
      <c r="B4">
        <v>0.12914632248718785</v>
      </c>
      <c r="C4">
        <v>0.26188810912734789</v>
      </c>
    </row>
    <row r="5" spans="1:4">
      <c r="A5" t="s">
        <v>2</v>
      </c>
      <c r="B5">
        <f>B3+B4</f>
        <v>0.78630712156818983</v>
      </c>
      <c r="C5">
        <f t="shared" ref="C5:D5" si="0">C3+C4</f>
        <v>1.0940614482796547</v>
      </c>
      <c r="D5">
        <f t="shared" si="0"/>
        <v>0</v>
      </c>
    </row>
    <row r="6" spans="1:4">
      <c r="A6" t="s">
        <v>3</v>
      </c>
      <c r="B6">
        <f>B3-B4</f>
        <v>0.52801447659381417</v>
      </c>
      <c r="C6">
        <f t="shared" ref="C6:D6" si="1">C3-C4</f>
        <v>0.57028523002495901</v>
      </c>
      <c r="D6">
        <f t="shared" si="1"/>
        <v>0</v>
      </c>
    </row>
    <row r="8" spans="1:4">
      <c r="A8" t="s">
        <v>4</v>
      </c>
      <c r="B8">
        <f>B3+PI()/(6*B$1)</f>
        <v>0.68624961994757416</v>
      </c>
      <c r="C8">
        <f t="shared" ref="C8:D8" si="2">C3+PI()/(6*C$1)</f>
        <v>0.85597328349768409</v>
      </c>
      <c r="D8">
        <f t="shared" si="2"/>
        <v>1.8699956271367817E-2</v>
      </c>
    </row>
    <row r="9" spans="1:4">
      <c r="A9" t="s">
        <v>5</v>
      </c>
      <c r="B9">
        <f t="shared" ref="B9:D10" si="3">B5+PI()/(6*B$1)</f>
        <v>0.81539594243476199</v>
      </c>
      <c r="C9">
        <f t="shared" si="3"/>
        <v>1.1178613926250318</v>
      </c>
      <c r="D9">
        <f t="shared" si="3"/>
        <v>1.8699956271367817E-2</v>
      </c>
    </row>
    <row r="10" spans="1:4">
      <c r="A10" t="s">
        <v>6</v>
      </c>
      <c r="B10">
        <f t="shared" si="3"/>
        <v>0.55710329746038634</v>
      </c>
      <c r="C10">
        <f t="shared" si="3"/>
        <v>0.59408517437033626</v>
      </c>
      <c r="D10">
        <f t="shared" si="3"/>
        <v>1.8699956271367817E-2</v>
      </c>
    </row>
    <row r="12" spans="1:4">
      <c r="A12" t="s">
        <v>7</v>
      </c>
      <c r="B12">
        <f>B8/B$1</f>
        <v>3.8124978885976345E-2</v>
      </c>
      <c r="C12">
        <f t="shared" ref="C12:D12" si="4">C8/C$1</f>
        <v>3.8907876522622002E-2</v>
      </c>
      <c r="D12">
        <f t="shared" si="4"/>
        <v>6.6785558112027914E-4</v>
      </c>
    </row>
    <row r="13" spans="1:4">
      <c r="A13" t="s">
        <v>8</v>
      </c>
      <c r="B13">
        <f t="shared" ref="B13:D14" si="5">B9/B$1</f>
        <v>4.5299774579708997E-2</v>
      </c>
      <c r="C13">
        <f t="shared" si="5"/>
        <v>5.0811881482955991E-2</v>
      </c>
      <c r="D13">
        <f t="shared" si="5"/>
        <v>6.6785558112027914E-4</v>
      </c>
    </row>
    <row r="14" spans="1:4">
      <c r="A14" t="s">
        <v>9</v>
      </c>
      <c r="B14">
        <f t="shared" si="5"/>
        <v>3.0950183192243685E-2</v>
      </c>
      <c r="C14">
        <f t="shared" si="5"/>
        <v>2.700387156228801E-2</v>
      </c>
      <c r="D14">
        <f t="shared" si="5"/>
        <v>6.6785558112027914E-4</v>
      </c>
    </row>
    <row r="16" spans="1:4">
      <c r="A16" t="s">
        <v>11</v>
      </c>
      <c r="B16">
        <f>AVERAGE(B12:C14)</f>
        <v>3.8516427704299173E-2</v>
      </c>
    </row>
    <row r="17" spans="1:2">
      <c r="A17" t="s">
        <v>12</v>
      </c>
      <c r="B17">
        <f>STDEV(B12:C14)</f>
        <v>8.8009709435848058E-3</v>
      </c>
    </row>
    <row r="18" spans="1:2">
      <c r="A18" t="s">
        <v>13</v>
      </c>
      <c r="B18">
        <v>4.032</v>
      </c>
    </row>
    <row r="19" spans="1:2">
      <c r="A19" t="s">
        <v>14</v>
      </c>
      <c r="B19">
        <f>B17*B18/SQRT(6)</f>
        <v>1.4486900771511015E-2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0" sqref="B20"/>
    </sheetView>
  </sheetViews>
  <sheetFormatPr baseColWidth="10" defaultRowHeight="15" x14ac:dyDescent="0"/>
  <cols>
    <col min="1" max="1" width="21.6640625" customWidth="1"/>
  </cols>
  <sheetData>
    <row r="1" spans="1:4">
      <c r="A1" t="s">
        <v>0</v>
      </c>
      <c r="B1">
        <v>18</v>
      </c>
      <c r="C1">
        <v>22</v>
      </c>
      <c r="D1">
        <v>28</v>
      </c>
    </row>
    <row r="3" spans="1:4">
      <c r="A3" t="s">
        <v>1</v>
      </c>
      <c r="B3">
        <v>0.48180170050780258</v>
      </c>
      <c r="C3">
        <v>0.70220710353187288</v>
      </c>
      <c r="D3">
        <v>0.51615400151639657</v>
      </c>
    </row>
    <row r="4" spans="1:4">
      <c r="A4" t="s">
        <v>10</v>
      </c>
      <c r="B4">
        <v>6.2250281285333685E-2</v>
      </c>
      <c r="C4">
        <v>0.11872233130193326</v>
      </c>
      <c r="D4">
        <v>0.15704103813818865</v>
      </c>
    </row>
    <row r="5" spans="1:4">
      <c r="A5" t="s">
        <v>2</v>
      </c>
      <c r="B5">
        <f>B3+B4</f>
        <v>0.5440519817931363</v>
      </c>
      <c r="C5">
        <f t="shared" ref="C5:D5" si="0">C3+C4</f>
        <v>0.82092943483380609</v>
      </c>
      <c r="D5">
        <f t="shared" si="0"/>
        <v>0.67319503965458516</v>
      </c>
    </row>
    <row r="6" spans="1:4">
      <c r="A6" t="s">
        <v>3</v>
      </c>
      <c r="B6">
        <f>B3-B4</f>
        <v>0.41955141922246891</v>
      </c>
      <c r="C6">
        <f t="shared" ref="C6:D6" si="1">C3-C4</f>
        <v>0.58348477222993966</v>
      </c>
      <c r="D6">
        <f t="shared" si="1"/>
        <v>0.35911296337820792</v>
      </c>
    </row>
    <row r="8" spans="1:4">
      <c r="A8" t="s">
        <v>4</v>
      </c>
      <c r="B8">
        <f>B3+PI()/(6*B$1)</f>
        <v>0.51089052137437474</v>
      </c>
      <c r="C8">
        <f t="shared" ref="C8:D8" si="2">C3+PI()/(6*C$1)</f>
        <v>0.72600704787725012</v>
      </c>
      <c r="D8">
        <f t="shared" si="2"/>
        <v>0.53485395778776434</v>
      </c>
    </row>
    <row r="9" spans="1:4">
      <c r="A9" t="s">
        <v>5</v>
      </c>
      <c r="B9">
        <f t="shared" ref="B9:D10" si="3">B5+PI()/(6*B$1)</f>
        <v>0.57314080265970846</v>
      </c>
      <c r="C9">
        <f t="shared" si="3"/>
        <v>0.84472937917918334</v>
      </c>
      <c r="D9">
        <f t="shared" si="3"/>
        <v>0.69189499592595294</v>
      </c>
    </row>
    <row r="10" spans="1:4">
      <c r="A10" t="s">
        <v>6</v>
      </c>
      <c r="B10">
        <f t="shared" si="3"/>
        <v>0.44864024008904108</v>
      </c>
      <c r="C10">
        <f t="shared" si="3"/>
        <v>0.60728471657531691</v>
      </c>
      <c r="D10">
        <f t="shared" si="3"/>
        <v>0.37781291964957575</v>
      </c>
    </row>
    <row r="12" spans="1:4">
      <c r="A12" t="s">
        <v>7</v>
      </c>
      <c r="B12">
        <f>B8/B$1</f>
        <v>2.8382806743020818E-2</v>
      </c>
      <c r="C12">
        <f t="shared" ref="C12:D12" si="4">C8/C$1</f>
        <v>3.3000320358056827E-2</v>
      </c>
      <c r="D12">
        <f t="shared" si="4"/>
        <v>1.9101927063848726E-2</v>
      </c>
    </row>
    <row r="13" spans="1:4">
      <c r="A13" t="s">
        <v>8</v>
      </c>
      <c r="B13">
        <f t="shared" ref="B13:D14" si="5">B9/B$1</f>
        <v>3.1841155703317137E-2</v>
      </c>
      <c r="C13">
        <f t="shared" si="5"/>
        <v>3.839678996269015E-2</v>
      </c>
      <c r="D13">
        <f t="shared" si="5"/>
        <v>2.4710535568784033E-2</v>
      </c>
    </row>
    <row r="14" spans="1:4">
      <c r="A14" t="s">
        <v>9</v>
      </c>
      <c r="B14">
        <f t="shared" si="5"/>
        <v>2.4924457782724504E-2</v>
      </c>
      <c r="C14">
        <f t="shared" si="5"/>
        <v>2.7603850753423496E-2</v>
      </c>
      <c r="D14">
        <f t="shared" si="5"/>
        <v>1.349331855891342E-2</v>
      </c>
    </row>
    <row r="16" spans="1:4">
      <c r="A16" t="s">
        <v>11</v>
      </c>
      <c r="B16">
        <f>AVERAGE(B12:D14)</f>
        <v>2.6828351388308788E-2</v>
      </c>
    </row>
    <row r="17" spans="1:2">
      <c r="A17" t="s">
        <v>12</v>
      </c>
      <c r="B17">
        <f>STDEV(B12:C14)</f>
        <v>4.7779968904843855E-3</v>
      </c>
    </row>
    <row r="18" spans="1:2">
      <c r="A18" t="s">
        <v>13</v>
      </c>
      <c r="B18">
        <v>3.355</v>
      </c>
    </row>
    <row r="19" spans="1:2">
      <c r="A19" t="s">
        <v>14</v>
      </c>
      <c r="B19">
        <f>B17*B18/SQRT(6)</f>
        <v>6.5442934042912876E-3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2.0</vt:lpstr>
      <vt:lpstr>2.2</vt:lpstr>
      <vt:lpstr>2.3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2017-04-01T22:04:33Z</dcterms:created>
  <dcterms:modified xsi:type="dcterms:W3CDTF">2017-04-01T22:43:44Z</dcterms:modified>
</cp:coreProperties>
</file>