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Chart1" sheetId="4" r:id="rId1"/>
    <sheet name="radix4 DIV" sheetId="5" r:id="rId2"/>
    <sheet name="radix4 SQRT" sheetId="10" r:id="rId3"/>
    <sheet name="工作表2" sheetId="2" r:id="rId4"/>
    <sheet name="工作表3" sheetId="3" r:id="rId5"/>
  </sheets>
  <calcPr calcId="145621"/>
</workbook>
</file>

<file path=xl/calcChain.xml><?xml version="1.0" encoding="utf-8"?>
<calcChain xmlns="http://schemas.openxmlformats.org/spreadsheetml/2006/main">
  <c r="I33" i="10" l="1"/>
  <c r="H33" i="10"/>
  <c r="Q2" i="10" l="1"/>
  <c r="P2" i="10"/>
  <c r="O2" i="10"/>
  <c r="N2" i="10"/>
  <c r="M2" i="10"/>
  <c r="L2" i="10"/>
  <c r="K2" i="10"/>
  <c r="J2" i="10"/>
  <c r="I2" i="10"/>
  <c r="H2" i="10"/>
  <c r="M52" i="10"/>
  <c r="I52" i="10"/>
  <c r="I51" i="10"/>
  <c r="M51" i="10" s="1"/>
  <c r="I50" i="10"/>
  <c r="M50" i="10" s="1"/>
  <c r="I49" i="10"/>
  <c r="M49" i="10" s="1"/>
  <c r="I48" i="10"/>
  <c r="M48" i="10" s="1"/>
  <c r="I47" i="10"/>
  <c r="M47" i="10" s="1"/>
  <c r="I46" i="10"/>
  <c r="M46" i="10" s="1"/>
  <c r="I45" i="10"/>
  <c r="M45" i="10" s="1"/>
  <c r="I44" i="10"/>
  <c r="M44" i="10" s="1"/>
  <c r="I43" i="10"/>
  <c r="M43" i="10" s="1"/>
  <c r="I42" i="10"/>
  <c r="M42" i="10" s="1"/>
  <c r="I41" i="10"/>
  <c r="M41" i="10" s="1"/>
  <c r="K40" i="10"/>
  <c r="O40" i="10" s="1"/>
  <c r="I40" i="10"/>
  <c r="M40" i="10" s="1"/>
  <c r="K39" i="10"/>
  <c r="O39" i="10" s="1"/>
  <c r="I39" i="10"/>
  <c r="M39" i="10" s="1"/>
  <c r="K38" i="10"/>
  <c r="O38" i="10" s="1"/>
  <c r="I38" i="10"/>
  <c r="M38" i="10" s="1"/>
  <c r="K37" i="10"/>
  <c r="O37" i="10" s="1"/>
  <c r="I37" i="10"/>
  <c r="M37" i="10" s="1"/>
  <c r="K36" i="10"/>
  <c r="O36" i="10" s="1"/>
  <c r="I36" i="10"/>
  <c r="M36" i="10" s="1"/>
  <c r="K35" i="10"/>
  <c r="O35" i="10" s="1"/>
  <c r="I35" i="10"/>
  <c r="M35" i="10" s="1"/>
  <c r="K34" i="10"/>
  <c r="O34" i="10" s="1"/>
  <c r="I34" i="10"/>
  <c r="M34" i="10" s="1"/>
  <c r="K33" i="10"/>
  <c r="O33" i="10" s="1"/>
  <c r="M33" i="10"/>
  <c r="D3" i="10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C3" i="10"/>
  <c r="H52" i="10" s="1"/>
  <c r="L52" i="10" s="1"/>
  <c r="F11" i="10" l="1"/>
  <c r="H44" i="10"/>
  <c r="L44" i="10" s="1"/>
  <c r="F10" i="10"/>
  <c r="F12" i="10"/>
  <c r="L33" i="10"/>
  <c r="H34" i="10"/>
  <c r="L34" i="10" s="1"/>
  <c r="H35" i="10"/>
  <c r="L35" i="10" s="1"/>
  <c r="H36" i="10"/>
  <c r="L36" i="10" s="1"/>
  <c r="H37" i="10"/>
  <c r="L37" i="10" s="1"/>
  <c r="H38" i="10"/>
  <c r="L38" i="10" s="1"/>
  <c r="H39" i="10"/>
  <c r="L39" i="10" s="1"/>
  <c r="H40" i="10"/>
  <c r="L40" i="10" s="1"/>
  <c r="H41" i="10"/>
  <c r="L41" i="10" s="1"/>
  <c r="H45" i="10"/>
  <c r="L45" i="10" s="1"/>
  <c r="H49" i="10"/>
  <c r="L49" i="10" s="1"/>
  <c r="J40" i="10"/>
  <c r="N40" i="10" s="1"/>
  <c r="J39" i="10"/>
  <c r="N39" i="10" s="1"/>
  <c r="J38" i="10"/>
  <c r="N38" i="10" s="1"/>
  <c r="J37" i="10"/>
  <c r="N37" i="10" s="1"/>
  <c r="J36" i="10"/>
  <c r="N36" i="10" s="1"/>
  <c r="J35" i="10"/>
  <c r="N35" i="10" s="1"/>
  <c r="J34" i="10"/>
  <c r="N34" i="10" s="1"/>
  <c r="J33" i="10"/>
  <c r="N33" i="10" s="1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H48" i="10"/>
  <c r="L48" i="10" s="1"/>
  <c r="H43" i="10"/>
  <c r="L43" i="10" s="1"/>
  <c r="H47" i="10"/>
  <c r="L47" i="10" s="1"/>
  <c r="H51" i="10"/>
  <c r="L51" i="10" s="1"/>
  <c r="F3" i="10"/>
  <c r="F4" i="10"/>
  <c r="F5" i="10"/>
  <c r="F6" i="10"/>
  <c r="F7" i="10"/>
  <c r="F8" i="10"/>
  <c r="F9" i="10"/>
  <c r="H42" i="10"/>
  <c r="L42" i="10" s="1"/>
  <c r="H46" i="10"/>
  <c r="L46" i="10" s="1"/>
  <c r="H50" i="10"/>
  <c r="L50" i="10" s="1"/>
  <c r="O7" i="10" l="1"/>
  <c r="K7" i="10"/>
  <c r="I7" i="10"/>
  <c r="N7" i="10"/>
  <c r="J7" i="10"/>
  <c r="Q7" i="10"/>
  <c r="P7" i="10"/>
  <c r="L7" i="10"/>
  <c r="H7" i="10"/>
  <c r="M7" i="10"/>
  <c r="Q20" i="10"/>
  <c r="M20" i="10"/>
  <c r="I20" i="10"/>
  <c r="P20" i="10"/>
  <c r="L20" i="10"/>
  <c r="H20" i="10"/>
  <c r="O20" i="10"/>
  <c r="K20" i="10"/>
  <c r="N20" i="10"/>
  <c r="J20" i="10"/>
  <c r="O8" i="10"/>
  <c r="K8" i="10"/>
  <c r="Q8" i="10"/>
  <c r="I8" i="10"/>
  <c r="N8" i="10"/>
  <c r="J8" i="10"/>
  <c r="M8" i="10"/>
  <c r="P8" i="10"/>
  <c r="L8" i="10"/>
  <c r="H8" i="10"/>
  <c r="O4" i="10"/>
  <c r="K4" i="10"/>
  <c r="Q4" i="10"/>
  <c r="N4" i="10"/>
  <c r="J4" i="10"/>
  <c r="M4" i="10"/>
  <c r="P4" i="10"/>
  <c r="L4" i="10"/>
  <c r="H4" i="10"/>
  <c r="I4" i="10"/>
  <c r="Q15" i="10"/>
  <c r="M15" i="10"/>
  <c r="I15" i="10"/>
  <c r="P15" i="10"/>
  <c r="L15" i="10"/>
  <c r="H15" i="10"/>
  <c r="O15" i="10"/>
  <c r="K15" i="10"/>
  <c r="N15" i="10"/>
  <c r="J15" i="10"/>
  <c r="Q19" i="10"/>
  <c r="M19" i="10"/>
  <c r="I19" i="10"/>
  <c r="P19" i="10"/>
  <c r="L19" i="10"/>
  <c r="H19" i="10"/>
  <c r="O19" i="10"/>
  <c r="K19" i="10"/>
  <c r="N19" i="10"/>
  <c r="J19" i="10"/>
  <c r="Q23" i="10"/>
  <c r="M23" i="10"/>
  <c r="I23" i="10"/>
  <c r="P23" i="10"/>
  <c r="L23" i="10"/>
  <c r="H23" i="10"/>
  <c r="O23" i="10"/>
  <c r="K23" i="10"/>
  <c r="N23" i="10"/>
  <c r="J23" i="10"/>
  <c r="Q27" i="10"/>
  <c r="M27" i="10"/>
  <c r="I27" i="10"/>
  <c r="P27" i="10"/>
  <c r="L27" i="10"/>
  <c r="H27" i="10"/>
  <c r="O27" i="10"/>
  <c r="K27" i="10"/>
  <c r="J27" i="10"/>
  <c r="Q12" i="10"/>
  <c r="M12" i="10"/>
  <c r="I12" i="10"/>
  <c r="P12" i="10"/>
  <c r="L12" i="10"/>
  <c r="H12" i="10"/>
  <c r="O12" i="10"/>
  <c r="K12" i="10"/>
  <c r="J12" i="10"/>
  <c r="N12" i="10"/>
  <c r="O3" i="10"/>
  <c r="K3" i="10"/>
  <c r="M3" i="10"/>
  <c r="N3" i="10"/>
  <c r="J3" i="10"/>
  <c r="Q3" i="10"/>
  <c r="P3" i="10"/>
  <c r="L3" i="10"/>
  <c r="H3" i="10"/>
  <c r="I3" i="10"/>
  <c r="Q24" i="10"/>
  <c r="M24" i="10"/>
  <c r="I24" i="10"/>
  <c r="P24" i="10"/>
  <c r="L24" i="10"/>
  <c r="H24" i="10"/>
  <c r="O24" i="10"/>
  <c r="K24" i="10"/>
  <c r="N24" i="10"/>
  <c r="J24" i="10"/>
  <c r="P10" i="10"/>
  <c r="L10" i="10"/>
  <c r="H10" i="10"/>
  <c r="Q10" i="10"/>
  <c r="K10" i="10"/>
  <c r="N10" i="10"/>
  <c r="O10" i="10"/>
  <c r="J10" i="10"/>
  <c r="I10" i="10"/>
  <c r="M10" i="10"/>
  <c r="O6" i="10"/>
  <c r="K6" i="10"/>
  <c r="N6" i="10"/>
  <c r="J6" i="10"/>
  <c r="M6" i="10"/>
  <c r="Q6" i="10"/>
  <c r="P6" i="10"/>
  <c r="L6" i="10"/>
  <c r="H6" i="10"/>
  <c r="I6" i="10"/>
  <c r="Q13" i="10"/>
  <c r="M13" i="10"/>
  <c r="I13" i="10"/>
  <c r="P13" i="10"/>
  <c r="L13" i="10"/>
  <c r="H13" i="10"/>
  <c r="O13" i="10"/>
  <c r="K13" i="10"/>
  <c r="J13" i="10"/>
  <c r="N13" i="10"/>
  <c r="Q17" i="10"/>
  <c r="M17" i="10"/>
  <c r="I17" i="10"/>
  <c r="P17" i="10"/>
  <c r="L17" i="10"/>
  <c r="H17" i="10"/>
  <c r="O17" i="10"/>
  <c r="K17" i="10"/>
  <c r="N17" i="10"/>
  <c r="J17" i="10"/>
  <c r="Q21" i="10"/>
  <c r="M21" i="10"/>
  <c r="I21" i="10"/>
  <c r="P21" i="10"/>
  <c r="L21" i="10"/>
  <c r="H21" i="10"/>
  <c r="O21" i="10"/>
  <c r="K21" i="10"/>
  <c r="N21" i="10"/>
  <c r="J21" i="10"/>
  <c r="Q25" i="10"/>
  <c r="M25" i="10"/>
  <c r="I25" i="10"/>
  <c r="P25" i="10"/>
  <c r="L25" i="10"/>
  <c r="H25" i="10"/>
  <c r="O25" i="10"/>
  <c r="K25" i="10"/>
  <c r="J25" i="10"/>
  <c r="N25" i="10"/>
  <c r="Q16" i="10"/>
  <c r="M16" i="10"/>
  <c r="I16" i="10"/>
  <c r="P16" i="10"/>
  <c r="L16" i="10"/>
  <c r="H16" i="10"/>
  <c r="O16" i="10"/>
  <c r="K16" i="10"/>
  <c r="N16" i="10"/>
  <c r="J16" i="10"/>
  <c r="P9" i="10"/>
  <c r="L9" i="10"/>
  <c r="H9" i="10"/>
  <c r="M9" i="10"/>
  <c r="Q9" i="10"/>
  <c r="K9" i="10"/>
  <c r="J9" i="10"/>
  <c r="N9" i="10"/>
  <c r="I9" i="10"/>
  <c r="O9" i="10"/>
  <c r="O5" i="10"/>
  <c r="K5" i="10"/>
  <c r="Q5" i="10"/>
  <c r="N5" i="10"/>
  <c r="J5" i="10"/>
  <c r="I5" i="10"/>
  <c r="P5" i="10"/>
  <c r="L5" i="10"/>
  <c r="H5" i="10"/>
  <c r="M5" i="10"/>
  <c r="Q14" i="10"/>
  <c r="M14" i="10"/>
  <c r="I14" i="10"/>
  <c r="P14" i="10"/>
  <c r="L14" i="10"/>
  <c r="H14" i="10"/>
  <c r="O14" i="10"/>
  <c r="K14" i="10"/>
  <c r="J14" i="10"/>
  <c r="N14" i="10"/>
  <c r="Q18" i="10"/>
  <c r="M18" i="10"/>
  <c r="I18" i="10"/>
  <c r="P18" i="10"/>
  <c r="L18" i="10"/>
  <c r="H18" i="10"/>
  <c r="O18" i="10"/>
  <c r="K18" i="10"/>
  <c r="J18" i="10"/>
  <c r="N18" i="10"/>
  <c r="Q22" i="10"/>
  <c r="M22" i="10"/>
  <c r="I22" i="10"/>
  <c r="P22" i="10"/>
  <c r="L22" i="10"/>
  <c r="H22" i="10"/>
  <c r="O22" i="10"/>
  <c r="K22" i="10"/>
  <c r="J22" i="10"/>
  <c r="N22" i="10"/>
  <c r="Q26" i="10"/>
  <c r="M26" i="10"/>
  <c r="I26" i="10"/>
  <c r="P26" i="10"/>
  <c r="L26" i="10"/>
  <c r="H26" i="10"/>
  <c r="O26" i="10"/>
  <c r="K26" i="10"/>
  <c r="J26" i="10"/>
  <c r="N26" i="10"/>
  <c r="N27" i="10" s="1"/>
  <c r="Q11" i="10"/>
  <c r="M11" i="10"/>
  <c r="P11" i="10"/>
  <c r="L11" i="10"/>
  <c r="H11" i="10"/>
  <c r="J11" i="10"/>
  <c r="O11" i="10"/>
  <c r="I11" i="10"/>
  <c r="N11" i="10"/>
  <c r="K11" i="10"/>
  <c r="M2" i="5"/>
  <c r="M26" i="5" s="1"/>
  <c r="Q2" i="5"/>
  <c r="Q22" i="5" s="1"/>
  <c r="P2" i="5"/>
  <c r="P27" i="5" s="1"/>
  <c r="O2" i="5"/>
  <c r="O20" i="5" s="1"/>
  <c r="N2" i="5"/>
  <c r="L2" i="5"/>
  <c r="K2" i="5"/>
  <c r="J2" i="5"/>
  <c r="J23" i="5" s="1"/>
  <c r="I2" i="5"/>
  <c r="H2" i="5"/>
  <c r="H26" i="5" s="1"/>
  <c r="H24" i="5"/>
  <c r="I24" i="5"/>
  <c r="J21" i="5"/>
  <c r="K27" i="5"/>
  <c r="N25" i="5"/>
  <c r="O18" i="5"/>
  <c r="Q27" i="5"/>
  <c r="N21" i="5"/>
  <c r="I23" i="5"/>
  <c r="N24" i="5"/>
  <c r="L22" i="5"/>
  <c r="I26" i="5"/>
  <c r="H27" i="5"/>
  <c r="H25" i="5"/>
  <c r="H22" i="5"/>
  <c r="H21" i="5"/>
  <c r="H20" i="5"/>
  <c r="H17" i="5"/>
  <c r="H16" i="5"/>
  <c r="H14" i="5"/>
  <c r="H12" i="5"/>
  <c r="H10" i="5"/>
  <c r="H9" i="5"/>
  <c r="H6" i="5"/>
  <c r="H5" i="5"/>
  <c r="H4" i="5"/>
  <c r="I27" i="5"/>
  <c r="I25" i="5"/>
  <c r="I20" i="5"/>
  <c r="I19" i="5"/>
  <c r="I16" i="5"/>
  <c r="I15" i="5"/>
  <c r="I13" i="5"/>
  <c r="I11" i="5"/>
  <c r="I9" i="5"/>
  <c r="I8" i="5"/>
  <c r="I5" i="5"/>
  <c r="I4" i="5"/>
  <c r="I3" i="5"/>
  <c r="Q23" i="5"/>
  <c r="Q19" i="5"/>
  <c r="Q15" i="5"/>
  <c r="Q14" i="5"/>
  <c r="Q7" i="5"/>
  <c r="Q6" i="5"/>
  <c r="Q3" i="5"/>
  <c r="P22" i="5"/>
  <c r="P19" i="5"/>
  <c r="P14" i="5"/>
  <c r="P13" i="5"/>
  <c r="P7" i="5"/>
  <c r="P6" i="5"/>
  <c r="O22" i="5"/>
  <c r="O13" i="5"/>
  <c r="O6" i="5"/>
  <c r="N26" i="5"/>
  <c r="N22" i="5"/>
  <c r="N18" i="5"/>
  <c r="N17" i="5"/>
  <c r="N14" i="5"/>
  <c r="N10" i="5"/>
  <c r="N9" i="5"/>
  <c r="N6" i="5"/>
  <c r="M17" i="5"/>
  <c r="M10" i="5"/>
  <c r="K22" i="5"/>
  <c r="K17" i="5"/>
  <c r="K12" i="5"/>
  <c r="K6" i="5"/>
  <c r="K5" i="5"/>
  <c r="J16" i="5"/>
  <c r="J9" i="5"/>
  <c r="M21" i="5" l="1"/>
  <c r="M6" i="5"/>
  <c r="M25" i="5"/>
  <c r="M4" i="5"/>
  <c r="M12" i="5"/>
  <c r="M22" i="5"/>
  <c r="M5" i="5"/>
  <c r="M16" i="5"/>
  <c r="Q11" i="5"/>
  <c r="P9" i="5"/>
  <c r="P17" i="5"/>
  <c r="P23" i="5"/>
  <c r="P24" i="5"/>
  <c r="P3" i="5"/>
  <c r="P11" i="5"/>
  <c r="P18" i="5"/>
  <c r="M8" i="5"/>
  <c r="M13" i="5"/>
  <c r="M18" i="5"/>
  <c r="M24" i="5"/>
  <c r="M27" i="5"/>
  <c r="M9" i="5"/>
  <c r="M14" i="5"/>
  <c r="M20" i="5"/>
  <c r="H8" i="5"/>
  <c r="H13" i="5"/>
  <c r="H18" i="5"/>
  <c r="I21" i="5"/>
  <c r="I7" i="5"/>
  <c r="I12" i="5"/>
  <c r="I17" i="5"/>
  <c r="J11" i="5"/>
  <c r="J17" i="5"/>
  <c r="J25" i="5"/>
  <c r="J5" i="5"/>
  <c r="J12" i="5"/>
  <c r="J20" i="5"/>
  <c r="J27" i="5"/>
  <c r="J26" i="5"/>
  <c r="J4" i="5"/>
  <c r="J7" i="5"/>
  <c r="J15" i="5"/>
  <c r="K24" i="5"/>
  <c r="K8" i="5"/>
  <c r="K13" i="5"/>
  <c r="K18" i="5"/>
  <c r="K4" i="5"/>
  <c r="K9" i="5"/>
  <c r="K14" i="5"/>
  <c r="K20" i="5"/>
  <c r="K25" i="5"/>
  <c r="K10" i="5"/>
  <c r="K16" i="5"/>
  <c r="K21" i="5"/>
  <c r="K26" i="5"/>
  <c r="O8" i="5"/>
  <c r="O14" i="5"/>
  <c r="O27" i="5"/>
  <c r="O26" i="5"/>
  <c r="O9" i="5"/>
  <c r="O17" i="5"/>
  <c r="O24" i="5"/>
  <c r="O4" i="5"/>
  <c r="O12" i="5"/>
  <c r="P25" i="5"/>
  <c r="P5" i="5"/>
  <c r="P10" i="5"/>
  <c r="P15" i="5"/>
  <c r="P21" i="5"/>
  <c r="P26" i="5"/>
  <c r="Q10" i="5"/>
  <c r="Q18" i="5"/>
  <c r="Q26" i="5"/>
  <c r="Q25" i="5"/>
  <c r="O25" i="5"/>
  <c r="O5" i="5"/>
  <c r="O10" i="5"/>
  <c r="O16" i="5"/>
  <c r="O21" i="5"/>
  <c r="N5" i="5"/>
  <c r="N11" i="5"/>
  <c r="M3" i="5"/>
  <c r="M7" i="5"/>
  <c r="M11" i="5"/>
  <c r="M15" i="5"/>
  <c r="M19" i="5"/>
  <c r="M23" i="5"/>
  <c r="K3" i="5"/>
  <c r="K7" i="5"/>
  <c r="K11" i="5"/>
  <c r="K15" i="5"/>
  <c r="K19" i="5"/>
  <c r="K23" i="5"/>
  <c r="J3" i="5"/>
  <c r="J8" i="5"/>
  <c r="J13" i="5"/>
  <c r="J19" i="5"/>
  <c r="J24" i="5"/>
  <c r="Q4" i="5"/>
  <c r="Q8" i="5"/>
  <c r="Q12" i="5"/>
  <c r="Q16" i="5"/>
  <c r="Q20" i="5"/>
  <c r="Q24" i="5"/>
  <c r="Q5" i="5"/>
  <c r="Q9" i="5"/>
  <c r="Q13" i="5"/>
  <c r="Q17" i="5"/>
  <c r="Q21" i="5"/>
  <c r="P4" i="5"/>
  <c r="P8" i="5"/>
  <c r="P12" i="5"/>
  <c r="P16" i="5"/>
  <c r="P20" i="5"/>
  <c r="O3" i="5"/>
  <c r="O7" i="5"/>
  <c r="O11" i="5"/>
  <c r="O15" i="5"/>
  <c r="O19" i="5"/>
  <c r="O23" i="5"/>
  <c r="N3" i="5"/>
  <c r="N7" i="5"/>
  <c r="N12" i="5"/>
  <c r="N15" i="5"/>
  <c r="N19" i="5"/>
  <c r="N23" i="5"/>
  <c r="N4" i="5"/>
  <c r="N8" i="5"/>
  <c r="N13" i="5"/>
  <c r="N16" i="5"/>
  <c r="N20" i="5"/>
  <c r="L5" i="5"/>
  <c r="L13" i="5"/>
  <c r="L17" i="5"/>
  <c r="L21" i="5"/>
  <c r="L6" i="5"/>
  <c r="L10" i="5"/>
  <c r="L14" i="5"/>
  <c r="L18" i="5"/>
  <c r="L26" i="5"/>
  <c r="L15" i="5"/>
  <c r="L3" i="5"/>
  <c r="L7" i="5"/>
  <c r="L11" i="5"/>
  <c r="L19" i="5"/>
  <c r="L23" i="5"/>
  <c r="L27" i="5"/>
  <c r="L4" i="5"/>
  <c r="L8" i="5"/>
  <c r="L12" i="5"/>
  <c r="L16" i="5"/>
  <c r="L20" i="5"/>
  <c r="L24" i="5"/>
  <c r="L25" i="5"/>
  <c r="L9" i="5"/>
  <c r="I6" i="5"/>
  <c r="I10" i="5"/>
  <c r="I14" i="5"/>
  <c r="I18" i="5"/>
  <c r="I22" i="5"/>
  <c r="H3" i="5"/>
  <c r="H7" i="5"/>
  <c r="H11" i="5"/>
  <c r="H15" i="5"/>
  <c r="H19" i="5"/>
  <c r="H23" i="5"/>
  <c r="J6" i="5"/>
  <c r="J10" i="5"/>
  <c r="J14" i="5"/>
  <c r="J18" i="5"/>
  <c r="J22" i="5"/>
  <c r="C3" i="5"/>
  <c r="I33" i="5"/>
  <c r="M52" i="5"/>
  <c r="I52" i="5"/>
  <c r="M51" i="5"/>
  <c r="I51" i="5"/>
  <c r="M50" i="5"/>
  <c r="I50" i="5"/>
  <c r="M49" i="5"/>
  <c r="I49" i="5"/>
  <c r="M48" i="5"/>
  <c r="I48" i="5"/>
  <c r="M47" i="5"/>
  <c r="I47" i="5"/>
  <c r="M46" i="5"/>
  <c r="I46" i="5"/>
  <c r="M45" i="5"/>
  <c r="I45" i="5"/>
  <c r="M44" i="5"/>
  <c r="I44" i="5"/>
  <c r="M43" i="5"/>
  <c r="I43" i="5"/>
  <c r="M42" i="5"/>
  <c r="I42" i="5"/>
  <c r="M41" i="5"/>
  <c r="I41" i="5"/>
  <c r="O40" i="5"/>
  <c r="K40" i="5"/>
  <c r="I40" i="5"/>
  <c r="M40" i="5" s="1"/>
  <c r="K39" i="5"/>
  <c r="O39" i="5" s="1"/>
  <c r="I39" i="5"/>
  <c r="M39" i="5" s="1"/>
  <c r="K38" i="5"/>
  <c r="O38" i="5" s="1"/>
  <c r="I38" i="5"/>
  <c r="M38" i="5" s="1"/>
  <c r="K37" i="5"/>
  <c r="O37" i="5" s="1"/>
  <c r="I37" i="5"/>
  <c r="M37" i="5" s="1"/>
  <c r="O36" i="5"/>
  <c r="K36" i="5"/>
  <c r="I36" i="5"/>
  <c r="M36" i="5" s="1"/>
  <c r="O35" i="5"/>
  <c r="K35" i="5"/>
  <c r="I35" i="5"/>
  <c r="M35" i="5" s="1"/>
  <c r="O34" i="5"/>
  <c r="K34" i="5"/>
  <c r="I34" i="5"/>
  <c r="M34" i="5" s="1"/>
  <c r="O33" i="5"/>
  <c r="K33" i="5"/>
  <c r="M33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F3" i="5" l="1"/>
  <c r="J40" i="5"/>
  <c r="N40" i="5" s="1"/>
  <c r="J39" i="5"/>
  <c r="N39" i="5" s="1"/>
  <c r="J38" i="5"/>
  <c r="N38" i="5" s="1"/>
  <c r="J37" i="5"/>
  <c r="N37" i="5" s="1"/>
  <c r="J36" i="5"/>
  <c r="N36" i="5" s="1"/>
  <c r="J35" i="5"/>
  <c r="N35" i="5" s="1"/>
  <c r="J34" i="5"/>
  <c r="N34" i="5" s="1"/>
  <c r="J33" i="5"/>
  <c r="N33" i="5" s="1"/>
  <c r="H52" i="5"/>
  <c r="L52" i="5" s="1"/>
  <c r="H51" i="5"/>
  <c r="L51" i="5" s="1"/>
  <c r="H50" i="5"/>
  <c r="L50" i="5" s="1"/>
  <c r="H49" i="5"/>
  <c r="L49" i="5" s="1"/>
  <c r="H48" i="5"/>
  <c r="L48" i="5" s="1"/>
  <c r="H47" i="5"/>
  <c r="L47" i="5" s="1"/>
  <c r="H46" i="5"/>
  <c r="L46" i="5" s="1"/>
  <c r="H45" i="5"/>
  <c r="L45" i="5" s="1"/>
  <c r="H44" i="5"/>
  <c r="L44" i="5" s="1"/>
  <c r="H43" i="5"/>
  <c r="L43" i="5" s="1"/>
  <c r="H42" i="5"/>
  <c r="L42" i="5" s="1"/>
  <c r="H41" i="5"/>
  <c r="L41" i="5" s="1"/>
  <c r="H40" i="5"/>
  <c r="L40" i="5" s="1"/>
  <c r="H39" i="5"/>
  <c r="L39" i="5" s="1"/>
  <c r="H38" i="5"/>
  <c r="L38" i="5" s="1"/>
  <c r="H37" i="5"/>
  <c r="L37" i="5" s="1"/>
  <c r="H36" i="5"/>
  <c r="L36" i="5" s="1"/>
  <c r="H35" i="5"/>
  <c r="L35" i="5" s="1"/>
  <c r="H34" i="5"/>
  <c r="L34" i="5" s="1"/>
  <c r="H33" i="5"/>
  <c r="L33" i="5" s="1"/>
  <c r="F12" i="5"/>
  <c r="F16" i="5"/>
  <c r="F18" i="5"/>
  <c r="F20" i="5"/>
  <c r="F22" i="5"/>
  <c r="F24" i="5"/>
  <c r="F26" i="5"/>
  <c r="F4" i="5"/>
  <c r="F5" i="5"/>
  <c r="F6" i="5"/>
  <c r="F7" i="5"/>
  <c r="F8" i="5"/>
  <c r="F9" i="5"/>
  <c r="F13" i="5"/>
  <c r="F11" i="5"/>
  <c r="F10" i="5"/>
  <c r="F14" i="5"/>
  <c r="F17" i="5"/>
  <c r="F19" i="5"/>
  <c r="F21" i="5"/>
  <c r="F23" i="5"/>
  <c r="F25" i="5"/>
  <c r="F27" i="5"/>
  <c r="F15" i="5"/>
  <c r="D5" i="2" l="1"/>
  <c r="J5" i="2" s="1"/>
  <c r="D4" i="2"/>
  <c r="D6" i="2" s="1"/>
  <c r="D3" i="2"/>
  <c r="J3" i="2" s="1"/>
  <c r="C2" i="2"/>
  <c r="D8" i="2" l="1"/>
  <c r="D7" i="2"/>
  <c r="J7" i="2" s="1"/>
  <c r="J2" i="2"/>
  <c r="J4" i="2"/>
  <c r="J6" i="2"/>
  <c r="J8" i="2"/>
  <c r="D10" i="2" l="1"/>
  <c r="D9" i="2"/>
  <c r="J9" i="2" s="1"/>
  <c r="D12" i="2" l="1"/>
  <c r="D11" i="2"/>
  <c r="J11" i="2" s="1"/>
  <c r="J10" i="2"/>
  <c r="D13" i="2" l="1"/>
  <c r="J13" i="2" s="1"/>
  <c r="D14" i="2"/>
  <c r="J12" i="2"/>
  <c r="D15" i="2" l="1"/>
  <c r="J15" i="2" s="1"/>
  <c r="D16" i="2"/>
  <c r="J14" i="2"/>
  <c r="D18" i="2" l="1"/>
  <c r="D17" i="2"/>
  <c r="J17" i="2" s="1"/>
  <c r="J16" i="2"/>
  <c r="D20" i="2" l="1"/>
  <c r="D19" i="2"/>
  <c r="J19" i="2" s="1"/>
  <c r="J18" i="2"/>
  <c r="D21" i="2" l="1"/>
  <c r="J21" i="2" s="1"/>
  <c r="D22" i="2"/>
  <c r="J20" i="2"/>
  <c r="D23" i="2" l="1"/>
  <c r="J23" i="2" s="1"/>
  <c r="D24" i="2"/>
  <c r="J22" i="2"/>
  <c r="D25" i="2" l="1"/>
  <c r="J25" i="2" s="1"/>
  <c r="D26" i="2"/>
  <c r="J24" i="2"/>
  <c r="D28" i="2" l="1"/>
  <c r="D27" i="2"/>
  <c r="J27" i="2" s="1"/>
  <c r="J26" i="2"/>
  <c r="D29" i="2" l="1"/>
  <c r="J29" i="2" s="1"/>
  <c r="D30" i="2"/>
  <c r="J28" i="2"/>
  <c r="D32" i="2" l="1"/>
  <c r="D31" i="2"/>
  <c r="J31" i="2" s="1"/>
  <c r="J30" i="2"/>
  <c r="D33" i="2" l="1"/>
  <c r="J33" i="2" s="1"/>
  <c r="D34" i="2"/>
  <c r="J32" i="2"/>
  <c r="D35" i="2" l="1"/>
  <c r="J35" i="2" s="1"/>
  <c r="D36" i="2"/>
  <c r="J34" i="2"/>
  <c r="D37" i="2" l="1"/>
  <c r="J37" i="2" s="1"/>
  <c r="D38" i="2"/>
  <c r="J36" i="2"/>
  <c r="D39" i="2" l="1"/>
  <c r="J39" i="2" s="1"/>
  <c r="D40" i="2"/>
  <c r="J38" i="2"/>
  <c r="D41" i="2" l="1"/>
  <c r="J41" i="2" s="1"/>
  <c r="D42" i="2"/>
  <c r="J40" i="2"/>
  <c r="D43" i="2" l="1"/>
  <c r="J43" i="2" s="1"/>
  <c r="D44" i="2"/>
  <c r="J42" i="2"/>
  <c r="D45" i="2" l="1"/>
  <c r="J45" i="2" s="1"/>
  <c r="D46" i="2"/>
  <c r="J44" i="2"/>
  <c r="D47" i="2" l="1"/>
  <c r="J47" i="2" s="1"/>
  <c r="D48" i="2"/>
  <c r="J46" i="2"/>
  <c r="D49" i="2" l="1"/>
  <c r="J49" i="2" s="1"/>
  <c r="D50" i="2"/>
  <c r="J48" i="2"/>
  <c r="D51" i="2" l="1"/>
  <c r="J51" i="2" s="1"/>
  <c r="D52" i="2"/>
  <c r="J50" i="2"/>
  <c r="D53" i="2" l="1"/>
  <c r="J53" i="2" s="1"/>
  <c r="D54" i="2"/>
  <c r="J52" i="2"/>
  <c r="D55" i="2" l="1"/>
  <c r="J55" i="2" s="1"/>
  <c r="D56" i="2"/>
  <c r="J54" i="2"/>
  <c r="D57" i="2" l="1"/>
  <c r="J57" i="2" s="1"/>
  <c r="D58" i="2"/>
  <c r="J56" i="2"/>
  <c r="D59" i="2" l="1"/>
  <c r="J59" i="2" s="1"/>
  <c r="D60" i="2"/>
  <c r="J58" i="2"/>
  <c r="D61" i="2" l="1"/>
  <c r="J61" i="2" s="1"/>
  <c r="D62" i="2"/>
  <c r="J60" i="2"/>
  <c r="D63" i="2" l="1"/>
  <c r="J63" i="2" s="1"/>
  <c r="D64" i="2"/>
  <c r="J62" i="2"/>
  <c r="D65" i="2" l="1"/>
  <c r="J65" i="2" s="1"/>
  <c r="D66" i="2"/>
  <c r="J64" i="2"/>
  <c r="D67" i="2" l="1"/>
  <c r="J67" i="2" s="1"/>
  <c r="D68" i="2"/>
  <c r="J66" i="2"/>
  <c r="D69" i="2" l="1"/>
  <c r="J69" i="2" s="1"/>
  <c r="D70" i="2"/>
  <c r="J68" i="2"/>
  <c r="D71" i="2" l="1"/>
  <c r="J71" i="2" s="1"/>
  <c r="D72" i="2"/>
  <c r="J70" i="2"/>
  <c r="D73" i="2" l="1"/>
  <c r="J73" i="2" s="1"/>
  <c r="D74" i="2"/>
  <c r="J72" i="2"/>
  <c r="D75" i="2" l="1"/>
  <c r="J75" i="2" s="1"/>
  <c r="D76" i="2"/>
  <c r="J74" i="2"/>
  <c r="D77" i="2" l="1"/>
  <c r="J77" i="2" s="1"/>
  <c r="D78" i="2"/>
  <c r="J76" i="2"/>
  <c r="D79" i="2" l="1"/>
  <c r="J79" i="2" s="1"/>
  <c r="D80" i="2"/>
  <c r="J78" i="2"/>
  <c r="D81" i="2" l="1"/>
  <c r="J81" i="2" s="1"/>
  <c r="D82" i="2"/>
  <c r="J80" i="2"/>
  <c r="D83" i="2" l="1"/>
  <c r="J83" i="2" s="1"/>
  <c r="D84" i="2"/>
  <c r="J82" i="2"/>
  <c r="D85" i="2" l="1"/>
  <c r="J85" i="2" s="1"/>
  <c r="D86" i="2"/>
  <c r="J84" i="2"/>
  <c r="D87" i="2" l="1"/>
  <c r="J87" i="2" s="1"/>
  <c r="D88" i="2"/>
  <c r="J86" i="2"/>
  <c r="D89" i="2" l="1"/>
  <c r="J89" i="2" s="1"/>
  <c r="D90" i="2"/>
  <c r="J88" i="2"/>
  <c r="D91" i="2" l="1"/>
  <c r="J91" i="2" s="1"/>
  <c r="D92" i="2"/>
  <c r="J90" i="2"/>
  <c r="D93" i="2" l="1"/>
  <c r="J93" i="2" s="1"/>
  <c r="D94" i="2"/>
  <c r="J92" i="2"/>
  <c r="D95" i="2" l="1"/>
  <c r="J95" i="2" s="1"/>
  <c r="D96" i="2"/>
  <c r="J94" i="2"/>
  <c r="D97" i="2" l="1"/>
  <c r="J97" i="2" s="1"/>
  <c r="D98" i="2"/>
  <c r="J96" i="2"/>
  <c r="D99" i="2" l="1"/>
  <c r="J99" i="2" s="1"/>
  <c r="D100" i="2"/>
  <c r="J98" i="2"/>
  <c r="D101" i="2" l="1"/>
  <c r="J101" i="2" s="1"/>
  <c r="D102" i="2"/>
  <c r="J100" i="2"/>
  <c r="D103" i="2" l="1"/>
  <c r="J103" i="2" s="1"/>
  <c r="D104" i="2"/>
  <c r="J102" i="2"/>
  <c r="D105" i="2" l="1"/>
  <c r="J105" i="2" s="1"/>
  <c r="D106" i="2"/>
  <c r="J104" i="2"/>
  <c r="D107" i="2" l="1"/>
  <c r="J107" i="2" s="1"/>
  <c r="D108" i="2"/>
  <c r="J106" i="2"/>
  <c r="D109" i="2" l="1"/>
  <c r="J109" i="2" s="1"/>
  <c r="D110" i="2"/>
  <c r="J108" i="2"/>
  <c r="D111" i="2" l="1"/>
  <c r="J111" i="2" s="1"/>
  <c r="D112" i="2"/>
  <c r="J110" i="2"/>
  <c r="D113" i="2" l="1"/>
  <c r="J113" i="2" s="1"/>
  <c r="D114" i="2"/>
  <c r="J112" i="2"/>
  <c r="D115" i="2" l="1"/>
  <c r="J115" i="2" s="1"/>
  <c r="D116" i="2"/>
  <c r="J114" i="2"/>
  <c r="D117" i="2" l="1"/>
  <c r="J117" i="2" s="1"/>
  <c r="D118" i="2"/>
  <c r="J116" i="2"/>
  <c r="D119" i="2" l="1"/>
  <c r="J119" i="2" s="1"/>
  <c r="D120" i="2"/>
  <c r="J118" i="2"/>
  <c r="D121" i="2" l="1"/>
  <c r="J121" i="2" s="1"/>
  <c r="D122" i="2"/>
  <c r="J120" i="2"/>
  <c r="D123" i="2" l="1"/>
  <c r="J123" i="2" s="1"/>
  <c r="D124" i="2"/>
  <c r="J122" i="2"/>
  <c r="D125" i="2" l="1"/>
  <c r="J125" i="2" s="1"/>
  <c r="D126" i="2"/>
  <c r="J124" i="2"/>
  <c r="D127" i="2" l="1"/>
  <c r="J127" i="2" s="1"/>
  <c r="D128" i="2"/>
  <c r="J126" i="2"/>
  <c r="D129" i="2" l="1"/>
  <c r="J129" i="2" s="1"/>
  <c r="D130" i="2"/>
  <c r="J128" i="2"/>
  <c r="D131" i="2" l="1"/>
  <c r="J131" i="2" s="1"/>
  <c r="J130" i="2"/>
  <c r="N27" i="5" l="1"/>
</calcChain>
</file>

<file path=xl/sharedStrings.xml><?xml version="1.0" encoding="utf-8"?>
<sst xmlns="http://schemas.openxmlformats.org/spreadsheetml/2006/main" count="53" uniqueCount="22">
  <si>
    <t>segments</t>
    <phoneticPr fontId="1" type="noConversion"/>
  </si>
  <si>
    <t>increment</t>
    <phoneticPr fontId="1" type="noConversion"/>
  </si>
  <si>
    <t>x grid</t>
    <phoneticPr fontId="1" type="noConversion"/>
  </si>
  <si>
    <t>y grid</t>
    <phoneticPr fontId="1" type="noConversion"/>
  </si>
  <si>
    <t>max value</t>
    <phoneticPr fontId="1" type="noConversion"/>
  </si>
  <si>
    <t>1_2bound</t>
    <phoneticPr fontId="1" type="noConversion"/>
  </si>
  <si>
    <t>0_1bound</t>
    <phoneticPr fontId="1" type="noConversion"/>
  </si>
  <si>
    <t>actual bound</t>
    <phoneticPr fontId="1" type="noConversion"/>
  </si>
  <si>
    <t>p increment</t>
    <phoneticPr fontId="1" type="noConversion"/>
  </si>
  <si>
    <t>+-</t>
    <phoneticPr fontId="1" type="noConversion"/>
  </si>
  <si>
    <t>q0- (-2d/3)</t>
    <phoneticPr fontId="1" type="noConversion"/>
  </si>
  <si>
    <t>q0+ (2d/3)</t>
    <phoneticPr fontId="1" type="noConversion"/>
  </si>
  <si>
    <t>q1- (1d/3)</t>
    <phoneticPr fontId="1" type="noConversion"/>
  </si>
  <si>
    <t>q1+ (5d/3)</t>
    <phoneticPr fontId="1" type="noConversion"/>
  </si>
  <si>
    <t>q2- (4d/3)</t>
    <phoneticPr fontId="1" type="noConversion"/>
  </si>
  <si>
    <t>q2+ (8d/3)</t>
    <phoneticPr fontId="1" type="noConversion"/>
  </si>
  <si>
    <t>q-1+ (-1d/3)</t>
    <phoneticPr fontId="1" type="noConversion"/>
  </si>
  <si>
    <t>q-1- (-5d/3)</t>
    <phoneticPr fontId="1" type="noConversion"/>
  </si>
  <si>
    <t>q-2- (-4d/3)</t>
    <phoneticPr fontId="1" type="noConversion"/>
  </si>
  <si>
    <t>q-2+ (-8d/3)</t>
    <phoneticPr fontId="1" type="noConversion"/>
  </si>
  <si>
    <t>d</t>
    <phoneticPr fontId="1" type="noConversion"/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</si>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</sst>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76" fontId="0" fillId="0" borderId="0" xfId="0" applyNumberFormat="1"/>
    <xf numFmtId="0" fontId="0" fillId="0" borderId="1" xfId="0" applyBorder="1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9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0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v>bound_1_2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1"/>
          <c:order val="11"/>
          <c:tx>
            <c:v>bound_0_1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2"/>
          <c:order val="12"/>
          <c:tx>
            <c:v>bound_-1_0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3"/>
          <c:order val="13"/>
          <c:tx>
            <c:v>bound_-2_-1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09184"/>
        <c:axId val="87710720"/>
      </c:scatterChart>
      <c:valAx>
        <c:axId val="87709184"/>
        <c:scaling>
          <c:orientation val="minMax"/>
          <c:max val="1"/>
          <c:min val="0.5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87710720"/>
        <c:crosses val="autoZero"/>
        <c:crossBetween val="midCat"/>
        <c:majorUnit val="0.5"/>
        <c:minorUnit val="6.2500000000000014E-2"/>
      </c:valAx>
      <c:valAx>
        <c:axId val="87710720"/>
        <c:scaling>
          <c:orientation val="minMax"/>
          <c:max val="3"/>
          <c:min val="-3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87709184"/>
        <c:crosses val="autoZero"/>
        <c:crossBetween val="midCat"/>
        <c:majorUnit val="1"/>
        <c:minorUnit val="0.125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0"/>
          <c:tx>
            <c:strRef>
              <c:f>'radix4 DIV'!$Q$1</c:f>
              <c:strCache>
                <c:ptCount val="1"/>
                <c:pt idx="0">
                  <c:v>q2+ (8d/3)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'radix4 DIV'!$F$3:$F$23</c:f>
              <c:numCache>
                <c:formatCode>General</c:formatCode>
                <c:ptCount val="21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</c:numCache>
            </c:numRef>
          </c:xVal>
          <c:yVal>
            <c:numRef>
              <c:f>'radix4 DIV'!$Q$3:$Q$23</c:f>
              <c:numCache>
                <c:formatCode>General</c:formatCode>
                <c:ptCount val="21"/>
                <c:pt idx="0">
                  <c:v>1.3333333333333333</c:v>
                </c:pt>
                <c:pt idx="1">
                  <c:v>1.5</c:v>
                </c:pt>
                <c:pt idx="2">
                  <c:v>1.6666666666666665</c:v>
                </c:pt>
                <c:pt idx="3">
                  <c:v>1.8333333333333333</c:v>
                </c:pt>
                <c:pt idx="4">
                  <c:v>2</c:v>
                </c:pt>
                <c:pt idx="5">
                  <c:v>2.1666666666666665</c:v>
                </c:pt>
                <c:pt idx="6">
                  <c:v>2.333333333333333</c:v>
                </c:pt>
                <c:pt idx="7">
                  <c:v>2.5</c:v>
                </c:pt>
                <c:pt idx="8">
                  <c:v>2.6666666666666665</c:v>
                </c:pt>
                <c:pt idx="9">
                  <c:v>2.833333333333333</c:v>
                </c:pt>
                <c:pt idx="10">
                  <c:v>3</c:v>
                </c:pt>
                <c:pt idx="11">
                  <c:v>3.1666666666666665</c:v>
                </c:pt>
                <c:pt idx="12">
                  <c:v>3.333333333333333</c:v>
                </c:pt>
                <c:pt idx="13">
                  <c:v>3.5</c:v>
                </c:pt>
                <c:pt idx="14">
                  <c:v>3.6666666666666665</c:v>
                </c:pt>
                <c:pt idx="15">
                  <c:v>3.833333333333333</c:v>
                </c:pt>
                <c:pt idx="16">
                  <c:v>4</c:v>
                </c:pt>
                <c:pt idx="17">
                  <c:v>4.1666666666666661</c:v>
                </c:pt>
                <c:pt idx="18">
                  <c:v>4.333333333333333</c:v>
                </c:pt>
                <c:pt idx="19">
                  <c:v>4.5</c:v>
                </c:pt>
                <c:pt idx="20">
                  <c:v>4.6666666666666661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'radix4 DIV'!$P$1</c:f>
              <c:strCache>
                <c:ptCount val="1"/>
                <c:pt idx="0">
                  <c:v>q2- (4d/3)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'radix4 DIV'!$F$3:$F$27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DIV'!$P$3:$P$27</c:f>
              <c:numCache>
                <c:formatCode>General</c:formatCode>
                <c:ptCount val="25"/>
                <c:pt idx="0">
                  <c:v>0.66666666666666663</c:v>
                </c:pt>
                <c:pt idx="1">
                  <c:v>0.75</c:v>
                </c:pt>
                <c:pt idx="2">
                  <c:v>0.83333333333333326</c:v>
                </c:pt>
                <c:pt idx="3">
                  <c:v>0.91666666666666663</c:v>
                </c:pt>
                <c:pt idx="4">
                  <c:v>1</c:v>
                </c:pt>
                <c:pt idx="5">
                  <c:v>1.0833333333333333</c:v>
                </c:pt>
                <c:pt idx="6">
                  <c:v>1.1666666666666665</c:v>
                </c:pt>
                <c:pt idx="7">
                  <c:v>1.25</c:v>
                </c:pt>
                <c:pt idx="8">
                  <c:v>1.3333333333333333</c:v>
                </c:pt>
                <c:pt idx="9">
                  <c:v>1.4166666666666665</c:v>
                </c:pt>
                <c:pt idx="10">
                  <c:v>1.5</c:v>
                </c:pt>
                <c:pt idx="11">
                  <c:v>1.5833333333333333</c:v>
                </c:pt>
                <c:pt idx="12">
                  <c:v>1.6666666666666665</c:v>
                </c:pt>
                <c:pt idx="13">
                  <c:v>1.75</c:v>
                </c:pt>
                <c:pt idx="14">
                  <c:v>1.8333333333333333</c:v>
                </c:pt>
                <c:pt idx="15">
                  <c:v>1.9166666666666665</c:v>
                </c:pt>
                <c:pt idx="16">
                  <c:v>2</c:v>
                </c:pt>
                <c:pt idx="17">
                  <c:v>2.083333333333333</c:v>
                </c:pt>
                <c:pt idx="18">
                  <c:v>2.1666666666666665</c:v>
                </c:pt>
                <c:pt idx="19">
                  <c:v>2.25</c:v>
                </c:pt>
                <c:pt idx="20">
                  <c:v>2.333333333333333</c:v>
                </c:pt>
                <c:pt idx="21">
                  <c:v>2.4166666666666665</c:v>
                </c:pt>
                <c:pt idx="22">
                  <c:v>2.5</c:v>
                </c:pt>
                <c:pt idx="23">
                  <c:v>2.583333333333333</c:v>
                </c:pt>
                <c:pt idx="24">
                  <c:v>2.6666666666666665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'radix4 DIV'!$O$1</c:f>
              <c:strCache>
                <c:ptCount val="1"/>
                <c:pt idx="0">
                  <c:v>q1+ (5d/3)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'radix4 DIV'!$F$3:$F$27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DIV'!$O$3:$O$27</c:f>
              <c:numCache>
                <c:formatCode>General</c:formatCode>
                <c:ptCount val="25"/>
                <c:pt idx="0">
                  <c:v>0.83333333333333337</c:v>
                </c:pt>
                <c:pt idx="1">
                  <c:v>0.9375</c:v>
                </c:pt>
                <c:pt idx="2">
                  <c:v>1.0416666666666667</c:v>
                </c:pt>
                <c:pt idx="3">
                  <c:v>1.1458333333333335</c:v>
                </c:pt>
                <c:pt idx="4">
                  <c:v>1.25</c:v>
                </c:pt>
                <c:pt idx="5">
                  <c:v>1.3541666666666667</c:v>
                </c:pt>
                <c:pt idx="6">
                  <c:v>1.4583333333333335</c:v>
                </c:pt>
                <c:pt idx="7">
                  <c:v>1.5625</c:v>
                </c:pt>
                <c:pt idx="8">
                  <c:v>1.6666666666666667</c:v>
                </c:pt>
                <c:pt idx="9">
                  <c:v>1.7708333333333335</c:v>
                </c:pt>
                <c:pt idx="10">
                  <c:v>1.875</c:v>
                </c:pt>
                <c:pt idx="11">
                  <c:v>1.9791666666666667</c:v>
                </c:pt>
                <c:pt idx="12">
                  <c:v>2.0833333333333335</c:v>
                </c:pt>
                <c:pt idx="13">
                  <c:v>2.1875</c:v>
                </c:pt>
                <c:pt idx="14">
                  <c:v>2.291666666666667</c:v>
                </c:pt>
                <c:pt idx="15">
                  <c:v>2.3958333333333335</c:v>
                </c:pt>
                <c:pt idx="16">
                  <c:v>2.5</c:v>
                </c:pt>
                <c:pt idx="17">
                  <c:v>2.604166666666667</c:v>
                </c:pt>
                <c:pt idx="18">
                  <c:v>2.7083333333333335</c:v>
                </c:pt>
                <c:pt idx="19">
                  <c:v>2.8125</c:v>
                </c:pt>
                <c:pt idx="20">
                  <c:v>2.916666666666667</c:v>
                </c:pt>
                <c:pt idx="21">
                  <c:v>3.0208333333333335</c:v>
                </c:pt>
                <c:pt idx="22">
                  <c:v>3.125</c:v>
                </c:pt>
                <c:pt idx="23">
                  <c:v>3.229166666666667</c:v>
                </c:pt>
                <c:pt idx="24">
                  <c:v>3.3333333333333335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'radix4 DIV'!$N$1</c:f>
              <c:strCache>
                <c:ptCount val="1"/>
                <c:pt idx="0">
                  <c:v>q1- (1d/3)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'radix4 DIV'!$F$3:$F$27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DIV'!$N$3:$N$27</c:f>
              <c:numCache>
                <c:formatCode>General</c:formatCode>
                <c:ptCount val="25"/>
                <c:pt idx="0">
                  <c:v>0.16666666666666666</c:v>
                </c:pt>
                <c:pt idx="1">
                  <c:v>0.1875</c:v>
                </c:pt>
                <c:pt idx="2">
                  <c:v>0.20833333333333331</c:v>
                </c:pt>
                <c:pt idx="3">
                  <c:v>0.22916666666666666</c:v>
                </c:pt>
                <c:pt idx="4">
                  <c:v>0.25</c:v>
                </c:pt>
                <c:pt idx="5">
                  <c:v>0.27083333333333331</c:v>
                </c:pt>
                <c:pt idx="6">
                  <c:v>0.29166666666666663</c:v>
                </c:pt>
                <c:pt idx="7">
                  <c:v>0.3125</c:v>
                </c:pt>
                <c:pt idx="8">
                  <c:v>0.33333333333333331</c:v>
                </c:pt>
                <c:pt idx="9">
                  <c:v>0.35416666666666663</c:v>
                </c:pt>
                <c:pt idx="10">
                  <c:v>0.375</c:v>
                </c:pt>
                <c:pt idx="11">
                  <c:v>0.39583333333333331</c:v>
                </c:pt>
                <c:pt idx="12">
                  <c:v>0.41666666666666663</c:v>
                </c:pt>
                <c:pt idx="13">
                  <c:v>0.4375</c:v>
                </c:pt>
                <c:pt idx="14">
                  <c:v>0.45833333333333331</c:v>
                </c:pt>
                <c:pt idx="15">
                  <c:v>0.47916666666666663</c:v>
                </c:pt>
                <c:pt idx="16">
                  <c:v>0.5</c:v>
                </c:pt>
                <c:pt idx="17">
                  <c:v>0.52083333333333326</c:v>
                </c:pt>
                <c:pt idx="18">
                  <c:v>0.54166666666666663</c:v>
                </c:pt>
                <c:pt idx="19">
                  <c:v>0.5625</c:v>
                </c:pt>
                <c:pt idx="20">
                  <c:v>0.58333333333333326</c:v>
                </c:pt>
                <c:pt idx="21">
                  <c:v>0.60416666666666663</c:v>
                </c:pt>
                <c:pt idx="22">
                  <c:v>0.625</c:v>
                </c:pt>
                <c:pt idx="23">
                  <c:v>0.64583333333333326</c:v>
                </c:pt>
                <c:pt idx="24">
                  <c:v>1.2916666666666665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'radix4 DIV'!$M$1</c:f>
              <c:strCache>
                <c:ptCount val="1"/>
                <c:pt idx="0">
                  <c:v>q0+ (2d/3)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'radix4 DIV'!$F$3:$F$27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DIV'!$M$3:$M$27</c:f>
              <c:numCache>
                <c:formatCode>General</c:formatCode>
                <c:ptCount val="25"/>
                <c:pt idx="0">
                  <c:v>0.33333333333333331</c:v>
                </c:pt>
                <c:pt idx="1">
                  <c:v>0.375</c:v>
                </c:pt>
                <c:pt idx="2">
                  <c:v>0.41666666666666663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0.54166666666666663</c:v>
                </c:pt>
                <c:pt idx="6">
                  <c:v>0.58333333333333326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0.70833333333333326</c:v>
                </c:pt>
                <c:pt idx="10">
                  <c:v>0.75</c:v>
                </c:pt>
                <c:pt idx="11">
                  <c:v>0.79166666666666663</c:v>
                </c:pt>
                <c:pt idx="12">
                  <c:v>0.83333333333333326</c:v>
                </c:pt>
                <c:pt idx="13">
                  <c:v>0.875</c:v>
                </c:pt>
                <c:pt idx="14">
                  <c:v>0.91666666666666663</c:v>
                </c:pt>
                <c:pt idx="15">
                  <c:v>0.95833333333333326</c:v>
                </c:pt>
                <c:pt idx="16">
                  <c:v>1</c:v>
                </c:pt>
                <c:pt idx="17">
                  <c:v>1.0416666666666665</c:v>
                </c:pt>
                <c:pt idx="18">
                  <c:v>1.0833333333333333</c:v>
                </c:pt>
                <c:pt idx="19">
                  <c:v>1.125</c:v>
                </c:pt>
                <c:pt idx="20">
                  <c:v>1.1666666666666665</c:v>
                </c:pt>
                <c:pt idx="21">
                  <c:v>1.2083333333333333</c:v>
                </c:pt>
                <c:pt idx="22">
                  <c:v>1.25</c:v>
                </c:pt>
                <c:pt idx="23">
                  <c:v>1.2916666666666665</c:v>
                </c:pt>
                <c:pt idx="24">
                  <c:v>1.3333333333333333</c:v>
                </c:pt>
              </c:numCache>
            </c:numRef>
          </c:yVal>
          <c:smooth val="0"/>
        </c:ser>
        <c:ser>
          <c:idx val="10"/>
          <c:order val="5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'radix4 DIV'!$H$33:$H$52</c:f>
              <c:numCache>
                <c:formatCode>General</c:formatCode>
                <c:ptCount val="20"/>
                <c:pt idx="0">
                  <c:v>0.5</c:v>
                </c:pt>
                <c:pt idx="1">
                  <c:v>0.5625</c:v>
                </c:pt>
                <c:pt idx="2">
                  <c:v>0.5625</c:v>
                </c:pt>
                <c:pt idx="3">
                  <c:v>0.625</c:v>
                </c:pt>
                <c:pt idx="4">
                  <c:v>0.625</c:v>
                </c:pt>
                <c:pt idx="5">
                  <c:v>0.6875</c:v>
                </c:pt>
                <c:pt idx="6">
                  <c:v>0.6875</c:v>
                </c:pt>
                <c:pt idx="7">
                  <c:v>0.75</c:v>
                </c:pt>
                <c:pt idx="8">
                  <c:v>0.75</c:v>
                </c:pt>
                <c:pt idx="9">
                  <c:v>0.875</c:v>
                </c:pt>
                <c:pt idx="10">
                  <c:v>0.875</c:v>
                </c:pt>
                <c:pt idx="11">
                  <c:v>1</c:v>
                </c:pt>
                <c:pt idx="12">
                  <c:v>1</c:v>
                </c:pt>
                <c:pt idx="13">
                  <c:v>1.125</c:v>
                </c:pt>
                <c:pt idx="14">
                  <c:v>1.125</c:v>
                </c:pt>
                <c:pt idx="15">
                  <c:v>1.375</c:v>
                </c:pt>
                <c:pt idx="16">
                  <c:v>1.375</c:v>
                </c:pt>
                <c:pt idx="17">
                  <c:v>1.625</c:v>
                </c:pt>
                <c:pt idx="18">
                  <c:v>1.625</c:v>
                </c:pt>
                <c:pt idx="19">
                  <c:v>1.875</c:v>
                </c:pt>
              </c:numCache>
            </c:numRef>
          </c:xVal>
          <c:yVal>
            <c:numRef>
              <c:f>'radix4 DIV'!$I$33:$I$52</c:f>
              <c:numCache>
                <c:formatCode>General</c:formatCode>
                <c:ptCount val="20"/>
                <c:pt idx="0">
                  <c:v>0.75</c:v>
                </c:pt>
                <c:pt idx="1">
                  <c:v>0.75</c:v>
                </c:pt>
                <c:pt idx="2">
                  <c:v>0.875</c:v>
                </c:pt>
                <c:pt idx="3">
                  <c:v>0.875</c:v>
                </c:pt>
                <c:pt idx="4">
                  <c:v>1</c:v>
                </c:pt>
                <c:pt idx="5">
                  <c:v>1</c:v>
                </c:pt>
                <c:pt idx="6">
                  <c:v>1.125</c:v>
                </c:pt>
                <c:pt idx="7">
                  <c:v>1.125</c:v>
                </c:pt>
                <c:pt idx="8">
                  <c:v>1.25</c:v>
                </c:pt>
                <c:pt idx="9">
                  <c:v>1.25</c:v>
                </c:pt>
                <c:pt idx="10">
                  <c:v>1.375</c:v>
                </c:pt>
                <c:pt idx="11">
                  <c:v>1.375</c:v>
                </c:pt>
                <c:pt idx="12">
                  <c:v>1.5</c:v>
                </c:pt>
                <c:pt idx="13">
                  <c:v>1.5</c:v>
                </c:pt>
                <c:pt idx="14">
                  <c:v>1.875</c:v>
                </c:pt>
                <c:pt idx="15">
                  <c:v>1.875</c:v>
                </c:pt>
                <c:pt idx="16">
                  <c:v>2.25</c:v>
                </c:pt>
                <c:pt idx="17">
                  <c:v>2.25</c:v>
                </c:pt>
                <c:pt idx="18">
                  <c:v>2.625</c:v>
                </c:pt>
                <c:pt idx="19">
                  <c:v>2.625</c:v>
                </c:pt>
              </c:numCache>
            </c:numRef>
          </c:yVal>
          <c:smooth val="0"/>
        </c:ser>
        <c:ser>
          <c:idx val="11"/>
          <c:order val="6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'radix4 DIV'!$J$33:$J$40</c:f>
              <c:numCache>
                <c:formatCode>General</c:formatCode>
                <c:ptCount val="8"/>
                <c:pt idx="0">
                  <c:v>0.5</c:v>
                </c:pt>
                <c:pt idx="1">
                  <c:v>0.625</c:v>
                </c:pt>
                <c:pt idx="2">
                  <c:v>0.625</c:v>
                </c:pt>
                <c:pt idx="3">
                  <c:v>1</c:v>
                </c:pt>
                <c:pt idx="4">
                  <c:v>1</c:v>
                </c:pt>
                <c:pt idx="5">
                  <c:v>1.375</c:v>
                </c:pt>
                <c:pt idx="6">
                  <c:v>1.375</c:v>
                </c:pt>
                <c:pt idx="7">
                  <c:v>1.875</c:v>
                </c:pt>
              </c:numCache>
            </c:numRef>
          </c:xVal>
          <c:yVal>
            <c:numRef>
              <c:f>'radix4 DIV'!$K$33:$K$40</c:f>
              <c:numCache>
                <c:formatCode>General</c:formatCode>
                <c:ptCount val="8"/>
                <c:pt idx="0">
                  <c:v>0.25</c:v>
                </c:pt>
                <c:pt idx="1">
                  <c:v>0.25</c:v>
                </c:pt>
                <c:pt idx="2">
                  <c:v>0.375</c:v>
                </c:pt>
                <c:pt idx="3">
                  <c:v>0.375</c:v>
                </c:pt>
                <c:pt idx="4">
                  <c:v>0.5</c:v>
                </c:pt>
                <c:pt idx="5">
                  <c:v>0.5</c:v>
                </c:pt>
                <c:pt idx="6">
                  <c:v>0.75</c:v>
                </c:pt>
                <c:pt idx="7">
                  <c:v>0.75</c:v>
                </c:pt>
              </c:numCache>
            </c:numRef>
          </c:yVal>
          <c:smooth val="0"/>
        </c:ser>
        <c:ser>
          <c:idx val="0"/>
          <c:order val="7"/>
          <c:tx>
            <c:v>q0- (-2d/3)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'radix4 DIV'!$F$3:$F$27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DIV'!$L$3:$L$27</c:f>
              <c:numCache>
                <c:formatCode>General</c:formatCode>
                <c:ptCount val="25"/>
                <c:pt idx="0">
                  <c:v>-0.33333333333333331</c:v>
                </c:pt>
                <c:pt idx="1">
                  <c:v>-0.375</c:v>
                </c:pt>
                <c:pt idx="2">
                  <c:v>-0.41666666666666663</c:v>
                </c:pt>
                <c:pt idx="3">
                  <c:v>-0.45833333333333331</c:v>
                </c:pt>
                <c:pt idx="4">
                  <c:v>-0.5</c:v>
                </c:pt>
                <c:pt idx="5">
                  <c:v>-0.54166666666666663</c:v>
                </c:pt>
                <c:pt idx="6">
                  <c:v>-0.58333333333333326</c:v>
                </c:pt>
                <c:pt idx="7">
                  <c:v>-0.625</c:v>
                </c:pt>
                <c:pt idx="8">
                  <c:v>-0.66666666666666663</c:v>
                </c:pt>
                <c:pt idx="9">
                  <c:v>-0.70833333333333326</c:v>
                </c:pt>
                <c:pt idx="10">
                  <c:v>-0.75</c:v>
                </c:pt>
                <c:pt idx="11">
                  <c:v>-0.79166666666666663</c:v>
                </c:pt>
                <c:pt idx="12">
                  <c:v>-0.83333333333333326</c:v>
                </c:pt>
                <c:pt idx="13">
                  <c:v>-0.875</c:v>
                </c:pt>
                <c:pt idx="14">
                  <c:v>-0.91666666666666663</c:v>
                </c:pt>
                <c:pt idx="15">
                  <c:v>-0.95833333333333326</c:v>
                </c:pt>
                <c:pt idx="16">
                  <c:v>-1</c:v>
                </c:pt>
                <c:pt idx="17">
                  <c:v>-1.0416666666666665</c:v>
                </c:pt>
                <c:pt idx="18">
                  <c:v>-1.0833333333333333</c:v>
                </c:pt>
                <c:pt idx="19">
                  <c:v>-1.125</c:v>
                </c:pt>
                <c:pt idx="20">
                  <c:v>-1.1666666666666665</c:v>
                </c:pt>
                <c:pt idx="21">
                  <c:v>-1.2083333333333333</c:v>
                </c:pt>
                <c:pt idx="22">
                  <c:v>-1.25</c:v>
                </c:pt>
                <c:pt idx="23">
                  <c:v>-1.2916666666666665</c:v>
                </c:pt>
                <c:pt idx="24">
                  <c:v>-1.3333333333333333</c:v>
                </c:pt>
              </c:numCache>
            </c:numRef>
          </c:yVal>
          <c:smooth val="0"/>
        </c:ser>
        <c:ser>
          <c:idx val="1"/>
          <c:order val="8"/>
          <c:tx>
            <c:v>q-1+ (-1d/3)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'radix4 DIV'!$F$3:$F$27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DIV'!$K$3:$K$27</c:f>
              <c:numCache>
                <c:formatCode>General</c:formatCode>
                <c:ptCount val="25"/>
                <c:pt idx="0">
                  <c:v>-0.16666666666666666</c:v>
                </c:pt>
                <c:pt idx="1">
                  <c:v>-0.1875</c:v>
                </c:pt>
                <c:pt idx="2">
                  <c:v>-0.20833333333333331</c:v>
                </c:pt>
                <c:pt idx="3">
                  <c:v>-0.22916666666666666</c:v>
                </c:pt>
                <c:pt idx="4">
                  <c:v>-0.25</c:v>
                </c:pt>
                <c:pt idx="5">
                  <c:v>-0.27083333333333331</c:v>
                </c:pt>
                <c:pt idx="6">
                  <c:v>-0.29166666666666663</c:v>
                </c:pt>
                <c:pt idx="7">
                  <c:v>-0.3125</c:v>
                </c:pt>
                <c:pt idx="8">
                  <c:v>-0.33333333333333331</c:v>
                </c:pt>
                <c:pt idx="9">
                  <c:v>-0.35416666666666663</c:v>
                </c:pt>
                <c:pt idx="10">
                  <c:v>-0.375</c:v>
                </c:pt>
                <c:pt idx="11">
                  <c:v>-0.39583333333333331</c:v>
                </c:pt>
                <c:pt idx="12">
                  <c:v>-0.41666666666666663</c:v>
                </c:pt>
                <c:pt idx="13">
                  <c:v>-0.4375</c:v>
                </c:pt>
                <c:pt idx="14">
                  <c:v>-0.45833333333333331</c:v>
                </c:pt>
                <c:pt idx="15">
                  <c:v>-0.47916666666666663</c:v>
                </c:pt>
                <c:pt idx="16">
                  <c:v>-0.5</c:v>
                </c:pt>
                <c:pt idx="17">
                  <c:v>-0.52083333333333326</c:v>
                </c:pt>
                <c:pt idx="18">
                  <c:v>-0.54166666666666663</c:v>
                </c:pt>
                <c:pt idx="19">
                  <c:v>-0.5625</c:v>
                </c:pt>
                <c:pt idx="20">
                  <c:v>-0.58333333333333326</c:v>
                </c:pt>
                <c:pt idx="21">
                  <c:v>-0.60416666666666663</c:v>
                </c:pt>
                <c:pt idx="22">
                  <c:v>-0.625</c:v>
                </c:pt>
                <c:pt idx="23">
                  <c:v>-0.64583333333333326</c:v>
                </c:pt>
                <c:pt idx="24">
                  <c:v>-0.66666666666666663</c:v>
                </c:pt>
              </c:numCache>
            </c:numRef>
          </c:yVal>
          <c:smooth val="0"/>
        </c:ser>
        <c:ser>
          <c:idx val="2"/>
          <c:order val="9"/>
          <c:tx>
            <c:v>q-1- (-5d/3)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'radix4 DIV'!$F$3:$F$27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DIV'!$J$3:$J$27</c:f>
              <c:numCache>
                <c:formatCode>General</c:formatCode>
                <c:ptCount val="25"/>
                <c:pt idx="0">
                  <c:v>-0.83333333333333337</c:v>
                </c:pt>
                <c:pt idx="1">
                  <c:v>-0.9375</c:v>
                </c:pt>
                <c:pt idx="2">
                  <c:v>-1.0416666666666667</c:v>
                </c:pt>
                <c:pt idx="3">
                  <c:v>-1.1458333333333335</c:v>
                </c:pt>
                <c:pt idx="4">
                  <c:v>-1.25</c:v>
                </c:pt>
                <c:pt idx="5">
                  <c:v>-1.3541666666666667</c:v>
                </c:pt>
                <c:pt idx="6">
                  <c:v>-1.4583333333333335</c:v>
                </c:pt>
                <c:pt idx="7">
                  <c:v>-1.5625</c:v>
                </c:pt>
                <c:pt idx="8">
                  <c:v>-1.6666666666666667</c:v>
                </c:pt>
                <c:pt idx="9">
                  <c:v>-1.7708333333333335</c:v>
                </c:pt>
                <c:pt idx="10">
                  <c:v>-1.875</c:v>
                </c:pt>
                <c:pt idx="11">
                  <c:v>-1.9791666666666667</c:v>
                </c:pt>
                <c:pt idx="12">
                  <c:v>-2.0833333333333335</c:v>
                </c:pt>
                <c:pt idx="13">
                  <c:v>-2.1875</c:v>
                </c:pt>
                <c:pt idx="14">
                  <c:v>-2.291666666666667</c:v>
                </c:pt>
                <c:pt idx="15">
                  <c:v>-2.3958333333333335</c:v>
                </c:pt>
                <c:pt idx="16">
                  <c:v>-2.5</c:v>
                </c:pt>
                <c:pt idx="17">
                  <c:v>-2.604166666666667</c:v>
                </c:pt>
                <c:pt idx="18">
                  <c:v>-2.7083333333333335</c:v>
                </c:pt>
                <c:pt idx="19">
                  <c:v>-2.8125</c:v>
                </c:pt>
                <c:pt idx="20">
                  <c:v>-2.916666666666667</c:v>
                </c:pt>
                <c:pt idx="21">
                  <c:v>-3.0208333333333335</c:v>
                </c:pt>
                <c:pt idx="22">
                  <c:v>-3.125</c:v>
                </c:pt>
                <c:pt idx="23">
                  <c:v>-3.229166666666667</c:v>
                </c:pt>
                <c:pt idx="24">
                  <c:v>-3.3333333333333335</c:v>
                </c:pt>
              </c:numCache>
            </c:numRef>
          </c:yVal>
          <c:smooth val="0"/>
        </c:ser>
        <c:ser>
          <c:idx val="3"/>
          <c:order val="10"/>
          <c:tx>
            <c:v>q-2- (-4d/3)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'radix4 DIV'!$F$3:$F$27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DIV'!$I$3:$I$27</c:f>
              <c:numCache>
                <c:formatCode>General</c:formatCode>
                <c:ptCount val="25"/>
                <c:pt idx="0">
                  <c:v>-0.66666666666666663</c:v>
                </c:pt>
                <c:pt idx="1">
                  <c:v>-0.75</c:v>
                </c:pt>
                <c:pt idx="2">
                  <c:v>-0.83333333333333326</c:v>
                </c:pt>
                <c:pt idx="3">
                  <c:v>-0.91666666666666663</c:v>
                </c:pt>
                <c:pt idx="4">
                  <c:v>-1</c:v>
                </c:pt>
                <c:pt idx="5">
                  <c:v>-1.0833333333333333</c:v>
                </c:pt>
                <c:pt idx="6">
                  <c:v>-1.1666666666666665</c:v>
                </c:pt>
                <c:pt idx="7">
                  <c:v>-1.25</c:v>
                </c:pt>
                <c:pt idx="8">
                  <c:v>-1.3333333333333333</c:v>
                </c:pt>
                <c:pt idx="9">
                  <c:v>-1.4166666666666665</c:v>
                </c:pt>
                <c:pt idx="10">
                  <c:v>-1.5</c:v>
                </c:pt>
                <c:pt idx="11">
                  <c:v>-1.5833333333333333</c:v>
                </c:pt>
                <c:pt idx="12">
                  <c:v>-1.6666666666666665</c:v>
                </c:pt>
                <c:pt idx="13">
                  <c:v>-1.75</c:v>
                </c:pt>
                <c:pt idx="14">
                  <c:v>-1.8333333333333333</c:v>
                </c:pt>
                <c:pt idx="15">
                  <c:v>-1.9166666666666665</c:v>
                </c:pt>
                <c:pt idx="16">
                  <c:v>-2</c:v>
                </c:pt>
                <c:pt idx="17">
                  <c:v>-2.083333333333333</c:v>
                </c:pt>
                <c:pt idx="18">
                  <c:v>-2.1666666666666665</c:v>
                </c:pt>
                <c:pt idx="19">
                  <c:v>-2.25</c:v>
                </c:pt>
                <c:pt idx="20">
                  <c:v>-2.333333333333333</c:v>
                </c:pt>
                <c:pt idx="21">
                  <c:v>-2.4166666666666665</c:v>
                </c:pt>
                <c:pt idx="22">
                  <c:v>-2.5</c:v>
                </c:pt>
                <c:pt idx="23">
                  <c:v>-2.583333333333333</c:v>
                </c:pt>
                <c:pt idx="24">
                  <c:v>-2.6666666666666665</c:v>
                </c:pt>
              </c:numCache>
            </c:numRef>
          </c:yVal>
          <c:smooth val="0"/>
        </c:ser>
        <c:ser>
          <c:idx val="4"/>
          <c:order val="11"/>
          <c:tx>
            <c:v>q-2+ (-8d/3)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'radix4 DIV'!$F$3:$F$27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DIV'!$H$3:$H$27</c:f>
              <c:numCache>
                <c:formatCode>General</c:formatCode>
                <c:ptCount val="25"/>
                <c:pt idx="0">
                  <c:v>-1.3333333333333333</c:v>
                </c:pt>
                <c:pt idx="1">
                  <c:v>-1.5</c:v>
                </c:pt>
                <c:pt idx="2">
                  <c:v>-1.6666666666666665</c:v>
                </c:pt>
                <c:pt idx="3">
                  <c:v>-1.8333333333333333</c:v>
                </c:pt>
                <c:pt idx="4">
                  <c:v>-2</c:v>
                </c:pt>
                <c:pt idx="5">
                  <c:v>-2.1666666666666665</c:v>
                </c:pt>
                <c:pt idx="6">
                  <c:v>-2.333333333333333</c:v>
                </c:pt>
                <c:pt idx="7">
                  <c:v>-2.5</c:v>
                </c:pt>
                <c:pt idx="8">
                  <c:v>-2.6666666666666665</c:v>
                </c:pt>
                <c:pt idx="9">
                  <c:v>-2.833333333333333</c:v>
                </c:pt>
                <c:pt idx="10">
                  <c:v>-3</c:v>
                </c:pt>
                <c:pt idx="11">
                  <c:v>-3.1666666666666665</c:v>
                </c:pt>
                <c:pt idx="12">
                  <c:v>-3.333333333333333</c:v>
                </c:pt>
                <c:pt idx="13">
                  <c:v>-3.5</c:v>
                </c:pt>
                <c:pt idx="14">
                  <c:v>-3.6666666666666665</c:v>
                </c:pt>
                <c:pt idx="15">
                  <c:v>-3.833333333333333</c:v>
                </c:pt>
                <c:pt idx="16">
                  <c:v>-4</c:v>
                </c:pt>
                <c:pt idx="17">
                  <c:v>-4.1666666666666661</c:v>
                </c:pt>
                <c:pt idx="18">
                  <c:v>-4.333333333333333</c:v>
                </c:pt>
                <c:pt idx="19">
                  <c:v>-4.5</c:v>
                </c:pt>
                <c:pt idx="20">
                  <c:v>-4.6666666666666661</c:v>
                </c:pt>
                <c:pt idx="21">
                  <c:v>-4.833333333333333</c:v>
                </c:pt>
                <c:pt idx="22">
                  <c:v>-5</c:v>
                </c:pt>
                <c:pt idx="23">
                  <c:v>-5.1666666666666661</c:v>
                </c:pt>
                <c:pt idx="24">
                  <c:v>-5.333333333333333</c:v>
                </c:pt>
              </c:numCache>
            </c:numRef>
          </c:yVal>
          <c:smooth val="0"/>
        </c:ser>
        <c:ser>
          <c:idx val="12"/>
          <c:order val="12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'radix4 DIV'!$L$33:$L$52</c:f>
              <c:numCache>
                <c:formatCode>General</c:formatCode>
                <c:ptCount val="20"/>
                <c:pt idx="0">
                  <c:v>0.5</c:v>
                </c:pt>
                <c:pt idx="1">
                  <c:v>0.5625</c:v>
                </c:pt>
                <c:pt idx="2">
                  <c:v>0.5625</c:v>
                </c:pt>
                <c:pt idx="3">
                  <c:v>0.625</c:v>
                </c:pt>
                <c:pt idx="4">
                  <c:v>0.625</c:v>
                </c:pt>
                <c:pt idx="5">
                  <c:v>0.6875</c:v>
                </c:pt>
                <c:pt idx="6">
                  <c:v>0.6875</c:v>
                </c:pt>
                <c:pt idx="7">
                  <c:v>0.75</c:v>
                </c:pt>
                <c:pt idx="8">
                  <c:v>0.75</c:v>
                </c:pt>
                <c:pt idx="9">
                  <c:v>0.875</c:v>
                </c:pt>
                <c:pt idx="10">
                  <c:v>0.875</c:v>
                </c:pt>
                <c:pt idx="11">
                  <c:v>1</c:v>
                </c:pt>
                <c:pt idx="12">
                  <c:v>1</c:v>
                </c:pt>
                <c:pt idx="13">
                  <c:v>1.125</c:v>
                </c:pt>
                <c:pt idx="14">
                  <c:v>1.125</c:v>
                </c:pt>
                <c:pt idx="15">
                  <c:v>1.375</c:v>
                </c:pt>
                <c:pt idx="16">
                  <c:v>1.375</c:v>
                </c:pt>
                <c:pt idx="17">
                  <c:v>1.625</c:v>
                </c:pt>
                <c:pt idx="18">
                  <c:v>1.625</c:v>
                </c:pt>
                <c:pt idx="19">
                  <c:v>1.875</c:v>
                </c:pt>
              </c:numCache>
            </c:numRef>
          </c:xVal>
          <c:yVal>
            <c:numRef>
              <c:f>'radix4 DIV'!$M$33:$M$52</c:f>
              <c:numCache>
                <c:formatCode>General</c:formatCode>
                <c:ptCount val="20"/>
                <c:pt idx="0">
                  <c:v>-0.75</c:v>
                </c:pt>
                <c:pt idx="1">
                  <c:v>-0.75</c:v>
                </c:pt>
                <c:pt idx="2">
                  <c:v>-0.875</c:v>
                </c:pt>
                <c:pt idx="3">
                  <c:v>-0.875</c:v>
                </c:pt>
                <c:pt idx="4">
                  <c:v>-1</c:v>
                </c:pt>
                <c:pt idx="5">
                  <c:v>-1</c:v>
                </c:pt>
                <c:pt idx="6">
                  <c:v>-1.125</c:v>
                </c:pt>
                <c:pt idx="7">
                  <c:v>-1.125</c:v>
                </c:pt>
                <c:pt idx="8">
                  <c:v>-1.25</c:v>
                </c:pt>
                <c:pt idx="9">
                  <c:v>-1.25</c:v>
                </c:pt>
                <c:pt idx="10">
                  <c:v>-1.375</c:v>
                </c:pt>
                <c:pt idx="11">
                  <c:v>-1.375</c:v>
                </c:pt>
                <c:pt idx="12">
                  <c:v>-1.5</c:v>
                </c:pt>
                <c:pt idx="13">
                  <c:v>-1.5</c:v>
                </c:pt>
                <c:pt idx="14">
                  <c:v>-1.875</c:v>
                </c:pt>
                <c:pt idx="15">
                  <c:v>-1.875</c:v>
                </c:pt>
                <c:pt idx="16">
                  <c:v>-2.25</c:v>
                </c:pt>
                <c:pt idx="17">
                  <c:v>-2.25</c:v>
                </c:pt>
                <c:pt idx="18">
                  <c:v>-2.625</c:v>
                </c:pt>
                <c:pt idx="19">
                  <c:v>-2.625</c:v>
                </c:pt>
              </c:numCache>
            </c:numRef>
          </c:yVal>
          <c:smooth val="0"/>
        </c:ser>
        <c:ser>
          <c:idx val="13"/>
          <c:order val="13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'radix4 DIV'!$N$33:$N$40</c:f>
              <c:numCache>
                <c:formatCode>General</c:formatCode>
                <c:ptCount val="8"/>
                <c:pt idx="0">
                  <c:v>0.5</c:v>
                </c:pt>
                <c:pt idx="1">
                  <c:v>0.625</c:v>
                </c:pt>
                <c:pt idx="2">
                  <c:v>0.625</c:v>
                </c:pt>
                <c:pt idx="3">
                  <c:v>1</c:v>
                </c:pt>
                <c:pt idx="4">
                  <c:v>1</c:v>
                </c:pt>
                <c:pt idx="5">
                  <c:v>1.375</c:v>
                </c:pt>
                <c:pt idx="6">
                  <c:v>1.375</c:v>
                </c:pt>
                <c:pt idx="7">
                  <c:v>1.875</c:v>
                </c:pt>
              </c:numCache>
            </c:numRef>
          </c:xVal>
          <c:yVal>
            <c:numRef>
              <c:f>'radix4 DIV'!$O$33:$O$40</c:f>
              <c:numCache>
                <c:formatCode>General</c:formatCode>
                <c:ptCount val="8"/>
                <c:pt idx="0">
                  <c:v>-0.25</c:v>
                </c:pt>
                <c:pt idx="1">
                  <c:v>-0.25</c:v>
                </c:pt>
                <c:pt idx="2">
                  <c:v>-0.375</c:v>
                </c:pt>
                <c:pt idx="3">
                  <c:v>-0.375</c:v>
                </c:pt>
                <c:pt idx="4">
                  <c:v>-0.5</c:v>
                </c:pt>
                <c:pt idx="5">
                  <c:v>-0.5</c:v>
                </c:pt>
                <c:pt idx="6">
                  <c:v>-0.75</c:v>
                </c:pt>
                <c:pt idx="7">
                  <c:v>-0.75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66016"/>
        <c:axId val="88576384"/>
      </c:scatterChart>
      <c:valAx>
        <c:axId val="88566016"/>
        <c:scaling>
          <c:orientation val="minMax"/>
          <c:max val="1.875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Divisor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76384"/>
        <c:crosses val="autoZero"/>
        <c:crossBetween val="midCat"/>
        <c:majorUnit val="0.25"/>
        <c:minorUnit val="0.125"/>
      </c:valAx>
      <c:valAx>
        <c:axId val="88576384"/>
        <c:scaling>
          <c:orientation val="minMax"/>
          <c:max val="3"/>
          <c:min val="-3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Shifted Partial Remainder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66016"/>
        <c:crosses val="autoZero"/>
        <c:crossBetween val="midCat"/>
        <c:majorUnit val="0.5"/>
        <c:minorUnit val="0.125"/>
      </c:valAx>
    </c:plotArea>
    <c:legend>
      <c:legendPos val="r"/>
      <c:layout>
        <c:manualLayout>
          <c:xMode val="edge"/>
          <c:yMode val="edge"/>
          <c:x val="0.86038842539223526"/>
          <c:y val="0.3900287964426476"/>
          <c:w val="0.1396115746077646"/>
          <c:h val="0.20011843721267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0"/>
          <c:tx>
            <c:strRef>
              <c:f>'radix4 SQRT'!$Q$1</c:f>
              <c:strCache>
                <c:ptCount val="1"/>
                <c:pt idx="0">
                  <c:v>q2+ (8d/3)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'radix4 SQRT'!$F$3:$F$23</c:f>
              <c:numCache>
                <c:formatCode>General</c:formatCode>
                <c:ptCount val="21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</c:numCache>
            </c:numRef>
          </c:xVal>
          <c:yVal>
            <c:numRef>
              <c:f>'radix4 SQRT'!$Q$3:$Q$23</c:f>
              <c:numCache>
                <c:formatCode>General</c:formatCode>
                <c:ptCount val="21"/>
                <c:pt idx="0">
                  <c:v>2.6666666666666665</c:v>
                </c:pt>
                <c:pt idx="1">
                  <c:v>3</c:v>
                </c:pt>
                <c:pt idx="2">
                  <c:v>3.333333333333333</c:v>
                </c:pt>
                <c:pt idx="3">
                  <c:v>3.6666666666666665</c:v>
                </c:pt>
                <c:pt idx="4">
                  <c:v>4</c:v>
                </c:pt>
                <c:pt idx="5">
                  <c:v>4.333333333333333</c:v>
                </c:pt>
                <c:pt idx="6">
                  <c:v>4.6666666666666661</c:v>
                </c:pt>
                <c:pt idx="7">
                  <c:v>5</c:v>
                </c:pt>
                <c:pt idx="8">
                  <c:v>5.333333333333333</c:v>
                </c:pt>
                <c:pt idx="9">
                  <c:v>5.6666666666666661</c:v>
                </c:pt>
                <c:pt idx="10">
                  <c:v>6</c:v>
                </c:pt>
                <c:pt idx="11">
                  <c:v>6.333333333333333</c:v>
                </c:pt>
                <c:pt idx="12">
                  <c:v>6.6666666666666661</c:v>
                </c:pt>
                <c:pt idx="13">
                  <c:v>7</c:v>
                </c:pt>
                <c:pt idx="14">
                  <c:v>7.333333333333333</c:v>
                </c:pt>
                <c:pt idx="15">
                  <c:v>7.6666666666666661</c:v>
                </c:pt>
                <c:pt idx="16">
                  <c:v>8</c:v>
                </c:pt>
                <c:pt idx="17">
                  <c:v>8.3333333333333321</c:v>
                </c:pt>
                <c:pt idx="18">
                  <c:v>8.6666666666666661</c:v>
                </c:pt>
                <c:pt idx="19">
                  <c:v>9</c:v>
                </c:pt>
                <c:pt idx="20">
                  <c:v>9.3333333333333321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'radix4 SQRT'!$P$1</c:f>
              <c:strCache>
                <c:ptCount val="1"/>
                <c:pt idx="0">
                  <c:v>q2- (4d/3)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'radix4 SQRT'!$F$3:$F$27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SQRT'!$P$3:$P$11</c:f>
              <c:numCache>
                <c:formatCode>General</c:formatCode>
                <c:ptCount val="9"/>
                <c:pt idx="0">
                  <c:v>1.3333333333333333</c:v>
                </c:pt>
                <c:pt idx="1">
                  <c:v>1.5</c:v>
                </c:pt>
                <c:pt idx="2">
                  <c:v>1.6666666666666665</c:v>
                </c:pt>
                <c:pt idx="3">
                  <c:v>1.8333333333333333</c:v>
                </c:pt>
                <c:pt idx="4">
                  <c:v>2</c:v>
                </c:pt>
                <c:pt idx="5">
                  <c:v>2.1666666666666665</c:v>
                </c:pt>
                <c:pt idx="6">
                  <c:v>2.333333333333333</c:v>
                </c:pt>
                <c:pt idx="7">
                  <c:v>2.5</c:v>
                </c:pt>
                <c:pt idx="8">
                  <c:v>2.6666666666666665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'radix4 SQRT'!$O$1</c:f>
              <c:strCache>
                <c:ptCount val="1"/>
                <c:pt idx="0">
                  <c:v>q1+ (5d/3)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'radix4 SQRT'!$F$3:$F$27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SQRT'!$O$3:$O$27</c:f>
              <c:numCache>
                <c:formatCode>General</c:formatCode>
                <c:ptCount val="25"/>
                <c:pt idx="0">
                  <c:v>1.6666666666666667</c:v>
                </c:pt>
                <c:pt idx="1">
                  <c:v>1.875</c:v>
                </c:pt>
                <c:pt idx="2">
                  <c:v>2.0833333333333335</c:v>
                </c:pt>
                <c:pt idx="3">
                  <c:v>2.291666666666667</c:v>
                </c:pt>
                <c:pt idx="4">
                  <c:v>2.5</c:v>
                </c:pt>
                <c:pt idx="5">
                  <c:v>2.7083333333333335</c:v>
                </c:pt>
                <c:pt idx="6">
                  <c:v>2.916666666666667</c:v>
                </c:pt>
                <c:pt idx="7">
                  <c:v>3.125</c:v>
                </c:pt>
                <c:pt idx="8">
                  <c:v>3.3333333333333335</c:v>
                </c:pt>
                <c:pt idx="9">
                  <c:v>3.541666666666667</c:v>
                </c:pt>
                <c:pt idx="10">
                  <c:v>3.75</c:v>
                </c:pt>
                <c:pt idx="11">
                  <c:v>3.9583333333333335</c:v>
                </c:pt>
                <c:pt idx="12">
                  <c:v>4.166666666666667</c:v>
                </c:pt>
                <c:pt idx="13">
                  <c:v>4.375</c:v>
                </c:pt>
                <c:pt idx="14">
                  <c:v>4.5833333333333339</c:v>
                </c:pt>
                <c:pt idx="15">
                  <c:v>4.791666666666667</c:v>
                </c:pt>
                <c:pt idx="16">
                  <c:v>5</c:v>
                </c:pt>
                <c:pt idx="17">
                  <c:v>5.2083333333333339</c:v>
                </c:pt>
                <c:pt idx="18">
                  <c:v>5.416666666666667</c:v>
                </c:pt>
                <c:pt idx="19">
                  <c:v>5.625</c:v>
                </c:pt>
                <c:pt idx="20">
                  <c:v>5.8333333333333339</c:v>
                </c:pt>
                <c:pt idx="21">
                  <c:v>6.041666666666667</c:v>
                </c:pt>
                <c:pt idx="22">
                  <c:v>6.25</c:v>
                </c:pt>
                <c:pt idx="23">
                  <c:v>6.4583333333333339</c:v>
                </c:pt>
                <c:pt idx="24">
                  <c:v>6.666666666666667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'radix4 SQRT'!$N$1</c:f>
              <c:strCache>
                <c:ptCount val="1"/>
                <c:pt idx="0">
                  <c:v>q1- (1d/3)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'radix4 SQRT'!$F$3:$F$27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SQRT'!$N$3:$N$11</c:f>
              <c:numCache>
                <c:formatCode>General</c:formatCode>
                <c:ptCount val="9"/>
                <c:pt idx="0">
                  <c:v>0.33333333333333331</c:v>
                </c:pt>
                <c:pt idx="1">
                  <c:v>0.375</c:v>
                </c:pt>
                <c:pt idx="2">
                  <c:v>0.41666666666666663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0.54166666666666663</c:v>
                </c:pt>
                <c:pt idx="6">
                  <c:v>0.58333333333333326</c:v>
                </c:pt>
                <c:pt idx="7">
                  <c:v>0.625</c:v>
                </c:pt>
                <c:pt idx="8">
                  <c:v>0.66666666666666663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'radix4 SQRT'!$M$1</c:f>
              <c:strCache>
                <c:ptCount val="1"/>
                <c:pt idx="0">
                  <c:v>q0+ (2d/3)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'radix4 SQRT'!$F$3:$F$27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SQRT'!$M$3:$M$11</c:f>
              <c:numCache>
                <c:formatCode>General</c:formatCode>
                <c:ptCount val="9"/>
                <c:pt idx="0">
                  <c:v>0.66666666666666663</c:v>
                </c:pt>
                <c:pt idx="1">
                  <c:v>0.75</c:v>
                </c:pt>
                <c:pt idx="2">
                  <c:v>0.83333333333333326</c:v>
                </c:pt>
                <c:pt idx="3">
                  <c:v>0.91666666666666663</c:v>
                </c:pt>
                <c:pt idx="4">
                  <c:v>1</c:v>
                </c:pt>
                <c:pt idx="5">
                  <c:v>1.0833333333333333</c:v>
                </c:pt>
                <c:pt idx="6">
                  <c:v>1.1666666666666665</c:v>
                </c:pt>
                <c:pt idx="7">
                  <c:v>1.25</c:v>
                </c:pt>
                <c:pt idx="8">
                  <c:v>1.3333333333333333</c:v>
                </c:pt>
              </c:numCache>
            </c:numRef>
          </c:yVal>
          <c:smooth val="0"/>
        </c:ser>
        <c:ser>
          <c:idx val="10"/>
          <c:order val="5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'radix4 SQRT'!$H$33:$H$52</c:f>
              <c:numCache>
                <c:formatCode>General</c:formatCode>
                <c:ptCount val="20"/>
                <c:pt idx="0">
                  <c:v>0.5</c:v>
                </c:pt>
                <c:pt idx="1">
                  <c:v>0.5625</c:v>
                </c:pt>
                <c:pt idx="2">
                  <c:v>0.5625</c:v>
                </c:pt>
                <c:pt idx="3">
                  <c:v>0.625</c:v>
                </c:pt>
                <c:pt idx="4">
                  <c:v>0.625</c:v>
                </c:pt>
                <c:pt idx="5">
                  <c:v>0.6875</c:v>
                </c:pt>
                <c:pt idx="6">
                  <c:v>0.6875</c:v>
                </c:pt>
                <c:pt idx="7">
                  <c:v>0.75</c:v>
                </c:pt>
                <c:pt idx="8">
                  <c:v>0.75</c:v>
                </c:pt>
                <c:pt idx="9">
                  <c:v>0.875</c:v>
                </c:pt>
                <c:pt idx="10">
                  <c:v>0.875</c:v>
                </c:pt>
                <c:pt idx="11">
                  <c:v>1</c:v>
                </c:pt>
                <c:pt idx="12">
                  <c:v>1</c:v>
                </c:pt>
                <c:pt idx="13">
                  <c:v>1.125</c:v>
                </c:pt>
                <c:pt idx="14">
                  <c:v>1.125</c:v>
                </c:pt>
                <c:pt idx="15">
                  <c:v>1.375</c:v>
                </c:pt>
                <c:pt idx="16">
                  <c:v>1.375</c:v>
                </c:pt>
                <c:pt idx="17">
                  <c:v>1.625</c:v>
                </c:pt>
                <c:pt idx="18">
                  <c:v>1.625</c:v>
                </c:pt>
                <c:pt idx="19">
                  <c:v>1.875</c:v>
                </c:pt>
              </c:numCache>
            </c:numRef>
          </c:xVal>
          <c:yVal>
            <c:numRef>
              <c:f>'radix4 SQRT'!$I$33:$I$52</c:f>
              <c:numCache>
                <c:formatCode>General</c:formatCode>
                <c:ptCount val="20"/>
                <c:pt idx="0">
                  <c:v>1.5</c:v>
                </c:pt>
                <c:pt idx="1">
                  <c:v>1.5</c:v>
                </c:pt>
                <c:pt idx="2">
                  <c:v>1.75</c:v>
                </c:pt>
                <c:pt idx="3">
                  <c:v>1.75</c:v>
                </c:pt>
                <c:pt idx="4">
                  <c:v>2</c:v>
                </c:pt>
                <c:pt idx="5">
                  <c:v>2</c:v>
                </c:pt>
                <c:pt idx="6">
                  <c:v>2.25</c:v>
                </c:pt>
                <c:pt idx="7">
                  <c:v>2.25</c:v>
                </c:pt>
                <c:pt idx="8">
                  <c:v>2.5</c:v>
                </c:pt>
                <c:pt idx="9">
                  <c:v>2.5</c:v>
                </c:pt>
                <c:pt idx="10">
                  <c:v>2.75</c:v>
                </c:pt>
                <c:pt idx="11">
                  <c:v>2.75</c:v>
                </c:pt>
                <c:pt idx="12">
                  <c:v>3</c:v>
                </c:pt>
                <c:pt idx="13">
                  <c:v>3</c:v>
                </c:pt>
                <c:pt idx="14">
                  <c:v>3.75</c:v>
                </c:pt>
                <c:pt idx="15">
                  <c:v>3.75</c:v>
                </c:pt>
                <c:pt idx="16">
                  <c:v>4.5</c:v>
                </c:pt>
                <c:pt idx="17">
                  <c:v>4.5</c:v>
                </c:pt>
                <c:pt idx="18">
                  <c:v>5.25</c:v>
                </c:pt>
                <c:pt idx="19">
                  <c:v>5.25</c:v>
                </c:pt>
              </c:numCache>
            </c:numRef>
          </c:yVal>
          <c:smooth val="0"/>
        </c:ser>
        <c:ser>
          <c:idx val="11"/>
          <c:order val="6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'radix4 SQRT'!$J$33:$J$40</c:f>
              <c:numCache>
                <c:formatCode>General</c:formatCode>
                <c:ptCount val="8"/>
                <c:pt idx="0">
                  <c:v>0.5</c:v>
                </c:pt>
                <c:pt idx="1">
                  <c:v>0.625</c:v>
                </c:pt>
                <c:pt idx="2">
                  <c:v>0.625</c:v>
                </c:pt>
                <c:pt idx="3">
                  <c:v>1</c:v>
                </c:pt>
                <c:pt idx="4">
                  <c:v>1</c:v>
                </c:pt>
                <c:pt idx="5">
                  <c:v>1.375</c:v>
                </c:pt>
                <c:pt idx="6">
                  <c:v>1.375</c:v>
                </c:pt>
                <c:pt idx="7">
                  <c:v>1.875</c:v>
                </c:pt>
              </c:numCache>
            </c:numRef>
          </c:xVal>
          <c:yVal>
            <c:numRef>
              <c:f>'radix4 SQRT'!$K$33:$K$40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</c:numCache>
            </c:numRef>
          </c:yVal>
          <c:smooth val="0"/>
        </c:ser>
        <c:ser>
          <c:idx val="0"/>
          <c:order val="7"/>
          <c:tx>
            <c:v>q0- (-2d/3)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'radix4 SQRT'!$F$3:$F$27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SQRT'!$L$3:$L$27</c:f>
              <c:numCache>
                <c:formatCode>General</c:formatCode>
                <c:ptCount val="25"/>
                <c:pt idx="0">
                  <c:v>-0.66666666666666663</c:v>
                </c:pt>
                <c:pt idx="1">
                  <c:v>-0.75</c:v>
                </c:pt>
                <c:pt idx="2">
                  <c:v>-0.83333333333333326</c:v>
                </c:pt>
                <c:pt idx="3">
                  <c:v>-0.91666666666666663</c:v>
                </c:pt>
                <c:pt idx="4">
                  <c:v>-1</c:v>
                </c:pt>
                <c:pt idx="5">
                  <c:v>-1.0833333333333333</c:v>
                </c:pt>
                <c:pt idx="6">
                  <c:v>-1.1666666666666665</c:v>
                </c:pt>
                <c:pt idx="7">
                  <c:v>-1.25</c:v>
                </c:pt>
                <c:pt idx="8">
                  <c:v>-1.3333333333333333</c:v>
                </c:pt>
                <c:pt idx="9">
                  <c:v>-1.4166666666666665</c:v>
                </c:pt>
                <c:pt idx="10">
                  <c:v>-1.5</c:v>
                </c:pt>
                <c:pt idx="11">
                  <c:v>-1.5833333333333333</c:v>
                </c:pt>
                <c:pt idx="12">
                  <c:v>-1.6666666666666665</c:v>
                </c:pt>
                <c:pt idx="13">
                  <c:v>-1.75</c:v>
                </c:pt>
                <c:pt idx="14">
                  <c:v>-1.8333333333333333</c:v>
                </c:pt>
                <c:pt idx="15">
                  <c:v>-1.9166666666666665</c:v>
                </c:pt>
                <c:pt idx="16">
                  <c:v>-2</c:v>
                </c:pt>
                <c:pt idx="17">
                  <c:v>-2.083333333333333</c:v>
                </c:pt>
                <c:pt idx="18">
                  <c:v>-2.1666666666666665</c:v>
                </c:pt>
                <c:pt idx="19">
                  <c:v>-2.25</c:v>
                </c:pt>
                <c:pt idx="20">
                  <c:v>-2.333333333333333</c:v>
                </c:pt>
                <c:pt idx="21">
                  <c:v>-2.4166666666666665</c:v>
                </c:pt>
                <c:pt idx="22">
                  <c:v>-2.5</c:v>
                </c:pt>
                <c:pt idx="23">
                  <c:v>-2.583333333333333</c:v>
                </c:pt>
                <c:pt idx="24">
                  <c:v>-2.6666666666666665</c:v>
                </c:pt>
              </c:numCache>
            </c:numRef>
          </c:yVal>
          <c:smooth val="0"/>
        </c:ser>
        <c:ser>
          <c:idx val="1"/>
          <c:order val="8"/>
          <c:tx>
            <c:v>q-1+ (-1d/3)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'radix4 SQRT'!$F$3:$F$27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SQRT'!$K$3:$K$27</c:f>
              <c:numCache>
                <c:formatCode>General</c:formatCode>
                <c:ptCount val="25"/>
                <c:pt idx="0">
                  <c:v>-0.33333333333333331</c:v>
                </c:pt>
                <c:pt idx="1">
                  <c:v>-0.375</c:v>
                </c:pt>
                <c:pt idx="2">
                  <c:v>-0.41666666666666663</c:v>
                </c:pt>
                <c:pt idx="3">
                  <c:v>-0.45833333333333331</c:v>
                </c:pt>
                <c:pt idx="4">
                  <c:v>-0.5</c:v>
                </c:pt>
                <c:pt idx="5">
                  <c:v>-0.54166666666666663</c:v>
                </c:pt>
                <c:pt idx="6">
                  <c:v>-0.58333333333333326</c:v>
                </c:pt>
                <c:pt idx="7">
                  <c:v>-0.625</c:v>
                </c:pt>
                <c:pt idx="8">
                  <c:v>-0.66666666666666663</c:v>
                </c:pt>
                <c:pt idx="9">
                  <c:v>-0.70833333333333326</c:v>
                </c:pt>
                <c:pt idx="10">
                  <c:v>-0.75</c:v>
                </c:pt>
                <c:pt idx="11">
                  <c:v>-0.79166666666666663</c:v>
                </c:pt>
                <c:pt idx="12">
                  <c:v>-0.83333333333333326</c:v>
                </c:pt>
                <c:pt idx="13">
                  <c:v>-0.875</c:v>
                </c:pt>
                <c:pt idx="14">
                  <c:v>-0.91666666666666663</c:v>
                </c:pt>
                <c:pt idx="15">
                  <c:v>-0.95833333333333326</c:v>
                </c:pt>
                <c:pt idx="16">
                  <c:v>-1</c:v>
                </c:pt>
                <c:pt idx="17">
                  <c:v>-1.0416666666666665</c:v>
                </c:pt>
                <c:pt idx="18">
                  <c:v>-1.0833333333333333</c:v>
                </c:pt>
                <c:pt idx="19">
                  <c:v>-1.125</c:v>
                </c:pt>
                <c:pt idx="20">
                  <c:v>-1.1666666666666665</c:v>
                </c:pt>
                <c:pt idx="21">
                  <c:v>-1.2083333333333333</c:v>
                </c:pt>
                <c:pt idx="22">
                  <c:v>-1.25</c:v>
                </c:pt>
                <c:pt idx="23">
                  <c:v>-1.2916666666666665</c:v>
                </c:pt>
                <c:pt idx="24">
                  <c:v>-1.3333333333333333</c:v>
                </c:pt>
              </c:numCache>
            </c:numRef>
          </c:yVal>
          <c:smooth val="0"/>
        </c:ser>
        <c:ser>
          <c:idx val="2"/>
          <c:order val="9"/>
          <c:tx>
            <c:v>q-1- (-5d/3)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'radix4 SQRT'!$F$3:$F$27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SQRT'!$J$3:$J$27</c:f>
              <c:numCache>
                <c:formatCode>General</c:formatCode>
                <c:ptCount val="25"/>
                <c:pt idx="0">
                  <c:v>-1.6666666666666667</c:v>
                </c:pt>
                <c:pt idx="1">
                  <c:v>-1.875</c:v>
                </c:pt>
                <c:pt idx="2">
                  <c:v>-2.0833333333333335</c:v>
                </c:pt>
                <c:pt idx="3">
                  <c:v>-2.291666666666667</c:v>
                </c:pt>
                <c:pt idx="4">
                  <c:v>-2.5</c:v>
                </c:pt>
                <c:pt idx="5">
                  <c:v>-2.7083333333333335</c:v>
                </c:pt>
                <c:pt idx="6">
                  <c:v>-2.916666666666667</c:v>
                </c:pt>
                <c:pt idx="7">
                  <c:v>-3.125</c:v>
                </c:pt>
                <c:pt idx="8">
                  <c:v>-3.3333333333333335</c:v>
                </c:pt>
                <c:pt idx="9">
                  <c:v>-3.541666666666667</c:v>
                </c:pt>
                <c:pt idx="10">
                  <c:v>-3.75</c:v>
                </c:pt>
                <c:pt idx="11">
                  <c:v>-3.9583333333333335</c:v>
                </c:pt>
                <c:pt idx="12">
                  <c:v>-4.166666666666667</c:v>
                </c:pt>
                <c:pt idx="13">
                  <c:v>-4.375</c:v>
                </c:pt>
                <c:pt idx="14">
                  <c:v>-4.5833333333333339</c:v>
                </c:pt>
                <c:pt idx="15">
                  <c:v>-4.791666666666667</c:v>
                </c:pt>
                <c:pt idx="16">
                  <c:v>-5</c:v>
                </c:pt>
                <c:pt idx="17">
                  <c:v>-5.2083333333333339</c:v>
                </c:pt>
                <c:pt idx="18">
                  <c:v>-5.416666666666667</c:v>
                </c:pt>
                <c:pt idx="19">
                  <c:v>-5.625</c:v>
                </c:pt>
                <c:pt idx="20">
                  <c:v>-5.8333333333333339</c:v>
                </c:pt>
                <c:pt idx="21">
                  <c:v>-6.041666666666667</c:v>
                </c:pt>
                <c:pt idx="22">
                  <c:v>-6.25</c:v>
                </c:pt>
                <c:pt idx="23">
                  <c:v>-6.4583333333333339</c:v>
                </c:pt>
                <c:pt idx="24">
                  <c:v>-6.666666666666667</c:v>
                </c:pt>
              </c:numCache>
            </c:numRef>
          </c:yVal>
          <c:smooth val="0"/>
        </c:ser>
        <c:ser>
          <c:idx val="3"/>
          <c:order val="10"/>
          <c:tx>
            <c:v>q-2- (-4d/3)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'radix4 SQRT'!$F$3:$F$27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SQRT'!$I$3:$I$27</c:f>
              <c:numCache>
                <c:formatCode>General</c:formatCode>
                <c:ptCount val="25"/>
                <c:pt idx="0">
                  <c:v>-1.3333333333333333</c:v>
                </c:pt>
                <c:pt idx="1">
                  <c:v>-1.5</c:v>
                </c:pt>
                <c:pt idx="2">
                  <c:v>-1.6666666666666665</c:v>
                </c:pt>
                <c:pt idx="3">
                  <c:v>-1.8333333333333333</c:v>
                </c:pt>
                <c:pt idx="4">
                  <c:v>-2</c:v>
                </c:pt>
                <c:pt idx="5">
                  <c:v>-2.1666666666666665</c:v>
                </c:pt>
                <c:pt idx="6">
                  <c:v>-2.333333333333333</c:v>
                </c:pt>
                <c:pt idx="7">
                  <c:v>-2.5</c:v>
                </c:pt>
                <c:pt idx="8">
                  <c:v>-2.6666666666666665</c:v>
                </c:pt>
                <c:pt idx="9">
                  <c:v>-2.833333333333333</c:v>
                </c:pt>
                <c:pt idx="10">
                  <c:v>-3</c:v>
                </c:pt>
                <c:pt idx="11">
                  <c:v>-3.1666666666666665</c:v>
                </c:pt>
                <c:pt idx="12">
                  <c:v>-3.333333333333333</c:v>
                </c:pt>
                <c:pt idx="13">
                  <c:v>-3.5</c:v>
                </c:pt>
                <c:pt idx="14">
                  <c:v>-3.6666666666666665</c:v>
                </c:pt>
                <c:pt idx="15">
                  <c:v>-3.833333333333333</c:v>
                </c:pt>
                <c:pt idx="16">
                  <c:v>-4</c:v>
                </c:pt>
                <c:pt idx="17">
                  <c:v>-4.1666666666666661</c:v>
                </c:pt>
                <c:pt idx="18">
                  <c:v>-4.333333333333333</c:v>
                </c:pt>
                <c:pt idx="19">
                  <c:v>-4.5</c:v>
                </c:pt>
                <c:pt idx="20">
                  <c:v>-4.6666666666666661</c:v>
                </c:pt>
                <c:pt idx="21">
                  <c:v>-4.833333333333333</c:v>
                </c:pt>
                <c:pt idx="22">
                  <c:v>-5</c:v>
                </c:pt>
                <c:pt idx="23">
                  <c:v>-5.1666666666666661</c:v>
                </c:pt>
                <c:pt idx="24">
                  <c:v>-5.333333333333333</c:v>
                </c:pt>
              </c:numCache>
            </c:numRef>
          </c:yVal>
          <c:smooth val="0"/>
        </c:ser>
        <c:ser>
          <c:idx val="4"/>
          <c:order val="11"/>
          <c:tx>
            <c:v>q-2+ (-8d/3)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'radix4 SQRT'!$F$3:$F$27</c:f>
              <c:numCache>
                <c:formatCode>General</c:formatCode>
                <c:ptCount val="25"/>
                <c:pt idx="0">
                  <c:v>0.5</c:v>
                </c:pt>
                <c:pt idx="1">
                  <c:v>0.5625</c:v>
                </c:pt>
                <c:pt idx="2">
                  <c:v>0.625</c:v>
                </c:pt>
                <c:pt idx="3">
                  <c:v>0.6875</c:v>
                </c:pt>
                <c:pt idx="4">
                  <c:v>0.75</c:v>
                </c:pt>
                <c:pt idx="5">
                  <c:v>0.8125</c:v>
                </c:pt>
                <c:pt idx="6">
                  <c:v>0.875</c:v>
                </c:pt>
                <c:pt idx="7">
                  <c:v>0.9375</c:v>
                </c:pt>
                <c:pt idx="8">
                  <c:v>1</c:v>
                </c:pt>
                <c:pt idx="9">
                  <c:v>1.0625</c:v>
                </c:pt>
                <c:pt idx="10">
                  <c:v>1.125</c:v>
                </c:pt>
                <c:pt idx="11">
                  <c:v>1.1875</c:v>
                </c:pt>
                <c:pt idx="12">
                  <c:v>1.25</c:v>
                </c:pt>
                <c:pt idx="13">
                  <c:v>1.3125</c:v>
                </c:pt>
                <c:pt idx="14">
                  <c:v>1.375</c:v>
                </c:pt>
                <c:pt idx="15">
                  <c:v>1.4375</c:v>
                </c:pt>
                <c:pt idx="16">
                  <c:v>1.5</c:v>
                </c:pt>
                <c:pt idx="17">
                  <c:v>1.5625</c:v>
                </c:pt>
                <c:pt idx="18">
                  <c:v>1.625</c:v>
                </c:pt>
                <c:pt idx="19">
                  <c:v>1.6875</c:v>
                </c:pt>
                <c:pt idx="20">
                  <c:v>1.75</c:v>
                </c:pt>
                <c:pt idx="21">
                  <c:v>1.8125</c:v>
                </c:pt>
                <c:pt idx="22">
                  <c:v>1.875</c:v>
                </c:pt>
                <c:pt idx="23">
                  <c:v>1.9375</c:v>
                </c:pt>
                <c:pt idx="24">
                  <c:v>2</c:v>
                </c:pt>
              </c:numCache>
            </c:numRef>
          </c:xVal>
          <c:yVal>
            <c:numRef>
              <c:f>'radix4 SQRT'!$H$3:$H$27</c:f>
              <c:numCache>
                <c:formatCode>General</c:formatCode>
                <c:ptCount val="25"/>
                <c:pt idx="0">
                  <c:v>-2.6666666666666665</c:v>
                </c:pt>
                <c:pt idx="1">
                  <c:v>-3</c:v>
                </c:pt>
                <c:pt idx="2">
                  <c:v>-3.333333333333333</c:v>
                </c:pt>
                <c:pt idx="3">
                  <c:v>-3.6666666666666665</c:v>
                </c:pt>
                <c:pt idx="4">
                  <c:v>-4</c:v>
                </c:pt>
                <c:pt idx="5">
                  <c:v>-4.333333333333333</c:v>
                </c:pt>
                <c:pt idx="6">
                  <c:v>-4.6666666666666661</c:v>
                </c:pt>
                <c:pt idx="7">
                  <c:v>-5</c:v>
                </c:pt>
                <c:pt idx="8">
                  <c:v>-5.333333333333333</c:v>
                </c:pt>
                <c:pt idx="9">
                  <c:v>-5.6666666666666661</c:v>
                </c:pt>
                <c:pt idx="10">
                  <c:v>-6</c:v>
                </c:pt>
                <c:pt idx="11">
                  <c:v>-6.333333333333333</c:v>
                </c:pt>
                <c:pt idx="12">
                  <c:v>-6.6666666666666661</c:v>
                </c:pt>
                <c:pt idx="13">
                  <c:v>-7</c:v>
                </c:pt>
                <c:pt idx="14">
                  <c:v>-7.333333333333333</c:v>
                </c:pt>
                <c:pt idx="15">
                  <c:v>-7.6666666666666661</c:v>
                </c:pt>
                <c:pt idx="16">
                  <c:v>-8</c:v>
                </c:pt>
                <c:pt idx="17">
                  <c:v>-8.3333333333333321</c:v>
                </c:pt>
                <c:pt idx="18">
                  <c:v>-8.6666666666666661</c:v>
                </c:pt>
                <c:pt idx="19">
                  <c:v>-9</c:v>
                </c:pt>
                <c:pt idx="20">
                  <c:v>-9.3333333333333321</c:v>
                </c:pt>
                <c:pt idx="21">
                  <c:v>-9.6666666666666661</c:v>
                </c:pt>
                <c:pt idx="22">
                  <c:v>-10</c:v>
                </c:pt>
                <c:pt idx="23">
                  <c:v>-10.333333333333332</c:v>
                </c:pt>
                <c:pt idx="24">
                  <c:v>-10.666666666666666</c:v>
                </c:pt>
              </c:numCache>
            </c:numRef>
          </c:yVal>
          <c:smooth val="0"/>
        </c:ser>
        <c:ser>
          <c:idx val="12"/>
          <c:order val="12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'radix4 SQRT'!$L$33:$L$52</c:f>
              <c:numCache>
                <c:formatCode>General</c:formatCode>
                <c:ptCount val="20"/>
                <c:pt idx="0">
                  <c:v>0.5</c:v>
                </c:pt>
                <c:pt idx="1">
                  <c:v>0.5625</c:v>
                </c:pt>
                <c:pt idx="2">
                  <c:v>0.5625</c:v>
                </c:pt>
                <c:pt idx="3">
                  <c:v>0.625</c:v>
                </c:pt>
                <c:pt idx="4">
                  <c:v>0.625</c:v>
                </c:pt>
                <c:pt idx="5">
                  <c:v>0.6875</c:v>
                </c:pt>
                <c:pt idx="6">
                  <c:v>0.6875</c:v>
                </c:pt>
                <c:pt idx="7">
                  <c:v>0.75</c:v>
                </c:pt>
                <c:pt idx="8">
                  <c:v>0.75</c:v>
                </c:pt>
                <c:pt idx="9">
                  <c:v>0.875</c:v>
                </c:pt>
                <c:pt idx="10">
                  <c:v>0.875</c:v>
                </c:pt>
                <c:pt idx="11">
                  <c:v>1</c:v>
                </c:pt>
                <c:pt idx="12">
                  <c:v>1</c:v>
                </c:pt>
                <c:pt idx="13">
                  <c:v>1.125</c:v>
                </c:pt>
                <c:pt idx="14">
                  <c:v>1.125</c:v>
                </c:pt>
                <c:pt idx="15">
                  <c:v>1.375</c:v>
                </c:pt>
                <c:pt idx="16">
                  <c:v>1.375</c:v>
                </c:pt>
                <c:pt idx="17">
                  <c:v>1.625</c:v>
                </c:pt>
                <c:pt idx="18">
                  <c:v>1.625</c:v>
                </c:pt>
                <c:pt idx="19">
                  <c:v>1.875</c:v>
                </c:pt>
              </c:numCache>
            </c:numRef>
          </c:xVal>
          <c:yVal>
            <c:numRef>
              <c:f>'radix4 SQRT'!$M$33:$M$52</c:f>
              <c:numCache>
                <c:formatCode>General</c:formatCode>
                <c:ptCount val="20"/>
                <c:pt idx="0">
                  <c:v>-1.5</c:v>
                </c:pt>
                <c:pt idx="1">
                  <c:v>-1.5</c:v>
                </c:pt>
                <c:pt idx="2">
                  <c:v>-1.75</c:v>
                </c:pt>
                <c:pt idx="3">
                  <c:v>-1.75</c:v>
                </c:pt>
                <c:pt idx="4">
                  <c:v>-2</c:v>
                </c:pt>
                <c:pt idx="5">
                  <c:v>-2</c:v>
                </c:pt>
                <c:pt idx="6">
                  <c:v>-2.25</c:v>
                </c:pt>
                <c:pt idx="7">
                  <c:v>-2.25</c:v>
                </c:pt>
                <c:pt idx="8">
                  <c:v>-2.5</c:v>
                </c:pt>
                <c:pt idx="9">
                  <c:v>-2.5</c:v>
                </c:pt>
                <c:pt idx="10">
                  <c:v>-2.75</c:v>
                </c:pt>
                <c:pt idx="11">
                  <c:v>-2.75</c:v>
                </c:pt>
                <c:pt idx="12">
                  <c:v>-3</c:v>
                </c:pt>
                <c:pt idx="13">
                  <c:v>-3</c:v>
                </c:pt>
                <c:pt idx="14">
                  <c:v>-3.75</c:v>
                </c:pt>
                <c:pt idx="15">
                  <c:v>-3.75</c:v>
                </c:pt>
                <c:pt idx="16">
                  <c:v>-4.5</c:v>
                </c:pt>
                <c:pt idx="17">
                  <c:v>-4.5</c:v>
                </c:pt>
                <c:pt idx="18">
                  <c:v>-5.25</c:v>
                </c:pt>
                <c:pt idx="19">
                  <c:v>-5.25</c:v>
                </c:pt>
              </c:numCache>
            </c:numRef>
          </c:yVal>
          <c:smooth val="0"/>
        </c:ser>
        <c:ser>
          <c:idx val="13"/>
          <c:order val="13"/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'radix4 SQRT'!$N$33:$N$40</c:f>
              <c:numCache>
                <c:formatCode>General</c:formatCode>
                <c:ptCount val="8"/>
                <c:pt idx="0">
                  <c:v>0.5</c:v>
                </c:pt>
                <c:pt idx="1">
                  <c:v>0.625</c:v>
                </c:pt>
                <c:pt idx="2">
                  <c:v>0.625</c:v>
                </c:pt>
                <c:pt idx="3">
                  <c:v>1</c:v>
                </c:pt>
                <c:pt idx="4">
                  <c:v>1</c:v>
                </c:pt>
                <c:pt idx="5">
                  <c:v>1.375</c:v>
                </c:pt>
                <c:pt idx="6">
                  <c:v>1.375</c:v>
                </c:pt>
                <c:pt idx="7">
                  <c:v>1.875</c:v>
                </c:pt>
              </c:numCache>
            </c:numRef>
          </c:xVal>
          <c:yVal>
            <c:numRef>
              <c:f>'radix4 SQRT'!$O$33:$O$40</c:f>
              <c:numCache>
                <c:formatCode>General</c:formatCode>
                <c:ptCount val="8"/>
                <c:pt idx="0">
                  <c:v>-0.5</c:v>
                </c:pt>
                <c:pt idx="1">
                  <c:v>-0.5</c:v>
                </c:pt>
                <c:pt idx="2">
                  <c:v>-0.75</c:v>
                </c:pt>
                <c:pt idx="3">
                  <c:v>-0.75</c:v>
                </c:pt>
                <c:pt idx="4">
                  <c:v>-1</c:v>
                </c:pt>
                <c:pt idx="5">
                  <c:v>-1</c:v>
                </c:pt>
                <c:pt idx="6">
                  <c:v>-1.5</c:v>
                </c:pt>
                <c:pt idx="7">
                  <c:v>-1.5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1904"/>
        <c:axId val="89466368"/>
      </c:scatterChart>
      <c:valAx>
        <c:axId val="89451904"/>
        <c:scaling>
          <c:orientation val="minMax"/>
          <c:max val="0.9375"/>
          <c:min val="0.5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Divisor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66368"/>
        <c:crosses val="autoZero"/>
        <c:crossBetween val="midCat"/>
        <c:majorUnit val="0.125"/>
        <c:minorUnit val="6.2500000000000014E-2"/>
      </c:valAx>
      <c:valAx>
        <c:axId val="89466368"/>
        <c:scaling>
          <c:orientation val="minMax"/>
          <c:max val="3"/>
          <c:min val="-3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Shifted Partial Remainder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451904"/>
        <c:crosses val="autoZero"/>
        <c:crossBetween val="midCat"/>
        <c:majorUnit val="0.5"/>
        <c:minorUnit val="0.125"/>
      </c:valAx>
    </c:plotArea>
    <c:legend>
      <c:legendPos val="r"/>
      <c:layout>
        <c:manualLayout>
          <c:xMode val="edge"/>
          <c:yMode val="edge"/>
          <c:x val="0.86038842539223526"/>
          <c:y val="0.3900287964426476"/>
          <c:w val="0.1396115746077646"/>
          <c:h val="0.200118437212678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9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0"/>
          <c:order val="8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9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0"/>
          <c:order val="10"/>
          <c:tx>
            <c:v>bound_1_2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1"/>
          <c:order val="11"/>
          <c:tx>
            <c:v>bound_0_1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2"/>
          <c:order val="12"/>
          <c:tx>
            <c:v>bound_-1_0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3"/>
          <c:order val="13"/>
          <c:tx>
            <c:v>bound_-2_-1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45120"/>
        <c:axId val="89916928"/>
      </c:scatterChart>
      <c:valAx>
        <c:axId val="89845120"/>
        <c:scaling>
          <c:orientation val="minMax"/>
          <c:max val="1"/>
          <c:min val="0.5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Divisor (d)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16928"/>
        <c:crosses val="autoZero"/>
        <c:crossBetween val="midCat"/>
        <c:majorUnit val="0.5"/>
        <c:minorUnit val="6.2500000000000014E-2"/>
      </c:valAx>
      <c:valAx>
        <c:axId val="89916928"/>
        <c:scaling>
          <c:orientation val="minMax"/>
          <c:max val="3"/>
          <c:min val="-3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Partial Remainder (p)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845120"/>
        <c:crosses val="autoZero"/>
        <c:crossBetween val="midCat"/>
        <c:majorUnit val="1"/>
        <c:minorUnit val="0.12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9730" cy="6255608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2442691" y="351384"/>
    <xdr:ext cx="7677150" cy="10481503"/>
    <xdr:graphicFrame macro="">
      <xdr:nvGraphicFramePr>
        <xdr:cNvPr id="3" name="圖表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0.17533</cdr:x>
      <cdr:y>0</cdr:y>
    </cdr:from>
    <cdr:to>
      <cdr:x>0.2659</cdr:x>
      <cdr:y>0.03878</cdr:y>
    </cdr:to>
    <cdr:sp macro="" textlink="">
      <cdr:nvSpPr>
        <cdr:cNvPr id="4" name="文字方塊 1"/>
        <cdr:cNvSpPr txBox="1"/>
      </cdr:nvSpPr>
      <cdr:spPr>
        <a:xfrm xmlns:a="http://schemas.openxmlformats.org/drawingml/2006/main">
          <a:off x="1346006" y="0"/>
          <a:ext cx="695320" cy="406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8d/3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0.8202</cdr:x>
      <cdr:y>0.67109</cdr:y>
    </cdr:from>
    <cdr:to>
      <cdr:x>0.91077</cdr:x>
      <cdr:y>0.70987</cdr:y>
    </cdr:to>
    <cdr:sp macro="" textlink="">
      <cdr:nvSpPr>
        <cdr:cNvPr id="5" name="文字方塊 1"/>
        <cdr:cNvSpPr txBox="1"/>
      </cdr:nvSpPr>
      <cdr:spPr>
        <a:xfrm xmlns:a="http://schemas.openxmlformats.org/drawingml/2006/main">
          <a:off x="6296781" y="7033984"/>
          <a:ext cx="695319" cy="406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-2d/3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0.81792</cdr:x>
      <cdr:y>0.57132</cdr:y>
    </cdr:from>
    <cdr:to>
      <cdr:x>0.90849</cdr:x>
      <cdr:y>0.6101</cdr:y>
    </cdr:to>
    <cdr:sp macro="" textlink="">
      <cdr:nvSpPr>
        <cdr:cNvPr id="6" name="文字方塊 1"/>
        <cdr:cNvSpPr txBox="1"/>
      </cdr:nvSpPr>
      <cdr:spPr>
        <a:xfrm xmlns:a="http://schemas.openxmlformats.org/drawingml/2006/main">
          <a:off x="6279257" y="5988301"/>
          <a:ext cx="695319" cy="406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-1d/3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0.81917</cdr:x>
      <cdr:y>0.07355</cdr:y>
    </cdr:from>
    <cdr:to>
      <cdr:x>0.90974</cdr:x>
      <cdr:y>0.11233</cdr:y>
    </cdr:to>
    <cdr:sp macro="" textlink="">
      <cdr:nvSpPr>
        <cdr:cNvPr id="10" name="文字方塊 1"/>
        <cdr:cNvSpPr txBox="1"/>
      </cdr:nvSpPr>
      <cdr:spPr>
        <a:xfrm xmlns:a="http://schemas.openxmlformats.org/drawingml/2006/main">
          <a:off x="6288876" y="770877"/>
          <a:ext cx="695319" cy="406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4d/3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0.81889</cdr:x>
      <cdr:y>0.36932</cdr:y>
    </cdr:from>
    <cdr:to>
      <cdr:x>0.90946</cdr:x>
      <cdr:y>0.4081</cdr:y>
    </cdr:to>
    <cdr:sp macro="" textlink="">
      <cdr:nvSpPr>
        <cdr:cNvPr id="11" name="文字方塊 1"/>
        <cdr:cNvSpPr txBox="1"/>
      </cdr:nvSpPr>
      <cdr:spPr>
        <a:xfrm xmlns:a="http://schemas.openxmlformats.org/drawingml/2006/main">
          <a:off x="6286723" y="3871067"/>
          <a:ext cx="695319" cy="406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1d/3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0.16843</cdr:x>
      <cdr:y>0.96122</cdr:y>
    </cdr:from>
    <cdr:to>
      <cdr:x>0.259</cdr:x>
      <cdr:y>1</cdr:y>
    </cdr:to>
    <cdr:sp macro="" textlink="">
      <cdr:nvSpPr>
        <cdr:cNvPr id="12" name="文字方塊 1"/>
        <cdr:cNvSpPr txBox="1"/>
      </cdr:nvSpPr>
      <cdr:spPr>
        <a:xfrm xmlns:a="http://schemas.openxmlformats.org/drawingml/2006/main">
          <a:off x="1293093" y="10075030"/>
          <a:ext cx="695320" cy="406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-8d/3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0.82016</cdr:x>
      <cdr:y>0.26968</cdr:y>
    </cdr:from>
    <cdr:to>
      <cdr:x>0.91073</cdr:x>
      <cdr:y>0.30846</cdr:y>
    </cdr:to>
    <cdr:sp macro="" textlink="">
      <cdr:nvSpPr>
        <cdr:cNvPr id="15" name="文字方塊 1"/>
        <cdr:cNvSpPr txBox="1"/>
      </cdr:nvSpPr>
      <cdr:spPr>
        <a:xfrm xmlns:a="http://schemas.openxmlformats.org/drawingml/2006/main">
          <a:off x="6296479" y="2826657"/>
          <a:ext cx="695319" cy="406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2d/3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0.75281</cdr:x>
      <cdr:y>0</cdr:y>
    </cdr:from>
    <cdr:to>
      <cdr:x>0.84338</cdr:x>
      <cdr:y>0.03878</cdr:y>
    </cdr:to>
    <cdr:sp macro="" textlink="">
      <cdr:nvSpPr>
        <cdr:cNvPr id="16" name="文字方塊 1"/>
        <cdr:cNvSpPr txBox="1"/>
      </cdr:nvSpPr>
      <cdr:spPr>
        <a:xfrm xmlns:a="http://schemas.openxmlformats.org/drawingml/2006/main">
          <a:off x="5779407" y="0"/>
          <a:ext cx="695319" cy="406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5d/3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0.82016</cdr:x>
      <cdr:y>0.86815</cdr:y>
    </cdr:from>
    <cdr:to>
      <cdr:x>0.91073</cdr:x>
      <cdr:y>0.90693</cdr:y>
    </cdr:to>
    <cdr:sp macro="" textlink="">
      <cdr:nvSpPr>
        <cdr:cNvPr id="17" name="文字方塊 1"/>
        <cdr:cNvSpPr txBox="1"/>
      </cdr:nvSpPr>
      <cdr:spPr>
        <a:xfrm xmlns:a="http://schemas.openxmlformats.org/drawingml/2006/main">
          <a:off x="6296479" y="9099550"/>
          <a:ext cx="695319" cy="406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-4d/3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0.74749</cdr:x>
      <cdr:y>0.96122</cdr:y>
    </cdr:from>
    <cdr:to>
      <cdr:x>0.83806</cdr:x>
      <cdr:y>1</cdr:y>
    </cdr:to>
    <cdr:sp macro="" textlink="">
      <cdr:nvSpPr>
        <cdr:cNvPr id="18" name="文字方塊 1"/>
        <cdr:cNvSpPr txBox="1"/>
      </cdr:nvSpPr>
      <cdr:spPr>
        <a:xfrm xmlns:a="http://schemas.openxmlformats.org/drawingml/2006/main">
          <a:off x="5738586" y="10075030"/>
          <a:ext cx="695319" cy="406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-5d/3</a:t>
          </a:r>
          <a:endParaRPr lang="zh-TW" alt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2442691" y="351384"/>
    <xdr:ext cx="7677150" cy="10481503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0.17533</cdr:x>
      <cdr:y>0</cdr:y>
    </cdr:from>
    <cdr:to>
      <cdr:x>0.2659</cdr:x>
      <cdr:y>0.03878</cdr:y>
    </cdr:to>
    <cdr:sp macro="" textlink="">
      <cdr:nvSpPr>
        <cdr:cNvPr id="4" name="文字方塊 1"/>
        <cdr:cNvSpPr txBox="1"/>
      </cdr:nvSpPr>
      <cdr:spPr>
        <a:xfrm xmlns:a="http://schemas.openxmlformats.org/drawingml/2006/main">
          <a:off x="1346006" y="0"/>
          <a:ext cx="695320" cy="406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8r/3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0.8202</cdr:x>
      <cdr:y>0.67109</cdr:y>
    </cdr:from>
    <cdr:to>
      <cdr:x>0.91077</cdr:x>
      <cdr:y>0.70987</cdr:y>
    </cdr:to>
    <cdr:sp macro="" textlink="">
      <cdr:nvSpPr>
        <cdr:cNvPr id="5" name="文字方塊 1"/>
        <cdr:cNvSpPr txBox="1"/>
      </cdr:nvSpPr>
      <cdr:spPr>
        <a:xfrm xmlns:a="http://schemas.openxmlformats.org/drawingml/2006/main">
          <a:off x="6296781" y="7033984"/>
          <a:ext cx="695319" cy="406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-2r/3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0.81792</cdr:x>
      <cdr:y>0.57132</cdr:y>
    </cdr:from>
    <cdr:to>
      <cdr:x>0.90849</cdr:x>
      <cdr:y>0.6101</cdr:y>
    </cdr:to>
    <cdr:sp macro="" textlink="">
      <cdr:nvSpPr>
        <cdr:cNvPr id="6" name="文字方塊 1"/>
        <cdr:cNvSpPr txBox="1"/>
      </cdr:nvSpPr>
      <cdr:spPr>
        <a:xfrm xmlns:a="http://schemas.openxmlformats.org/drawingml/2006/main">
          <a:off x="6279257" y="5988301"/>
          <a:ext cx="695319" cy="406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-1r/3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0.81917</cdr:x>
      <cdr:y>0.07355</cdr:y>
    </cdr:from>
    <cdr:to>
      <cdr:x>0.90974</cdr:x>
      <cdr:y>0.11233</cdr:y>
    </cdr:to>
    <cdr:sp macro="" textlink="">
      <cdr:nvSpPr>
        <cdr:cNvPr id="10" name="文字方塊 1"/>
        <cdr:cNvSpPr txBox="1"/>
      </cdr:nvSpPr>
      <cdr:spPr>
        <a:xfrm xmlns:a="http://schemas.openxmlformats.org/drawingml/2006/main">
          <a:off x="6288876" y="770877"/>
          <a:ext cx="695319" cy="406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4r/3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0.81889</cdr:x>
      <cdr:y>0.36932</cdr:y>
    </cdr:from>
    <cdr:to>
      <cdr:x>0.90946</cdr:x>
      <cdr:y>0.4081</cdr:y>
    </cdr:to>
    <cdr:sp macro="" textlink="">
      <cdr:nvSpPr>
        <cdr:cNvPr id="11" name="文字方塊 1"/>
        <cdr:cNvSpPr txBox="1"/>
      </cdr:nvSpPr>
      <cdr:spPr>
        <a:xfrm xmlns:a="http://schemas.openxmlformats.org/drawingml/2006/main">
          <a:off x="6286723" y="3871067"/>
          <a:ext cx="695319" cy="406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1r/3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0.16843</cdr:x>
      <cdr:y>0.96122</cdr:y>
    </cdr:from>
    <cdr:to>
      <cdr:x>0.259</cdr:x>
      <cdr:y>1</cdr:y>
    </cdr:to>
    <cdr:sp macro="" textlink="">
      <cdr:nvSpPr>
        <cdr:cNvPr id="12" name="文字方塊 1"/>
        <cdr:cNvSpPr txBox="1"/>
      </cdr:nvSpPr>
      <cdr:spPr>
        <a:xfrm xmlns:a="http://schemas.openxmlformats.org/drawingml/2006/main">
          <a:off x="1293093" y="10075030"/>
          <a:ext cx="695320" cy="406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-8r/3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0.82016</cdr:x>
      <cdr:y>0.26968</cdr:y>
    </cdr:from>
    <cdr:to>
      <cdr:x>0.91073</cdr:x>
      <cdr:y>0.30846</cdr:y>
    </cdr:to>
    <cdr:sp macro="" textlink="">
      <cdr:nvSpPr>
        <cdr:cNvPr id="15" name="文字方塊 1"/>
        <cdr:cNvSpPr txBox="1"/>
      </cdr:nvSpPr>
      <cdr:spPr>
        <a:xfrm xmlns:a="http://schemas.openxmlformats.org/drawingml/2006/main">
          <a:off x="6296479" y="2826657"/>
          <a:ext cx="695319" cy="406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2r/3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0.75281</cdr:x>
      <cdr:y>0</cdr:y>
    </cdr:from>
    <cdr:to>
      <cdr:x>0.84338</cdr:x>
      <cdr:y>0.03878</cdr:y>
    </cdr:to>
    <cdr:sp macro="" textlink="">
      <cdr:nvSpPr>
        <cdr:cNvPr id="16" name="文字方塊 1"/>
        <cdr:cNvSpPr txBox="1"/>
      </cdr:nvSpPr>
      <cdr:spPr>
        <a:xfrm xmlns:a="http://schemas.openxmlformats.org/drawingml/2006/main">
          <a:off x="5779407" y="0"/>
          <a:ext cx="695319" cy="4064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5r/3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0.82016</cdr:x>
      <cdr:y>0.86815</cdr:y>
    </cdr:from>
    <cdr:to>
      <cdr:x>0.91073</cdr:x>
      <cdr:y>0.90693</cdr:y>
    </cdr:to>
    <cdr:sp macro="" textlink="">
      <cdr:nvSpPr>
        <cdr:cNvPr id="17" name="文字方塊 1"/>
        <cdr:cNvSpPr txBox="1"/>
      </cdr:nvSpPr>
      <cdr:spPr>
        <a:xfrm xmlns:a="http://schemas.openxmlformats.org/drawingml/2006/main">
          <a:off x="6296479" y="9099550"/>
          <a:ext cx="695319" cy="406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-4r/3</a:t>
          </a:r>
          <a:endParaRPr lang="zh-TW" altLang="en-US" sz="1100"/>
        </a:p>
      </cdr:txBody>
    </cdr:sp>
  </cdr:relSizeAnchor>
  <cdr:relSizeAnchor xmlns:cdr="http://schemas.openxmlformats.org/drawingml/2006/chartDrawing">
    <cdr:from>
      <cdr:x>0.74749</cdr:x>
      <cdr:y>0.96122</cdr:y>
    </cdr:from>
    <cdr:to>
      <cdr:x>0.83806</cdr:x>
      <cdr:y>1</cdr:y>
    </cdr:to>
    <cdr:sp macro="" textlink="">
      <cdr:nvSpPr>
        <cdr:cNvPr id="18" name="文字方塊 1"/>
        <cdr:cNvSpPr txBox="1"/>
      </cdr:nvSpPr>
      <cdr:spPr>
        <a:xfrm xmlns:a="http://schemas.openxmlformats.org/drawingml/2006/main">
          <a:off x="5738586" y="10075030"/>
          <a:ext cx="695319" cy="4064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-5r/3</a:t>
          </a:r>
          <a:endParaRPr lang="zh-TW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3714750" y="1190625"/>
    <xdr:ext cx="8620124" cy="11610975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zoomScale="73" zoomScaleNormal="73" workbookViewId="0">
      <selection activeCell="H2" sqref="H2"/>
    </sheetView>
  </sheetViews>
  <sheetFormatPr defaultRowHeight="16.5" x14ac:dyDescent="0.25"/>
  <cols>
    <col min="4" max="4" width="12.125" customWidth="1"/>
  </cols>
  <sheetData>
    <row r="1" spans="1:17" x14ac:dyDescent="0.25">
      <c r="H1" t="s">
        <v>19</v>
      </c>
      <c r="I1" t="s">
        <v>18</v>
      </c>
      <c r="J1" t="s">
        <v>17</v>
      </c>
      <c r="K1" t="s">
        <v>16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4</v>
      </c>
      <c r="B2" t="s">
        <v>0</v>
      </c>
      <c r="C2" t="s">
        <v>1</v>
      </c>
      <c r="F2" t="s">
        <v>20</v>
      </c>
      <c r="G2" s="4" t="s">
        <v>21</v>
      </c>
      <c r="H2" s="4">
        <f>-8/3</f>
        <v>-2.6666666666666665</v>
      </c>
      <c r="I2" s="4">
        <f>-4/3</f>
        <v>-1.3333333333333333</v>
      </c>
      <c r="J2" s="4">
        <f>-5/3</f>
        <v>-1.6666666666666667</v>
      </c>
      <c r="K2" s="4">
        <f>-1/3</f>
        <v>-0.33333333333333331</v>
      </c>
      <c r="L2" s="4">
        <f>-2/3</f>
        <v>-0.66666666666666663</v>
      </c>
      <c r="M2" s="4">
        <f>2/3</f>
        <v>0.66666666666666663</v>
      </c>
      <c r="N2" s="4">
        <f>1/3</f>
        <v>0.33333333333333331</v>
      </c>
      <c r="O2" s="4">
        <f>5/3</f>
        <v>1.6666666666666667</v>
      </c>
      <c r="P2" s="4">
        <f>4/3</f>
        <v>1.3333333333333333</v>
      </c>
      <c r="Q2" s="4">
        <f>8/3</f>
        <v>2.6666666666666665</v>
      </c>
    </row>
    <row r="3" spans="1:17" x14ac:dyDescent="0.25">
      <c r="A3">
        <v>1</v>
      </c>
      <c r="B3">
        <v>16</v>
      </c>
      <c r="C3">
        <f>A$3/B$3</f>
        <v>6.25E-2</v>
      </c>
      <c r="D3">
        <f>B3/2</f>
        <v>8</v>
      </c>
      <c r="F3" s="3">
        <f>C$3*D3</f>
        <v>0.5</v>
      </c>
      <c r="G3" s="3"/>
      <c r="H3" s="3">
        <f>F3*H2</f>
        <v>-1.3333333333333333</v>
      </c>
      <c r="I3" s="3">
        <f>F3*I2</f>
        <v>-0.66666666666666663</v>
      </c>
      <c r="J3" s="3">
        <f>F3*J2</f>
        <v>-0.83333333333333337</v>
      </c>
      <c r="K3" s="3">
        <f>F3*K2</f>
        <v>-0.16666666666666666</v>
      </c>
      <c r="L3" s="3">
        <f>F3*L2</f>
        <v>-0.33333333333333331</v>
      </c>
      <c r="M3" s="3">
        <f>F3*M2</f>
        <v>0.33333333333333331</v>
      </c>
      <c r="N3" s="3">
        <f>F3*N2</f>
        <v>0.16666666666666666</v>
      </c>
      <c r="O3" s="3">
        <f>F3*O2</f>
        <v>0.83333333333333337</v>
      </c>
      <c r="P3" s="3">
        <f>F3*P2</f>
        <v>0.66666666666666663</v>
      </c>
      <c r="Q3" s="3">
        <f>F3*Q2</f>
        <v>1.3333333333333333</v>
      </c>
    </row>
    <row r="4" spans="1:17" x14ac:dyDescent="0.25">
      <c r="D4">
        <f t="shared" ref="D4:D27" si="0">D3+1</f>
        <v>9</v>
      </c>
      <c r="F4" s="3">
        <f t="shared" ref="F4:F27" si="1">C$3*D4</f>
        <v>0.5625</v>
      </c>
      <c r="G4" s="3"/>
      <c r="H4" s="3">
        <f>F4*H2</f>
        <v>-1.5</v>
      </c>
      <c r="I4" s="3">
        <f>F4*I2</f>
        <v>-0.75</v>
      </c>
      <c r="J4" s="3">
        <f>F4*J2</f>
        <v>-0.9375</v>
      </c>
      <c r="K4" s="3">
        <f>F4*K2</f>
        <v>-0.1875</v>
      </c>
      <c r="L4" s="3">
        <f>F4*L2</f>
        <v>-0.375</v>
      </c>
      <c r="M4" s="3">
        <f>F4*M2</f>
        <v>0.375</v>
      </c>
      <c r="N4" s="3">
        <f>F4*N2</f>
        <v>0.1875</v>
      </c>
      <c r="O4" s="3">
        <f>F4*O2</f>
        <v>0.9375</v>
      </c>
      <c r="P4" s="3">
        <f>F4*P2</f>
        <v>0.75</v>
      </c>
      <c r="Q4" s="3">
        <f>F4*Q2</f>
        <v>1.5</v>
      </c>
    </row>
    <row r="5" spans="1:17" x14ac:dyDescent="0.25">
      <c r="D5">
        <f t="shared" si="0"/>
        <v>10</v>
      </c>
      <c r="F5" s="3">
        <f t="shared" si="1"/>
        <v>0.625</v>
      </c>
      <c r="G5" s="3"/>
      <c r="H5" s="3">
        <f>F5*H2</f>
        <v>-1.6666666666666665</v>
      </c>
      <c r="I5" s="3">
        <f>F5*I2</f>
        <v>-0.83333333333333326</v>
      </c>
      <c r="J5" s="3">
        <f>F5*J2</f>
        <v>-1.0416666666666667</v>
      </c>
      <c r="K5" s="3">
        <f>F5*K2</f>
        <v>-0.20833333333333331</v>
      </c>
      <c r="L5" s="3">
        <f>F5*L2</f>
        <v>-0.41666666666666663</v>
      </c>
      <c r="M5" s="3">
        <f>F5*M2</f>
        <v>0.41666666666666663</v>
      </c>
      <c r="N5" s="3">
        <f>F5*N2</f>
        <v>0.20833333333333331</v>
      </c>
      <c r="O5" s="3">
        <f>F5*O2</f>
        <v>1.0416666666666667</v>
      </c>
      <c r="P5" s="3">
        <f>F5*P2</f>
        <v>0.83333333333333326</v>
      </c>
      <c r="Q5" s="3">
        <f>F5*Q2</f>
        <v>1.6666666666666665</v>
      </c>
    </row>
    <row r="6" spans="1:17" x14ac:dyDescent="0.25">
      <c r="D6">
        <f t="shared" si="0"/>
        <v>11</v>
      </c>
      <c r="F6" s="3">
        <f t="shared" si="1"/>
        <v>0.6875</v>
      </c>
      <c r="G6" s="3"/>
      <c r="H6" s="3">
        <f>F6*H2</f>
        <v>-1.8333333333333333</v>
      </c>
      <c r="I6" s="3">
        <f>F6*I2</f>
        <v>-0.91666666666666663</v>
      </c>
      <c r="J6" s="3">
        <f>F6*J2</f>
        <v>-1.1458333333333335</v>
      </c>
      <c r="K6" s="3">
        <f>F6*K2</f>
        <v>-0.22916666666666666</v>
      </c>
      <c r="L6" s="3">
        <f>F6*L2</f>
        <v>-0.45833333333333331</v>
      </c>
      <c r="M6" s="3">
        <f>F6*M2</f>
        <v>0.45833333333333331</v>
      </c>
      <c r="N6" s="3">
        <f>F6*N2</f>
        <v>0.22916666666666666</v>
      </c>
      <c r="O6" s="3">
        <f>F6*O2</f>
        <v>1.1458333333333335</v>
      </c>
      <c r="P6" s="3">
        <f>F6*P2</f>
        <v>0.91666666666666663</v>
      </c>
      <c r="Q6" s="3">
        <f>F6*Q2</f>
        <v>1.8333333333333333</v>
      </c>
    </row>
    <row r="7" spans="1:17" x14ac:dyDescent="0.25">
      <c r="D7">
        <f t="shared" si="0"/>
        <v>12</v>
      </c>
      <c r="F7" s="3">
        <f t="shared" si="1"/>
        <v>0.75</v>
      </c>
      <c r="G7" s="3"/>
      <c r="H7" s="3">
        <f>F7*H2</f>
        <v>-2</v>
      </c>
      <c r="I7" s="3">
        <f>F7*I2</f>
        <v>-1</v>
      </c>
      <c r="J7" s="3">
        <f>F7*J2</f>
        <v>-1.25</v>
      </c>
      <c r="K7" s="3">
        <f>F7*K2</f>
        <v>-0.25</v>
      </c>
      <c r="L7" s="3">
        <f>F7*L2</f>
        <v>-0.5</v>
      </c>
      <c r="M7" s="3">
        <f>F7*M2</f>
        <v>0.5</v>
      </c>
      <c r="N7" s="3">
        <f>F7*N2</f>
        <v>0.25</v>
      </c>
      <c r="O7" s="3">
        <f>F7*O2</f>
        <v>1.25</v>
      </c>
      <c r="P7" s="3">
        <f>F7*P2</f>
        <v>1</v>
      </c>
      <c r="Q7" s="3">
        <f>F7*Q2</f>
        <v>2</v>
      </c>
    </row>
    <row r="8" spans="1:17" x14ac:dyDescent="0.25">
      <c r="D8">
        <f t="shared" si="0"/>
        <v>13</v>
      </c>
      <c r="F8" s="3">
        <f t="shared" si="1"/>
        <v>0.8125</v>
      </c>
      <c r="G8" s="3"/>
      <c r="H8" s="3">
        <f>F8*H2</f>
        <v>-2.1666666666666665</v>
      </c>
      <c r="I8" s="3">
        <f>F8*I2</f>
        <v>-1.0833333333333333</v>
      </c>
      <c r="J8" s="3">
        <f>F8*J2</f>
        <v>-1.3541666666666667</v>
      </c>
      <c r="K8" s="3">
        <f>F8*K2</f>
        <v>-0.27083333333333331</v>
      </c>
      <c r="L8" s="3">
        <f>F8*L2</f>
        <v>-0.54166666666666663</v>
      </c>
      <c r="M8" s="3">
        <f>F8*M2</f>
        <v>0.54166666666666663</v>
      </c>
      <c r="N8" s="3">
        <f>F8*N2</f>
        <v>0.27083333333333331</v>
      </c>
      <c r="O8" s="3">
        <f>F8*O2</f>
        <v>1.3541666666666667</v>
      </c>
      <c r="P8" s="3">
        <f>F8*P2</f>
        <v>1.0833333333333333</v>
      </c>
      <c r="Q8" s="3">
        <f>F8*Q2</f>
        <v>2.1666666666666665</v>
      </c>
    </row>
    <row r="9" spans="1:17" x14ac:dyDescent="0.25">
      <c r="D9">
        <f t="shared" si="0"/>
        <v>14</v>
      </c>
      <c r="F9" s="3">
        <f t="shared" si="1"/>
        <v>0.875</v>
      </c>
      <c r="G9" s="3"/>
      <c r="H9" s="3">
        <f>F9*H2</f>
        <v>-2.333333333333333</v>
      </c>
      <c r="I9" s="3">
        <f>F9*I2</f>
        <v>-1.1666666666666665</v>
      </c>
      <c r="J9" s="3">
        <f>F9*J2</f>
        <v>-1.4583333333333335</v>
      </c>
      <c r="K9" s="3">
        <f>F9*K2</f>
        <v>-0.29166666666666663</v>
      </c>
      <c r="L9" s="3">
        <f>F9*L2</f>
        <v>-0.58333333333333326</v>
      </c>
      <c r="M9" s="3">
        <f>F9*M2</f>
        <v>0.58333333333333326</v>
      </c>
      <c r="N9" s="3">
        <f>F9*N2</f>
        <v>0.29166666666666663</v>
      </c>
      <c r="O9" s="3">
        <f>F9*O2</f>
        <v>1.4583333333333335</v>
      </c>
      <c r="P9" s="3">
        <f>F9*P2</f>
        <v>1.1666666666666665</v>
      </c>
      <c r="Q9" s="3">
        <f>F9*Q2</f>
        <v>2.333333333333333</v>
      </c>
    </row>
    <row r="10" spans="1:17" x14ac:dyDescent="0.25">
      <c r="D10">
        <f t="shared" si="0"/>
        <v>15</v>
      </c>
      <c r="F10" s="3">
        <f t="shared" si="1"/>
        <v>0.9375</v>
      </c>
      <c r="G10" s="3"/>
      <c r="H10" s="3">
        <f>F10*H2</f>
        <v>-2.5</v>
      </c>
      <c r="I10" s="3">
        <f>F10*I2</f>
        <v>-1.25</v>
      </c>
      <c r="J10" s="3">
        <f>F10*J2</f>
        <v>-1.5625</v>
      </c>
      <c r="K10" s="3">
        <f>F10*K2</f>
        <v>-0.3125</v>
      </c>
      <c r="L10" s="3">
        <f>F10*L2</f>
        <v>-0.625</v>
      </c>
      <c r="M10" s="3">
        <f>F10*M2</f>
        <v>0.625</v>
      </c>
      <c r="N10" s="3">
        <f>F10*N2</f>
        <v>0.3125</v>
      </c>
      <c r="O10" s="3">
        <f>F10*O2</f>
        <v>1.5625</v>
      </c>
      <c r="P10" s="3">
        <f>F10*P2</f>
        <v>1.25</v>
      </c>
      <c r="Q10" s="3">
        <f>F10*Q2</f>
        <v>2.5</v>
      </c>
    </row>
    <row r="11" spans="1:17" x14ac:dyDescent="0.25">
      <c r="D11">
        <f t="shared" si="0"/>
        <v>16</v>
      </c>
      <c r="F11" s="3">
        <f t="shared" si="1"/>
        <v>1</v>
      </c>
      <c r="G11" s="3"/>
      <c r="H11" s="3">
        <f>F11*H2</f>
        <v>-2.6666666666666665</v>
      </c>
      <c r="I11" s="3">
        <f>F11*I2</f>
        <v>-1.3333333333333333</v>
      </c>
      <c r="J11" s="3">
        <f>F11*J2</f>
        <v>-1.6666666666666667</v>
      </c>
      <c r="K11" s="3">
        <f>F11*K2</f>
        <v>-0.33333333333333331</v>
      </c>
      <c r="L11" s="3">
        <f>F11*L2</f>
        <v>-0.66666666666666663</v>
      </c>
      <c r="M11" s="3">
        <f>F11*M2</f>
        <v>0.66666666666666663</v>
      </c>
      <c r="N11" s="3">
        <f>F11*N2</f>
        <v>0.33333333333333331</v>
      </c>
      <c r="O11" s="3">
        <f>F11*O2</f>
        <v>1.6666666666666667</v>
      </c>
      <c r="P11" s="3">
        <f>F11*P2</f>
        <v>1.3333333333333333</v>
      </c>
      <c r="Q11" s="3">
        <f>F11*Q2</f>
        <v>2.6666666666666665</v>
      </c>
    </row>
    <row r="12" spans="1:17" x14ac:dyDescent="0.25">
      <c r="D12">
        <f t="shared" si="0"/>
        <v>17</v>
      </c>
      <c r="F12" s="3">
        <f t="shared" si="1"/>
        <v>1.0625</v>
      </c>
      <c r="G12" s="3"/>
      <c r="H12" s="3">
        <f>F12*H2</f>
        <v>-2.833333333333333</v>
      </c>
      <c r="I12" s="3">
        <f>F12*I2</f>
        <v>-1.4166666666666665</v>
      </c>
      <c r="J12" s="3">
        <f>F12*J2</f>
        <v>-1.7708333333333335</v>
      </c>
      <c r="K12" s="3">
        <f>F12*K2</f>
        <v>-0.35416666666666663</v>
      </c>
      <c r="L12" s="3">
        <f>F12*L2</f>
        <v>-0.70833333333333326</v>
      </c>
      <c r="M12" s="3">
        <f>F12*M2</f>
        <v>0.70833333333333326</v>
      </c>
      <c r="N12" s="3">
        <f>F12*N2</f>
        <v>0.35416666666666663</v>
      </c>
      <c r="O12" s="3">
        <f>F12*O2</f>
        <v>1.7708333333333335</v>
      </c>
      <c r="P12" s="3">
        <f>F12*P2</f>
        <v>1.4166666666666665</v>
      </c>
      <c r="Q12" s="3">
        <f>F12*Q2</f>
        <v>2.833333333333333</v>
      </c>
    </row>
    <row r="13" spans="1:17" x14ac:dyDescent="0.25">
      <c r="D13">
        <f t="shared" si="0"/>
        <v>18</v>
      </c>
      <c r="F13" s="3">
        <f t="shared" si="1"/>
        <v>1.125</v>
      </c>
      <c r="G13" s="3"/>
      <c r="H13" s="3">
        <f>F13*H2</f>
        <v>-3</v>
      </c>
      <c r="I13" s="3">
        <f>F13*I2</f>
        <v>-1.5</v>
      </c>
      <c r="J13" s="3">
        <f>F13*J2</f>
        <v>-1.875</v>
      </c>
      <c r="K13" s="3">
        <f>F13*K2</f>
        <v>-0.375</v>
      </c>
      <c r="L13" s="3">
        <f>F13*L2</f>
        <v>-0.75</v>
      </c>
      <c r="M13" s="3">
        <f>F13*M2</f>
        <v>0.75</v>
      </c>
      <c r="N13" s="3">
        <f>F13*N2</f>
        <v>0.375</v>
      </c>
      <c r="O13" s="3">
        <f>F13*O2</f>
        <v>1.875</v>
      </c>
      <c r="P13" s="3">
        <f>F13*P2</f>
        <v>1.5</v>
      </c>
      <c r="Q13" s="3">
        <f>F13*Q2</f>
        <v>3</v>
      </c>
    </row>
    <row r="14" spans="1:17" x14ac:dyDescent="0.25">
      <c r="D14">
        <f t="shared" si="0"/>
        <v>19</v>
      </c>
      <c r="F14" s="3">
        <f t="shared" si="1"/>
        <v>1.1875</v>
      </c>
      <c r="G14" s="3"/>
      <c r="H14" s="3">
        <f>F14*H2</f>
        <v>-3.1666666666666665</v>
      </c>
      <c r="I14" s="3">
        <f>F14*I2</f>
        <v>-1.5833333333333333</v>
      </c>
      <c r="J14" s="3">
        <f>F14*J2</f>
        <v>-1.9791666666666667</v>
      </c>
      <c r="K14" s="3">
        <f>F14*K2</f>
        <v>-0.39583333333333331</v>
      </c>
      <c r="L14" s="3">
        <f>F14*L2</f>
        <v>-0.79166666666666663</v>
      </c>
      <c r="M14" s="3">
        <f>F14*M2</f>
        <v>0.79166666666666663</v>
      </c>
      <c r="N14" s="3">
        <f>F14*N2</f>
        <v>0.39583333333333331</v>
      </c>
      <c r="O14" s="3">
        <f>F14*O2</f>
        <v>1.9791666666666667</v>
      </c>
      <c r="P14" s="3">
        <f>F14*P2</f>
        <v>1.5833333333333333</v>
      </c>
      <c r="Q14" s="3">
        <f>F14*Q2</f>
        <v>3.1666666666666665</v>
      </c>
    </row>
    <row r="15" spans="1:17" x14ac:dyDescent="0.25">
      <c r="D15">
        <f t="shared" si="0"/>
        <v>20</v>
      </c>
      <c r="F15" s="3">
        <f t="shared" si="1"/>
        <v>1.25</v>
      </c>
      <c r="G15" s="3"/>
      <c r="H15" s="3">
        <f>F15*H2</f>
        <v>-3.333333333333333</v>
      </c>
      <c r="I15" s="3">
        <f>F15*I2</f>
        <v>-1.6666666666666665</v>
      </c>
      <c r="J15" s="3">
        <f>F15*J2</f>
        <v>-2.0833333333333335</v>
      </c>
      <c r="K15" s="3">
        <f>F15*K2</f>
        <v>-0.41666666666666663</v>
      </c>
      <c r="L15" s="3">
        <f>F15*L2</f>
        <v>-0.83333333333333326</v>
      </c>
      <c r="M15" s="3">
        <f>F15*M2</f>
        <v>0.83333333333333326</v>
      </c>
      <c r="N15" s="3">
        <f>F15*N2</f>
        <v>0.41666666666666663</v>
      </c>
      <c r="O15" s="3">
        <f>F15*O2</f>
        <v>2.0833333333333335</v>
      </c>
      <c r="P15" s="3">
        <f>F15*P2</f>
        <v>1.6666666666666665</v>
      </c>
      <c r="Q15" s="3">
        <f>F15*Q2</f>
        <v>3.333333333333333</v>
      </c>
    </row>
    <row r="16" spans="1:17" x14ac:dyDescent="0.25">
      <c r="D16">
        <f t="shared" si="0"/>
        <v>21</v>
      </c>
      <c r="F16" s="3">
        <f t="shared" si="1"/>
        <v>1.3125</v>
      </c>
      <c r="G16" s="3"/>
      <c r="H16" s="3">
        <f>F16*H2</f>
        <v>-3.5</v>
      </c>
      <c r="I16" s="3">
        <f>F16*I2</f>
        <v>-1.75</v>
      </c>
      <c r="J16" s="3">
        <f>F16*J2</f>
        <v>-2.1875</v>
      </c>
      <c r="K16" s="3">
        <f>F16*K2</f>
        <v>-0.4375</v>
      </c>
      <c r="L16" s="3">
        <f>F16*L2</f>
        <v>-0.875</v>
      </c>
      <c r="M16" s="3">
        <f>F16*M2</f>
        <v>0.875</v>
      </c>
      <c r="N16" s="3">
        <f>F16*N2</f>
        <v>0.4375</v>
      </c>
      <c r="O16" s="3">
        <f>F16*O2</f>
        <v>2.1875</v>
      </c>
      <c r="P16" s="3">
        <f>F16*P2</f>
        <v>1.75</v>
      </c>
      <c r="Q16" s="3">
        <f>F16*Q2</f>
        <v>3.5</v>
      </c>
    </row>
    <row r="17" spans="1:17" x14ac:dyDescent="0.25">
      <c r="D17">
        <f t="shared" si="0"/>
        <v>22</v>
      </c>
      <c r="F17" s="3">
        <f t="shared" si="1"/>
        <v>1.375</v>
      </c>
      <c r="G17" s="3"/>
      <c r="H17" s="3">
        <f>F17*H2</f>
        <v>-3.6666666666666665</v>
      </c>
      <c r="I17" s="3">
        <f>F17*I2</f>
        <v>-1.8333333333333333</v>
      </c>
      <c r="J17" s="3">
        <f>F17*J2</f>
        <v>-2.291666666666667</v>
      </c>
      <c r="K17" s="3">
        <f>F17*K2</f>
        <v>-0.45833333333333331</v>
      </c>
      <c r="L17" s="3">
        <f>F17*L2</f>
        <v>-0.91666666666666663</v>
      </c>
      <c r="M17" s="3">
        <f>F17*M2</f>
        <v>0.91666666666666663</v>
      </c>
      <c r="N17" s="3">
        <f>F17*N2</f>
        <v>0.45833333333333331</v>
      </c>
      <c r="O17" s="3">
        <f>F17*O2</f>
        <v>2.291666666666667</v>
      </c>
      <c r="P17" s="3">
        <f>F17*P2</f>
        <v>1.8333333333333333</v>
      </c>
      <c r="Q17" s="3">
        <f>F17*Q2</f>
        <v>3.6666666666666665</v>
      </c>
    </row>
    <row r="18" spans="1:17" x14ac:dyDescent="0.25">
      <c r="D18">
        <f t="shared" si="0"/>
        <v>23</v>
      </c>
      <c r="F18" s="3">
        <f t="shared" si="1"/>
        <v>1.4375</v>
      </c>
      <c r="G18" s="3"/>
      <c r="H18" s="3">
        <f>F18*H2</f>
        <v>-3.833333333333333</v>
      </c>
      <c r="I18" s="3">
        <f>F18*I2</f>
        <v>-1.9166666666666665</v>
      </c>
      <c r="J18" s="3">
        <f>F18*J2</f>
        <v>-2.3958333333333335</v>
      </c>
      <c r="K18" s="3">
        <f>F18*K2</f>
        <v>-0.47916666666666663</v>
      </c>
      <c r="L18" s="3">
        <f>F18*L2</f>
        <v>-0.95833333333333326</v>
      </c>
      <c r="M18" s="3">
        <f>F18*M2</f>
        <v>0.95833333333333326</v>
      </c>
      <c r="N18" s="3">
        <f>F18*N2</f>
        <v>0.47916666666666663</v>
      </c>
      <c r="O18" s="3">
        <f>F18*O2</f>
        <v>2.3958333333333335</v>
      </c>
      <c r="P18" s="3">
        <f>F18*P2</f>
        <v>1.9166666666666665</v>
      </c>
      <c r="Q18" s="3">
        <f>F18*Q2</f>
        <v>3.833333333333333</v>
      </c>
    </row>
    <row r="19" spans="1:17" x14ac:dyDescent="0.25">
      <c r="D19">
        <f t="shared" si="0"/>
        <v>24</v>
      </c>
      <c r="F19" s="3">
        <f t="shared" si="1"/>
        <v>1.5</v>
      </c>
      <c r="G19" s="3"/>
      <c r="H19" s="3">
        <f>F19*H2</f>
        <v>-4</v>
      </c>
      <c r="I19" s="3">
        <f>F19*I2</f>
        <v>-2</v>
      </c>
      <c r="J19" s="3">
        <f>F19*J2</f>
        <v>-2.5</v>
      </c>
      <c r="K19" s="3">
        <f>F19*K2</f>
        <v>-0.5</v>
      </c>
      <c r="L19" s="3">
        <f>F19*L2</f>
        <v>-1</v>
      </c>
      <c r="M19" s="3">
        <f>F19*M2</f>
        <v>1</v>
      </c>
      <c r="N19" s="3">
        <f>F19*N2</f>
        <v>0.5</v>
      </c>
      <c r="O19" s="3">
        <f>F19*O2</f>
        <v>2.5</v>
      </c>
      <c r="P19" s="3">
        <f>F19*P2</f>
        <v>2</v>
      </c>
      <c r="Q19" s="3">
        <f>F19*Q2</f>
        <v>4</v>
      </c>
    </row>
    <row r="20" spans="1:17" x14ac:dyDescent="0.25">
      <c r="D20">
        <f t="shared" si="0"/>
        <v>25</v>
      </c>
      <c r="F20" s="3">
        <f t="shared" si="1"/>
        <v>1.5625</v>
      </c>
      <c r="G20" s="3"/>
      <c r="H20" s="3">
        <f>F20*H2</f>
        <v>-4.1666666666666661</v>
      </c>
      <c r="I20" s="3">
        <f>F20*I2</f>
        <v>-2.083333333333333</v>
      </c>
      <c r="J20" s="3">
        <f>F20*J2</f>
        <v>-2.604166666666667</v>
      </c>
      <c r="K20" s="3">
        <f>F20*K2</f>
        <v>-0.52083333333333326</v>
      </c>
      <c r="L20" s="3">
        <f>F20*L2</f>
        <v>-1.0416666666666665</v>
      </c>
      <c r="M20" s="3">
        <f>F20*M2</f>
        <v>1.0416666666666665</v>
      </c>
      <c r="N20" s="3">
        <f>F20*N2</f>
        <v>0.52083333333333326</v>
      </c>
      <c r="O20" s="3">
        <f>F20*O2</f>
        <v>2.604166666666667</v>
      </c>
      <c r="P20" s="3">
        <f>F20*P2</f>
        <v>2.083333333333333</v>
      </c>
      <c r="Q20" s="3">
        <f>F20*Q2</f>
        <v>4.1666666666666661</v>
      </c>
    </row>
    <row r="21" spans="1:17" x14ac:dyDescent="0.25">
      <c r="D21">
        <f t="shared" si="0"/>
        <v>26</v>
      </c>
      <c r="F21" s="3">
        <f t="shared" si="1"/>
        <v>1.625</v>
      </c>
      <c r="G21" s="3"/>
      <c r="H21" s="3">
        <f>F21*H2</f>
        <v>-4.333333333333333</v>
      </c>
      <c r="I21" s="3">
        <f>F21*I2</f>
        <v>-2.1666666666666665</v>
      </c>
      <c r="J21" s="3">
        <f>F21*J2</f>
        <v>-2.7083333333333335</v>
      </c>
      <c r="K21" s="3">
        <f>F21*K2</f>
        <v>-0.54166666666666663</v>
      </c>
      <c r="L21" s="3">
        <f>F21*L2</f>
        <v>-1.0833333333333333</v>
      </c>
      <c r="M21" s="3">
        <f>F21*M2</f>
        <v>1.0833333333333333</v>
      </c>
      <c r="N21" s="3">
        <f>F21*N2</f>
        <v>0.54166666666666663</v>
      </c>
      <c r="O21" s="3">
        <f>F21*O2</f>
        <v>2.7083333333333335</v>
      </c>
      <c r="P21" s="3">
        <f>F21*P2</f>
        <v>2.1666666666666665</v>
      </c>
      <c r="Q21" s="3">
        <f>F21*Q2</f>
        <v>4.333333333333333</v>
      </c>
    </row>
    <row r="22" spans="1:17" x14ac:dyDescent="0.25">
      <c r="D22">
        <f t="shared" si="0"/>
        <v>27</v>
      </c>
      <c r="F22" s="3">
        <f t="shared" si="1"/>
        <v>1.6875</v>
      </c>
      <c r="G22" s="3"/>
      <c r="H22" s="3">
        <f>F22*H2</f>
        <v>-4.5</v>
      </c>
      <c r="I22" s="3">
        <f>F22*I2</f>
        <v>-2.25</v>
      </c>
      <c r="J22" s="3">
        <f>F22*J2</f>
        <v>-2.8125</v>
      </c>
      <c r="K22" s="3">
        <f>F22*K2</f>
        <v>-0.5625</v>
      </c>
      <c r="L22" s="3">
        <f>F22*L2</f>
        <v>-1.125</v>
      </c>
      <c r="M22" s="3">
        <f>F22*M2</f>
        <v>1.125</v>
      </c>
      <c r="N22" s="3">
        <f>F22*N2</f>
        <v>0.5625</v>
      </c>
      <c r="O22" s="3">
        <f>F22*O2</f>
        <v>2.8125</v>
      </c>
      <c r="P22" s="3">
        <f>F22*P2</f>
        <v>2.25</v>
      </c>
      <c r="Q22" s="3">
        <f>F22*Q2</f>
        <v>4.5</v>
      </c>
    </row>
    <row r="23" spans="1:17" x14ac:dyDescent="0.25">
      <c r="D23">
        <f t="shared" si="0"/>
        <v>28</v>
      </c>
      <c r="F23" s="3">
        <f t="shared" si="1"/>
        <v>1.75</v>
      </c>
      <c r="G23" s="3"/>
      <c r="H23" s="3">
        <f>F23*H2</f>
        <v>-4.6666666666666661</v>
      </c>
      <c r="I23" s="3">
        <f>F23*I2</f>
        <v>-2.333333333333333</v>
      </c>
      <c r="J23" s="3">
        <f>F23*J2</f>
        <v>-2.916666666666667</v>
      </c>
      <c r="K23" s="3">
        <f>F23*K2</f>
        <v>-0.58333333333333326</v>
      </c>
      <c r="L23" s="3">
        <f>F23*L2</f>
        <v>-1.1666666666666665</v>
      </c>
      <c r="M23" s="3">
        <f>F23*M2</f>
        <v>1.1666666666666665</v>
      </c>
      <c r="N23" s="3">
        <f>F23*N2</f>
        <v>0.58333333333333326</v>
      </c>
      <c r="O23" s="3">
        <f>F23*O2</f>
        <v>2.916666666666667</v>
      </c>
      <c r="P23" s="3">
        <f>F23*P2</f>
        <v>2.333333333333333</v>
      </c>
      <c r="Q23" s="3">
        <f>F23*Q2</f>
        <v>4.6666666666666661</v>
      </c>
    </row>
    <row r="24" spans="1:17" x14ac:dyDescent="0.25">
      <c r="D24">
        <f t="shared" si="0"/>
        <v>29</v>
      </c>
      <c r="F24" s="3">
        <f t="shared" si="1"/>
        <v>1.8125</v>
      </c>
      <c r="G24" s="3"/>
      <c r="H24" s="3">
        <f>F24*H2</f>
        <v>-4.833333333333333</v>
      </c>
      <c r="I24" s="3">
        <f>F24*I2</f>
        <v>-2.4166666666666665</v>
      </c>
      <c r="J24" s="3">
        <f>F24*J2</f>
        <v>-3.0208333333333335</v>
      </c>
      <c r="K24" s="3">
        <f>F24*K2</f>
        <v>-0.60416666666666663</v>
      </c>
      <c r="L24" s="3">
        <f>F24*L2</f>
        <v>-1.2083333333333333</v>
      </c>
      <c r="M24" s="3">
        <f>F24*M2</f>
        <v>1.2083333333333333</v>
      </c>
      <c r="N24" s="3">
        <f>F24*N2</f>
        <v>0.60416666666666663</v>
      </c>
      <c r="O24" s="3">
        <f>F24*O2</f>
        <v>3.0208333333333335</v>
      </c>
      <c r="P24" s="3">
        <f>F24*P2</f>
        <v>2.4166666666666665</v>
      </c>
      <c r="Q24" s="3">
        <f>F24*Q2</f>
        <v>4.833333333333333</v>
      </c>
    </row>
    <row r="25" spans="1:17" x14ac:dyDescent="0.25">
      <c r="D25">
        <f t="shared" si="0"/>
        <v>30</v>
      </c>
      <c r="F25" s="3">
        <f t="shared" si="1"/>
        <v>1.875</v>
      </c>
      <c r="G25" s="3"/>
      <c r="H25" s="3">
        <f>F25*H2</f>
        <v>-5</v>
      </c>
      <c r="I25" s="3">
        <f>F25*I2</f>
        <v>-2.5</v>
      </c>
      <c r="J25" s="3">
        <f>F25*J2</f>
        <v>-3.125</v>
      </c>
      <c r="K25" s="3">
        <f>F25*K2</f>
        <v>-0.625</v>
      </c>
      <c r="L25" s="3">
        <f>F25*L2</f>
        <v>-1.25</v>
      </c>
      <c r="M25" s="3">
        <f>F25*M2</f>
        <v>1.25</v>
      </c>
      <c r="N25" s="3">
        <f>F25*N2</f>
        <v>0.625</v>
      </c>
      <c r="O25" s="3">
        <f>F25*O2</f>
        <v>3.125</v>
      </c>
      <c r="P25" s="3">
        <f>F25*P2</f>
        <v>2.5</v>
      </c>
      <c r="Q25" s="3">
        <f>F25*Q2</f>
        <v>5</v>
      </c>
    </row>
    <row r="26" spans="1:17" x14ac:dyDescent="0.25">
      <c r="D26">
        <f t="shared" si="0"/>
        <v>31</v>
      </c>
      <c r="F26" s="3">
        <f t="shared" si="1"/>
        <v>1.9375</v>
      </c>
      <c r="G26" s="3"/>
      <c r="H26" s="3">
        <f>F26*H2</f>
        <v>-5.1666666666666661</v>
      </c>
      <c r="I26" s="3">
        <f>F26*I2</f>
        <v>-2.583333333333333</v>
      </c>
      <c r="J26" s="3">
        <f>F26*J2</f>
        <v>-3.229166666666667</v>
      </c>
      <c r="K26" s="3">
        <f>F26*K2</f>
        <v>-0.64583333333333326</v>
      </c>
      <c r="L26" s="3">
        <f>F26*L2</f>
        <v>-1.2916666666666665</v>
      </c>
      <c r="M26" s="3">
        <f>F26*M2</f>
        <v>1.2916666666666665</v>
      </c>
      <c r="N26" s="3">
        <f>F26*N2</f>
        <v>0.64583333333333326</v>
      </c>
      <c r="O26" s="3">
        <f>F26*O2</f>
        <v>3.229166666666667</v>
      </c>
      <c r="P26" s="3">
        <f>F26*P2</f>
        <v>2.583333333333333</v>
      </c>
      <c r="Q26" s="3">
        <f>F26*Q2</f>
        <v>5.1666666666666661</v>
      </c>
    </row>
    <row r="27" spans="1:17" x14ac:dyDescent="0.25">
      <c r="D27">
        <f t="shared" si="0"/>
        <v>32</v>
      </c>
      <c r="F27" s="3">
        <f t="shared" si="1"/>
        <v>2</v>
      </c>
      <c r="G27" s="3"/>
      <c r="H27" s="3">
        <f>F27*H2</f>
        <v>-5.333333333333333</v>
      </c>
      <c r="I27" s="3">
        <f>F27*I2</f>
        <v>-2.6666666666666665</v>
      </c>
      <c r="J27" s="3">
        <f>F27*J2</f>
        <v>-3.3333333333333335</v>
      </c>
      <c r="K27" s="3">
        <f>F27*K2</f>
        <v>-0.66666666666666663</v>
      </c>
      <c r="L27" s="3">
        <f>F27*L2</f>
        <v>-1.3333333333333333</v>
      </c>
      <c r="M27" s="3">
        <f>F27*M2</f>
        <v>1.3333333333333333</v>
      </c>
      <c r="N27" s="3">
        <f t="shared" ref="N27" si="2">F27*N26</f>
        <v>1.2916666666666665</v>
      </c>
      <c r="O27" s="3">
        <f>F27*O2</f>
        <v>3.3333333333333335</v>
      </c>
      <c r="P27" s="3">
        <f>F27*P2</f>
        <v>2.6666666666666665</v>
      </c>
      <c r="Q27" s="3">
        <f>F27*Q2</f>
        <v>5.333333333333333</v>
      </c>
    </row>
    <row r="30" spans="1:17" x14ac:dyDescent="0.25">
      <c r="A30" t="s">
        <v>8</v>
      </c>
      <c r="H30" t="s">
        <v>7</v>
      </c>
    </row>
    <row r="31" spans="1:17" x14ac:dyDescent="0.25">
      <c r="A31">
        <v>0.125</v>
      </c>
      <c r="L31" s="1" t="s">
        <v>9</v>
      </c>
    </row>
    <row r="32" spans="1:17" x14ac:dyDescent="0.25">
      <c r="C32" t="s">
        <v>5</v>
      </c>
      <c r="E32" t="s">
        <v>6</v>
      </c>
      <c r="G32" s="1"/>
      <c r="H32" t="s">
        <v>5</v>
      </c>
      <c r="I32" s="1"/>
      <c r="J32" t="s">
        <v>6</v>
      </c>
      <c r="L32" t="s">
        <v>5</v>
      </c>
      <c r="M32" s="1"/>
      <c r="N32" t="s">
        <v>6</v>
      </c>
    </row>
    <row r="33" spans="2:15" x14ac:dyDescent="0.25">
      <c r="B33">
        <v>8</v>
      </c>
      <c r="C33">
        <v>0</v>
      </c>
      <c r="D33">
        <v>6</v>
      </c>
      <c r="E33">
        <v>0</v>
      </c>
      <c r="F33">
        <v>2</v>
      </c>
      <c r="H33">
        <f t="shared" ref="H33:H49" si="3">C$3*(C33+B$33)</f>
        <v>0.5</v>
      </c>
      <c r="I33">
        <f t="shared" ref="I33:I49" si="4">A$31*D33</f>
        <v>0.75</v>
      </c>
      <c r="J33">
        <f t="shared" ref="J33:J40" si="5">C$3*(E33+B$33)</f>
        <v>0.5</v>
      </c>
      <c r="K33">
        <f t="shared" ref="K33:K40" si="6">A$31*F33</f>
        <v>0.25</v>
      </c>
      <c r="L33">
        <f>H33</f>
        <v>0.5</v>
      </c>
      <c r="M33">
        <f>I33*-1</f>
        <v>-0.75</v>
      </c>
      <c r="N33">
        <f>J33</f>
        <v>0.5</v>
      </c>
      <c r="O33">
        <f>K33*-1</f>
        <v>-0.25</v>
      </c>
    </row>
    <row r="34" spans="2:15" x14ac:dyDescent="0.25">
      <c r="C34">
        <v>1</v>
      </c>
      <c r="D34">
        <v>6</v>
      </c>
      <c r="E34">
        <v>2</v>
      </c>
      <c r="F34">
        <v>2</v>
      </c>
      <c r="H34">
        <f t="shared" si="3"/>
        <v>0.5625</v>
      </c>
      <c r="I34">
        <f t="shared" si="4"/>
        <v>0.75</v>
      </c>
      <c r="J34">
        <f t="shared" si="5"/>
        <v>0.625</v>
      </c>
      <c r="K34">
        <f t="shared" si="6"/>
        <v>0.25</v>
      </c>
      <c r="L34">
        <f t="shared" ref="L34:L52" si="7">H34</f>
        <v>0.5625</v>
      </c>
      <c r="M34">
        <f t="shared" ref="M34:M52" si="8">I34*-1</f>
        <v>-0.75</v>
      </c>
      <c r="N34">
        <f t="shared" ref="N34:N40" si="9">J34</f>
        <v>0.625</v>
      </c>
      <c r="O34">
        <f t="shared" ref="O34:O40" si="10">K34*-1</f>
        <v>-0.25</v>
      </c>
    </row>
    <row r="35" spans="2:15" x14ac:dyDescent="0.25">
      <c r="C35">
        <v>1</v>
      </c>
      <c r="D35">
        <v>7</v>
      </c>
      <c r="E35">
        <v>2</v>
      </c>
      <c r="F35">
        <v>3</v>
      </c>
      <c r="H35">
        <f t="shared" si="3"/>
        <v>0.5625</v>
      </c>
      <c r="I35">
        <f t="shared" si="4"/>
        <v>0.875</v>
      </c>
      <c r="J35">
        <f t="shared" si="5"/>
        <v>0.625</v>
      </c>
      <c r="K35">
        <f t="shared" si="6"/>
        <v>0.375</v>
      </c>
      <c r="L35">
        <f t="shared" si="7"/>
        <v>0.5625</v>
      </c>
      <c r="M35">
        <f t="shared" si="8"/>
        <v>-0.875</v>
      </c>
      <c r="N35">
        <f t="shared" si="9"/>
        <v>0.625</v>
      </c>
      <c r="O35">
        <f t="shared" si="10"/>
        <v>-0.375</v>
      </c>
    </row>
    <row r="36" spans="2:15" x14ac:dyDescent="0.25">
      <c r="C36">
        <v>2</v>
      </c>
      <c r="D36">
        <v>7</v>
      </c>
      <c r="E36">
        <v>8</v>
      </c>
      <c r="F36">
        <v>3</v>
      </c>
      <c r="H36">
        <f t="shared" si="3"/>
        <v>0.625</v>
      </c>
      <c r="I36">
        <f t="shared" si="4"/>
        <v>0.875</v>
      </c>
      <c r="J36">
        <f t="shared" si="5"/>
        <v>1</v>
      </c>
      <c r="K36">
        <f t="shared" si="6"/>
        <v>0.375</v>
      </c>
      <c r="L36">
        <f t="shared" si="7"/>
        <v>0.625</v>
      </c>
      <c r="M36">
        <f t="shared" si="8"/>
        <v>-0.875</v>
      </c>
      <c r="N36">
        <f t="shared" si="9"/>
        <v>1</v>
      </c>
      <c r="O36">
        <f t="shared" si="10"/>
        <v>-0.375</v>
      </c>
    </row>
    <row r="37" spans="2:15" x14ac:dyDescent="0.25">
      <c r="C37">
        <v>2</v>
      </c>
      <c r="D37">
        <v>8</v>
      </c>
      <c r="E37">
        <v>8</v>
      </c>
      <c r="F37">
        <v>4</v>
      </c>
      <c r="H37">
        <f t="shared" si="3"/>
        <v>0.625</v>
      </c>
      <c r="I37">
        <f t="shared" si="4"/>
        <v>1</v>
      </c>
      <c r="J37">
        <f t="shared" si="5"/>
        <v>1</v>
      </c>
      <c r="K37">
        <f t="shared" si="6"/>
        <v>0.5</v>
      </c>
      <c r="L37">
        <f t="shared" si="7"/>
        <v>0.625</v>
      </c>
      <c r="M37">
        <f t="shared" si="8"/>
        <v>-1</v>
      </c>
      <c r="N37">
        <f t="shared" si="9"/>
        <v>1</v>
      </c>
      <c r="O37">
        <f t="shared" si="10"/>
        <v>-0.5</v>
      </c>
    </row>
    <row r="38" spans="2:15" x14ac:dyDescent="0.25">
      <c r="C38">
        <v>3</v>
      </c>
      <c r="D38">
        <v>8</v>
      </c>
      <c r="E38">
        <v>14</v>
      </c>
      <c r="F38">
        <v>4</v>
      </c>
      <c r="H38">
        <f t="shared" si="3"/>
        <v>0.6875</v>
      </c>
      <c r="I38">
        <f t="shared" si="4"/>
        <v>1</v>
      </c>
      <c r="J38">
        <f t="shared" si="5"/>
        <v>1.375</v>
      </c>
      <c r="K38">
        <f t="shared" si="6"/>
        <v>0.5</v>
      </c>
      <c r="L38">
        <f t="shared" si="7"/>
        <v>0.6875</v>
      </c>
      <c r="M38">
        <f t="shared" si="8"/>
        <v>-1</v>
      </c>
      <c r="N38">
        <f t="shared" si="9"/>
        <v>1.375</v>
      </c>
      <c r="O38">
        <f t="shared" si="10"/>
        <v>-0.5</v>
      </c>
    </row>
    <row r="39" spans="2:15" x14ac:dyDescent="0.25">
      <c r="C39">
        <v>3</v>
      </c>
      <c r="D39">
        <v>9</v>
      </c>
      <c r="E39">
        <v>14</v>
      </c>
      <c r="F39">
        <v>6</v>
      </c>
      <c r="H39">
        <f t="shared" si="3"/>
        <v>0.6875</v>
      </c>
      <c r="I39">
        <f t="shared" si="4"/>
        <v>1.125</v>
      </c>
      <c r="J39">
        <f t="shared" si="5"/>
        <v>1.375</v>
      </c>
      <c r="K39">
        <f t="shared" si="6"/>
        <v>0.75</v>
      </c>
      <c r="L39">
        <f t="shared" si="7"/>
        <v>0.6875</v>
      </c>
      <c r="M39">
        <f t="shared" si="8"/>
        <v>-1.125</v>
      </c>
      <c r="N39">
        <f t="shared" si="9"/>
        <v>1.375</v>
      </c>
      <c r="O39">
        <f t="shared" si="10"/>
        <v>-0.75</v>
      </c>
    </row>
    <row r="40" spans="2:15" x14ac:dyDescent="0.25">
      <c r="C40">
        <v>4</v>
      </c>
      <c r="D40">
        <v>9</v>
      </c>
      <c r="E40">
        <v>22</v>
      </c>
      <c r="F40">
        <v>6</v>
      </c>
      <c r="H40">
        <f t="shared" si="3"/>
        <v>0.75</v>
      </c>
      <c r="I40">
        <f t="shared" si="4"/>
        <v>1.125</v>
      </c>
      <c r="J40">
        <f t="shared" si="5"/>
        <v>1.875</v>
      </c>
      <c r="K40">
        <f t="shared" si="6"/>
        <v>0.75</v>
      </c>
      <c r="L40">
        <f t="shared" si="7"/>
        <v>0.75</v>
      </c>
      <c r="M40">
        <f t="shared" si="8"/>
        <v>-1.125</v>
      </c>
      <c r="N40">
        <f t="shared" si="9"/>
        <v>1.875</v>
      </c>
      <c r="O40">
        <f t="shared" si="10"/>
        <v>-0.75</v>
      </c>
    </row>
    <row r="41" spans="2:15" x14ac:dyDescent="0.25">
      <c r="C41">
        <v>4</v>
      </c>
      <c r="D41">
        <v>10</v>
      </c>
      <c r="H41">
        <f t="shared" si="3"/>
        <v>0.75</v>
      </c>
      <c r="I41">
        <f t="shared" si="4"/>
        <v>1.25</v>
      </c>
      <c r="L41">
        <f t="shared" si="7"/>
        <v>0.75</v>
      </c>
      <c r="M41">
        <f t="shared" si="8"/>
        <v>-1.25</v>
      </c>
    </row>
    <row r="42" spans="2:15" x14ac:dyDescent="0.25">
      <c r="C42">
        <v>6</v>
      </c>
      <c r="D42">
        <v>10</v>
      </c>
      <c r="H42">
        <f t="shared" si="3"/>
        <v>0.875</v>
      </c>
      <c r="I42">
        <f t="shared" si="4"/>
        <v>1.25</v>
      </c>
      <c r="L42">
        <f t="shared" si="7"/>
        <v>0.875</v>
      </c>
      <c r="M42">
        <f t="shared" si="8"/>
        <v>-1.25</v>
      </c>
    </row>
    <row r="43" spans="2:15" x14ac:dyDescent="0.25">
      <c r="C43">
        <v>6</v>
      </c>
      <c r="D43">
        <v>11</v>
      </c>
      <c r="H43">
        <f t="shared" si="3"/>
        <v>0.875</v>
      </c>
      <c r="I43">
        <f t="shared" si="4"/>
        <v>1.375</v>
      </c>
      <c r="L43">
        <f t="shared" si="7"/>
        <v>0.875</v>
      </c>
      <c r="M43">
        <f t="shared" si="8"/>
        <v>-1.375</v>
      </c>
    </row>
    <row r="44" spans="2:15" x14ac:dyDescent="0.25">
      <c r="C44">
        <v>8</v>
      </c>
      <c r="D44">
        <v>11</v>
      </c>
      <c r="H44">
        <f t="shared" si="3"/>
        <v>1</v>
      </c>
      <c r="I44">
        <f t="shared" si="4"/>
        <v>1.375</v>
      </c>
      <c r="L44">
        <f t="shared" si="7"/>
        <v>1</v>
      </c>
      <c r="M44">
        <f t="shared" si="8"/>
        <v>-1.375</v>
      </c>
    </row>
    <row r="45" spans="2:15" x14ac:dyDescent="0.25">
      <c r="C45">
        <v>8</v>
      </c>
      <c r="D45">
        <v>12</v>
      </c>
      <c r="H45">
        <f t="shared" si="3"/>
        <v>1</v>
      </c>
      <c r="I45">
        <f t="shared" si="4"/>
        <v>1.5</v>
      </c>
      <c r="L45">
        <f t="shared" si="7"/>
        <v>1</v>
      </c>
      <c r="M45">
        <f t="shared" si="8"/>
        <v>-1.5</v>
      </c>
    </row>
    <row r="46" spans="2:15" x14ac:dyDescent="0.25">
      <c r="C46">
        <v>10</v>
      </c>
      <c r="D46">
        <v>12</v>
      </c>
      <c r="H46">
        <f t="shared" si="3"/>
        <v>1.125</v>
      </c>
      <c r="I46">
        <f t="shared" si="4"/>
        <v>1.5</v>
      </c>
      <c r="L46">
        <f t="shared" si="7"/>
        <v>1.125</v>
      </c>
      <c r="M46">
        <f t="shared" si="8"/>
        <v>-1.5</v>
      </c>
    </row>
    <row r="47" spans="2:15" x14ac:dyDescent="0.25">
      <c r="C47">
        <v>10</v>
      </c>
      <c r="D47">
        <v>15</v>
      </c>
      <c r="H47">
        <f t="shared" si="3"/>
        <v>1.125</v>
      </c>
      <c r="I47">
        <f t="shared" si="4"/>
        <v>1.875</v>
      </c>
      <c r="L47">
        <f t="shared" si="7"/>
        <v>1.125</v>
      </c>
      <c r="M47">
        <f t="shared" si="8"/>
        <v>-1.875</v>
      </c>
    </row>
    <row r="48" spans="2:15" x14ac:dyDescent="0.25">
      <c r="C48">
        <v>14</v>
      </c>
      <c r="D48">
        <v>15</v>
      </c>
      <c r="H48">
        <f t="shared" si="3"/>
        <v>1.375</v>
      </c>
      <c r="I48">
        <f t="shared" si="4"/>
        <v>1.875</v>
      </c>
      <c r="L48">
        <f t="shared" si="7"/>
        <v>1.375</v>
      </c>
      <c r="M48">
        <f t="shared" si="8"/>
        <v>-1.875</v>
      </c>
    </row>
    <row r="49" spans="3:13" x14ac:dyDescent="0.25">
      <c r="C49">
        <v>14</v>
      </c>
      <c r="D49">
        <v>18</v>
      </c>
      <c r="H49">
        <f t="shared" si="3"/>
        <v>1.375</v>
      </c>
      <c r="I49">
        <f t="shared" si="4"/>
        <v>2.25</v>
      </c>
      <c r="L49">
        <f t="shared" si="7"/>
        <v>1.375</v>
      </c>
      <c r="M49">
        <f t="shared" si="8"/>
        <v>-2.25</v>
      </c>
    </row>
    <row r="50" spans="3:13" x14ac:dyDescent="0.25">
      <c r="C50">
        <v>18</v>
      </c>
      <c r="D50">
        <v>18</v>
      </c>
      <c r="H50">
        <f>C$3*(C50+B$33)</f>
        <v>1.625</v>
      </c>
      <c r="I50">
        <f>A$31*D50</f>
        <v>2.25</v>
      </c>
      <c r="L50">
        <f t="shared" si="7"/>
        <v>1.625</v>
      </c>
      <c r="M50">
        <f t="shared" si="8"/>
        <v>-2.25</v>
      </c>
    </row>
    <row r="51" spans="3:13" x14ac:dyDescent="0.25">
      <c r="C51">
        <v>18</v>
      </c>
      <c r="D51">
        <v>21</v>
      </c>
      <c r="H51">
        <f>C$3*(C51+B$33)</f>
        <v>1.625</v>
      </c>
      <c r="I51">
        <f>A$31*D51</f>
        <v>2.625</v>
      </c>
      <c r="L51">
        <f t="shared" si="7"/>
        <v>1.625</v>
      </c>
      <c r="M51">
        <f t="shared" si="8"/>
        <v>-2.625</v>
      </c>
    </row>
    <row r="52" spans="3:13" x14ac:dyDescent="0.25">
      <c r="C52">
        <v>22</v>
      </c>
      <c r="D52">
        <v>21</v>
      </c>
      <c r="H52">
        <f>C$3*(C52+B$33)</f>
        <v>1.875</v>
      </c>
      <c r="I52">
        <f>A$31*D52</f>
        <v>2.625</v>
      </c>
      <c r="L52">
        <f t="shared" si="7"/>
        <v>1.875</v>
      </c>
      <c r="M52">
        <f t="shared" si="8"/>
        <v>-2.625</v>
      </c>
    </row>
    <row r="66" spans="8:11" x14ac:dyDescent="0.25">
      <c r="H66" s="2"/>
      <c r="I66" s="2"/>
      <c r="J66" s="2"/>
      <c r="K66" s="2"/>
    </row>
    <row r="67" spans="8:11" x14ac:dyDescent="0.25">
      <c r="H67" s="2"/>
      <c r="I67" s="2"/>
      <c r="J67" s="2"/>
      <c r="K67" s="2"/>
    </row>
    <row r="68" spans="8:11" x14ac:dyDescent="0.25">
      <c r="H68" s="2"/>
      <c r="I68" s="2"/>
      <c r="J68" s="2"/>
      <c r="K68" s="2"/>
    </row>
    <row r="69" spans="8:11" x14ac:dyDescent="0.25">
      <c r="H69" s="2"/>
      <c r="I69" s="2"/>
      <c r="J69" s="2"/>
      <c r="K69" s="2"/>
    </row>
    <row r="70" spans="8:11" x14ac:dyDescent="0.25">
      <c r="H70" s="2"/>
      <c r="I70" s="2"/>
      <c r="J70" s="2"/>
      <c r="K70" s="2"/>
    </row>
    <row r="71" spans="8:11" x14ac:dyDescent="0.25">
      <c r="H71" s="2"/>
      <c r="I71" s="2"/>
      <c r="J71" s="2"/>
      <c r="K71" s="2"/>
    </row>
    <row r="72" spans="8:11" x14ac:dyDescent="0.25">
      <c r="H72" s="2"/>
      <c r="I72" s="2"/>
      <c r="J72" s="2"/>
      <c r="K72" s="2"/>
    </row>
    <row r="73" spans="8:11" x14ac:dyDescent="0.25">
      <c r="H73" s="2"/>
      <c r="I73" s="2"/>
      <c r="J73" s="2"/>
      <c r="K73" s="2"/>
    </row>
    <row r="74" spans="8:11" x14ac:dyDescent="0.25">
      <c r="H74" s="2"/>
      <c r="I74" s="2"/>
      <c r="J74" s="2"/>
      <c r="K74" s="2"/>
    </row>
    <row r="75" spans="8:11" x14ac:dyDescent="0.25">
      <c r="H75" s="2"/>
      <c r="I75" s="2"/>
      <c r="J75" s="2"/>
      <c r="K75" s="2"/>
    </row>
    <row r="76" spans="8:11" x14ac:dyDescent="0.25">
      <c r="H76" s="2"/>
      <c r="I76" s="2"/>
      <c r="J76" s="2"/>
      <c r="K76" s="2"/>
    </row>
    <row r="77" spans="8:11" x14ac:dyDescent="0.25">
      <c r="H77" s="2"/>
      <c r="I77" s="2"/>
      <c r="J77" s="2"/>
      <c r="K77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zoomScale="73" zoomScaleNormal="73" workbookViewId="0">
      <selection activeCell="P28" sqref="P27:P28"/>
    </sheetView>
  </sheetViews>
  <sheetFormatPr defaultRowHeight="16.5" x14ac:dyDescent="0.25"/>
  <cols>
    <col min="4" max="4" width="12.125" customWidth="1"/>
  </cols>
  <sheetData>
    <row r="1" spans="1:17" x14ac:dyDescent="0.25">
      <c r="H1" t="s">
        <v>19</v>
      </c>
      <c r="I1" t="s">
        <v>18</v>
      </c>
      <c r="J1" t="s">
        <v>17</v>
      </c>
      <c r="K1" t="s">
        <v>16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4</v>
      </c>
      <c r="B2" t="s">
        <v>0</v>
      </c>
      <c r="C2" t="s">
        <v>1</v>
      </c>
      <c r="F2" t="s">
        <v>20</v>
      </c>
      <c r="G2" s="4" t="s">
        <v>21</v>
      </c>
      <c r="H2" s="4">
        <f>-16/3</f>
        <v>-5.333333333333333</v>
      </c>
      <c r="I2" s="4">
        <f>-8/3</f>
        <v>-2.6666666666666665</v>
      </c>
      <c r="J2" s="4">
        <f>-10/3</f>
        <v>-3.3333333333333335</v>
      </c>
      <c r="K2" s="4">
        <f>-2/3</f>
        <v>-0.66666666666666663</v>
      </c>
      <c r="L2" s="4">
        <f>-4/3</f>
        <v>-1.3333333333333333</v>
      </c>
      <c r="M2" s="4">
        <f>4/3</f>
        <v>1.3333333333333333</v>
      </c>
      <c r="N2" s="4">
        <f>2/3</f>
        <v>0.66666666666666663</v>
      </c>
      <c r="O2" s="4">
        <f>10/3</f>
        <v>3.3333333333333335</v>
      </c>
      <c r="P2" s="4">
        <f>8/3</f>
        <v>2.6666666666666665</v>
      </c>
      <c r="Q2" s="4">
        <f>16/3</f>
        <v>5.333333333333333</v>
      </c>
    </row>
    <row r="3" spans="1:17" x14ac:dyDescent="0.25">
      <c r="A3">
        <v>1</v>
      </c>
      <c r="B3">
        <v>16</v>
      </c>
      <c r="C3">
        <f>A$3/B$3</f>
        <v>6.25E-2</v>
      </c>
      <c r="D3">
        <f>B3/2</f>
        <v>8</v>
      </c>
      <c r="F3" s="3">
        <f>C$3*D3</f>
        <v>0.5</v>
      </c>
      <c r="G3" s="3"/>
      <c r="H3" s="3">
        <f>F3*H2</f>
        <v>-2.6666666666666665</v>
      </c>
      <c r="I3" s="3">
        <f>F3*I2</f>
        <v>-1.3333333333333333</v>
      </c>
      <c r="J3" s="3">
        <f>F3*J2</f>
        <v>-1.6666666666666667</v>
      </c>
      <c r="K3" s="3">
        <f>F3*K2</f>
        <v>-0.33333333333333331</v>
      </c>
      <c r="L3" s="3">
        <f>F3*L2</f>
        <v>-0.66666666666666663</v>
      </c>
      <c r="M3" s="3">
        <f>F3*M2</f>
        <v>0.66666666666666663</v>
      </c>
      <c r="N3" s="3">
        <f>F3*N2</f>
        <v>0.33333333333333331</v>
      </c>
      <c r="O3" s="3">
        <f>F3*O2</f>
        <v>1.6666666666666667</v>
      </c>
      <c r="P3" s="3">
        <f>F3*P2</f>
        <v>1.3333333333333333</v>
      </c>
      <c r="Q3" s="3">
        <f>F3*Q2</f>
        <v>2.6666666666666665</v>
      </c>
    </row>
    <row r="4" spans="1:17" x14ac:dyDescent="0.25">
      <c r="D4">
        <f t="shared" ref="D4:D27" si="0">D3+1</f>
        <v>9</v>
      </c>
      <c r="F4" s="3">
        <f t="shared" ref="F4:F27" si="1">C$3*D4</f>
        <v>0.5625</v>
      </c>
      <c r="G4" s="3"/>
      <c r="H4" s="3">
        <f>F4*H2</f>
        <v>-3</v>
      </c>
      <c r="I4" s="3">
        <f>F4*I2</f>
        <v>-1.5</v>
      </c>
      <c r="J4" s="3">
        <f>F4*J2</f>
        <v>-1.875</v>
      </c>
      <c r="K4" s="3">
        <f>F4*K2</f>
        <v>-0.375</v>
      </c>
      <c r="L4" s="3">
        <f>F4*L2</f>
        <v>-0.75</v>
      </c>
      <c r="M4" s="3">
        <f>F4*M2</f>
        <v>0.75</v>
      </c>
      <c r="N4" s="3">
        <f>F4*N2</f>
        <v>0.375</v>
      </c>
      <c r="O4" s="3">
        <f>F4*O2</f>
        <v>1.875</v>
      </c>
      <c r="P4" s="3">
        <f>F4*P2</f>
        <v>1.5</v>
      </c>
      <c r="Q4" s="3">
        <f>F4*Q2</f>
        <v>3</v>
      </c>
    </row>
    <row r="5" spans="1:17" x14ac:dyDescent="0.25">
      <c r="D5">
        <f t="shared" si="0"/>
        <v>10</v>
      </c>
      <c r="F5" s="3">
        <f t="shared" si="1"/>
        <v>0.625</v>
      </c>
      <c r="G5" s="3"/>
      <c r="H5" s="3">
        <f>F5*H2</f>
        <v>-3.333333333333333</v>
      </c>
      <c r="I5" s="3">
        <f>F5*I2</f>
        <v>-1.6666666666666665</v>
      </c>
      <c r="J5" s="3">
        <f>F5*J2</f>
        <v>-2.0833333333333335</v>
      </c>
      <c r="K5" s="3">
        <f>F5*K2</f>
        <v>-0.41666666666666663</v>
      </c>
      <c r="L5" s="3">
        <f>F5*L2</f>
        <v>-0.83333333333333326</v>
      </c>
      <c r="M5" s="3">
        <f>F5*M2</f>
        <v>0.83333333333333326</v>
      </c>
      <c r="N5" s="3">
        <f>F5*N2</f>
        <v>0.41666666666666663</v>
      </c>
      <c r="O5" s="3">
        <f>F5*O2</f>
        <v>2.0833333333333335</v>
      </c>
      <c r="P5" s="3">
        <f>F5*P2</f>
        <v>1.6666666666666665</v>
      </c>
      <c r="Q5" s="3">
        <f>F5*Q2</f>
        <v>3.333333333333333</v>
      </c>
    </row>
    <row r="6" spans="1:17" x14ac:dyDescent="0.25">
      <c r="D6">
        <f t="shared" si="0"/>
        <v>11</v>
      </c>
      <c r="F6" s="3">
        <f t="shared" si="1"/>
        <v>0.6875</v>
      </c>
      <c r="G6" s="3"/>
      <c r="H6" s="3">
        <f>F6*H2</f>
        <v>-3.6666666666666665</v>
      </c>
      <c r="I6" s="3">
        <f>F6*I2</f>
        <v>-1.8333333333333333</v>
      </c>
      <c r="J6" s="3">
        <f>F6*J2</f>
        <v>-2.291666666666667</v>
      </c>
      <c r="K6" s="3">
        <f>F6*K2</f>
        <v>-0.45833333333333331</v>
      </c>
      <c r="L6" s="3">
        <f>F6*L2</f>
        <v>-0.91666666666666663</v>
      </c>
      <c r="M6" s="3">
        <f>F6*M2</f>
        <v>0.91666666666666663</v>
      </c>
      <c r="N6" s="3">
        <f>F6*N2</f>
        <v>0.45833333333333331</v>
      </c>
      <c r="O6" s="3">
        <f>F6*O2</f>
        <v>2.291666666666667</v>
      </c>
      <c r="P6" s="3">
        <f>F6*P2</f>
        <v>1.8333333333333333</v>
      </c>
      <c r="Q6" s="3">
        <f>F6*Q2</f>
        <v>3.6666666666666665</v>
      </c>
    </row>
    <row r="7" spans="1:17" x14ac:dyDescent="0.25">
      <c r="D7">
        <f t="shared" si="0"/>
        <v>12</v>
      </c>
      <c r="F7" s="3">
        <f t="shared" si="1"/>
        <v>0.75</v>
      </c>
      <c r="G7" s="3"/>
      <c r="H7" s="3">
        <f>F7*H2</f>
        <v>-4</v>
      </c>
      <c r="I7" s="3">
        <f>F7*I2</f>
        <v>-2</v>
      </c>
      <c r="J7" s="3">
        <f>F7*J2</f>
        <v>-2.5</v>
      </c>
      <c r="K7" s="3">
        <f>F7*K2</f>
        <v>-0.5</v>
      </c>
      <c r="L7" s="3">
        <f>F7*L2</f>
        <v>-1</v>
      </c>
      <c r="M7" s="3">
        <f>F7*M2</f>
        <v>1</v>
      </c>
      <c r="N7" s="3">
        <f>F7*N2</f>
        <v>0.5</v>
      </c>
      <c r="O7" s="3">
        <f>F7*O2</f>
        <v>2.5</v>
      </c>
      <c r="P7" s="3">
        <f>F7*P2</f>
        <v>2</v>
      </c>
      <c r="Q7" s="3">
        <f>F7*Q2</f>
        <v>4</v>
      </c>
    </row>
    <row r="8" spans="1:17" x14ac:dyDescent="0.25">
      <c r="D8">
        <f t="shared" si="0"/>
        <v>13</v>
      </c>
      <c r="F8" s="3">
        <f t="shared" si="1"/>
        <v>0.8125</v>
      </c>
      <c r="G8" s="3"/>
      <c r="H8" s="3">
        <f>F8*H2</f>
        <v>-4.333333333333333</v>
      </c>
      <c r="I8" s="3">
        <f>F8*I2</f>
        <v>-2.1666666666666665</v>
      </c>
      <c r="J8" s="3">
        <f>F8*J2</f>
        <v>-2.7083333333333335</v>
      </c>
      <c r="K8" s="3">
        <f>F8*K2</f>
        <v>-0.54166666666666663</v>
      </c>
      <c r="L8" s="3">
        <f>F8*L2</f>
        <v>-1.0833333333333333</v>
      </c>
      <c r="M8" s="3">
        <f>F8*M2</f>
        <v>1.0833333333333333</v>
      </c>
      <c r="N8" s="3">
        <f>F8*N2</f>
        <v>0.54166666666666663</v>
      </c>
      <c r="O8" s="3">
        <f>F8*O2</f>
        <v>2.7083333333333335</v>
      </c>
      <c r="P8" s="3">
        <f>F8*P2</f>
        <v>2.1666666666666665</v>
      </c>
      <c r="Q8" s="3">
        <f>F8*Q2</f>
        <v>4.333333333333333</v>
      </c>
    </row>
    <row r="9" spans="1:17" x14ac:dyDescent="0.25">
      <c r="D9">
        <f t="shared" si="0"/>
        <v>14</v>
      </c>
      <c r="F9" s="3">
        <f t="shared" si="1"/>
        <v>0.875</v>
      </c>
      <c r="G9" s="3"/>
      <c r="H9" s="3">
        <f>F9*H2</f>
        <v>-4.6666666666666661</v>
      </c>
      <c r="I9" s="3">
        <f>F9*I2</f>
        <v>-2.333333333333333</v>
      </c>
      <c r="J9" s="3">
        <f>F9*J2</f>
        <v>-2.916666666666667</v>
      </c>
      <c r="K9" s="3">
        <f>F9*K2</f>
        <v>-0.58333333333333326</v>
      </c>
      <c r="L9" s="3">
        <f>F9*L2</f>
        <v>-1.1666666666666665</v>
      </c>
      <c r="M9" s="3">
        <f>F9*M2</f>
        <v>1.1666666666666665</v>
      </c>
      <c r="N9" s="3">
        <f>F9*N2</f>
        <v>0.58333333333333326</v>
      </c>
      <c r="O9" s="3">
        <f>F9*O2</f>
        <v>2.916666666666667</v>
      </c>
      <c r="P9" s="3">
        <f>F9*P2</f>
        <v>2.333333333333333</v>
      </c>
      <c r="Q9" s="3">
        <f>F9*Q2</f>
        <v>4.6666666666666661</v>
      </c>
    </row>
    <row r="10" spans="1:17" x14ac:dyDescent="0.25">
      <c r="D10">
        <f t="shared" si="0"/>
        <v>15</v>
      </c>
      <c r="F10" s="3">
        <f t="shared" si="1"/>
        <v>0.9375</v>
      </c>
      <c r="G10" s="3"/>
      <c r="H10" s="3">
        <f>F10*H2</f>
        <v>-5</v>
      </c>
      <c r="I10" s="3">
        <f>F10*I2</f>
        <v>-2.5</v>
      </c>
      <c r="J10" s="3">
        <f>F10*J2</f>
        <v>-3.125</v>
      </c>
      <c r="K10" s="3">
        <f>F10*K2</f>
        <v>-0.625</v>
      </c>
      <c r="L10" s="3">
        <f>F10*L2</f>
        <v>-1.25</v>
      </c>
      <c r="M10" s="3">
        <f>F10*M2</f>
        <v>1.25</v>
      </c>
      <c r="N10" s="3">
        <f>F10*N2</f>
        <v>0.625</v>
      </c>
      <c r="O10" s="3">
        <f>F10*O2</f>
        <v>3.125</v>
      </c>
      <c r="P10" s="3">
        <f>F10*P2</f>
        <v>2.5</v>
      </c>
      <c r="Q10" s="3">
        <f>F10*Q2</f>
        <v>5</v>
      </c>
    </row>
    <row r="11" spans="1:17" x14ac:dyDescent="0.25">
      <c r="D11">
        <f t="shared" si="0"/>
        <v>16</v>
      </c>
      <c r="F11" s="3">
        <f t="shared" si="1"/>
        <v>1</v>
      </c>
      <c r="G11" s="3"/>
      <c r="H11" s="3">
        <f>F11*H2</f>
        <v>-5.333333333333333</v>
      </c>
      <c r="I11" s="3">
        <f>F11*I2</f>
        <v>-2.6666666666666665</v>
      </c>
      <c r="J11" s="3">
        <f>F11*J2</f>
        <v>-3.3333333333333335</v>
      </c>
      <c r="K11" s="3">
        <f>F11*K2</f>
        <v>-0.66666666666666663</v>
      </c>
      <c r="L11" s="3">
        <f>F11*L2</f>
        <v>-1.3333333333333333</v>
      </c>
      <c r="M11" s="3">
        <f>F11*M2</f>
        <v>1.3333333333333333</v>
      </c>
      <c r="N11" s="3">
        <f>F11*N2</f>
        <v>0.66666666666666663</v>
      </c>
      <c r="O11" s="3">
        <f>F11*O2</f>
        <v>3.3333333333333335</v>
      </c>
      <c r="P11" s="3">
        <f>F11*P2</f>
        <v>2.6666666666666665</v>
      </c>
      <c r="Q11" s="3">
        <f>F11*Q2</f>
        <v>5.333333333333333</v>
      </c>
    </row>
    <row r="12" spans="1:17" x14ac:dyDescent="0.25">
      <c r="D12">
        <f t="shared" si="0"/>
        <v>17</v>
      </c>
      <c r="F12" s="3">
        <f t="shared" si="1"/>
        <v>1.0625</v>
      </c>
      <c r="G12" s="3"/>
      <c r="H12" s="3">
        <f>F12*H2</f>
        <v>-5.6666666666666661</v>
      </c>
      <c r="I12" s="3">
        <f>F12*I2</f>
        <v>-2.833333333333333</v>
      </c>
      <c r="J12" s="3">
        <f>F12*J2</f>
        <v>-3.541666666666667</v>
      </c>
      <c r="K12" s="3">
        <f>F12*K2</f>
        <v>-0.70833333333333326</v>
      </c>
      <c r="L12" s="3">
        <f>F12*L2</f>
        <v>-1.4166666666666665</v>
      </c>
      <c r="M12" s="3">
        <f>F12*M2</f>
        <v>1.4166666666666665</v>
      </c>
      <c r="N12" s="3">
        <f>F12*N2</f>
        <v>0.70833333333333326</v>
      </c>
      <c r="O12" s="3">
        <f>F12*O2</f>
        <v>3.541666666666667</v>
      </c>
      <c r="P12" s="3">
        <f>F12*P2</f>
        <v>2.833333333333333</v>
      </c>
      <c r="Q12" s="3">
        <f>F12*Q2</f>
        <v>5.6666666666666661</v>
      </c>
    </row>
    <row r="13" spans="1:17" x14ac:dyDescent="0.25">
      <c r="D13">
        <f t="shared" si="0"/>
        <v>18</v>
      </c>
      <c r="F13" s="3">
        <f t="shared" si="1"/>
        <v>1.125</v>
      </c>
      <c r="G13" s="3"/>
      <c r="H13" s="3">
        <f>F13*H2</f>
        <v>-6</v>
      </c>
      <c r="I13" s="3">
        <f>F13*I2</f>
        <v>-3</v>
      </c>
      <c r="J13" s="3">
        <f>F13*J2</f>
        <v>-3.75</v>
      </c>
      <c r="K13" s="3">
        <f>F13*K2</f>
        <v>-0.75</v>
      </c>
      <c r="L13" s="3">
        <f>F13*L2</f>
        <v>-1.5</v>
      </c>
      <c r="M13" s="3">
        <f>F13*M2</f>
        <v>1.5</v>
      </c>
      <c r="N13" s="3">
        <f>F13*N2</f>
        <v>0.75</v>
      </c>
      <c r="O13" s="3">
        <f>F13*O2</f>
        <v>3.75</v>
      </c>
      <c r="P13" s="3">
        <f>F13*P2</f>
        <v>3</v>
      </c>
      <c r="Q13" s="3">
        <f>F13*Q2</f>
        <v>6</v>
      </c>
    </row>
    <row r="14" spans="1:17" x14ac:dyDescent="0.25">
      <c r="D14">
        <f t="shared" si="0"/>
        <v>19</v>
      </c>
      <c r="F14" s="3">
        <f t="shared" si="1"/>
        <v>1.1875</v>
      </c>
      <c r="G14" s="3"/>
      <c r="H14" s="3">
        <f>F14*H2</f>
        <v>-6.333333333333333</v>
      </c>
      <c r="I14" s="3">
        <f>F14*I2</f>
        <v>-3.1666666666666665</v>
      </c>
      <c r="J14" s="3">
        <f>F14*J2</f>
        <v>-3.9583333333333335</v>
      </c>
      <c r="K14" s="3">
        <f>F14*K2</f>
        <v>-0.79166666666666663</v>
      </c>
      <c r="L14" s="3">
        <f>F14*L2</f>
        <v>-1.5833333333333333</v>
      </c>
      <c r="M14" s="3">
        <f>F14*M2</f>
        <v>1.5833333333333333</v>
      </c>
      <c r="N14" s="3">
        <f>F14*N2</f>
        <v>0.79166666666666663</v>
      </c>
      <c r="O14" s="3">
        <f>F14*O2</f>
        <v>3.9583333333333335</v>
      </c>
      <c r="P14" s="3">
        <f>F14*P2</f>
        <v>3.1666666666666665</v>
      </c>
      <c r="Q14" s="3">
        <f>F14*Q2</f>
        <v>6.333333333333333</v>
      </c>
    </row>
    <row r="15" spans="1:17" x14ac:dyDescent="0.25">
      <c r="D15">
        <f t="shared" si="0"/>
        <v>20</v>
      </c>
      <c r="F15" s="3">
        <f t="shared" si="1"/>
        <v>1.25</v>
      </c>
      <c r="G15" s="3"/>
      <c r="H15" s="3">
        <f>F15*H2</f>
        <v>-6.6666666666666661</v>
      </c>
      <c r="I15" s="3">
        <f>F15*I2</f>
        <v>-3.333333333333333</v>
      </c>
      <c r="J15" s="3">
        <f>F15*J2</f>
        <v>-4.166666666666667</v>
      </c>
      <c r="K15" s="3">
        <f>F15*K2</f>
        <v>-0.83333333333333326</v>
      </c>
      <c r="L15" s="3">
        <f>F15*L2</f>
        <v>-1.6666666666666665</v>
      </c>
      <c r="M15" s="3">
        <f>F15*M2</f>
        <v>1.6666666666666665</v>
      </c>
      <c r="N15" s="3">
        <f>F15*N2</f>
        <v>0.83333333333333326</v>
      </c>
      <c r="O15" s="3">
        <f>F15*O2</f>
        <v>4.166666666666667</v>
      </c>
      <c r="P15" s="3">
        <f>F15*P2</f>
        <v>3.333333333333333</v>
      </c>
      <c r="Q15" s="3">
        <f>F15*Q2</f>
        <v>6.6666666666666661</v>
      </c>
    </row>
    <row r="16" spans="1:17" x14ac:dyDescent="0.25">
      <c r="D16">
        <f t="shared" si="0"/>
        <v>21</v>
      </c>
      <c r="F16" s="3">
        <f t="shared" si="1"/>
        <v>1.3125</v>
      </c>
      <c r="G16" s="3"/>
      <c r="H16" s="3">
        <f>F16*H2</f>
        <v>-7</v>
      </c>
      <c r="I16" s="3">
        <f>F16*I2</f>
        <v>-3.5</v>
      </c>
      <c r="J16" s="3">
        <f>F16*J2</f>
        <v>-4.375</v>
      </c>
      <c r="K16" s="3">
        <f>F16*K2</f>
        <v>-0.875</v>
      </c>
      <c r="L16" s="3">
        <f>F16*L2</f>
        <v>-1.75</v>
      </c>
      <c r="M16" s="3">
        <f>F16*M2</f>
        <v>1.75</v>
      </c>
      <c r="N16" s="3">
        <f>F16*N2</f>
        <v>0.875</v>
      </c>
      <c r="O16" s="3">
        <f>F16*O2</f>
        <v>4.375</v>
      </c>
      <c r="P16" s="3">
        <f>F16*P2</f>
        <v>3.5</v>
      </c>
      <c r="Q16" s="3">
        <f>F16*Q2</f>
        <v>7</v>
      </c>
    </row>
    <row r="17" spans="1:17" x14ac:dyDescent="0.25">
      <c r="D17">
        <f t="shared" si="0"/>
        <v>22</v>
      </c>
      <c r="F17" s="3">
        <f t="shared" si="1"/>
        <v>1.375</v>
      </c>
      <c r="G17" s="3"/>
      <c r="H17" s="3">
        <f>F17*H2</f>
        <v>-7.333333333333333</v>
      </c>
      <c r="I17" s="3">
        <f>F17*I2</f>
        <v>-3.6666666666666665</v>
      </c>
      <c r="J17" s="3">
        <f>F17*J2</f>
        <v>-4.5833333333333339</v>
      </c>
      <c r="K17" s="3">
        <f>F17*K2</f>
        <v>-0.91666666666666663</v>
      </c>
      <c r="L17" s="3">
        <f>F17*L2</f>
        <v>-1.8333333333333333</v>
      </c>
      <c r="M17" s="3">
        <f>F17*M2</f>
        <v>1.8333333333333333</v>
      </c>
      <c r="N17" s="3">
        <f>F17*N2</f>
        <v>0.91666666666666663</v>
      </c>
      <c r="O17" s="3">
        <f>F17*O2</f>
        <v>4.5833333333333339</v>
      </c>
      <c r="P17" s="3">
        <f>F17*P2</f>
        <v>3.6666666666666665</v>
      </c>
      <c r="Q17" s="3">
        <f>F17*Q2</f>
        <v>7.333333333333333</v>
      </c>
    </row>
    <row r="18" spans="1:17" x14ac:dyDescent="0.25">
      <c r="D18">
        <f t="shared" si="0"/>
        <v>23</v>
      </c>
      <c r="F18" s="3">
        <f t="shared" si="1"/>
        <v>1.4375</v>
      </c>
      <c r="G18" s="3"/>
      <c r="H18" s="3">
        <f>F18*H2</f>
        <v>-7.6666666666666661</v>
      </c>
      <c r="I18" s="3">
        <f>F18*I2</f>
        <v>-3.833333333333333</v>
      </c>
      <c r="J18" s="3">
        <f>F18*J2</f>
        <v>-4.791666666666667</v>
      </c>
      <c r="K18" s="3">
        <f>F18*K2</f>
        <v>-0.95833333333333326</v>
      </c>
      <c r="L18" s="3">
        <f>F18*L2</f>
        <v>-1.9166666666666665</v>
      </c>
      <c r="M18" s="3">
        <f>F18*M2</f>
        <v>1.9166666666666665</v>
      </c>
      <c r="N18" s="3">
        <f>F18*N2</f>
        <v>0.95833333333333326</v>
      </c>
      <c r="O18" s="3">
        <f>F18*O2</f>
        <v>4.791666666666667</v>
      </c>
      <c r="P18" s="3">
        <f>F18*P2</f>
        <v>3.833333333333333</v>
      </c>
      <c r="Q18" s="3">
        <f>F18*Q2</f>
        <v>7.6666666666666661</v>
      </c>
    </row>
    <row r="19" spans="1:17" x14ac:dyDescent="0.25">
      <c r="D19">
        <f t="shared" si="0"/>
        <v>24</v>
      </c>
      <c r="F19" s="3">
        <f t="shared" si="1"/>
        <v>1.5</v>
      </c>
      <c r="G19" s="3"/>
      <c r="H19" s="3">
        <f>F19*H2</f>
        <v>-8</v>
      </c>
      <c r="I19" s="3">
        <f>F19*I2</f>
        <v>-4</v>
      </c>
      <c r="J19" s="3">
        <f>F19*J2</f>
        <v>-5</v>
      </c>
      <c r="K19" s="3">
        <f>F19*K2</f>
        <v>-1</v>
      </c>
      <c r="L19" s="3">
        <f>F19*L2</f>
        <v>-2</v>
      </c>
      <c r="M19" s="3">
        <f>F19*M2</f>
        <v>2</v>
      </c>
      <c r="N19" s="3">
        <f>F19*N2</f>
        <v>1</v>
      </c>
      <c r="O19" s="3">
        <f>F19*O2</f>
        <v>5</v>
      </c>
      <c r="P19" s="3">
        <f>F19*P2</f>
        <v>4</v>
      </c>
      <c r="Q19" s="3">
        <f>F19*Q2</f>
        <v>8</v>
      </c>
    </row>
    <row r="20" spans="1:17" x14ac:dyDescent="0.25">
      <c r="D20">
        <f t="shared" si="0"/>
        <v>25</v>
      </c>
      <c r="F20" s="3">
        <f t="shared" si="1"/>
        <v>1.5625</v>
      </c>
      <c r="G20" s="3"/>
      <c r="H20" s="3">
        <f>F20*H2</f>
        <v>-8.3333333333333321</v>
      </c>
      <c r="I20" s="3">
        <f>F20*I2</f>
        <v>-4.1666666666666661</v>
      </c>
      <c r="J20" s="3">
        <f>F20*J2</f>
        <v>-5.2083333333333339</v>
      </c>
      <c r="K20" s="3">
        <f>F20*K2</f>
        <v>-1.0416666666666665</v>
      </c>
      <c r="L20" s="3">
        <f>F20*L2</f>
        <v>-2.083333333333333</v>
      </c>
      <c r="M20" s="3">
        <f>F20*M2</f>
        <v>2.083333333333333</v>
      </c>
      <c r="N20" s="3">
        <f>F20*N2</f>
        <v>1.0416666666666665</v>
      </c>
      <c r="O20" s="3">
        <f>F20*O2</f>
        <v>5.2083333333333339</v>
      </c>
      <c r="P20" s="3">
        <f>F20*P2</f>
        <v>4.1666666666666661</v>
      </c>
      <c r="Q20" s="3">
        <f>F20*Q2</f>
        <v>8.3333333333333321</v>
      </c>
    </row>
    <row r="21" spans="1:17" x14ac:dyDescent="0.25">
      <c r="D21">
        <f t="shared" si="0"/>
        <v>26</v>
      </c>
      <c r="F21" s="3">
        <f t="shared" si="1"/>
        <v>1.625</v>
      </c>
      <c r="G21" s="3"/>
      <c r="H21" s="3">
        <f>F21*H2</f>
        <v>-8.6666666666666661</v>
      </c>
      <c r="I21" s="3">
        <f>F21*I2</f>
        <v>-4.333333333333333</v>
      </c>
      <c r="J21" s="3">
        <f>F21*J2</f>
        <v>-5.416666666666667</v>
      </c>
      <c r="K21" s="3">
        <f>F21*K2</f>
        <v>-1.0833333333333333</v>
      </c>
      <c r="L21" s="3">
        <f>F21*L2</f>
        <v>-2.1666666666666665</v>
      </c>
      <c r="M21" s="3">
        <f>F21*M2</f>
        <v>2.1666666666666665</v>
      </c>
      <c r="N21" s="3">
        <f>F21*N2</f>
        <v>1.0833333333333333</v>
      </c>
      <c r="O21" s="3">
        <f>F21*O2</f>
        <v>5.416666666666667</v>
      </c>
      <c r="P21" s="3">
        <f>F21*P2</f>
        <v>4.333333333333333</v>
      </c>
      <c r="Q21" s="3">
        <f>F21*Q2</f>
        <v>8.6666666666666661</v>
      </c>
    </row>
    <row r="22" spans="1:17" x14ac:dyDescent="0.25">
      <c r="D22">
        <f t="shared" si="0"/>
        <v>27</v>
      </c>
      <c r="F22" s="3">
        <f t="shared" si="1"/>
        <v>1.6875</v>
      </c>
      <c r="G22" s="3"/>
      <c r="H22" s="3">
        <f>F22*H2</f>
        <v>-9</v>
      </c>
      <c r="I22" s="3">
        <f>F22*I2</f>
        <v>-4.5</v>
      </c>
      <c r="J22" s="3">
        <f>F22*J2</f>
        <v>-5.625</v>
      </c>
      <c r="K22" s="3">
        <f>F22*K2</f>
        <v>-1.125</v>
      </c>
      <c r="L22" s="3">
        <f>F22*L2</f>
        <v>-2.25</v>
      </c>
      <c r="M22" s="3">
        <f>F22*M2</f>
        <v>2.25</v>
      </c>
      <c r="N22" s="3">
        <f>F22*N2</f>
        <v>1.125</v>
      </c>
      <c r="O22" s="3">
        <f>F22*O2</f>
        <v>5.625</v>
      </c>
      <c r="P22" s="3">
        <f>F22*P2</f>
        <v>4.5</v>
      </c>
      <c r="Q22" s="3">
        <f>F22*Q2</f>
        <v>9</v>
      </c>
    </row>
    <row r="23" spans="1:17" x14ac:dyDescent="0.25">
      <c r="D23">
        <f t="shared" si="0"/>
        <v>28</v>
      </c>
      <c r="F23" s="3">
        <f t="shared" si="1"/>
        <v>1.75</v>
      </c>
      <c r="G23" s="3"/>
      <c r="H23" s="3">
        <f>F23*H2</f>
        <v>-9.3333333333333321</v>
      </c>
      <c r="I23" s="3">
        <f>F23*I2</f>
        <v>-4.6666666666666661</v>
      </c>
      <c r="J23" s="3">
        <f>F23*J2</f>
        <v>-5.8333333333333339</v>
      </c>
      <c r="K23" s="3">
        <f>F23*K2</f>
        <v>-1.1666666666666665</v>
      </c>
      <c r="L23" s="3">
        <f>F23*L2</f>
        <v>-2.333333333333333</v>
      </c>
      <c r="M23" s="3">
        <f>F23*M2</f>
        <v>2.333333333333333</v>
      </c>
      <c r="N23" s="3">
        <f>F23*N2</f>
        <v>1.1666666666666665</v>
      </c>
      <c r="O23" s="3">
        <f>F23*O2</f>
        <v>5.8333333333333339</v>
      </c>
      <c r="P23" s="3">
        <f>F23*P2</f>
        <v>4.6666666666666661</v>
      </c>
      <c r="Q23" s="3">
        <f>F23*Q2</f>
        <v>9.3333333333333321</v>
      </c>
    </row>
    <row r="24" spans="1:17" x14ac:dyDescent="0.25">
      <c r="D24">
        <f t="shared" si="0"/>
        <v>29</v>
      </c>
      <c r="F24" s="3">
        <f t="shared" si="1"/>
        <v>1.8125</v>
      </c>
      <c r="G24" s="3"/>
      <c r="H24" s="3">
        <f>F24*H2</f>
        <v>-9.6666666666666661</v>
      </c>
      <c r="I24" s="3">
        <f>F24*I2</f>
        <v>-4.833333333333333</v>
      </c>
      <c r="J24" s="3">
        <f>F24*J2</f>
        <v>-6.041666666666667</v>
      </c>
      <c r="K24" s="3">
        <f>F24*K2</f>
        <v>-1.2083333333333333</v>
      </c>
      <c r="L24" s="3">
        <f>F24*L2</f>
        <v>-2.4166666666666665</v>
      </c>
      <c r="M24" s="3">
        <f>F24*M2</f>
        <v>2.4166666666666665</v>
      </c>
      <c r="N24" s="3">
        <f>F24*N2</f>
        <v>1.2083333333333333</v>
      </c>
      <c r="O24" s="3">
        <f>F24*O2</f>
        <v>6.041666666666667</v>
      </c>
      <c r="P24" s="3">
        <f>F24*P2</f>
        <v>4.833333333333333</v>
      </c>
      <c r="Q24" s="3">
        <f>F24*Q2</f>
        <v>9.6666666666666661</v>
      </c>
    </row>
    <row r="25" spans="1:17" x14ac:dyDescent="0.25">
      <c r="D25">
        <f t="shared" si="0"/>
        <v>30</v>
      </c>
      <c r="F25" s="3">
        <f t="shared" si="1"/>
        <v>1.875</v>
      </c>
      <c r="G25" s="3"/>
      <c r="H25" s="3">
        <f>F25*H2</f>
        <v>-10</v>
      </c>
      <c r="I25" s="3">
        <f>F25*I2</f>
        <v>-5</v>
      </c>
      <c r="J25" s="3">
        <f>F25*J2</f>
        <v>-6.25</v>
      </c>
      <c r="K25" s="3">
        <f>F25*K2</f>
        <v>-1.25</v>
      </c>
      <c r="L25" s="3">
        <f>F25*L2</f>
        <v>-2.5</v>
      </c>
      <c r="M25" s="3">
        <f>F25*M2</f>
        <v>2.5</v>
      </c>
      <c r="N25" s="3">
        <f>F25*N2</f>
        <v>1.25</v>
      </c>
      <c r="O25" s="3">
        <f>F25*O2</f>
        <v>6.25</v>
      </c>
      <c r="P25" s="3">
        <f>F25*P2</f>
        <v>5</v>
      </c>
      <c r="Q25" s="3">
        <f>F25*Q2</f>
        <v>10</v>
      </c>
    </row>
    <row r="26" spans="1:17" x14ac:dyDescent="0.25">
      <c r="D26">
        <f t="shared" si="0"/>
        <v>31</v>
      </c>
      <c r="F26" s="3">
        <f t="shared" si="1"/>
        <v>1.9375</v>
      </c>
      <c r="G26" s="3"/>
      <c r="H26" s="3">
        <f>F26*H2</f>
        <v>-10.333333333333332</v>
      </c>
      <c r="I26" s="3">
        <f>F26*I2</f>
        <v>-5.1666666666666661</v>
      </c>
      <c r="J26" s="3">
        <f>F26*J2</f>
        <v>-6.4583333333333339</v>
      </c>
      <c r="K26" s="3">
        <f>F26*K2</f>
        <v>-1.2916666666666665</v>
      </c>
      <c r="L26" s="3">
        <f>F26*L2</f>
        <v>-2.583333333333333</v>
      </c>
      <c r="M26" s="3">
        <f>F26*M2</f>
        <v>2.583333333333333</v>
      </c>
      <c r="N26" s="3">
        <f>F26*N2</f>
        <v>1.2916666666666665</v>
      </c>
      <c r="O26" s="3">
        <f>F26*O2</f>
        <v>6.4583333333333339</v>
      </c>
      <c r="P26" s="3">
        <f>F26*P2</f>
        <v>5.1666666666666661</v>
      </c>
      <c r="Q26" s="3">
        <f>F26*Q2</f>
        <v>10.333333333333332</v>
      </c>
    </row>
    <row r="27" spans="1:17" x14ac:dyDescent="0.25">
      <c r="D27">
        <f t="shared" si="0"/>
        <v>32</v>
      </c>
      <c r="F27" s="3">
        <f t="shared" si="1"/>
        <v>2</v>
      </c>
      <c r="G27" s="3"/>
      <c r="H27" s="3">
        <f>F27*H2</f>
        <v>-10.666666666666666</v>
      </c>
      <c r="I27" s="3">
        <f>F27*I2</f>
        <v>-5.333333333333333</v>
      </c>
      <c r="J27" s="3">
        <f>F27*J2</f>
        <v>-6.666666666666667</v>
      </c>
      <c r="K27" s="3">
        <f>F27*K2</f>
        <v>-1.3333333333333333</v>
      </c>
      <c r="L27" s="3">
        <f>F27*L2</f>
        <v>-2.6666666666666665</v>
      </c>
      <c r="M27" s="3">
        <f>F27*M2</f>
        <v>2.6666666666666665</v>
      </c>
      <c r="N27" s="3">
        <f t="shared" ref="N27" si="2">F27*N26</f>
        <v>2.583333333333333</v>
      </c>
      <c r="O27" s="3">
        <f>F27*O2</f>
        <v>6.666666666666667</v>
      </c>
      <c r="P27" s="3">
        <f>F27*P2</f>
        <v>5.333333333333333</v>
      </c>
      <c r="Q27" s="3">
        <f>F27*Q2</f>
        <v>10.666666666666666</v>
      </c>
    </row>
    <row r="30" spans="1:17" x14ac:dyDescent="0.25">
      <c r="A30" t="s">
        <v>8</v>
      </c>
      <c r="H30" t="s">
        <v>7</v>
      </c>
    </row>
    <row r="31" spans="1:17" x14ac:dyDescent="0.25">
      <c r="A31">
        <v>0.125</v>
      </c>
      <c r="L31" s="1" t="s">
        <v>9</v>
      </c>
    </row>
    <row r="32" spans="1:17" x14ac:dyDescent="0.25">
      <c r="C32" t="s">
        <v>5</v>
      </c>
      <c r="E32" t="s">
        <v>6</v>
      </c>
      <c r="G32" s="1"/>
      <c r="H32" t="s">
        <v>5</v>
      </c>
      <c r="I32" s="1"/>
      <c r="J32" t="s">
        <v>6</v>
      </c>
      <c r="L32" t="s">
        <v>5</v>
      </c>
      <c r="M32" s="1"/>
      <c r="N32" t="s">
        <v>6</v>
      </c>
    </row>
    <row r="33" spans="2:15" x14ac:dyDescent="0.25">
      <c r="B33">
        <v>8</v>
      </c>
      <c r="C33">
        <v>0</v>
      </c>
      <c r="D33">
        <v>12</v>
      </c>
      <c r="E33">
        <v>0</v>
      </c>
      <c r="F33">
        <v>4</v>
      </c>
      <c r="H33">
        <f>C$3*(C33+B$33)</f>
        <v>0.5</v>
      </c>
      <c r="I33">
        <f>A$31*D33</f>
        <v>1.5</v>
      </c>
      <c r="J33">
        <f t="shared" ref="J33:J40" si="3">C$3*(E33+B$33)</f>
        <v>0.5</v>
      </c>
      <c r="K33">
        <f t="shared" ref="K33:K40" si="4">A$31*F33</f>
        <v>0.5</v>
      </c>
      <c r="L33">
        <f>H33</f>
        <v>0.5</v>
      </c>
      <c r="M33">
        <f>I33*-1</f>
        <v>-1.5</v>
      </c>
      <c r="N33">
        <f>J33</f>
        <v>0.5</v>
      </c>
      <c r="O33">
        <f>K33*-1</f>
        <v>-0.5</v>
      </c>
    </row>
    <row r="34" spans="2:15" x14ac:dyDescent="0.25">
      <c r="C34">
        <v>1</v>
      </c>
      <c r="D34">
        <v>12</v>
      </c>
      <c r="E34">
        <v>2</v>
      </c>
      <c r="F34">
        <v>4</v>
      </c>
      <c r="H34">
        <f t="shared" ref="H34:H49" si="5">C$3*(C34+B$33)</f>
        <v>0.5625</v>
      </c>
      <c r="I34">
        <f t="shared" ref="I34:I49" si="6">A$31*D34</f>
        <v>1.5</v>
      </c>
      <c r="J34">
        <f t="shared" si="3"/>
        <v>0.625</v>
      </c>
      <c r="K34">
        <f t="shared" si="4"/>
        <v>0.5</v>
      </c>
      <c r="L34">
        <f t="shared" ref="L34:L52" si="7">H34</f>
        <v>0.5625</v>
      </c>
      <c r="M34">
        <f t="shared" ref="M34:M52" si="8">I34*-1</f>
        <v>-1.5</v>
      </c>
      <c r="N34">
        <f t="shared" ref="N34:N40" si="9">J34</f>
        <v>0.625</v>
      </c>
      <c r="O34">
        <f t="shared" ref="O34:O40" si="10">K34*-1</f>
        <v>-0.5</v>
      </c>
    </row>
    <row r="35" spans="2:15" x14ac:dyDescent="0.25">
      <c r="C35">
        <v>1</v>
      </c>
      <c r="D35">
        <v>14</v>
      </c>
      <c r="E35">
        <v>2</v>
      </c>
      <c r="F35">
        <v>6</v>
      </c>
      <c r="H35">
        <f t="shared" si="5"/>
        <v>0.5625</v>
      </c>
      <c r="I35">
        <f t="shared" si="6"/>
        <v>1.75</v>
      </c>
      <c r="J35">
        <f t="shared" si="3"/>
        <v>0.625</v>
      </c>
      <c r="K35">
        <f t="shared" si="4"/>
        <v>0.75</v>
      </c>
      <c r="L35">
        <f t="shared" si="7"/>
        <v>0.5625</v>
      </c>
      <c r="M35">
        <f t="shared" si="8"/>
        <v>-1.75</v>
      </c>
      <c r="N35">
        <f t="shared" si="9"/>
        <v>0.625</v>
      </c>
      <c r="O35">
        <f t="shared" si="10"/>
        <v>-0.75</v>
      </c>
    </row>
    <row r="36" spans="2:15" x14ac:dyDescent="0.25">
      <c r="C36">
        <v>2</v>
      </c>
      <c r="D36">
        <v>14</v>
      </c>
      <c r="E36">
        <v>8</v>
      </c>
      <c r="F36">
        <v>6</v>
      </c>
      <c r="H36">
        <f t="shared" si="5"/>
        <v>0.625</v>
      </c>
      <c r="I36">
        <f t="shared" si="6"/>
        <v>1.75</v>
      </c>
      <c r="J36">
        <f t="shared" si="3"/>
        <v>1</v>
      </c>
      <c r="K36">
        <f t="shared" si="4"/>
        <v>0.75</v>
      </c>
      <c r="L36">
        <f t="shared" si="7"/>
        <v>0.625</v>
      </c>
      <c r="M36">
        <f t="shared" si="8"/>
        <v>-1.75</v>
      </c>
      <c r="N36">
        <f t="shared" si="9"/>
        <v>1</v>
      </c>
      <c r="O36">
        <f t="shared" si="10"/>
        <v>-0.75</v>
      </c>
    </row>
    <row r="37" spans="2:15" x14ac:dyDescent="0.25">
      <c r="C37">
        <v>2</v>
      </c>
      <c r="D37">
        <v>16</v>
      </c>
      <c r="E37">
        <v>8</v>
      </c>
      <c r="F37">
        <v>8</v>
      </c>
      <c r="H37">
        <f t="shared" si="5"/>
        <v>0.625</v>
      </c>
      <c r="I37">
        <f t="shared" si="6"/>
        <v>2</v>
      </c>
      <c r="J37">
        <f t="shared" si="3"/>
        <v>1</v>
      </c>
      <c r="K37">
        <f t="shared" si="4"/>
        <v>1</v>
      </c>
      <c r="L37">
        <f t="shared" si="7"/>
        <v>0.625</v>
      </c>
      <c r="M37">
        <f t="shared" si="8"/>
        <v>-2</v>
      </c>
      <c r="N37">
        <f t="shared" si="9"/>
        <v>1</v>
      </c>
      <c r="O37">
        <f t="shared" si="10"/>
        <v>-1</v>
      </c>
    </row>
    <row r="38" spans="2:15" x14ac:dyDescent="0.25">
      <c r="C38">
        <v>3</v>
      </c>
      <c r="D38">
        <v>16</v>
      </c>
      <c r="E38">
        <v>14</v>
      </c>
      <c r="F38">
        <v>8</v>
      </c>
      <c r="H38">
        <f t="shared" si="5"/>
        <v>0.6875</v>
      </c>
      <c r="I38">
        <f t="shared" si="6"/>
        <v>2</v>
      </c>
      <c r="J38">
        <f t="shared" si="3"/>
        <v>1.375</v>
      </c>
      <c r="K38">
        <f t="shared" si="4"/>
        <v>1</v>
      </c>
      <c r="L38">
        <f t="shared" si="7"/>
        <v>0.6875</v>
      </c>
      <c r="M38">
        <f t="shared" si="8"/>
        <v>-2</v>
      </c>
      <c r="N38">
        <f t="shared" si="9"/>
        <v>1.375</v>
      </c>
      <c r="O38">
        <f t="shared" si="10"/>
        <v>-1</v>
      </c>
    </row>
    <row r="39" spans="2:15" x14ac:dyDescent="0.25">
      <c r="C39">
        <v>3</v>
      </c>
      <c r="D39">
        <v>18</v>
      </c>
      <c r="E39">
        <v>14</v>
      </c>
      <c r="F39">
        <v>12</v>
      </c>
      <c r="H39">
        <f t="shared" si="5"/>
        <v>0.6875</v>
      </c>
      <c r="I39">
        <f t="shared" si="6"/>
        <v>2.25</v>
      </c>
      <c r="J39">
        <f t="shared" si="3"/>
        <v>1.375</v>
      </c>
      <c r="K39">
        <f t="shared" si="4"/>
        <v>1.5</v>
      </c>
      <c r="L39">
        <f t="shared" si="7"/>
        <v>0.6875</v>
      </c>
      <c r="M39">
        <f t="shared" si="8"/>
        <v>-2.25</v>
      </c>
      <c r="N39">
        <f t="shared" si="9"/>
        <v>1.375</v>
      </c>
      <c r="O39">
        <f t="shared" si="10"/>
        <v>-1.5</v>
      </c>
    </row>
    <row r="40" spans="2:15" x14ac:dyDescent="0.25">
      <c r="C40">
        <v>4</v>
      </c>
      <c r="D40">
        <v>18</v>
      </c>
      <c r="E40">
        <v>22</v>
      </c>
      <c r="F40">
        <v>12</v>
      </c>
      <c r="H40">
        <f t="shared" si="5"/>
        <v>0.75</v>
      </c>
      <c r="I40">
        <f t="shared" si="6"/>
        <v>2.25</v>
      </c>
      <c r="J40">
        <f t="shared" si="3"/>
        <v>1.875</v>
      </c>
      <c r="K40">
        <f t="shared" si="4"/>
        <v>1.5</v>
      </c>
      <c r="L40">
        <f t="shared" si="7"/>
        <v>0.75</v>
      </c>
      <c r="M40">
        <f t="shared" si="8"/>
        <v>-2.25</v>
      </c>
      <c r="N40">
        <f t="shared" si="9"/>
        <v>1.875</v>
      </c>
      <c r="O40">
        <f t="shared" si="10"/>
        <v>-1.5</v>
      </c>
    </row>
    <row r="41" spans="2:15" x14ac:dyDescent="0.25">
      <c r="C41">
        <v>4</v>
      </c>
      <c r="D41">
        <v>20</v>
      </c>
      <c r="H41">
        <f t="shared" si="5"/>
        <v>0.75</v>
      </c>
      <c r="I41">
        <f t="shared" si="6"/>
        <v>2.5</v>
      </c>
      <c r="L41">
        <f t="shared" si="7"/>
        <v>0.75</v>
      </c>
      <c r="M41">
        <f t="shared" si="8"/>
        <v>-2.5</v>
      </c>
    </row>
    <row r="42" spans="2:15" x14ac:dyDescent="0.25">
      <c r="C42">
        <v>6</v>
      </c>
      <c r="D42">
        <v>20</v>
      </c>
      <c r="H42">
        <f t="shared" si="5"/>
        <v>0.875</v>
      </c>
      <c r="I42">
        <f t="shared" si="6"/>
        <v>2.5</v>
      </c>
      <c r="L42">
        <f t="shared" si="7"/>
        <v>0.875</v>
      </c>
      <c r="M42">
        <f t="shared" si="8"/>
        <v>-2.5</v>
      </c>
    </row>
    <row r="43" spans="2:15" x14ac:dyDescent="0.25">
      <c r="C43">
        <v>6</v>
      </c>
      <c r="D43">
        <v>22</v>
      </c>
      <c r="H43">
        <f t="shared" si="5"/>
        <v>0.875</v>
      </c>
      <c r="I43">
        <f t="shared" si="6"/>
        <v>2.75</v>
      </c>
      <c r="L43">
        <f t="shared" si="7"/>
        <v>0.875</v>
      </c>
      <c r="M43">
        <f t="shared" si="8"/>
        <v>-2.75</v>
      </c>
    </row>
    <row r="44" spans="2:15" x14ac:dyDescent="0.25">
      <c r="C44">
        <v>8</v>
      </c>
      <c r="D44">
        <v>22</v>
      </c>
      <c r="H44">
        <f t="shared" si="5"/>
        <v>1</v>
      </c>
      <c r="I44">
        <f t="shared" si="6"/>
        <v>2.75</v>
      </c>
      <c r="L44">
        <f t="shared" si="7"/>
        <v>1</v>
      </c>
      <c r="M44">
        <f t="shared" si="8"/>
        <v>-2.75</v>
      </c>
    </row>
    <row r="45" spans="2:15" x14ac:dyDescent="0.25">
      <c r="C45">
        <v>8</v>
      </c>
      <c r="D45">
        <v>24</v>
      </c>
      <c r="H45">
        <f t="shared" si="5"/>
        <v>1</v>
      </c>
      <c r="I45">
        <f t="shared" si="6"/>
        <v>3</v>
      </c>
      <c r="L45">
        <f t="shared" si="7"/>
        <v>1</v>
      </c>
      <c r="M45">
        <f t="shared" si="8"/>
        <v>-3</v>
      </c>
    </row>
    <row r="46" spans="2:15" x14ac:dyDescent="0.25">
      <c r="C46">
        <v>10</v>
      </c>
      <c r="D46">
        <v>24</v>
      </c>
      <c r="H46">
        <f t="shared" si="5"/>
        <v>1.125</v>
      </c>
      <c r="I46">
        <f t="shared" si="6"/>
        <v>3</v>
      </c>
      <c r="L46">
        <f t="shared" si="7"/>
        <v>1.125</v>
      </c>
      <c r="M46">
        <f t="shared" si="8"/>
        <v>-3</v>
      </c>
    </row>
    <row r="47" spans="2:15" x14ac:dyDescent="0.25">
      <c r="C47">
        <v>10</v>
      </c>
      <c r="D47">
        <v>30</v>
      </c>
      <c r="H47">
        <f t="shared" si="5"/>
        <v>1.125</v>
      </c>
      <c r="I47">
        <f t="shared" si="6"/>
        <v>3.75</v>
      </c>
      <c r="L47">
        <f t="shared" si="7"/>
        <v>1.125</v>
      </c>
      <c r="M47">
        <f t="shared" si="8"/>
        <v>-3.75</v>
      </c>
    </row>
    <row r="48" spans="2:15" x14ac:dyDescent="0.25">
      <c r="C48">
        <v>14</v>
      </c>
      <c r="D48">
        <v>30</v>
      </c>
      <c r="H48">
        <f t="shared" si="5"/>
        <v>1.375</v>
      </c>
      <c r="I48">
        <f t="shared" si="6"/>
        <v>3.75</v>
      </c>
      <c r="L48">
        <f t="shared" si="7"/>
        <v>1.375</v>
      </c>
      <c r="M48">
        <f t="shared" si="8"/>
        <v>-3.75</v>
      </c>
    </row>
    <row r="49" spans="3:13" x14ac:dyDescent="0.25">
      <c r="C49">
        <v>14</v>
      </c>
      <c r="D49">
        <v>36</v>
      </c>
      <c r="H49">
        <f t="shared" si="5"/>
        <v>1.375</v>
      </c>
      <c r="I49">
        <f t="shared" si="6"/>
        <v>4.5</v>
      </c>
      <c r="L49">
        <f t="shared" si="7"/>
        <v>1.375</v>
      </c>
      <c r="M49">
        <f t="shared" si="8"/>
        <v>-4.5</v>
      </c>
    </row>
    <row r="50" spans="3:13" x14ac:dyDescent="0.25">
      <c r="C50">
        <v>18</v>
      </c>
      <c r="D50">
        <v>36</v>
      </c>
      <c r="H50">
        <f>C$3*(C50+B$33)</f>
        <v>1.625</v>
      </c>
      <c r="I50">
        <f>A$31*D50</f>
        <v>4.5</v>
      </c>
      <c r="L50">
        <f t="shared" si="7"/>
        <v>1.625</v>
      </c>
      <c r="M50">
        <f t="shared" si="8"/>
        <v>-4.5</v>
      </c>
    </row>
    <row r="51" spans="3:13" x14ac:dyDescent="0.25">
      <c r="C51">
        <v>18</v>
      </c>
      <c r="D51">
        <v>42</v>
      </c>
      <c r="H51">
        <f>C$3*(C51+B$33)</f>
        <v>1.625</v>
      </c>
      <c r="I51">
        <f>A$31*D51</f>
        <v>5.25</v>
      </c>
      <c r="L51">
        <f t="shared" si="7"/>
        <v>1.625</v>
      </c>
      <c r="M51">
        <f t="shared" si="8"/>
        <v>-5.25</v>
      </c>
    </row>
    <row r="52" spans="3:13" x14ac:dyDescent="0.25">
      <c r="C52">
        <v>22</v>
      </c>
      <c r="D52">
        <v>42</v>
      </c>
      <c r="H52">
        <f>C$3*(C52+B$33)</f>
        <v>1.875</v>
      </c>
      <c r="I52">
        <f>A$31*D52</f>
        <v>5.25</v>
      </c>
      <c r="L52">
        <f t="shared" si="7"/>
        <v>1.875</v>
      </c>
      <c r="M52">
        <f t="shared" si="8"/>
        <v>-5.25</v>
      </c>
    </row>
    <row r="66" spans="8:11" x14ac:dyDescent="0.25">
      <c r="H66" s="2"/>
      <c r="I66" s="2"/>
      <c r="J66" s="2"/>
      <c r="K66" s="2"/>
    </row>
    <row r="67" spans="8:11" x14ac:dyDescent="0.25">
      <c r="H67" s="2"/>
      <c r="I67" s="2"/>
      <c r="J67" s="2"/>
      <c r="K67" s="2"/>
    </row>
    <row r="68" spans="8:11" x14ac:dyDescent="0.25">
      <c r="H68" s="2"/>
      <c r="I68" s="2"/>
      <c r="J68" s="2"/>
      <c r="K68" s="2"/>
    </row>
    <row r="69" spans="8:11" x14ac:dyDescent="0.25">
      <c r="H69" s="2"/>
      <c r="I69" s="2"/>
      <c r="J69" s="2"/>
      <c r="K69" s="2"/>
    </row>
    <row r="70" spans="8:11" x14ac:dyDescent="0.25">
      <c r="H70" s="2"/>
      <c r="I70" s="2"/>
      <c r="J70" s="2"/>
      <c r="K70" s="2"/>
    </row>
    <row r="71" spans="8:11" x14ac:dyDescent="0.25">
      <c r="H71" s="2"/>
      <c r="I71" s="2"/>
      <c r="J71" s="2"/>
      <c r="K71" s="2"/>
    </row>
    <row r="72" spans="8:11" x14ac:dyDescent="0.25">
      <c r="H72" s="2"/>
      <c r="I72" s="2"/>
      <c r="J72" s="2"/>
      <c r="K72" s="2"/>
    </row>
    <row r="73" spans="8:11" x14ac:dyDescent="0.25">
      <c r="H73" s="2"/>
      <c r="I73" s="2"/>
      <c r="J73" s="2"/>
      <c r="K73" s="2"/>
    </row>
    <row r="74" spans="8:11" x14ac:dyDescent="0.25">
      <c r="H74" s="2"/>
      <c r="I74" s="2"/>
      <c r="J74" s="2"/>
      <c r="K74" s="2"/>
    </row>
    <row r="75" spans="8:11" x14ac:dyDescent="0.25">
      <c r="H75" s="2"/>
      <c r="I75" s="2"/>
      <c r="J75" s="2"/>
      <c r="K75" s="2"/>
    </row>
    <row r="76" spans="8:11" x14ac:dyDescent="0.25">
      <c r="H76" s="2"/>
      <c r="I76" s="2"/>
      <c r="J76" s="2"/>
      <c r="K76" s="2"/>
    </row>
    <row r="77" spans="8:11" x14ac:dyDescent="0.25">
      <c r="H77" s="2"/>
      <c r="I77" s="2"/>
      <c r="J77" s="2"/>
      <c r="K77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M35" sqref="M35"/>
    </sheetView>
  </sheetViews>
  <sheetFormatPr defaultRowHeight="16.5" x14ac:dyDescent="0.25"/>
  <sheetData>
    <row r="1" spans="1:11" x14ac:dyDescent="0.25">
      <c r="A1" t="s">
        <v>4</v>
      </c>
      <c r="B1" t="s">
        <v>0</v>
      </c>
      <c r="C1" t="s">
        <v>1</v>
      </c>
      <c r="G1" t="s">
        <v>2</v>
      </c>
      <c r="J1" t="s">
        <v>3</v>
      </c>
    </row>
    <row r="2" spans="1:11" x14ac:dyDescent="0.25">
      <c r="A2">
        <v>4</v>
      </c>
      <c r="B2">
        <v>32</v>
      </c>
      <c r="C2">
        <f>A$2/B$2</f>
        <v>0.125</v>
      </c>
      <c r="D2">
        <v>-32</v>
      </c>
      <c r="G2">
        <v>0.5</v>
      </c>
      <c r="H2">
        <v>-4</v>
      </c>
      <c r="J2">
        <f t="shared" ref="J2:J33" si="0">C$2*D2</f>
        <v>-4</v>
      </c>
      <c r="K2">
        <v>0.5</v>
      </c>
    </row>
    <row r="3" spans="1:11" x14ac:dyDescent="0.25">
      <c r="D3">
        <f>D2</f>
        <v>-32</v>
      </c>
      <c r="G3">
        <v>0.5</v>
      </c>
      <c r="H3">
        <v>4</v>
      </c>
      <c r="J3">
        <f t="shared" si="0"/>
        <v>-4</v>
      </c>
      <c r="K3">
        <v>1</v>
      </c>
    </row>
    <row r="4" spans="1:11" x14ac:dyDescent="0.25">
      <c r="D4">
        <f>D2+1</f>
        <v>-31</v>
      </c>
      <c r="G4">
        <v>0.5625</v>
      </c>
      <c r="H4">
        <v>4</v>
      </c>
      <c r="J4">
        <f t="shared" si="0"/>
        <v>-3.875</v>
      </c>
      <c r="K4">
        <v>1</v>
      </c>
    </row>
    <row r="5" spans="1:11" x14ac:dyDescent="0.25">
      <c r="D5">
        <f>D4</f>
        <v>-31</v>
      </c>
      <c r="G5">
        <v>0.5625</v>
      </c>
      <c r="H5">
        <v>-4</v>
      </c>
      <c r="J5">
        <f t="shared" si="0"/>
        <v>-3.875</v>
      </c>
      <c r="K5">
        <v>0.5</v>
      </c>
    </row>
    <row r="6" spans="1:11" x14ac:dyDescent="0.25">
      <c r="D6">
        <f>D4+1</f>
        <v>-30</v>
      </c>
      <c r="G6">
        <v>0.625</v>
      </c>
      <c r="H6">
        <v>-4</v>
      </c>
      <c r="J6">
        <f t="shared" si="0"/>
        <v>-3.75</v>
      </c>
      <c r="K6">
        <v>0.5</v>
      </c>
    </row>
    <row r="7" spans="1:11" x14ac:dyDescent="0.25">
      <c r="D7">
        <f>D6</f>
        <v>-30</v>
      </c>
      <c r="G7">
        <v>0.625</v>
      </c>
      <c r="H7">
        <v>4</v>
      </c>
      <c r="J7">
        <f t="shared" si="0"/>
        <v>-3.75</v>
      </c>
      <c r="K7">
        <v>1</v>
      </c>
    </row>
    <row r="8" spans="1:11" x14ac:dyDescent="0.25">
      <c r="D8">
        <f>D6+1</f>
        <v>-29</v>
      </c>
      <c r="G8">
        <v>0.6875</v>
      </c>
      <c r="H8">
        <v>4</v>
      </c>
      <c r="J8">
        <f t="shared" si="0"/>
        <v>-3.625</v>
      </c>
      <c r="K8">
        <v>1</v>
      </c>
    </row>
    <row r="9" spans="1:11" x14ac:dyDescent="0.25">
      <c r="D9">
        <f>D8</f>
        <v>-29</v>
      </c>
      <c r="G9">
        <v>0.6875</v>
      </c>
      <c r="H9">
        <v>-4</v>
      </c>
      <c r="J9">
        <f t="shared" si="0"/>
        <v>-3.625</v>
      </c>
      <c r="K9">
        <v>0.5</v>
      </c>
    </row>
    <row r="10" spans="1:11" x14ac:dyDescent="0.25">
      <c r="D10">
        <f>D8+1</f>
        <v>-28</v>
      </c>
      <c r="G10">
        <v>0.75</v>
      </c>
      <c r="H10">
        <v>-4</v>
      </c>
      <c r="J10">
        <f t="shared" si="0"/>
        <v>-3.5</v>
      </c>
      <c r="K10">
        <v>0.5</v>
      </c>
    </row>
    <row r="11" spans="1:11" x14ac:dyDescent="0.25">
      <c r="D11">
        <f>D10</f>
        <v>-28</v>
      </c>
      <c r="G11">
        <v>0.75</v>
      </c>
      <c r="H11">
        <v>4</v>
      </c>
      <c r="J11">
        <f t="shared" si="0"/>
        <v>-3.5</v>
      </c>
      <c r="K11">
        <v>1</v>
      </c>
    </row>
    <row r="12" spans="1:11" x14ac:dyDescent="0.25">
      <c r="D12">
        <f>D10+1</f>
        <v>-27</v>
      </c>
      <c r="G12">
        <v>0.8125</v>
      </c>
      <c r="H12">
        <v>4</v>
      </c>
      <c r="J12">
        <f t="shared" si="0"/>
        <v>-3.375</v>
      </c>
      <c r="K12">
        <v>1</v>
      </c>
    </row>
    <row r="13" spans="1:11" x14ac:dyDescent="0.25">
      <c r="D13">
        <f>D12</f>
        <v>-27</v>
      </c>
      <c r="G13">
        <v>0.8125</v>
      </c>
      <c r="H13">
        <v>-4</v>
      </c>
      <c r="J13">
        <f t="shared" si="0"/>
        <v>-3.375</v>
      </c>
      <c r="K13">
        <v>0.5</v>
      </c>
    </row>
    <row r="14" spans="1:11" x14ac:dyDescent="0.25">
      <c r="D14">
        <f>D12+1</f>
        <v>-26</v>
      </c>
      <c r="G14">
        <v>0.875</v>
      </c>
      <c r="H14">
        <v>-4</v>
      </c>
      <c r="J14">
        <f t="shared" si="0"/>
        <v>-3.25</v>
      </c>
      <c r="K14">
        <v>0.5</v>
      </c>
    </row>
    <row r="15" spans="1:11" x14ac:dyDescent="0.25">
      <c r="D15">
        <f>D14</f>
        <v>-26</v>
      </c>
      <c r="G15">
        <v>0.875</v>
      </c>
      <c r="H15">
        <v>4</v>
      </c>
      <c r="J15">
        <f t="shared" si="0"/>
        <v>-3.25</v>
      </c>
      <c r="K15">
        <v>1</v>
      </c>
    </row>
    <row r="16" spans="1:11" x14ac:dyDescent="0.25">
      <c r="D16">
        <f>D14+1</f>
        <v>-25</v>
      </c>
      <c r="G16">
        <v>0.9375</v>
      </c>
      <c r="H16">
        <v>4</v>
      </c>
      <c r="J16">
        <f t="shared" si="0"/>
        <v>-3.125</v>
      </c>
      <c r="K16">
        <v>1</v>
      </c>
    </row>
    <row r="17" spans="4:11" x14ac:dyDescent="0.25">
      <c r="D17">
        <f>D16</f>
        <v>-25</v>
      </c>
      <c r="G17">
        <v>0.9375</v>
      </c>
      <c r="H17">
        <v>-4</v>
      </c>
      <c r="J17">
        <f t="shared" si="0"/>
        <v>-3.125</v>
      </c>
      <c r="K17">
        <v>0.5</v>
      </c>
    </row>
    <row r="18" spans="4:11" x14ac:dyDescent="0.25">
      <c r="D18">
        <f>D16+1</f>
        <v>-24</v>
      </c>
      <c r="G18">
        <v>1</v>
      </c>
      <c r="H18">
        <v>-4</v>
      </c>
      <c r="J18">
        <f t="shared" si="0"/>
        <v>-3</v>
      </c>
      <c r="K18">
        <v>0.5</v>
      </c>
    </row>
    <row r="19" spans="4:11" x14ac:dyDescent="0.25">
      <c r="D19">
        <f>D18</f>
        <v>-24</v>
      </c>
      <c r="G19">
        <v>1</v>
      </c>
      <c r="H19">
        <v>4</v>
      </c>
      <c r="J19">
        <f t="shared" si="0"/>
        <v>-3</v>
      </c>
      <c r="K19">
        <v>1</v>
      </c>
    </row>
    <row r="20" spans="4:11" x14ac:dyDescent="0.25">
      <c r="D20">
        <f>D18+1</f>
        <v>-23</v>
      </c>
      <c r="J20">
        <f t="shared" si="0"/>
        <v>-2.875</v>
      </c>
      <c r="K20">
        <v>1</v>
      </c>
    </row>
    <row r="21" spans="4:11" x14ac:dyDescent="0.25">
      <c r="D21">
        <f>D20</f>
        <v>-23</v>
      </c>
      <c r="J21">
        <f t="shared" si="0"/>
        <v>-2.875</v>
      </c>
      <c r="K21">
        <v>0.5</v>
      </c>
    </row>
    <row r="22" spans="4:11" x14ac:dyDescent="0.25">
      <c r="D22">
        <f>D20+1</f>
        <v>-22</v>
      </c>
      <c r="J22">
        <f t="shared" si="0"/>
        <v>-2.75</v>
      </c>
      <c r="K22">
        <v>0.5</v>
      </c>
    </row>
    <row r="23" spans="4:11" x14ac:dyDescent="0.25">
      <c r="D23">
        <f>D22</f>
        <v>-22</v>
      </c>
      <c r="J23">
        <f t="shared" si="0"/>
        <v>-2.75</v>
      </c>
      <c r="K23">
        <v>1</v>
      </c>
    </row>
    <row r="24" spans="4:11" x14ac:dyDescent="0.25">
      <c r="D24">
        <f>D22+1</f>
        <v>-21</v>
      </c>
      <c r="J24">
        <f t="shared" si="0"/>
        <v>-2.625</v>
      </c>
      <c r="K24">
        <v>1</v>
      </c>
    </row>
    <row r="25" spans="4:11" x14ac:dyDescent="0.25">
      <c r="D25">
        <f>D24</f>
        <v>-21</v>
      </c>
      <c r="J25">
        <f t="shared" si="0"/>
        <v>-2.625</v>
      </c>
      <c r="K25">
        <v>0.5</v>
      </c>
    </row>
    <row r="26" spans="4:11" x14ac:dyDescent="0.25">
      <c r="D26">
        <f>D24+1</f>
        <v>-20</v>
      </c>
      <c r="J26">
        <f t="shared" si="0"/>
        <v>-2.5</v>
      </c>
      <c r="K26">
        <v>0.5</v>
      </c>
    </row>
    <row r="27" spans="4:11" x14ac:dyDescent="0.25">
      <c r="D27">
        <f>D26</f>
        <v>-20</v>
      </c>
      <c r="J27">
        <f t="shared" si="0"/>
        <v>-2.5</v>
      </c>
      <c r="K27">
        <v>1</v>
      </c>
    </row>
    <row r="28" spans="4:11" x14ac:dyDescent="0.25">
      <c r="D28">
        <f>D26+1</f>
        <v>-19</v>
      </c>
      <c r="J28">
        <f t="shared" si="0"/>
        <v>-2.375</v>
      </c>
      <c r="K28">
        <v>1</v>
      </c>
    </row>
    <row r="29" spans="4:11" x14ac:dyDescent="0.25">
      <c r="D29">
        <f>D28</f>
        <v>-19</v>
      </c>
      <c r="J29">
        <f t="shared" si="0"/>
        <v>-2.375</v>
      </c>
      <c r="K29">
        <v>0.5</v>
      </c>
    </row>
    <row r="30" spans="4:11" x14ac:dyDescent="0.25">
      <c r="D30">
        <f>D28+1</f>
        <v>-18</v>
      </c>
      <c r="J30">
        <f t="shared" si="0"/>
        <v>-2.25</v>
      </c>
      <c r="K30">
        <v>0.5</v>
      </c>
    </row>
    <row r="31" spans="4:11" x14ac:dyDescent="0.25">
      <c r="D31">
        <f>D30</f>
        <v>-18</v>
      </c>
      <c r="J31">
        <f t="shared" si="0"/>
        <v>-2.25</v>
      </c>
      <c r="K31">
        <v>1</v>
      </c>
    </row>
    <row r="32" spans="4:11" x14ac:dyDescent="0.25">
      <c r="D32">
        <f>D30+1</f>
        <v>-17</v>
      </c>
      <c r="J32">
        <f t="shared" si="0"/>
        <v>-2.125</v>
      </c>
      <c r="K32">
        <v>1</v>
      </c>
    </row>
    <row r="33" spans="4:11" x14ac:dyDescent="0.25">
      <c r="D33">
        <f>D32</f>
        <v>-17</v>
      </c>
      <c r="J33">
        <f t="shared" si="0"/>
        <v>-2.125</v>
      </c>
      <c r="K33">
        <v>0.5</v>
      </c>
    </row>
    <row r="34" spans="4:11" x14ac:dyDescent="0.25">
      <c r="D34">
        <f>D32+1</f>
        <v>-16</v>
      </c>
      <c r="J34">
        <f t="shared" ref="J34:J65" si="1">C$2*D34</f>
        <v>-2</v>
      </c>
      <c r="K34">
        <v>0.5</v>
      </c>
    </row>
    <row r="35" spans="4:11" x14ac:dyDescent="0.25">
      <c r="D35">
        <f>D34</f>
        <v>-16</v>
      </c>
      <c r="J35">
        <f t="shared" si="1"/>
        <v>-2</v>
      </c>
      <c r="K35">
        <v>1</v>
      </c>
    </row>
    <row r="36" spans="4:11" x14ac:dyDescent="0.25">
      <c r="D36">
        <f>D34+1</f>
        <v>-15</v>
      </c>
      <c r="J36">
        <f t="shared" si="1"/>
        <v>-1.875</v>
      </c>
      <c r="K36">
        <v>1</v>
      </c>
    </row>
    <row r="37" spans="4:11" x14ac:dyDescent="0.25">
      <c r="D37">
        <f>D36</f>
        <v>-15</v>
      </c>
      <c r="J37">
        <f t="shared" si="1"/>
        <v>-1.875</v>
      </c>
      <c r="K37">
        <v>0.5</v>
      </c>
    </row>
    <row r="38" spans="4:11" x14ac:dyDescent="0.25">
      <c r="D38">
        <f>D36+1</f>
        <v>-14</v>
      </c>
      <c r="J38">
        <f t="shared" si="1"/>
        <v>-1.75</v>
      </c>
      <c r="K38">
        <v>0.5</v>
      </c>
    </row>
    <row r="39" spans="4:11" x14ac:dyDescent="0.25">
      <c r="D39">
        <f>D38</f>
        <v>-14</v>
      </c>
      <c r="J39">
        <f t="shared" si="1"/>
        <v>-1.75</v>
      </c>
      <c r="K39">
        <v>1</v>
      </c>
    </row>
    <row r="40" spans="4:11" x14ac:dyDescent="0.25">
      <c r="D40">
        <f>D38+1</f>
        <v>-13</v>
      </c>
      <c r="J40">
        <f t="shared" si="1"/>
        <v>-1.625</v>
      </c>
      <c r="K40">
        <v>1</v>
      </c>
    </row>
    <row r="41" spans="4:11" x14ac:dyDescent="0.25">
      <c r="D41">
        <f>D40</f>
        <v>-13</v>
      </c>
      <c r="J41">
        <f t="shared" si="1"/>
        <v>-1.625</v>
      </c>
      <c r="K41">
        <v>0.5</v>
      </c>
    </row>
    <row r="42" spans="4:11" x14ac:dyDescent="0.25">
      <c r="D42">
        <f>D40+1</f>
        <v>-12</v>
      </c>
      <c r="J42">
        <f t="shared" si="1"/>
        <v>-1.5</v>
      </c>
      <c r="K42">
        <v>0.5</v>
      </c>
    </row>
    <row r="43" spans="4:11" x14ac:dyDescent="0.25">
      <c r="D43">
        <f>D42</f>
        <v>-12</v>
      </c>
      <c r="J43">
        <f t="shared" si="1"/>
        <v>-1.5</v>
      </c>
      <c r="K43">
        <v>1</v>
      </c>
    </row>
    <row r="44" spans="4:11" x14ac:dyDescent="0.25">
      <c r="D44">
        <f>D42+1</f>
        <v>-11</v>
      </c>
      <c r="J44">
        <f t="shared" si="1"/>
        <v>-1.375</v>
      </c>
      <c r="K44">
        <v>1</v>
      </c>
    </row>
    <row r="45" spans="4:11" x14ac:dyDescent="0.25">
      <c r="D45">
        <f>D44</f>
        <v>-11</v>
      </c>
      <c r="J45">
        <f t="shared" si="1"/>
        <v>-1.375</v>
      </c>
      <c r="K45">
        <v>0.5</v>
      </c>
    </row>
    <row r="46" spans="4:11" x14ac:dyDescent="0.25">
      <c r="D46">
        <f>D44+1</f>
        <v>-10</v>
      </c>
      <c r="J46">
        <f t="shared" si="1"/>
        <v>-1.25</v>
      </c>
      <c r="K46">
        <v>0.5</v>
      </c>
    </row>
    <row r="47" spans="4:11" x14ac:dyDescent="0.25">
      <c r="D47">
        <f>D46</f>
        <v>-10</v>
      </c>
      <c r="J47">
        <f t="shared" si="1"/>
        <v>-1.25</v>
      </c>
      <c r="K47">
        <v>1</v>
      </c>
    </row>
    <row r="48" spans="4:11" x14ac:dyDescent="0.25">
      <c r="D48">
        <f>D46+1</f>
        <v>-9</v>
      </c>
      <c r="J48">
        <f t="shared" si="1"/>
        <v>-1.125</v>
      </c>
      <c r="K48">
        <v>1</v>
      </c>
    </row>
    <row r="49" spans="4:11" x14ac:dyDescent="0.25">
      <c r="D49">
        <f>D48</f>
        <v>-9</v>
      </c>
      <c r="J49">
        <f t="shared" si="1"/>
        <v>-1.125</v>
      </c>
      <c r="K49">
        <v>0.5</v>
      </c>
    </row>
    <row r="50" spans="4:11" x14ac:dyDescent="0.25">
      <c r="D50">
        <f>D48+1</f>
        <v>-8</v>
      </c>
      <c r="J50">
        <f t="shared" si="1"/>
        <v>-1</v>
      </c>
      <c r="K50">
        <v>0.5</v>
      </c>
    </row>
    <row r="51" spans="4:11" x14ac:dyDescent="0.25">
      <c r="D51">
        <f>D50</f>
        <v>-8</v>
      </c>
      <c r="J51">
        <f t="shared" si="1"/>
        <v>-1</v>
      </c>
      <c r="K51">
        <v>1</v>
      </c>
    </row>
    <row r="52" spans="4:11" x14ac:dyDescent="0.25">
      <c r="D52">
        <f>D50+1</f>
        <v>-7</v>
      </c>
      <c r="J52">
        <f t="shared" si="1"/>
        <v>-0.875</v>
      </c>
      <c r="K52">
        <v>1</v>
      </c>
    </row>
    <row r="53" spans="4:11" x14ac:dyDescent="0.25">
      <c r="D53">
        <f>D52</f>
        <v>-7</v>
      </c>
      <c r="J53">
        <f t="shared" si="1"/>
        <v>-0.875</v>
      </c>
      <c r="K53">
        <v>0.5</v>
      </c>
    </row>
    <row r="54" spans="4:11" x14ac:dyDescent="0.25">
      <c r="D54">
        <f>D52+1</f>
        <v>-6</v>
      </c>
      <c r="J54">
        <f t="shared" si="1"/>
        <v>-0.75</v>
      </c>
      <c r="K54">
        <v>0.5</v>
      </c>
    </row>
    <row r="55" spans="4:11" x14ac:dyDescent="0.25">
      <c r="D55">
        <f>D54</f>
        <v>-6</v>
      </c>
      <c r="J55">
        <f t="shared" si="1"/>
        <v>-0.75</v>
      </c>
      <c r="K55">
        <v>1</v>
      </c>
    </row>
    <row r="56" spans="4:11" x14ac:dyDescent="0.25">
      <c r="D56">
        <f>D54+1</f>
        <v>-5</v>
      </c>
      <c r="J56">
        <f t="shared" si="1"/>
        <v>-0.625</v>
      </c>
      <c r="K56">
        <v>1</v>
      </c>
    </row>
    <row r="57" spans="4:11" x14ac:dyDescent="0.25">
      <c r="D57">
        <f>D56</f>
        <v>-5</v>
      </c>
      <c r="J57">
        <f t="shared" si="1"/>
        <v>-0.625</v>
      </c>
      <c r="K57">
        <v>0.5</v>
      </c>
    </row>
    <row r="58" spans="4:11" x14ac:dyDescent="0.25">
      <c r="D58">
        <f>D56+1</f>
        <v>-4</v>
      </c>
      <c r="J58">
        <f t="shared" si="1"/>
        <v>-0.5</v>
      </c>
      <c r="K58">
        <v>0.5</v>
      </c>
    </row>
    <row r="59" spans="4:11" x14ac:dyDescent="0.25">
      <c r="D59">
        <f>D58</f>
        <v>-4</v>
      </c>
      <c r="J59">
        <f t="shared" si="1"/>
        <v>-0.5</v>
      </c>
      <c r="K59">
        <v>1</v>
      </c>
    </row>
    <row r="60" spans="4:11" x14ac:dyDescent="0.25">
      <c r="D60">
        <f>D58+1</f>
        <v>-3</v>
      </c>
      <c r="J60">
        <f t="shared" si="1"/>
        <v>-0.375</v>
      </c>
      <c r="K60">
        <v>1</v>
      </c>
    </row>
    <row r="61" spans="4:11" x14ac:dyDescent="0.25">
      <c r="D61">
        <f>D60</f>
        <v>-3</v>
      </c>
      <c r="J61">
        <f t="shared" si="1"/>
        <v>-0.375</v>
      </c>
      <c r="K61">
        <v>0.5</v>
      </c>
    </row>
    <row r="62" spans="4:11" x14ac:dyDescent="0.25">
      <c r="D62">
        <f>D60+1</f>
        <v>-2</v>
      </c>
      <c r="J62">
        <f t="shared" si="1"/>
        <v>-0.25</v>
      </c>
      <c r="K62">
        <v>0.5</v>
      </c>
    </row>
    <row r="63" spans="4:11" x14ac:dyDescent="0.25">
      <c r="D63">
        <f>D62</f>
        <v>-2</v>
      </c>
      <c r="J63">
        <f t="shared" si="1"/>
        <v>-0.25</v>
      </c>
      <c r="K63">
        <v>1</v>
      </c>
    </row>
    <row r="64" spans="4:11" x14ac:dyDescent="0.25">
      <c r="D64">
        <f>D62+1</f>
        <v>-1</v>
      </c>
      <c r="J64">
        <f t="shared" si="1"/>
        <v>-0.125</v>
      </c>
      <c r="K64">
        <v>1</v>
      </c>
    </row>
    <row r="65" spans="4:11" x14ac:dyDescent="0.25">
      <c r="D65">
        <f>D64</f>
        <v>-1</v>
      </c>
      <c r="J65">
        <f t="shared" si="1"/>
        <v>-0.125</v>
      </c>
      <c r="K65">
        <v>0.5</v>
      </c>
    </row>
    <row r="66" spans="4:11" x14ac:dyDescent="0.25">
      <c r="D66">
        <f>D64+1</f>
        <v>0</v>
      </c>
      <c r="J66">
        <f t="shared" ref="J66:J97" si="2">C$2*D66</f>
        <v>0</v>
      </c>
      <c r="K66">
        <v>0.5</v>
      </c>
    </row>
    <row r="67" spans="4:11" x14ac:dyDescent="0.25">
      <c r="D67">
        <f>D66</f>
        <v>0</v>
      </c>
      <c r="J67">
        <f t="shared" si="2"/>
        <v>0</v>
      </c>
      <c r="K67">
        <v>1</v>
      </c>
    </row>
    <row r="68" spans="4:11" x14ac:dyDescent="0.25">
      <c r="D68">
        <f>D66+1</f>
        <v>1</v>
      </c>
      <c r="J68">
        <f t="shared" si="2"/>
        <v>0.125</v>
      </c>
      <c r="K68">
        <v>0.5</v>
      </c>
    </row>
    <row r="69" spans="4:11" x14ac:dyDescent="0.25">
      <c r="D69">
        <f>D68</f>
        <v>1</v>
      </c>
      <c r="J69">
        <f t="shared" si="2"/>
        <v>0.125</v>
      </c>
      <c r="K69">
        <v>1</v>
      </c>
    </row>
    <row r="70" spans="4:11" x14ac:dyDescent="0.25">
      <c r="D70">
        <f>D68+1</f>
        <v>2</v>
      </c>
      <c r="J70">
        <f t="shared" si="2"/>
        <v>0.25</v>
      </c>
      <c r="K70">
        <v>1</v>
      </c>
    </row>
    <row r="71" spans="4:11" x14ac:dyDescent="0.25">
      <c r="D71">
        <f>D70</f>
        <v>2</v>
      </c>
      <c r="J71">
        <f t="shared" si="2"/>
        <v>0.25</v>
      </c>
      <c r="K71">
        <v>0.5</v>
      </c>
    </row>
    <row r="72" spans="4:11" x14ac:dyDescent="0.25">
      <c r="D72">
        <f>D70+1</f>
        <v>3</v>
      </c>
      <c r="J72">
        <f t="shared" si="2"/>
        <v>0.375</v>
      </c>
      <c r="K72">
        <v>0.5</v>
      </c>
    </row>
    <row r="73" spans="4:11" x14ac:dyDescent="0.25">
      <c r="D73">
        <f>D72</f>
        <v>3</v>
      </c>
      <c r="J73">
        <f t="shared" si="2"/>
        <v>0.375</v>
      </c>
      <c r="K73">
        <v>1</v>
      </c>
    </row>
    <row r="74" spans="4:11" x14ac:dyDescent="0.25">
      <c r="D74">
        <f>D72+1</f>
        <v>4</v>
      </c>
      <c r="J74">
        <f t="shared" si="2"/>
        <v>0.5</v>
      </c>
      <c r="K74">
        <v>1</v>
      </c>
    </row>
    <row r="75" spans="4:11" x14ac:dyDescent="0.25">
      <c r="D75">
        <f>D74</f>
        <v>4</v>
      </c>
      <c r="J75">
        <f t="shared" si="2"/>
        <v>0.5</v>
      </c>
      <c r="K75">
        <v>0.5</v>
      </c>
    </row>
    <row r="76" spans="4:11" x14ac:dyDescent="0.25">
      <c r="D76">
        <f>D74+1</f>
        <v>5</v>
      </c>
      <c r="J76">
        <f t="shared" si="2"/>
        <v>0.625</v>
      </c>
      <c r="K76">
        <v>0.5</v>
      </c>
    </row>
    <row r="77" spans="4:11" x14ac:dyDescent="0.25">
      <c r="D77">
        <f>D76</f>
        <v>5</v>
      </c>
      <c r="J77">
        <f t="shared" si="2"/>
        <v>0.625</v>
      </c>
      <c r="K77">
        <v>1</v>
      </c>
    </row>
    <row r="78" spans="4:11" x14ac:dyDescent="0.25">
      <c r="D78">
        <f>D76+1</f>
        <v>6</v>
      </c>
      <c r="J78">
        <f t="shared" si="2"/>
        <v>0.75</v>
      </c>
      <c r="K78">
        <v>1</v>
      </c>
    </row>
    <row r="79" spans="4:11" x14ac:dyDescent="0.25">
      <c r="D79">
        <f>D78</f>
        <v>6</v>
      </c>
      <c r="J79">
        <f t="shared" si="2"/>
        <v>0.75</v>
      </c>
      <c r="K79">
        <v>0.5</v>
      </c>
    </row>
    <row r="80" spans="4:11" x14ac:dyDescent="0.25">
      <c r="D80">
        <f>D78+1</f>
        <v>7</v>
      </c>
      <c r="J80">
        <f t="shared" si="2"/>
        <v>0.875</v>
      </c>
      <c r="K80">
        <v>0.5</v>
      </c>
    </row>
    <row r="81" spans="4:11" x14ac:dyDescent="0.25">
      <c r="D81">
        <f>D80</f>
        <v>7</v>
      </c>
      <c r="J81">
        <f t="shared" si="2"/>
        <v>0.875</v>
      </c>
      <c r="K81">
        <v>1</v>
      </c>
    </row>
    <row r="82" spans="4:11" x14ac:dyDescent="0.25">
      <c r="D82">
        <f>D80+1</f>
        <v>8</v>
      </c>
      <c r="J82">
        <f t="shared" si="2"/>
        <v>1</v>
      </c>
      <c r="K82">
        <v>1</v>
      </c>
    </row>
    <row r="83" spans="4:11" x14ac:dyDescent="0.25">
      <c r="D83">
        <f>D82</f>
        <v>8</v>
      </c>
      <c r="J83">
        <f t="shared" si="2"/>
        <v>1</v>
      </c>
      <c r="K83">
        <v>0.5</v>
      </c>
    </row>
    <row r="84" spans="4:11" x14ac:dyDescent="0.25">
      <c r="D84">
        <f>D82+1</f>
        <v>9</v>
      </c>
      <c r="J84">
        <f t="shared" si="2"/>
        <v>1.125</v>
      </c>
      <c r="K84">
        <v>0.5</v>
      </c>
    </row>
    <row r="85" spans="4:11" x14ac:dyDescent="0.25">
      <c r="D85">
        <f>D84</f>
        <v>9</v>
      </c>
      <c r="J85">
        <f t="shared" si="2"/>
        <v>1.125</v>
      </c>
      <c r="K85">
        <v>1</v>
      </c>
    </row>
    <row r="86" spans="4:11" x14ac:dyDescent="0.25">
      <c r="D86">
        <f>D84+1</f>
        <v>10</v>
      </c>
      <c r="J86">
        <f t="shared" si="2"/>
        <v>1.25</v>
      </c>
      <c r="K86">
        <v>1</v>
      </c>
    </row>
    <row r="87" spans="4:11" x14ac:dyDescent="0.25">
      <c r="D87">
        <f>D86</f>
        <v>10</v>
      </c>
      <c r="J87">
        <f t="shared" si="2"/>
        <v>1.25</v>
      </c>
      <c r="K87">
        <v>0.5</v>
      </c>
    </row>
    <row r="88" spans="4:11" x14ac:dyDescent="0.25">
      <c r="D88">
        <f>D86+1</f>
        <v>11</v>
      </c>
      <c r="J88">
        <f t="shared" si="2"/>
        <v>1.375</v>
      </c>
      <c r="K88">
        <v>0.5</v>
      </c>
    </row>
    <row r="89" spans="4:11" x14ac:dyDescent="0.25">
      <c r="D89">
        <f>D88</f>
        <v>11</v>
      </c>
      <c r="J89">
        <f t="shared" si="2"/>
        <v>1.375</v>
      </c>
      <c r="K89">
        <v>1</v>
      </c>
    </row>
    <row r="90" spans="4:11" x14ac:dyDescent="0.25">
      <c r="D90">
        <f>D88+1</f>
        <v>12</v>
      </c>
      <c r="J90">
        <f t="shared" si="2"/>
        <v>1.5</v>
      </c>
      <c r="K90">
        <v>1</v>
      </c>
    </row>
    <row r="91" spans="4:11" x14ac:dyDescent="0.25">
      <c r="D91">
        <f>D90</f>
        <v>12</v>
      </c>
      <c r="J91">
        <f t="shared" si="2"/>
        <v>1.5</v>
      </c>
      <c r="K91">
        <v>0.5</v>
      </c>
    </row>
    <row r="92" spans="4:11" x14ac:dyDescent="0.25">
      <c r="D92">
        <f>D90+1</f>
        <v>13</v>
      </c>
      <c r="J92">
        <f t="shared" si="2"/>
        <v>1.625</v>
      </c>
      <c r="K92">
        <v>0.5</v>
      </c>
    </row>
    <row r="93" spans="4:11" x14ac:dyDescent="0.25">
      <c r="D93">
        <f>D92</f>
        <v>13</v>
      </c>
      <c r="J93">
        <f t="shared" si="2"/>
        <v>1.625</v>
      </c>
      <c r="K93">
        <v>1</v>
      </c>
    </row>
    <row r="94" spans="4:11" x14ac:dyDescent="0.25">
      <c r="D94">
        <f>D92+1</f>
        <v>14</v>
      </c>
      <c r="J94">
        <f t="shared" si="2"/>
        <v>1.75</v>
      </c>
      <c r="K94">
        <v>1</v>
      </c>
    </row>
    <row r="95" spans="4:11" x14ac:dyDescent="0.25">
      <c r="D95">
        <f>D94</f>
        <v>14</v>
      </c>
      <c r="J95">
        <f t="shared" si="2"/>
        <v>1.75</v>
      </c>
      <c r="K95">
        <v>0.5</v>
      </c>
    </row>
    <row r="96" spans="4:11" x14ac:dyDescent="0.25">
      <c r="D96">
        <f>D94+1</f>
        <v>15</v>
      </c>
      <c r="J96">
        <f t="shared" si="2"/>
        <v>1.875</v>
      </c>
      <c r="K96">
        <v>0.5</v>
      </c>
    </row>
    <row r="97" spans="4:11" x14ac:dyDescent="0.25">
      <c r="D97">
        <f>D96</f>
        <v>15</v>
      </c>
      <c r="J97">
        <f t="shared" si="2"/>
        <v>1.875</v>
      </c>
      <c r="K97">
        <v>1</v>
      </c>
    </row>
    <row r="98" spans="4:11" x14ac:dyDescent="0.25">
      <c r="D98">
        <f>D96+1</f>
        <v>16</v>
      </c>
      <c r="J98">
        <f t="shared" ref="J98:J131" si="3">C$2*D98</f>
        <v>2</v>
      </c>
      <c r="K98">
        <v>1</v>
      </c>
    </row>
    <row r="99" spans="4:11" x14ac:dyDescent="0.25">
      <c r="D99">
        <f>D98</f>
        <v>16</v>
      </c>
      <c r="J99">
        <f t="shared" si="3"/>
        <v>2</v>
      </c>
      <c r="K99">
        <v>0.5</v>
      </c>
    </row>
    <row r="100" spans="4:11" x14ac:dyDescent="0.25">
      <c r="D100">
        <f>D98+1</f>
        <v>17</v>
      </c>
      <c r="J100">
        <f t="shared" si="3"/>
        <v>2.125</v>
      </c>
      <c r="K100">
        <v>0.5</v>
      </c>
    </row>
    <row r="101" spans="4:11" x14ac:dyDescent="0.25">
      <c r="D101">
        <f>D100</f>
        <v>17</v>
      </c>
      <c r="J101">
        <f t="shared" si="3"/>
        <v>2.125</v>
      </c>
      <c r="K101">
        <v>1</v>
      </c>
    </row>
    <row r="102" spans="4:11" x14ac:dyDescent="0.25">
      <c r="D102">
        <f>D100+1</f>
        <v>18</v>
      </c>
      <c r="J102">
        <f t="shared" si="3"/>
        <v>2.25</v>
      </c>
      <c r="K102">
        <v>1</v>
      </c>
    </row>
    <row r="103" spans="4:11" x14ac:dyDescent="0.25">
      <c r="D103">
        <f>D102</f>
        <v>18</v>
      </c>
      <c r="J103">
        <f t="shared" si="3"/>
        <v>2.25</v>
      </c>
      <c r="K103">
        <v>0.5</v>
      </c>
    </row>
    <row r="104" spans="4:11" x14ac:dyDescent="0.25">
      <c r="D104">
        <f>D102+1</f>
        <v>19</v>
      </c>
      <c r="J104">
        <f t="shared" si="3"/>
        <v>2.375</v>
      </c>
      <c r="K104">
        <v>0.5</v>
      </c>
    </row>
    <row r="105" spans="4:11" x14ac:dyDescent="0.25">
      <c r="D105">
        <f>D104</f>
        <v>19</v>
      </c>
      <c r="J105">
        <f t="shared" si="3"/>
        <v>2.375</v>
      </c>
      <c r="K105">
        <v>1</v>
      </c>
    </row>
    <row r="106" spans="4:11" x14ac:dyDescent="0.25">
      <c r="D106">
        <f>D104+1</f>
        <v>20</v>
      </c>
      <c r="J106">
        <f t="shared" si="3"/>
        <v>2.5</v>
      </c>
      <c r="K106">
        <v>1</v>
      </c>
    </row>
    <row r="107" spans="4:11" x14ac:dyDescent="0.25">
      <c r="D107">
        <f>D106</f>
        <v>20</v>
      </c>
      <c r="J107">
        <f t="shared" si="3"/>
        <v>2.5</v>
      </c>
      <c r="K107">
        <v>0.5</v>
      </c>
    </row>
    <row r="108" spans="4:11" x14ac:dyDescent="0.25">
      <c r="D108">
        <f>D106+1</f>
        <v>21</v>
      </c>
      <c r="J108">
        <f t="shared" si="3"/>
        <v>2.625</v>
      </c>
      <c r="K108">
        <v>0.5</v>
      </c>
    </row>
    <row r="109" spans="4:11" x14ac:dyDescent="0.25">
      <c r="D109">
        <f>D108</f>
        <v>21</v>
      </c>
      <c r="J109">
        <f t="shared" si="3"/>
        <v>2.625</v>
      </c>
      <c r="K109">
        <v>1</v>
      </c>
    </row>
    <row r="110" spans="4:11" x14ac:dyDescent="0.25">
      <c r="D110">
        <f>D108+1</f>
        <v>22</v>
      </c>
      <c r="J110">
        <f t="shared" si="3"/>
        <v>2.75</v>
      </c>
      <c r="K110">
        <v>1</v>
      </c>
    </row>
    <row r="111" spans="4:11" x14ac:dyDescent="0.25">
      <c r="D111">
        <f>D110</f>
        <v>22</v>
      </c>
      <c r="J111">
        <f t="shared" si="3"/>
        <v>2.75</v>
      </c>
      <c r="K111">
        <v>0.5</v>
      </c>
    </row>
    <row r="112" spans="4:11" x14ac:dyDescent="0.25">
      <c r="D112">
        <f>D110+1</f>
        <v>23</v>
      </c>
      <c r="J112">
        <f t="shared" si="3"/>
        <v>2.875</v>
      </c>
      <c r="K112">
        <v>0.5</v>
      </c>
    </row>
    <row r="113" spans="4:11" x14ac:dyDescent="0.25">
      <c r="D113">
        <f>D112</f>
        <v>23</v>
      </c>
      <c r="J113">
        <f t="shared" si="3"/>
        <v>2.875</v>
      </c>
      <c r="K113">
        <v>1</v>
      </c>
    </row>
    <row r="114" spans="4:11" x14ac:dyDescent="0.25">
      <c r="D114">
        <f>D112+1</f>
        <v>24</v>
      </c>
      <c r="J114">
        <f t="shared" si="3"/>
        <v>3</v>
      </c>
      <c r="K114">
        <v>1</v>
      </c>
    </row>
    <row r="115" spans="4:11" x14ac:dyDescent="0.25">
      <c r="D115">
        <f>D114</f>
        <v>24</v>
      </c>
      <c r="J115">
        <f t="shared" si="3"/>
        <v>3</v>
      </c>
      <c r="K115">
        <v>0.5</v>
      </c>
    </row>
    <row r="116" spans="4:11" x14ac:dyDescent="0.25">
      <c r="D116">
        <f>D114+1</f>
        <v>25</v>
      </c>
      <c r="J116">
        <f t="shared" si="3"/>
        <v>3.125</v>
      </c>
      <c r="K116">
        <v>0.5</v>
      </c>
    </row>
    <row r="117" spans="4:11" x14ac:dyDescent="0.25">
      <c r="D117">
        <f>D116</f>
        <v>25</v>
      </c>
      <c r="J117">
        <f t="shared" si="3"/>
        <v>3.125</v>
      </c>
      <c r="K117">
        <v>1</v>
      </c>
    </row>
    <row r="118" spans="4:11" x14ac:dyDescent="0.25">
      <c r="D118">
        <f>D116+1</f>
        <v>26</v>
      </c>
      <c r="J118">
        <f t="shared" si="3"/>
        <v>3.25</v>
      </c>
      <c r="K118">
        <v>1</v>
      </c>
    </row>
    <row r="119" spans="4:11" x14ac:dyDescent="0.25">
      <c r="D119">
        <f>D118</f>
        <v>26</v>
      </c>
      <c r="J119">
        <f t="shared" si="3"/>
        <v>3.25</v>
      </c>
      <c r="K119">
        <v>0.5</v>
      </c>
    </row>
    <row r="120" spans="4:11" x14ac:dyDescent="0.25">
      <c r="D120">
        <f>D118+1</f>
        <v>27</v>
      </c>
      <c r="J120">
        <f t="shared" si="3"/>
        <v>3.375</v>
      </c>
      <c r="K120">
        <v>0.5</v>
      </c>
    </row>
    <row r="121" spans="4:11" x14ac:dyDescent="0.25">
      <c r="D121">
        <f>D120</f>
        <v>27</v>
      </c>
      <c r="J121">
        <f t="shared" si="3"/>
        <v>3.375</v>
      </c>
      <c r="K121">
        <v>1</v>
      </c>
    </row>
    <row r="122" spans="4:11" x14ac:dyDescent="0.25">
      <c r="D122">
        <f>D120+1</f>
        <v>28</v>
      </c>
      <c r="J122">
        <f t="shared" si="3"/>
        <v>3.5</v>
      </c>
      <c r="K122">
        <v>1</v>
      </c>
    </row>
    <row r="123" spans="4:11" x14ac:dyDescent="0.25">
      <c r="D123">
        <f>D122</f>
        <v>28</v>
      </c>
      <c r="J123">
        <f t="shared" si="3"/>
        <v>3.5</v>
      </c>
      <c r="K123">
        <v>0.5</v>
      </c>
    </row>
    <row r="124" spans="4:11" x14ac:dyDescent="0.25">
      <c r="D124">
        <f>D122+1</f>
        <v>29</v>
      </c>
      <c r="J124">
        <f t="shared" si="3"/>
        <v>3.625</v>
      </c>
      <c r="K124">
        <v>0.5</v>
      </c>
    </row>
    <row r="125" spans="4:11" x14ac:dyDescent="0.25">
      <c r="D125">
        <f>D124</f>
        <v>29</v>
      </c>
      <c r="J125">
        <f t="shared" si="3"/>
        <v>3.625</v>
      </c>
      <c r="K125">
        <v>1</v>
      </c>
    </row>
    <row r="126" spans="4:11" x14ac:dyDescent="0.25">
      <c r="D126">
        <f>D124+1</f>
        <v>30</v>
      </c>
      <c r="J126">
        <f t="shared" si="3"/>
        <v>3.75</v>
      </c>
      <c r="K126">
        <v>1</v>
      </c>
    </row>
    <row r="127" spans="4:11" x14ac:dyDescent="0.25">
      <c r="D127">
        <f>D126</f>
        <v>30</v>
      </c>
      <c r="J127">
        <f t="shared" si="3"/>
        <v>3.75</v>
      </c>
      <c r="K127">
        <v>0.5</v>
      </c>
    </row>
    <row r="128" spans="4:11" x14ac:dyDescent="0.25">
      <c r="D128">
        <f>D126+1</f>
        <v>31</v>
      </c>
      <c r="J128">
        <f t="shared" si="3"/>
        <v>3.875</v>
      </c>
      <c r="K128">
        <v>0.5</v>
      </c>
    </row>
    <row r="129" spans="4:11" x14ac:dyDescent="0.25">
      <c r="D129">
        <f>D128</f>
        <v>31</v>
      </c>
      <c r="J129">
        <f t="shared" si="3"/>
        <v>3.875</v>
      </c>
      <c r="K129">
        <v>1</v>
      </c>
    </row>
    <row r="130" spans="4:11" x14ac:dyDescent="0.25">
      <c r="D130">
        <f>D128+1</f>
        <v>32</v>
      </c>
      <c r="J130">
        <f t="shared" si="3"/>
        <v>4</v>
      </c>
      <c r="K130">
        <v>1</v>
      </c>
    </row>
    <row r="131" spans="4:11" x14ac:dyDescent="0.25">
      <c r="D131">
        <f>D130</f>
        <v>32</v>
      </c>
      <c r="J131">
        <f t="shared" si="3"/>
        <v>4</v>
      </c>
      <c r="K131">
        <v>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X29" sqref="X29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圖表</vt:lpstr>
      </vt:variant>
      <vt:variant>
        <vt:i4>1</vt:i4>
      </vt:variant>
    </vt:vector>
  </HeadingPairs>
  <TitlesOfParts>
    <vt:vector size="5" baseType="lpstr">
      <vt:lpstr>radix4 DIV</vt:lpstr>
      <vt:lpstr>radix4 SQRT</vt:lpstr>
      <vt:lpstr>工作表2</vt:lpstr>
      <vt:lpstr>工作表3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2021-01-18T05:43:40Z</dcterms:modified>
</cp:coreProperties>
</file>