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BSED III - 2\"/>
    </mc:Choice>
  </mc:AlternateContent>
  <xr:revisionPtr revIDLastSave="0" documentId="13_ncr:1_{392204BB-9789-4C84-A579-6AAE62DA27FE}" xr6:coauthVersionLast="47" xr6:coauthVersionMax="47" xr10:uidLastSave="{00000000-0000-0000-0000-000000000000}"/>
  <bookViews>
    <workbookView xWindow="-120" yWindow="-120" windowWidth="29040" windowHeight="15720" firstSheet="2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10" r:id="rId7"/>
    <sheet name="Sheet8" sheetId="8" r:id="rId8"/>
    <sheet name="Sheet9" sheetId="9" r:id="rId9"/>
    <sheet name="Sheet10" sheetId="11" r:id="rId10"/>
    <sheet name="ALL" sheetId="7" r:id="rId11"/>
    <sheet name="Sheet11" sheetId="12" r:id="rId12"/>
    <sheet name="Sheet13" sheetId="14" r:id="rId13"/>
    <sheet name="Sheet12" sheetId="13" r:id="rId14"/>
  </sheets>
  <definedNames>
    <definedName name="_xlchart.v1.0" hidden="1">Sheet11!$A$1:$A$14</definedName>
    <definedName name="_xlchart.v1.1" hidden="1">Sheet11!$B$1:$B$14</definedName>
    <definedName name="_xlchart.v1.10" hidden="1">Sheet12!$B$1</definedName>
    <definedName name="_xlchart.v1.11" hidden="1">Sheet12!$B$2:$B$9</definedName>
    <definedName name="_xlchart.v1.12" hidden="1">Sheet12!$A$1:$A$6</definedName>
    <definedName name="_xlchart.v1.13" hidden="1">Sheet12!$A$7:$A$9</definedName>
    <definedName name="_xlchart.v1.14" hidden="1">Sheet12!$B$1:$B$6</definedName>
    <definedName name="_xlchart.v1.15" hidden="1">Sheet12!$B$7:$B$9</definedName>
    <definedName name="_xlchart.v1.16" hidden="1">Sheet12!$A$1:$A$6</definedName>
    <definedName name="_xlchart.v1.17" hidden="1">Sheet12!$A$7:$A$9</definedName>
    <definedName name="_xlchart.v1.18" hidden="1">Sheet12!$B$1:$B$6</definedName>
    <definedName name="_xlchart.v1.19" hidden="1">Sheet12!$B$7:$B$9</definedName>
    <definedName name="_xlchart.v1.2" hidden="1">Sheet11!$C$1:$C$14</definedName>
    <definedName name="_xlchart.v1.20" hidden="1">Sheet12!$A$1:$A$6</definedName>
    <definedName name="_xlchart.v1.21" hidden="1">Sheet12!$A$7:$A$9</definedName>
    <definedName name="_xlchart.v1.22" hidden="1">Sheet12!$B$1:$B$6</definedName>
    <definedName name="_xlchart.v1.23" hidden="1">Sheet12!$B$7:$B$9</definedName>
    <definedName name="_xlchart.v1.24" hidden="1">Sheet12!$A$1:$A$6</definedName>
    <definedName name="_xlchart.v1.25" hidden="1">Sheet12!$A$7:$A$9</definedName>
    <definedName name="_xlchart.v1.26" hidden="1">Sheet12!$B$1:$B$6</definedName>
    <definedName name="_xlchart.v1.27" hidden="1">Sheet12!$B$7:$B$9</definedName>
    <definedName name="_xlchart.v1.28" hidden="1">Sheet12!$A$1:$A$6</definedName>
    <definedName name="_xlchart.v1.29" hidden="1">Sheet12!$A$7:$A$9</definedName>
    <definedName name="_xlchart.v1.3" hidden="1">Sheet11!$D$1:$D$14</definedName>
    <definedName name="_xlchart.v1.30" hidden="1">Sheet12!$B$1:$B$6</definedName>
    <definedName name="_xlchart.v1.31" hidden="1">Sheet12!$B$7:$B$9</definedName>
    <definedName name="_xlchart.v1.32" hidden="1">Sheet12!$A$2:$A$9</definedName>
    <definedName name="_xlchart.v1.4" hidden="1">Sheet12!$A$1:$A$6</definedName>
    <definedName name="_xlchart.v1.5" hidden="1">Sheet12!$A$7:$A$9</definedName>
    <definedName name="_xlchart.v1.6" hidden="1">Sheet12!$B$1:$B$6</definedName>
    <definedName name="_xlchart.v1.7" hidden="1">Sheet12!$B$7:$B$9</definedName>
    <definedName name="_xlchart.v1.8" hidden="1">Sheet12!$A$1</definedName>
    <definedName name="_xlchart.v1.9" hidden="1">Sheet12!$A$2:$A$9</definedName>
    <definedName name="AF">Sheet9!$A$10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8" i="7" l="1" a="1"/>
  <c r="B88" i="7" s="1"/>
  <c r="B25" i="9" a="1"/>
  <c r="B25" i="9" s="1"/>
  <c r="B10" i="11" a="1"/>
  <c r="B10" i="11" s="1"/>
  <c r="E13" i="1"/>
  <c r="E9" i="1"/>
  <c r="E8" i="1"/>
  <c r="E7" i="1"/>
  <c r="E5" i="1"/>
  <c r="E4" i="1"/>
  <c r="E3" i="1"/>
  <c r="E2" i="1"/>
  <c r="E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<sst xmlns="http://schemas.openxmlformats.org/spreadsheetml/2006/main" count="334" uniqueCount="57">
  <si>
    <t>Home Sale</t>
  </si>
  <si>
    <t>Selling Price ($)</t>
  </si>
  <si>
    <t>Mean:</t>
  </si>
  <si>
    <t>Median:</t>
  </si>
  <si>
    <t>Mode 1:</t>
  </si>
  <si>
    <t>Mode 2:</t>
  </si>
  <si>
    <t>Range:</t>
  </si>
  <si>
    <t>Variance:</t>
  </si>
  <si>
    <t>Standard Deviation</t>
  </si>
  <si>
    <t>Coefficient of Variation</t>
  </si>
  <si>
    <t>85th Percentile:</t>
  </si>
  <si>
    <t>Standard Deviation:</t>
  </si>
  <si>
    <t>Coeffcient of Variation:</t>
  </si>
  <si>
    <t>85th Percentile</t>
  </si>
  <si>
    <t>Coca-Cola</t>
  </si>
  <si>
    <t>Sprite</t>
  </si>
  <si>
    <t>Pepsi</t>
  </si>
  <si>
    <t>Diet coke</t>
  </si>
  <si>
    <t>Coca-cola</t>
  </si>
  <si>
    <t>Diet Coke</t>
  </si>
  <si>
    <t>Dr.Pepper</t>
  </si>
  <si>
    <t>Dr. Pepper</t>
  </si>
  <si>
    <t>Audit Tine (days)</t>
  </si>
  <si>
    <t>Cumulative Frequency</t>
  </si>
  <si>
    <t>Cumulative Relative Frequency</t>
  </si>
  <si>
    <t>Cumulative Precent Frequency</t>
  </si>
  <si>
    <t>Less than or equal to 14</t>
  </si>
  <si>
    <t>Less than or equal to 19</t>
  </si>
  <si>
    <t>Less than or equal to 24</t>
  </si>
  <si>
    <t>Less than or equal to 29</t>
  </si>
  <si>
    <t>Less than or equal to 34</t>
  </si>
  <si>
    <t>Soft Drink</t>
  </si>
  <si>
    <t>Frequency</t>
  </si>
  <si>
    <t>Total</t>
  </si>
  <si>
    <t>Sample Data</t>
  </si>
  <si>
    <t>Bins</t>
  </si>
  <si>
    <t>Deit Coke</t>
  </si>
  <si>
    <t>Diet cike</t>
  </si>
  <si>
    <t xml:space="preserve">Soft Drink </t>
  </si>
  <si>
    <t>ToTal</t>
  </si>
  <si>
    <t>Relative Frequency</t>
  </si>
  <si>
    <t>Percent Frequency (%)</t>
  </si>
  <si>
    <t>Table 2.6 - Year-End Audit Time (days)</t>
  </si>
  <si>
    <t>Frequentcy</t>
  </si>
  <si>
    <t>Precent Frequency</t>
  </si>
  <si>
    <t>Audit Time (Days)</t>
  </si>
  <si>
    <t>Table 2.6 - Year- End Audit Times (Days)</t>
  </si>
  <si>
    <t>15-19</t>
  </si>
  <si>
    <t>10--14</t>
  </si>
  <si>
    <t>20-24</t>
  </si>
  <si>
    <t>25-29</t>
  </si>
  <si>
    <t>30-34</t>
  </si>
  <si>
    <t>Year-End Audit Times (In Days)</t>
  </si>
  <si>
    <t>Bin</t>
  </si>
  <si>
    <t>Year-End Audit Times (in Days)</t>
  </si>
  <si>
    <t xml:space="preserve">Bin </t>
  </si>
  <si>
    <t>Audit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</si>
</sst>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_);[Red]\(&quot;$&quot;#,##0.00\)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10" fontId="2" fillId="0" borderId="1" xfId="0" applyNumberFormat="1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16" fontId="1" fillId="0" borderId="0" xfId="0" applyNumberFormat="1" applyFont="1">
      <alignment vertical="center"/>
    </xf>
    <xf numFmtId="16" fontId="0" fillId="0" borderId="0" xfId="0" applyNumberFormat="1">
      <alignment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2065187536243"/>
          <bgColor theme="4" tint="0.79992065187536243"/>
        </patternFill>
      </fill>
      <border>
        <bottom style="thin">
          <color theme="4" tint="0.39991454817346722"/>
        </bottom>
      </border>
    </dxf>
    <dxf>
      <font>
        <b/>
      </font>
      <fill>
        <patternFill patternType="solid">
          <fgColor theme="4" tint="0.79992065187536243"/>
          <bgColor theme="4" tint="0.79992065187536243"/>
        </patternFill>
      </fill>
      <border>
        <bottom style="thin">
          <color theme="4" tint="0.39991454817346722"/>
        </bottom>
      </border>
    </dxf>
    <dxf>
      <font>
        <color theme="1"/>
      </font>
    </dxf>
    <dxf>
      <font>
        <color theme="1"/>
      </font>
      <border>
        <bottom style="thin">
          <color theme="4" tint="0.399914548173467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2065187536243"/>
          <bgColor theme="4" tint="0.79992065187536243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ont>
        <b/>
        <color theme="1"/>
      </font>
      <fill>
        <patternFill patternType="solid">
          <fgColor theme="4" tint="0.79992065187536243"/>
          <bgColor theme="4" tint="0.79992065187536243"/>
        </patternFill>
      </fill>
      <border>
        <top style="thin">
          <color theme="4" tint="0.39991454817346722"/>
        </top>
        <bottom style="thin">
          <color theme="4" tint="0.39991454817346722"/>
        </bottom>
      </border>
    </dxf>
    <dxf>
      <font>
        <b/>
        <color theme="1"/>
      </font>
      <fill>
        <patternFill patternType="solid">
          <fgColor theme="4" tint="0.79992065187536243"/>
          <bgColor theme="4" tint="0.79992065187536243"/>
        </patternFill>
      </fill>
      <border>
        <bottom style="thin">
          <color theme="4" tint="0.39991454817346722"/>
        </bottom>
      </border>
    </dxf>
    <dxf>
      <fill>
        <patternFill patternType="solid">
          <fgColor theme="4" tint="0.79992065187536243"/>
          <bgColor theme="4" tint="0.79992065187536243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14548173467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</cx:chartData>
  <cx:chart>
    <cx:title pos="t" align="ctr" overlay="0"/>
    <cx:plotArea>
      <cx:plotAreaRegion>
        <cx:series layoutId="clusteredColumn" uniqueId="{3B167BCF-8D4F-41A6-8624-4E94FF58ECB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176212</xdr:rowOff>
    </xdr:from>
    <xdr:to>
      <xdr:col>13</xdr:col>
      <xdr:colOff>352425</xdr:colOff>
      <xdr:row>15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E25AE19-50BA-3CBE-A39F-1C7DDBECA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176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15" zoomScaleNormal="115" workbookViewId="0">
      <selection activeCell="D14" sqref="D14"/>
    </sheetView>
  </sheetViews>
  <sheetFormatPr defaultColWidth="9.140625" defaultRowHeight="15"/>
  <cols>
    <col min="1" max="1" width="12.5703125" style="19" customWidth="1"/>
    <col min="2" max="2" width="16" style="19" customWidth="1"/>
    <col min="4" max="4" width="27.140625" style="20" customWidth="1"/>
    <col min="5" max="5" width="27.5703125" customWidth="1"/>
  </cols>
  <sheetData>
    <row r="1" spans="1:5">
      <c r="A1" s="21" t="s">
        <v>0</v>
      </c>
      <c r="B1" s="21" t="s">
        <v>1</v>
      </c>
      <c r="C1" s="4"/>
      <c r="D1" s="14"/>
      <c r="E1" s="4"/>
    </row>
    <row r="2" spans="1:5">
      <c r="A2" s="22">
        <v>1</v>
      </c>
      <c r="B2" s="22">
        <v>138000</v>
      </c>
      <c r="C2" s="4"/>
      <c r="D2" s="14" t="s">
        <v>2</v>
      </c>
      <c r="E2" s="4">
        <f>AVERAGE(B2:B13)</f>
        <v>219937.5</v>
      </c>
    </row>
    <row r="3" spans="1:5">
      <c r="A3" s="22">
        <v>2</v>
      </c>
      <c r="B3" s="22">
        <v>254000</v>
      </c>
      <c r="C3" s="4"/>
      <c r="D3" s="14" t="s">
        <v>3</v>
      </c>
      <c r="E3" s="4">
        <f>MEDIAN(B2:B13)</f>
        <v>203750</v>
      </c>
    </row>
    <row r="4" spans="1:5">
      <c r="A4" s="22">
        <v>3</v>
      </c>
      <c r="B4" s="22">
        <v>186000</v>
      </c>
      <c r="C4" s="4"/>
      <c r="D4" s="14" t="s">
        <v>4</v>
      </c>
      <c r="E4" s="4">
        <f>_xlfn.MODE.MULT(B2:B13)</f>
        <v>138000</v>
      </c>
    </row>
    <row r="5" spans="1:5">
      <c r="A5" s="22">
        <v>4</v>
      </c>
      <c r="B5" s="22">
        <v>257500</v>
      </c>
      <c r="C5" s="4"/>
      <c r="D5" s="14" t="s">
        <v>5</v>
      </c>
      <c r="E5" s="4">
        <f>_xlfn.MODE.MULT(B2:B13)</f>
        <v>138000</v>
      </c>
    </row>
    <row r="6" spans="1:5">
      <c r="A6" s="22">
        <v>5</v>
      </c>
      <c r="B6" s="22">
        <v>108000</v>
      </c>
      <c r="C6" s="4"/>
      <c r="D6" s="14"/>
      <c r="E6" s="4"/>
    </row>
    <row r="7" spans="1:5">
      <c r="A7" s="22">
        <v>6</v>
      </c>
      <c r="B7" s="22">
        <v>254000</v>
      </c>
      <c r="C7" s="4"/>
      <c r="D7" s="14" t="s">
        <v>6</v>
      </c>
      <c r="E7" s="4">
        <f>MAX(B2:B13)-MIN(B2:B13)</f>
        <v>348250</v>
      </c>
    </row>
    <row r="8" spans="1:5">
      <c r="A8" s="22">
        <v>7</v>
      </c>
      <c r="B8" s="22">
        <v>138000</v>
      </c>
      <c r="C8" s="4"/>
      <c r="D8" s="14" t="s">
        <v>7</v>
      </c>
      <c r="E8" s="4">
        <f>_xlfn.VAR.S(B2:B13)</f>
        <v>9037501420.454546</v>
      </c>
    </row>
    <row r="9" spans="1:5">
      <c r="A9" s="22">
        <v>8</v>
      </c>
      <c r="B9" s="22">
        <v>298000</v>
      </c>
      <c r="C9" s="4"/>
      <c r="D9" s="14" t="s">
        <v>8</v>
      </c>
      <c r="E9" s="4">
        <f>_xlfn.STDEV.S(B2:B13)</f>
        <v>95065.774180062013</v>
      </c>
    </row>
    <row r="10" spans="1:5">
      <c r="A10" s="22">
        <v>9</v>
      </c>
      <c r="B10" s="22">
        <v>199500</v>
      </c>
      <c r="C10" s="4"/>
      <c r="D10" s="14"/>
      <c r="E10" s="4"/>
    </row>
    <row r="11" spans="1:5">
      <c r="A11" s="22">
        <v>10</v>
      </c>
      <c r="B11" s="22">
        <v>208000</v>
      </c>
      <c r="C11" s="4"/>
      <c r="D11" s="14" t="s">
        <v>9</v>
      </c>
      <c r="E11" s="4">
        <f>E9/E2</f>
        <v>0.43223995080448768</v>
      </c>
    </row>
    <row r="12" spans="1:5">
      <c r="A12" s="22">
        <v>11</v>
      </c>
      <c r="B12" s="22">
        <v>142000</v>
      </c>
      <c r="C12" s="4"/>
      <c r="D12" s="14"/>
      <c r="E12" s="4"/>
    </row>
    <row r="13" spans="1:5">
      <c r="A13" s="22">
        <v>12</v>
      </c>
      <c r="B13" s="22">
        <v>456250</v>
      </c>
      <c r="C13" s="4"/>
      <c r="D13" s="14" t="s">
        <v>10</v>
      </c>
      <c r="E13" s="4">
        <f>_xlfn.PERCENTILE.EXC(B2:B13,0.85)</f>
        <v>305912.49999999983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F6" sqref="F6"/>
    </sheetView>
  </sheetViews>
  <sheetFormatPr defaultColWidth="9.140625" defaultRowHeight="15"/>
  <cols>
    <col min="1" max="1" width="11.140625" customWidth="1"/>
    <col min="2" max="2" width="15.28515625" style="1" customWidth="1"/>
    <col min="4" max="4" width="18.42578125" customWidth="1"/>
    <col min="5" max="5" width="13" style="1" customWidth="1"/>
  </cols>
  <sheetData>
    <row r="1" spans="1:5">
      <c r="A1" s="3" t="s">
        <v>0</v>
      </c>
      <c r="B1" s="3" t="s">
        <v>1</v>
      </c>
      <c r="C1" s="4"/>
      <c r="D1" s="4"/>
      <c r="E1" s="6"/>
    </row>
    <row r="2" spans="1:5">
      <c r="A2" s="6">
        <v>1</v>
      </c>
      <c r="B2" s="13">
        <v>138000</v>
      </c>
      <c r="C2" s="14"/>
      <c r="D2" s="14" t="s">
        <v>2</v>
      </c>
      <c r="E2" s="15">
        <v>219937.5</v>
      </c>
    </row>
    <row r="3" spans="1:5">
      <c r="A3" s="6">
        <v>2</v>
      </c>
      <c r="B3" s="13">
        <v>254000</v>
      </c>
      <c r="C3" s="14"/>
      <c r="D3" s="14" t="s">
        <v>3</v>
      </c>
      <c r="E3" s="15">
        <v>203750</v>
      </c>
    </row>
    <row r="4" spans="1:5">
      <c r="A4" s="6">
        <v>3</v>
      </c>
      <c r="B4" s="13">
        <v>186000</v>
      </c>
      <c r="C4" s="14"/>
      <c r="D4" s="14" t="s">
        <v>4</v>
      </c>
      <c r="E4" s="15">
        <v>138000</v>
      </c>
    </row>
    <row r="5" spans="1:5">
      <c r="A5" s="6">
        <v>4</v>
      </c>
      <c r="B5" s="13">
        <v>257500</v>
      </c>
      <c r="C5" s="14"/>
      <c r="D5" s="14" t="s">
        <v>5</v>
      </c>
      <c r="E5" s="15">
        <v>254000</v>
      </c>
    </row>
    <row r="6" spans="1:5">
      <c r="A6" s="6">
        <v>5</v>
      </c>
      <c r="B6" s="13">
        <v>108000</v>
      </c>
      <c r="C6" s="14"/>
      <c r="D6" s="14"/>
      <c r="E6" s="6"/>
    </row>
    <row r="7" spans="1:5">
      <c r="A7" s="6">
        <v>6</v>
      </c>
      <c r="B7" s="13">
        <v>254000</v>
      </c>
      <c r="C7" s="14"/>
      <c r="D7" s="14" t="s">
        <v>6</v>
      </c>
      <c r="E7" s="15">
        <v>348250</v>
      </c>
    </row>
    <row r="8" spans="1:5">
      <c r="A8" s="6">
        <v>7</v>
      </c>
      <c r="B8" s="13">
        <v>138000</v>
      </c>
      <c r="C8" s="16"/>
      <c r="D8" s="16" t="s">
        <v>7</v>
      </c>
      <c r="E8" s="6">
        <v>9037501420</v>
      </c>
    </row>
    <row r="9" spans="1:5">
      <c r="A9" s="6">
        <v>8</v>
      </c>
      <c r="B9" s="13">
        <v>298000</v>
      </c>
      <c r="C9" s="29" t="s">
        <v>11</v>
      </c>
      <c r="D9" s="29"/>
      <c r="E9" s="15">
        <v>95065.77</v>
      </c>
    </row>
    <row r="10" spans="1:5">
      <c r="A10" s="6">
        <v>9</v>
      </c>
      <c r="B10" s="13">
        <v>199000</v>
      </c>
      <c r="C10" s="17"/>
      <c r="D10" s="17"/>
      <c r="E10" s="6"/>
    </row>
    <row r="11" spans="1:5">
      <c r="A11" s="6">
        <v>10</v>
      </c>
      <c r="B11" s="13">
        <v>208000</v>
      </c>
      <c r="C11" s="29" t="s">
        <v>12</v>
      </c>
      <c r="D11" s="29"/>
      <c r="E11" s="18">
        <v>0.43219999999999997</v>
      </c>
    </row>
    <row r="12" spans="1:5">
      <c r="A12" s="6">
        <v>11</v>
      </c>
      <c r="B12" s="13">
        <v>142000</v>
      </c>
      <c r="C12" s="14"/>
      <c r="D12" s="14"/>
      <c r="E12" s="6"/>
    </row>
    <row r="13" spans="1:5">
      <c r="A13" s="6">
        <v>12</v>
      </c>
      <c r="B13" s="13">
        <v>456000</v>
      </c>
      <c r="C13" s="30" t="s">
        <v>13</v>
      </c>
      <c r="D13" s="31"/>
      <c r="E13" s="15">
        <v>305912.5</v>
      </c>
    </row>
  </sheetData>
  <mergeCells count="3">
    <mergeCell ref="C9:D9"/>
    <mergeCell ref="C11:D11"/>
    <mergeCell ref="C13:D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27" sqref="C27"/>
    </sheetView>
  </sheetViews>
  <sheetFormatPr defaultColWidth="9" defaultRowHeight="15"/>
  <cols>
    <col min="1" max="1" width="17.7109375" style="1" customWidth="1"/>
    <col min="2" max="2" width="17" style="1" customWidth="1"/>
    <col min="3" max="3" width="18.140625" style="1" customWidth="1"/>
  </cols>
  <sheetData>
    <row r="1" spans="1:7">
      <c r="A1" s="5" t="s">
        <v>14</v>
      </c>
      <c r="B1" s="6" t="s">
        <v>15</v>
      </c>
      <c r="C1" s="6" t="s">
        <v>16</v>
      </c>
    </row>
    <row r="2" spans="1:7">
      <c r="A2" s="6" t="s">
        <v>17</v>
      </c>
      <c r="B2" s="6" t="s">
        <v>14</v>
      </c>
      <c r="C2" s="6" t="s">
        <v>18</v>
      </c>
    </row>
    <row r="3" spans="1:7">
      <c r="A3" s="6" t="s">
        <v>16</v>
      </c>
      <c r="B3" s="6" t="s">
        <v>19</v>
      </c>
      <c r="C3" s="6" t="s">
        <v>18</v>
      </c>
    </row>
    <row r="4" spans="1:7">
      <c r="A4" s="6" t="s">
        <v>17</v>
      </c>
      <c r="B4" s="6" t="s">
        <v>14</v>
      </c>
      <c r="C4" s="6" t="s">
        <v>18</v>
      </c>
    </row>
    <row r="5" spans="1:7">
      <c r="A5" s="12" t="s">
        <v>14</v>
      </c>
      <c r="B5" s="6" t="s">
        <v>19</v>
      </c>
      <c r="C5" s="1" t="s">
        <v>16</v>
      </c>
    </row>
    <row r="6" spans="1:7">
      <c r="A6" s="6" t="s">
        <v>14</v>
      </c>
      <c r="B6" s="6" t="s">
        <v>19</v>
      </c>
      <c r="C6" s="6" t="s">
        <v>20</v>
      </c>
    </row>
    <row r="7" spans="1:7">
      <c r="A7" s="6" t="s">
        <v>21</v>
      </c>
      <c r="B7" s="6" t="s">
        <v>19</v>
      </c>
      <c r="C7" s="6" t="s">
        <v>18</v>
      </c>
    </row>
    <row r="8" spans="1:7">
      <c r="A8" s="6" t="s">
        <v>17</v>
      </c>
      <c r="B8" s="6" t="s">
        <v>19</v>
      </c>
      <c r="C8" s="6" t="s">
        <v>19</v>
      </c>
    </row>
    <row r="9" spans="1:7">
      <c r="A9" s="6" t="s">
        <v>16</v>
      </c>
      <c r="B9" s="6" t="s">
        <v>19</v>
      </c>
      <c r="C9" s="6" t="s">
        <v>16</v>
      </c>
    </row>
    <row r="10" spans="1:7">
      <c r="A10" s="6" t="s">
        <v>16</v>
      </c>
      <c r="B10" s="6" t="s">
        <v>19</v>
      </c>
      <c r="C10" s="6" t="s">
        <v>16</v>
      </c>
    </row>
    <row r="11" spans="1:7">
      <c r="A11" s="6" t="s">
        <v>14</v>
      </c>
      <c r="B11" s="6" t="s">
        <v>19</v>
      </c>
      <c r="C11" s="6" t="s">
        <v>16</v>
      </c>
      <c r="G11" s="4"/>
    </row>
    <row r="12" spans="1:7">
      <c r="A12" s="6" t="s">
        <v>21</v>
      </c>
      <c r="B12" s="6" t="s">
        <v>19</v>
      </c>
      <c r="C12" s="6" t="s">
        <v>16</v>
      </c>
    </row>
    <row r="13" spans="1:7">
      <c r="A13" s="6" t="s">
        <v>15</v>
      </c>
      <c r="B13" s="6" t="s">
        <v>19</v>
      </c>
      <c r="C13" s="6" t="s">
        <v>18</v>
      </c>
    </row>
    <row r="14" spans="1:7">
      <c r="A14" s="6" t="s">
        <v>14</v>
      </c>
      <c r="B14" s="6" t="s">
        <v>19</v>
      </c>
      <c r="C14" s="6" t="s">
        <v>20</v>
      </c>
    </row>
    <row r="15" spans="1:7">
      <c r="A15" s="6" t="s">
        <v>17</v>
      </c>
      <c r="B15" s="6" t="s">
        <v>19</v>
      </c>
      <c r="C15" s="6" t="s">
        <v>16</v>
      </c>
    </row>
    <row r="16" spans="1:7">
      <c r="A16" s="6" t="s">
        <v>14</v>
      </c>
      <c r="B16" s="6" t="s">
        <v>19</v>
      </c>
      <c r="C16" s="6" t="s">
        <v>15</v>
      </c>
    </row>
    <row r="17" spans="1:3">
      <c r="A17" s="6" t="s">
        <v>14</v>
      </c>
      <c r="B17" s="6" t="s">
        <v>19</v>
      </c>
      <c r="C1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sqref="A1:D6"/>
    </sheetView>
  </sheetViews>
  <sheetFormatPr defaultColWidth="8.7109375" defaultRowHeight="15"/>
  <cols>
    <col min="1" max="1" width="23.7109375" style="1" customWidth="1"/>
    <col min="2" max="2" width="22.85546875" style="1" customWidth="1"/>
    <col min="3" max="3" width="31.5703125" style="1" customWidth="1"/>
    <col min="4" max="4" width="31" customWidth="1"/>
  </cols>
  <sheetData>
    <row r="1" spans="1:4">
      <c r="A1" s="7" t="s">
        <v>22</v>
      </c>
      <c r="B1" s="7" t="s">
        <v>23</v>
      </c>
      <c r="C1" s="7" t="s">
        <v>24</v>
      </c>
      <c r="D1" s="8" t="s">
        <v>25</v>
      </c>
    </row>
    <row r="2" spans="1:4">
      <c r="A2" s="9" t="s">
        <v>26</v>
      </c>
      <c r="B2" s="9">
        <v>4</v>
      </c>
      <c r="C2" s="10">
        <v>2E-3</v>
      </c>
      <c r="D2" s="11">
        <v>20</v>
      </c>
    </row>
    <row r="3" spans="1:4">
      <c r="A3" s="9" t="s">
        <v>27</v>
      </c>
      <c r="B3" s="9">
        <v>12</v>
      </c>
      <c r="C3" s="10">
        <v>6.0000000000000001E-3</v>
      </c>
      <c r="D3" s="11">
        <v>60</v>
      </c>
    </row>
    <row r="4" spans="1:4">
      <c r="A4" s="9" t="s">
        <v>28</v>
      </c>
      <c r="B4" s="9">
        <v>17</v>
      </c>
      <c r="C4" s="10">
        <v>8.5000000000000006E-3</v>
      </c>
      <c r="D4" s="11">
        <v>85</v>
      </c>
    </row>
    <row r="5" spans="1:4">
      <c r="A5" s="9" t="s">
        <v>29</v>
      </c>
      <c r="B5" s="9">
        <v>19</v>
      </c>
      <c r="C5" s="10">
        <v>9.4999999999999998E-3</v>
      </c>
      <c r="D5" s="11">
        <v>95</v>
      </c>
    </row>
    <row r="6" spans="1:4">
      <c r="A6" s="9" t="s">
        <v>30</v>
      </c>
      <c r="B6" s="9">
        <v>20</v>
      </c>
      <c r="C6" s="10">
        <v>0.01</v>
      </c>
      <c r="D6" s="11">
        <v>100</v>
      </c>
    </row>
  </sheetData>
  <sortState xmlns:xlrd2="http://schemas.microsoft.com/office/spreadsheetml/2017/richdata2" ref="A2:D6">
    <sortCondition ref="B2:B6"/>
  </sortState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E31" sqref="E31"/>
    </sheetView>
  </sheetViews>
  <sheetFormatPr defaultColWidth="9" defaultRowHeight="15"/>
  <cols>
    <col min="1" max="1" width="26.7109375" style="1" customWidth="1"/>
    <col min="2" max="2" width="26.28515625" style="1" customWidth="1"/>
  </cols>
  <sheetData>
    <row r="1" spans="1:2">
      <c r="A1" s="3" t="s">
        <v>31</v>
      </c>
      <c r="B1" s="3" t="s">
        <v>32</v>
      </c>
    </row>
    <row r="2" spans="1:2">
      <c r="A2" s="5" t="s">
        <v>20</v>
      </c>
      <c r="B2" s="6">
        <v>5</v>
      </c>
    </row>
    <row r="3" spans="1:2">
      <c r="A3" s="5" t="s">
        <v>15</v>
      </c>
      <c r="B3" s="6">
        <v>5</v>
      </c>
    </row>
    <row r="4" spans="1:2">
      <c r="A4" s="5" t="s">
        <v>19</v>
      </c>
      <c r="B4" s="6">
        <v>8</v>
      </c>
    </row>
    <row r="5" spans="1:2">
      <c r="A5" s="5" t="s">
        <v>16</v>
      </c>
      <c r="B5" s="6">
        <v>13</v>
      </c>
    </row>
    <row r="6" spans="1:2">
      <c r="A6" s="5" t="s">
        <v>14</v>
      </c>
      <c r="B6" s="6">
        <v>19</v>
      </c>
    </row>
    <row r="7" spans="1:2">
      <c r="A7" s="5" t="s">
        <v>33</v>
      </c>
      <c r="B7" s="6">
        <v>50</v>
      </c>
    </row>
  </sheetData>
  <sortState xmlns:xlrd2="http://schemas.microsoft.com/office/spreadsheetml/2017/richdata2" ref="A2:B7">
    <sortCondition ref="B2:B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workbookViewId="0">
      <selection sqref="A1:E26"/>
    </sheetView>
  </sheetViews>
  <sheetFormatPr defaultColWidth="9" defaultRowHeight="15"/>
  <cols>
    <col min="1" max="1" width="20.5703125" style="1" customWidth="1"/>
    <col min="2" max="2" width="18" style="1" customWidth="1"/>
    <col min="4" max="4" width="14.85546875" style="2" customWidth="1"/>
  </cols>
  <sheetData>
    <row r="1" spans="1:5">
      <c r="A1" s="32" t="s">
        <v>34</v>
      </c>
      <c r="B1" s="32"/>
      <c r="C1" s="4"/>
      <c r="D1" s="3" t="s">
        <v>35</v>
      </c>
      <c r="E1" s="4"/>
    </row>
    <row r="2" spans="1:5">
      <c r="A2" s="5" t="s">
        <v>14</v>
      </c>
      <c r="B2" s="5" t="s">
        <v>14</v>
      </c>
      <c r="C2" s="4"/>
      <c r="D2" s="3" t="s">
        <v>14</v>
      </c>
      <c r="E2" s="4">
        <v>19</v>
      </c>
    </row>
    <row r="3" spans="1:5">
      <c r="A3" s="5" t="s">
        <v>14</v>
      </c>
      <c r="B3" s="5" t="s">
        <v>14</v>
      </c>
      <c r="C3" s="4"/>
      <c r="D3" s="3" t="s">
        <v>16</v>
      </c>
      <c r="E3" s="4">
        <v>13</v>
      </c>
    </row>
    <row r="4" spans="1:5">
      <c r="A4" s="5" t="s">
        <v>14</v>
      </c>
      <c r="B4" s="5" t="s">
        <v>14</v>
      </c>
      <c r="C4" s="4"/>
      <c r="D4" s="3"/>
      <c r="E4" s="4"/>
    </row>
    <row r="5" spans="1:5">
      <c r="A5" s="5" t="s">
        <v>14</v>
      </c>
      <c r="B5" s="5" t="s">
        <v>14</v>
      </c>
      <c r="C5" s="4"/>
      <c r="D5" s="3"/>
      <c r="E5" s="4"/>
    </row>
    <row r="6" spans="1:5">
      <c r="A6" s="5" t="s">
        <v>14</v>
      </c>
      <c r="B6" s="5" t="s">
        <v>14</v>
      </c>
      <c r="C6" s="4"/>
      <c r="D6" s="3"/>
      <c r="E6" s="4"/>
    </row>
    <row r="7" spans="1:5">
      <c r="A7" s="5" t="s">
        <v>36</v>
      </c>
      <c r="B7" s="5" t="s">
        <v>14</v>
      </c>
      <c r="C7" s="4"/>
      <c r="D7" s="3"/>
      <c r="E7" s="4"/>
    </row>
    <row r="8" spans="1:5">
      <c r="A8" s="5" t="s">
        <v>21</v>
      </c>
      <c r="B8" s="5" t="s">
        <v>14</v>
      </c>
      <c r="C8" s="4"/>
      <c r="D8" s="3"/>
      <c r="E8" s="4"/>
    </row>
    <row r="9" spans="1:5">
      <c r="A9" s="5" t="s">
        <v>16</v>
      </c>
      <c r="B9" s="5" t="s">
        <v>37</v>
      </c>
      <c r="C9" s="4"/>
      <c r="D9" s="3"/>
      <c r="E9" s="4"/>
    </row>
    <row r="10" spans="1:5">
      <c r="A10" s="5" t="s">
        <v>15</v>
      </c>
      <c r="B10" s="5" t="s">
        <v>37</v>
      </c>
      <c r="C10" s="4"/>
      <c r="D10" s="3"/>
      <c r="E10" s="4"/>
    </row>
    <row r="11" spans="1:5">
      <c r="A11" s="5" t="s">
        <v>14</v>
      </c>
      <c r="B11" s="5" t="s">
        <v>21</v>
      </c>
      <c r="C11" s="4"/>
      <c r="D11" s="3"/>
      <c r="E11" s="4"/>
    </row>
    <row r="12" spans="1:5">
      <c r="A12" s="5" t="s">
        <v>36</v>
      </c>
      <c r="B12" s="5" t="s">
        <v>21</v>
      </c>
      <c r="C12" s="4"/>
      <c r="D12" s="3"/>
      <c r="E12" s="4"/>
    </row>
    <row r="13" spans="1:5">
      <c r="A13" s="5" t="s">
        <v>21</v>
      </c>
      <c r="B13" s="5" t="s">
        <v>21</v>
      </c>
      <c r="C13" s="4"/>
      <c r="D13" s="3"/>
      <c r="E13" s="4"/>
    </row>
    <row r="14" spans="1:5">
      <c r="A14" s="5" t="s">
        <v>14</v>
      </c>
      <c r="B14" s="5" t="s">
        <v>16</v>
      </c>
      <c r="C14" s="4"/>
      <c r="D14" s="3" t="s">
        <v>19</v>
      </c>
      <c r="E14" s="4">
        <v>8</v>
      </c>
    </row>
    <row r="15" spans="1:5">
      <c r="A15" s="5" t="s">
        <v>14</v>
      </c>
      <c r="B15" s="5" t="s">
        <v>16</v>
      </c>
      <c r="C15" s="4"/>
      <c r="D15" s="3" t="s">
        <v>15</v>
      </c>
      <c r="E15" s="4">
        <v>5</v>
      </c>
    </row>
    <row r="16" spans="1:5">
      <c r="A16" s="5" t="s">
        <v>14</v>
      </c>
      <c r="B16" s="5" t="s">
        <v>16</v>
      </c>
      <c r="C16" s="4"/>
      <c r="D16" s="3"/>
      <c r="E16" s="4"/>
    </row>
    <row r="17" spans="1:5">
      <c r="A17" s="5" t="s">
        <v>14</v>
      </c>
      <c r="B17" s="5" t="s">
        <v>16</v>
      </c>
      <c r="C17" s="4"/>
      <c r="D17" s="3"/>
      <c r="E17" s="4"/>
    </row>
    <row r="18" spans="1:5">
      <c r="A18" s="5" t="s">
        <v>19</v>
      </c>
      <c r="B18" s="5" t="s">
        <v>16</v>
      </c>
      <c r="C18" s="4"/>
      <c r="D18" s="3"/>
      <c r="E18" s="4"/>
    </row>
    <row r="19" spans="1:5">
      <c r="A19" s="5" t="s">
        <v>19</v>
      </c>
      <c r="B19" s="5" t="s">
        <v>16</v>
      </c>
      <c r="C19" s="4"/>
      <c r="D19" s="3"/>
      <c r="E19" s="4"/>
    </row>
    <row r="20" spans="1:5">
      <c r="A20" s="5" t="s">
        <v>19</v>
      </c>
      <c r="B20" s="5" t="s">
        <v>16</v>
      </c>
      <c r="C20" s="4"/>
      <c r="D20" s="3"/>
      <c r="E20" s="4"/>
    </row>
    <row r="21" spans="1:5">
      <c r="A21" s="5" t="s">
        <v>16</v>
      </c>
      <c r="B21" s="5" t="s">
        <v>16</v>
      </c>
      <c r="C21" s="4"/>
      <c r="D21" s="3"/>
      <c r="E21" s="4"/>
    </row>
    <row r="22" spans="1:5">
      <c r="A22" s="5" t="s">
        <v>16</v>
      </c>
      <c r="B22" s="5" t="s">
        <v>16</v>
      </c>
      <c r="C22" s="4"/>
      <c r="D22" s="3"/>
      <c r="E22" s="4"/>
    </row>
    <row r="23" spans="1:5">
      <c r="A23" s="5" t="s">
        <v>14</v>
      </c>
      <c r="B23" s="5" t="s">
        <v>15</v>
      </c>
      <c r="C23" s="4"/>
      <c r="D23" s="3" t="s">
        <v>21</v>
      </c>
      <c r="E23" s="4">
        <v>5</v>
      </c>
    </row>
    <row r="24" spans="1:5">
      <c r="A24" s="5" t="s">
        <v>14</v>
      </c>
      <c r="B24" s="5" t="s">
        <v>15</v>
      </c>
      <c r="C24" s="4"/>
      <c r="D24" s="3"/>
      <c r="E24" s="4"/>
    </row>
    <row r="25" spans="1:5">
      <c r="A25" s="5" t="s">
        <v>19</v>
      </c>
      <c r="B25" s="5" t="s">
        <v>15</v>
      </c>
      <c r="C25" s="4"/>
      <c r="D25" s="3"/>
      <c r="E25" s="4"/>
    </row>
    <row r="26" spans="1:5">
      <c r="A26" s="5" t="s">
        <v>15</v>
      </c>
      <c r="B26" s="5" t="s">
        <v>16</v>
      </c>
      <c r="C26" s="4"/>
      <c r="D26" s="3"/>
      <c r="E26" s="4"/>
    </row>
  </sheetData>
  <sortState xmlns:xlrd2="http://schemas.microsoft.com/office/spreadsheetml/2017/richdata2" ref="A1:E26">
    <sortCondition ref="B2:B25"/>
  </sortState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0C87-EA62-4C60-AD99-A233CFF766D7}">
  <dimension ref="A1:I12"/>
  <sheetViews>
    <sheetView workbookViewId="0">
      <selection activeCell="H26" sqref="H26"/>
    </sheetView>
  </sheetViews>
  <sheetFormatPr defaultRowHeight="15"/>
  <cols>
    <col min="1" max="1" width="18" style="1" customWidth="1"/>
    <col min="2" max="2" width="17.7109375" style="1" customWidth="1"/>
    <col min="3" max="3" width="20" style="1" customWidth="1"/>
    <col min="4" max="4" width="17.5703125" style="1" customWidth="1"/>
  </cols>
  <sheetData>
    <row r="1" spans="1:9">
      <c r="A1" s="34" t="s">
        <v>46</v>
      </c>
      <c r="B1" s="34"/>
      <c r="C1" s="34"/>
      <c r="D1" s="34"/>
    </row>
    <row r="2" spans="1:9">
      <c r="A2" s="25" t="s">
        <v>45</v>
      </c>
      <c r="B2" s="25" t="s">
        <v>43</v>
      </c>
      <c r="C2" s="25" t="s">
        <v>40</v>
      </c>
      <c r="D2" s="25" t="s">
        <v>44</v>
      </c>
    </row>
    <row r="3" spans="1:9">
      <c r="A3" s="39">
        <v>45213</v>
      </c>
      <c r="B3" s="6">
        <v>4</v>
      </c>
      <c r="C3" s="6">
        <v>0.2</v>
      </c>
      <c r="D3" s="6">
        <v>20</v>
      </c>
    </row>
    <row r="4" spans="1:9">
      <c r="A4" s="39" t="s">
        <v>47</v>
      </c>
      <c r="B4" s="6">
        <v>8</v>
      </c>
      <c r="C4" s="6">
        <v>0.4</v>
      </c>
      <c r="D4" s="6">
        <v>40</v>
      </c>
    </row>
    <row r="5" spans="1:9">
      <c r="A5" s="40" t="s">
        <v>49</v>
      </c>
      <c r="B5" s="6">
        <v>5</v>
      </c>
      <c r="C5" s="6">
        <v>0.25</v>
      </c>
      <c r="D5" s="6">
        <v>25</v>
      </c>
    </row>
    <row r="6" spans="1:9">
      <c r="A6" s="40" t="s">
        <v>50</v>
      </c>
      <c r="B6" s="6">
        <v>2</v>
      </c>
      <c r="C6" s="6">
        <v>0.1</v>
      </c>
      <c r="D6" s="6">
        <v>10</v>
      </c>
      <c r="I6" s="38"/>
    </row>
    <row r="7" spans="1:9">
      <c r="A7" s="40" t="s">
        <v>51</v>
      </c>
      <c r="B7" s="6">
        <v>1</v>
      </c>
      <c r="C7" s="6">
        <v>0.05</v>
      </c>
      <c r="D7" s="6">
        <v>5</v>
      </c>
      <c r="I7" s="38"/>
    </row>
    <row r="8" spans="1:9">
      <c r="I8" s="38"/>
    </row>
    <row r="9" spans="1:9">
      <c r="I9" s="36"/>
    </row>
    <row r="12" spans="1:9">
      <c r="A12" s="35"/>
    </row>
  </sheetData>
  <sortState xmlns:xlrd2="http://schemas.microsoft.com/office/spreadsheetml/2017/richdata2" ref="A3:D7">
    <sortCondition ref="A3:A7"/>
  </sortState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51AF-7062-4741-9216-0FFC566C5EB5}">
  <dimension ref="A1:D7"/>
  <sheetViews>
    <sheetView workbookViewId="0">
      <selection activeCell="D22" sqref="D22"/>
    </sheetView>
  </sheetViews>
  <sheetFormatPr defaultRowHeight="15"/>
  <cols>
    <col min="1" max="1" width="18.140625" style="1" customWidth="1"/>
    <col min="2" max="2" width="20.85546875" customWidth="1"/>
    <col min="3" max="3" width="21.42578125" bestFit="1" customWidth="1"/>
    <col min="4" max="4" width="22.85546875" customWidth="1"/>
  </cols>
  <sheetData>
    <row r="1" spans="1:4">
      <c r="A1" s="25" t="s">
        <v>38</v>
      </c>
      <c r="B1" s="26" t="s">
        <v>40</v>
      </c>
      <c r="C1" s="26" t="s">
        <v>41</v>
      </c>
      <c r="D1" s="23"/>
    </row>
    <row r="2" spans="1:4">
      <c r="A2" s="6" t="s">
        <v>21</v>
      </c>
      <c r="B2" s="27">
        <v>1E-3</v>
      </c>
      <c r="C2" s="4">
        <v>10</v>
      </c>
    </row>
    <row r="3" spans="1:4">
      <c r="A3" s="6" t="s">
        <v>15</v>
      </c>
      <c r="B3" s="27">
        <v>1E-3</v>
      </c>
      <c r="C3" s="4">
        <v>10</v>
      </c>
    </row>
    <row r="4" spans="1:4">
      <c r="A4" s="6" t="s">
        <v>19</v>
      </c>
      <c r="B4" s="28">
        <v>1.6000000000000001E-3</v>
      </c>
      <c r="C4" s="4">
        <v>16</v>
      </c>
    </row>
    <row r="5" spans="1:4">
      <c r="A5" s="6" t="s">
        <v>16</v>
      </c>
      <c r="B5" s="27">
        <v>2.5999999999999999E-3</v>
      </c>
      <c r="C5" s="4">
        <v>26</v>
      </c>
    </row>
    <row r="6" spans="1:4">
      <c r="A6" s="6" t="s">
        <v>14</v>
      </c>
      <c r="B6" s="27">
        <v>3.8E-3</v>
      </c>
      <c r="C6" s="4">
        <v>38</v>
      </c>
    </row>
    <row r="7" spans="1:4">
      <c r="A7" s="6" t="s">
        <v>39</v>
      </c>
      <c r="B7" s="27">
        <v>0.01</v>
      </c>
      <c r="C7" s="4">
        <v>100</v>
      </c>
    </row>
  </sheetData>
  <sortState xmlns:xlrd2="http://schemas.microsoft.com/office/spreadsheetml/2017/richdata2" ref="A2:C7">
    <sortCondition ref="B2:B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394F-A121-4BD9-9EEE-91904F83553F}">
  <dimension ref="A1:J30"/>
  <sheetViews>
    <sheetView topLeftCell="A7" workbookViewId="0">
      <selection activeCell="A8" sqref="A8:D30"/>
    </sheetView>
  </sheetViews>
  <sheetFormatPr defaultRowHeight="15"/>
  <cols>
    <col min="1" max="1" width="16.85546875" style="1" bestFit="1" customWidth="1"/>
    <col min="2" max="2" width="29.5703125" style="1" customWidth="1"/>
    <col min="3" max="3" width="18.28515625" style="1" bestFit="1" customWidth="1"/>
    <col min="4" max="4" width="17.85546875" style="1" bestFit="1" customWidth="1"/>
    <col min="7" max="7" width="16.85546875" bestFit="1" customWidth="1"/>
    <col min="8" max="8" width="11" bestFit="1" customWidth="1"/>
    <col min="9" max="9" width="18.28515625" bestFit="1" customWidth="1"/>
    <col min="10" max="10" width="17.85546875" bestFit="1" customWidth="1"/>
  </cols>
  <sheetData>
    <row r="1" spans="1:10">
      <c r="A1" s="33" t="s">
        <v>42</v>
      </c>
      <c r="B1" s="33"/>
      <c r="C1" s="33"/>
      <c r="D1" s="33"/>
      <c r="G1" s="34"/>
      <c r="H1" s="34"/>
      <c r="I1" s="34"/>
      <c r="J1" s="34"/>
    </row>
    <row r="2" spans="1:10">
      <c r="A2" s="6">
        <v>12</v>
      </c>
      <c r="B2" s="6">
        <v>14</v>
      </c>
      <c r="C2" s="6">
        <v>19</v>
      </c>
      <c r="D2" s="6">
        <v>18</v>
      </c>
      <c r="G2" s="24"/>
      <c r="H2" s="24"/>
      <c r="I2" s="24"/>
      <c r="J2" s="24"/>
    </row>
    <row r="3" spans="1:10">
      <c r="A3" s="6">
        <v>15</v>
      </c>
      <c r="B3" s="6">
        <v>15</v>
      </c>
      <c r="C3" s="6">
        <v>18</v>
      </c>
      <c r="D3" s="6">
        <v>17</v>
      </c>
      <c r="G3" s="35"/>
      <c r="H3" s="1"/>
      <c r="I3" s="1"/>
      <c r="J3" s="1"/>
    </row>
    <row r="4" spans="1:10">
      <c r="A4" s="6">
        <v>20</v>
      </c>
      <c r="B4" s="6">
        <v>27</v>
      </c>
      <c r="C4" s="6">
        <v>22</v>
      </c>
      <c r="D4" s="6">
        <v>23</v>
      </c>
    </row>
    <row r="5" spans="1:10">
      <c r="A5" s="6">
        <v>22</v>
      </c>
      <c r="B5" s="6">
        <v>21</v>
      </c>
      <c r="C5" s="6">
        <v>33</v>
      </c>
      <c r="D5" s="6">
        <v>18</v>
      </c>
    </row>
    <row r="6" spans="1:10">
      <c r="A6" s="6">
        <v>14</v>
      </c>
      <c r="B6" s="6">
        <v>18</v>
      </c>
      <c r="C6" s="6">
        <v>16</v>
      </c>
      <c r="D6" s="6">
        <v>13</v>
      </c>
    </row>
    <row r="8" spans="1:10">
      <c r="A8" s="34" t="s">
        <v>46</v>
      </c>
      <c r="B8" s="34"/>
      <c r="C8" s="34"/>
      <c r="D8" s="34"/>
    </row>
    <row r="9" spans="1:10">
      <c r="A9" s="25" t="s">
        <v>45</v>
      </c>
      <c r="B9" s="25" t="s">
        <v>43</v>
      </c>
      <c r="C9" s="25" t="s">
        <v>40</v>
      </c>
      <c r="D9" s="25" t="s">
        <v>44</v>
      </c>
    </row>
    <row r="10" spans="1:10">
      <c r="A10" s="39">
        <v>45213</v>
      </c>
      <c r="B10" s="6">
        <v>4</v>
      </c>
      <c r="C10" s="6">
        <v>0.2</v>
      </c>
      <c r="D10" s="6">
        <v>20</v>
      </c>
    </row>
    <row r="11" spans="1:10">
      <c r="A11" s="39" t="s">
        <v>47</v>
      </c>
      <c r="B11" s="6">
        <v>8</v>
      </c>
      <c r="C11" s="6">
        <v>0.4</v>
      </c>
      <c r="D11" s="6">
        <v>40</v>
      </c>
    </row>
    <row r="12" spans="1:10">
      <c r="A12" s="40" t="s">
        <v>49</v>
      </c>
      <c r="B12" s="6">
        <v>5</v>
      </c>
      <c r="C12" s="6">
        <v>0.25</v>
      </c>
      <c r="D12" s="6">
        <v>25</v>
      </c>
    </row>
    <row r="13" spans="1:10">
      <c r="A13" s="40" t="s">
        <v>50</v>
      </c>
      <c r="B13" s="6">
        <v>2</v>
      </c>
      <c r="C13" s="6">
        <v>0.1</v>
      </c>
      <c r="D13" s="6">
        <v>10</v>
      </c>
    </row>
    <row r="14" spans="1:10">
      <c r="A14" s="40" t="s">
        <v>51</v>
      </c>
      <c r="B14" s="6">
        <v>1</v>
      </c>
      <c r="C14" s="6">
        <v>0.05</v>
      </c>
      <c r="D14" s="6">
        <v>5</v>
      </c>
    </row>
    <row r="16" spans="1:10">
      <c r="A16" s="33" t="s">
        <v>52</v>
      </c>
      <c r="B16" s="33"/>
      <c r="C16" s="33"/>
      <c r="D16" s="33"/>
    </row>
    <row r="17" spans="1:4">
      <c r="A17" s="6">
        <v>12</v>
      </c>
      <c r="B17" s="22">
        <v>14</v>
      </c>
      <c r="C17" s="22">
        <v>19</v>
      </c>
      <c r="D17" s="22">
        <v>18</v>
      </c>
    </row>
    <row r="18" spans="1:4">
      <c r="A18" s="6">
        <v>15</v>
      </c>
      <c r="B18" s="22">
        <v>15</v>
      </c>
      <c r="C18" s="22">
        <v>18</v>
      </c>
      <c r="D18" s="22">
        <v>17</v>
      </c>
    </row>
    <row r="19" spans="1:4">
      <c r="A19" s="6">
        <v>20</v>
      </c>
      <c r="B19" s="22">
        <v>27</v>
      </c>
      <c r="C19" s="22">
        <v>22</v>
      </c>
      <c r="D19" s="22">
        <v>23</v>
      </c>
    </row>
    <row r="20" spans="1:4">
      <c r="A20" s="6">
        <v>22</v>
      </c>
      <c r="B20" s="22">
        <v>21</v>
      </c>
      <c r="C20" s="22">
        <v>33</v>
      </c>
      <c r="D20" s="22">
        <v>28</v>
      </c>
    </row>
    <row r="21" spans="1:4">
      <c r="A21" s="6">
        <v>14</v>
      </c>
      <c r="B21" s="22">
        <v>18</v>
      </c>
      <c r="C21" s="22">
        <v>16</v>
      </c>
      <c r="D21" s="22">
        <v>13</v>
      </c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25" t="s">
        <v>53</v>
      </c>
      <c r="B24" s="25" t="s">
        <v>32</v>
      </c>
      <c r="C24" s="6"/>
      <c r="D24" s="6"/>
    </row>
    <row r="25" spans="1:4">
      <c r="A25" s="22">
        <v>14</v>
      </c>
      <c r="B25" s="22" cm="1">
        <f t="array" ref="B25:B30">FREQUENCY(A17:D21,A25:A29)</f>
        <v>4</v>
      </c>
      <c r="C25" s="6"/>
      <c r="D25" s="6"/>
    </row>
    <row r="26" spans="1:4">
      <c r="A26" s="22">
        <v>19</v>
      </c>
      <c r="B26" s="22">
        <v>8</v>
      </c>
      <c r="C26" s="6"/>
      <c r="D26" s="6"/>
    </row>
    <row r="27" spans="1:4">
      <c r="A27" s="22">
        <v>24</v>
      </c>
      <c r="B27" s="22">
        <v>5</v>
      </c>
      <c r="C27" s="6"/>
      <c r="D27" s="6"/>
    </row>
    <row r="28" spans="1:4">
      <c r="A28" s="22">
        <v>29</v>
      </c>
      <c r="B28" s="22">
        <v>2</v>
      </c>
      <c r="C28" s="6"/>
      <c r="D28" s="6"/>
    </row>
    <row r="29" spans="1:4">
      <c r="A29" s="22">
        <v>34</v>
      </c>
      <c r="B29" s="22">
        <v>1</v>
      </c>
      <c r="C29" s="6"/>
      <c r="D29" s="6"/>
    </row>
    <row r="30" spans="1:4">
      <c r="A30" s="4"/>
      <c r="B30" s="4">
        <v>0</v>
      </c>
      <c r="C30" s="4"/>
      <c r="D30" s="4"/>
    </row>
  </sheetData>
  <sortState xmlns:xlrd2="http://schemas.microsoft.com/office/spreadsheetml/2017/richdata2" ref="A10:D14">
    <sortCondition ref="A10:A14"/>
  </sortState>
  <mergeCells count="4">
    <mergeCell ref="A1:D1"/>
    <mergeCell ref="A8:D8"/>
    <mergeCell ref="G1:J1"/>
    <mergeCell ref="A16:D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08D4-CD1F-4329-8F93-6C9C16E2C377}">
  <dimension ref="A1:D21"/>
  <sheetViews>
    <sheetView workbookViewId="0">
      <selection activeCell="L24" sqref="L24"/>
    </sheetView>
  </sheetViews>
  <sheetFormatPr defaultRowHeight="15"/>
  <cols>
    <col min="1" max="1" width="16.140625" customWidth="1"/>
    <col min="2" max="2" width="28.42578125" customWidth="1"/>
  </cols>
  <sheetData>
    <row r="1" spans="1:4">
      <c r="A1" s="34" t="s">
        <v>52</v>
      </c>
      <c r="B1" s="34"/>
      <c r="C1" s="34"/>
      <c r="D1" s="34"/>
    </row>
    <row r="2" spans="1:4">
      <c r="A2" s="1">
        <v>12</v>
      </c>
      <c r="B2" s="19">
        <v>14</v>
      </c>
      <c r="C2" s="19">
        <v>19</v>
      </c>
      <c r="D2" s="19">
        <v>18</v>
      </c>
    </row>
    <row r="3" spans="1:4">
      <c r="A3" s="1">
        <v>15</v>
      </c>
      <c r="B3" s="19">
        <v>15</v>
      </c>
      <c r="C3" s="19">
        <v>18</v>
      </c>
      <c r="D3" s="19">
        <v>17</v>
      </c>
    </row>
    <row r="4" spans="1:4">
      <c r="A4" s="1">
        <v>20</v>
      </c>
      <c r="B4" s="19">
        <v>27</v>
      </c>
      <c r="C4" s="19">
        <v>22</v>
      </c>
      <c r="D4" s="19">
        <v>23</v>
      </c>
    </row>
    <row r="5" spans="1:4">
      <c r="A5" s="1">
        <v>22</v>
      </c>
      <c r="B5" s="19">
        <v>21</v>
      </c>
      <c r="C5" s="19">
        <v>33</v>
      </c>
      <c r="D5" s="19">
        <v>28</v>
      </c>
    </row>
    <row r="6" spans="1:4">
      <c r="A6" s="1">
        <v>14</v>
      </c>
      <c r="B6" s="19">
        <v>18</v>
      </c>
      <c r="C6" s="19">
        <v>16</v>
      </c>
      <c r="D6" s="19">
        <v>13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24" t="s">
        <v>53</v>
      </c>
      <c r="B9" s="24" t="s">
        <v>32</v>
      </c>
      <c r="C9" s="1"/>
      <c r="D9" s="1"/>
    </row>
    <row r="10" spans="1:4">
      <c r="A10" s="19">
        <v>14</v>
      </c>
      <c r="B10" s="19" cm="1">
        <f t="array" ref="B10:B15">FREQUENCY(A2:D6,A10:A14)</f>
        <v>4</v>
      </c>
      <c r="C10" s="1"/>
      <c r="D10" s="1"/>
    </row>
    <row r="11" spans="1:4">
      <c r="A11" s="19">
        <v>19</v>
      </c>
      <c r="B11" s="19">
        <v>8</v>
      </c>
      <c r="C11" s="1"/>
      <c r="D11" s="1"/>
    </row>
    <row r="12" spans="1:4">
      <c r="A12" s="19">
        <v>24</v>
      </c>
      <c r="B12" s="19">
        <v>5</v>
      </c>
      <c r="C12" s="1"/>
      <c r="D12" s="1"/>
    </row>
    <row r="13" spans="1:4">
      <c r="A13" s="19">
        <v>29</v>
      </c>
      <c r="B13" s="19">
        <v>2</v>
      </c>
      <c r="C13" s="1"/>
      <c r="D13" s="1"/>
    </row>
    <row r="14" spans="1:4">
      <c r="A14" s="19">
        <v>34</v>
      </c>
      <c r="B14" s="19">
        <v>1</v>
      </c>
      <c r="C14" s="1"/>
      <c r="D14" s="1"/>
    </row>
    <row r="15" spans="1:4">
      <c r="B15">
        <v>0</v>
      </c>
    </row>
    <row r="21" spans="2:2">
      <c r="B21" s="36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E8E8-B893-4B6F-839D-1C0DAD4D99C9}">
  <dimension ref="A1:E93"/>
  <sheetViews>
    <sheetView topLeftCell="A66" workbookViewId="0">
      <selection activeCell="H85" sqref="H85"/>
    </sheetView>
  </sheetViews>
  <sheetFormatPr defaultRowHeight="15"/>
  <cols>
    <col min="1" max="1" width="22" bestFit="1" customWidth="1"/>
    <col min="2" max="2" width="21.140625" bestFit="1" customWidth="1"/>
    <col min="3" max="3" width="29.140625" bestFit="1" customWidth="1"/>
    <col min="4" max="4" width="28.7109375" bestFit="1" customWidth="1"/>
    <col min="5" max="5" width="12.42578125" customWidth="1"/>
  </cols>
  <sheetData>
    <row r="1" spans="1:3">
      <c r="A1" s="5" t="s">
        <v>14</v>
      </c>
      <c r="B1" s="6" t="s">
        <v>15</v>
      </c>
      <c r="C1" s="6" t="s">
        <v>16</v>
      </c>
    </row>
    <row r="2" spans="1:3">
      <c r="A2" s="6" t="s">
        <v>17</v>
      </c>
      <c r="B2" s="6" t="s">
        <v>14</v>
      </c>
      <c r="C2" s="6" t="s">
        <v>18</v>
      </c>
    </row>
    <row r="3" spans="1:3">
      <c r="A3" s="6" t="s">
        <v>16</v>
      </c>
      <c r="B3" s="6" t="s">
        <v>19</v>
      </c>
      <c r="C3" s="6" t="s">
        <v>18</v>
      </c>
    </row>
    <row r="4" spans="1:3">
      <c r="A4" s="6" t="s">
        <v>17</v>
      </c>
      <c r="B4" s="6" t="s">
        <v>14</v>
      </c>
      <c r="C4" s="6" t="s">
        <v>18</v>
      </c>
    </row>
    <row r="5" spans="1:3">
      <c r="A5" s="12" t="s">
        <v>14</v>
      </c>
      <c r="B5" s="6" t="s">
        <v>19</v>
      </c>
      <c r="C5" s="1" t="s">
        <v>16</v>
      </c>
    </row>
    <row r="6" spans="1:3">
      <c r="A6" s="6" t="s">
        <v>14</v>
      </c>
      <c r="B6" s="6" t="s">
        <v>19</v>
      </c>
      <c r="C6" s="6" t="s">
        <v>20</v>
      </c>
    </row>
    <row r="7" spans="1:3">
      <c r="A7" s="6" t="s">
        <v>21</v>
      </c>
      <c r="B7" s="6" t="s">
        <v>19</v>
      </c>
      <c r="C7" s="6" t="s">
        <v>18</v>
      </c>
    </row>
    <row r="8" spans="1:3">
      <c r="A8" s="6" t="s">
        <v>17</v>
      </c>
      <c r="B8" s="6" t="s">
        <v>19</v>
      </c>
      <c r="C8" s="6" t="s">
        <v>19</v>
      </c>
    </row>
    <row r="9" spans="1:3">
      <c r="A9" s="6" t="s">
        <v>16</v>
      </c>
      <c r="B9" s="6" t="s">
        <v>19</v>
      </c>
      <c r="C9" s="6" t="s">
        <v>16</v>
      </c>
    </row>
    <row r="10" spans="1:3">
      <c r="A10" s="6" t="s">
        <v>16</v>
      </c>
      <c r="B10" s="6" t="s">
        <v>19</v>
      </c>
      <c r="C10" s="6" t="s">
        <v>16</v>
      </c>
    </row>
    <row r="11" spans="1:3">
      <c r="A11" s="6" t="s">
        <v>14</v>
      </c>
      <c r="B11" s="6" t="s">
        <v>19</v>
      </c>
      <c r="C11" s="6" t="s">
        <v>16</v>
      </c>
    </row>
    <row r="12" spans="1:3">
      <c r="A12" s="6" t="s">
        <v>21</v>
      </c>
      <c r="B12" s="6" t="s">
        <v>19</v>
      </c>
      <c r="C12" s="6" t="s">
        <v>16</v>
      </c>
    </row>
    <row r="13" spans="1:3">
      <c r="A13" s="6" t="s">
        <v>15</v>
      </c>
      <c r="B13" s="6" t="s">
        <v>19</v>
      </c>
      <c r="C13" s="6" t="s">
        <v>18</v>
      </c>
    </row>
    <row r="14" spans="1:3">
      <c r="A14" s="6" t="s">
        <v>14</v>
      </c>
      <c r="B14" s="6" t="s">
        <v>19</v>
      </c>
      <c r="C14" s="6" t="s">
        <v>20</v>
      </c>
    </row>
    <row r="15" spans="1:3">
      <c r="A15" s="6" t="s">
        <v>17</v>
      </c>
      <c r="B15" s="6" t="s">
        <v>19</v>
      </c>
      <c r="C15" s="6" t="s">
        <v>16</v>
      </c>
    </row>
    <row r="16" spans="1:3">
      <c r="A16" s="6" t="s">
        <v>14</v>
      </c>
      <c r="B16" s="6" t="s">
        <v>19</v>
      </c>
      <c r="C16" s="6" t="s">
        <v>15</v>
      </c>
    </row>
    <row r="17" spans="1:4">
      <c r="A17" s="6" t="s">
        <v>14</v>
      </c>
      <c r="B17" s="6" t="s">
        <v>19</v>
      </c>
      <c r="C17" s="6"/>
    </row>
    <row r="19" spans="1:4" ht="15.75" thickBot="1"/>
    <row r="20" spans="1:4" ht="15.75" thickBot="1">
      <c r="A20" s="7" t="s">
        <v>22</v>
      </c>
      <c r="B20" s="7" t="s">
        <v>23</v>
      </c>
      <c r="C20" s="7" t="s">
        <v>24</v>
      </c>
      <c r="D20" s="8" t="s">
        <v>25</v>
      </c>
    </row>
    <row r="21" spans="1:4" ht="15.75" thickBot="1">
      <c r="A21" s="9" t="s">
        <v>26</v>
      </c>
      <c r="B21" s="9">
        <v>4</v>
      </c>
      <c r="C21" s="10">
        <v>2E-3</v>
      </c>
      <c r="D21" s="11">
        <v>20</v>
      </c>
    </row>
    <row r="22" spans="1:4" ht="15.75" thickBot="1">
      <c r="A22" s="9" t="s">
        <v>27</v>
      </c>
      <c r="B22" s="9">
        <v>12</v>
      </c>
      <c r="C22" s="10">
        <v>6.0000000000000001E-3</v>
      </c>
      <c r="D22" s="11">
        <v>60</v>
      </c>
    </row>
    <row r="23" spans="1:4" ht="15.75" thickBot="1">
      <c r="A23" s="9" t="s">
        <v>28</v>
      </c>
      <c r="B23" s="9">
        <v>17</v>
      </c>
      <c r="C23" s="10">
        <v>8.5000000000000006E-3</v>
      </c>
      <c r="D23" s="11">
        <v>85</v>
      </c>
    </row>
    <row r="24" spans="1:4" ht="15.75" thickBot="1">
      <c r="A24" s="9" t="s">
        <v>29</v>
      </c>
      <c r="B24" s="9">
        <v>19</v>
      </c>
      <c r="C24" s="10">
        <v>9.4999999999999998E-3</v>
      </c>
      <c r="D24" s="11">
        <v>95</v>
      </c>
    </row>
    <row r="25" spans="1:4" ht="15.75" thickBot="1">
      <c r="A25" s="9" t="s">
        <v>30</v>
      </c>
      <c r="B25" s="9">
        <v>20</v>
      </c>
      <c r="C25" s="10">
        <v>0.01</v>
      </c>
      <c r="D25" s="11">
        <v>100</v>
      </c>
    </row>
    <row r="27" spans="1:4">
      <c r="A27" s="3" t="s">
        <v>31</v>
      </c>
      <c r="B27" s="3" t="s">
        <v>32</v>
      </c>
    </row>
    <row r="28" spans="1:4">
      <c r="A28" s="5" t="s">
        <v>20</v>
      </c>
      <c r="B28" s="6">
        <v>5</v>
      </c>
    </row>
    <row r="29" spans="1:4">
      <c r="A29" s="5" t="s">
        <v>15</v>
      </c>
      <c r="B29" s="6">
        <v>5</v>
      </c>
    </row>
    <row r="30" spans="1:4">
      <c r="A30" s="5" t="s">
        <v>19</v>
      </c>
      <c r="B30" s="6">
        <v>8</v>
      </c>
    </row>
    <row r="31" spans="1:4">
      <c r="A31" s="5" t="s">
        <v>16</v>
      </c>
      <c r="B31" s="6">
        <v>13</v>
      </c>
    </row>
    <row r="32" spans="1:4">
      <c r="A32" s="5" t="s">
        <v>14</v>
      </c>
      <c r="B32" s="6">
        <v>19</v>
      </c>
    </row>
    <row r="33" spans="1:5">
      <c r="A33" s="5" t="s">
        <v>33</v>
      </c>
      <c r="B33" s="6">
        <v>50</v>
      </c>
    </row>
    <row r="36" spans="1:5">
      <c r="A36" s="32" t="s">
        <v>34</v>
      </c>
      <c r="B36" s="32"/>
      <c r="C36" s="4"/>
      <c r="D36" s="3" t="s">
        <v>35</v>
      </c>
      <c r="E36" s="4"/>
    </row>
    <row r="37" spans="1:5">
      <c r="A37" s="5" t="s">
        <v>14</v>
      </c>
      <c r="B37" s="5" t="s">
        <v>14</v>
      </c>
      <c r="C37" s="4"/>
      <c r="D37" s="3" t="s">
        <v>14</v>
      </c>
      <c r="E37" s="4">
        <v>19</v>
      </c>
    </row>
    <row r="38" spans="1:5">
      <c r="A38" s="5" t="s">
        <v>14</v>
      </c>
      <c r="B38" s="5" t="s">
        <v>14</v>
      </c>
      <c r="C38" s="4"/>
      <c r="D38" s="3" t="s">
        <v>16</v>
      </c>
      <c r="E38" s="4">
        <v>13</v>
      </c>
    </row>
    <row r="39" spans="1:5">
      <c r="A39" s="5" t="s">
        <v>14</v>
      </c>
      <c r="B39" s="5" t="s">
        <v>14</v>
      </c>
      <c r="C39" s="4"/>
      <c r="D39" s="3"/>
      <c r="E39" s="4"/>
    </row>
    <row r="40" spans="1:5">
      <c r="A40" s="5" t="s">
        <v>14</v>
      </c>
      <c r="B40" s="5" t="s">
        <v>14</v>
      </c>
      <c r="C40" s="4"/>
      <c r="D40" s="3"/>
      <c r="E40" s="4"/>
    </row>
    <row r="41" spans="1:5">
      <c r="A41" s="5" t="s">
        <v>14</v>
      </c>
      <c r="B41" s="5" t="s">
        <v>14</v>
      </c>
      <c r="C41" s="4"/>
      <c r="D41" s="3"/>
      <c r="E41" s="4"/>
    </row>
    <row r="42" spans="1:5">
      <c r="A42" s="5" t="s">
        <v>36</v>
      </c>
      <c r="B42" s="5" t="s">
        <v>14</v>
      </c>
      <c r="C42" s="4"/>
      <c r="D42" s="3"/>
      <c r="E42" s="4"/>
    </row>
    <row r="43" spans="1:5">
      <c r="A43" s="5" t="s">
        <v>21</v>
      </c>
      <c r="B43" s="5" t="s">
        <v>14</v>
      </c>
      <c r="C43" s="4"/>
      <c r="D43" s="3"/>
      <c r="E43" s="4"/>
    </row>
    <row r="44" spans="1:5">
      <c r="A44" s="5" t="s">
        <v>16</v>
      </c>
      <c r="B44" s="5" t="s">
        <v>37</v>
      </c>
      <c r="C44" s="4"/>
      <c r="D44" s="3"/>
      <c r="E44" s="4"/>
    </row>
    <row r="45" spans="1:5">
      <c r="A45" s="5" t="s">
        <v>15</v>
      </c>
      <c r="B45" s="5" t="s">
        <v>37</v>
      </c>
      <c r="C45" s="4"/>
      <c r="D45" s="3"/>
      <c r="E45" s="4"/>
    </row>
    <row r="46" spans="1:5">
      <c r="A46" s="5" t="s">
        <v>14</v>
      </c>
      <c r="B46" s="5" t="s">
        <v>21</v>
      </c>
      <c r="C46" s="4"/>
      <c r="D46" s="3"/>
      <c r="E46" s="4"/>
    </row>
    <row r="47" spans="1:5">
      <c r="A47" s="5" t="s">
        <v>36</v>
      </c>
      <c r="B47" s="5" t="s">
        <v>21</v>
      </c>
      <c r="C47" s="4"/>
      <c r="D47" s="3"/>
      <c r="E47" s="4"/>
    </row>
    <row r="48" spans="1:5">
      <c r="A48" s="5" t="s">
        <v>21</v>
      </c>
      <c r="B48" s="5" t="s">
        <v>21</v>
      </c>
      <c r="C48" s="4"/>
      <c r="D48" s="3"/>
      <c r="E48" s="4"/>
    </row>
    <row r="49" spans="1:5">
      <c r="A49" s="5" t="s">
        <v>14</v>
      </c>
      <c r="B49" s="5" t="s">
        <v>16</v>
      </c>
      <c r="C49" s="4"/>
      <c r="D49" s="3" t="s">
        <v>19</v>
      </c>
      <c r="E49" s="4">
        <v>8</v>
      </c>
    </row>
    <row r="50" spans="1:5">
      <c r="A50" s="5" t="s">
        <v>14</v>
      </c>
      <c r="B50" s="5" t="s">
        <v>16</v>
      </c>
      <c r="C50" s="4"/>
      <c r="D50" s="3" t="s">
        <v>15</v>
      </c>
      <c r="E50" s="4">
        <v>5</v>
      </c>
    </row>
    <row r="51" spans="1:5">
      <c r="A51" s="5" t="s">
        <v>14</v>
      </c>
      <c r="B51" s="5" t="s">
        <v>16</v>
      </c>
      <c r="C51" s="4"/>
      <c r="D51" s="3"/>
      <c r="E51" s="4"/>
    </row>
    <row r="52" spans="1:5">
      <c r="A52" s="5" t="s">
        <v>14</v>
      </c>
      <c r="B52" s="5" t="s">
        <v>16</v>
      </c>
      <c r="C52" s="4"/>
      <c r="D52" s="3"/>
      <c r="E52" s="4"/>
    </row>
    <row r="53" spans="1:5">
      <c r="A53" s="5" t="s">
        <v>19</v>
      </c>
      <c r="B53" s="5" t="s">
        <v>16</v>
      </c>
      <c r="C53" s="4"/>
      <c r="D53" s="3"/>
      <c r="E53" s="4"/>
    </row>
    <row r="54" spans="1:5">
      <c r="A54" s="5" t="s">
        <v>19</v>
      </c>
      <c r="B54" s="5" t="s">
        <v>16</v>
      </c>
      <c r="C54" s="4"/>
      <c r="D54" s="3"/>
      <c r="E54" s="4"/>
    </row>
    <row r="55" spans="1:5">
      <c r="A55" s="5" t="s">
        <v>19</v>
      </c>
      <c r="B55" s="5" t="s">
        <v>16</v>
      </c>
      <c r="C55" s="4"/>
      <c r="D55" s="3"/>
      <c r="E55" s="4"/>
    </row>
    <row r="56" spans="1:5">
      <c r="A56" s="5" t="s">
        <v>16</v>
      </c>
      <c r="B56" s="5" t="s">
        <v>16</v>
      </c>
      <c r="C56" s="4"/>
      <c r="D56" s="3"/>
      <c r="E56" s="4"/>
    </row>
    <row r="57" spans="1:5">
      <c r="A57" s="5" t="s">
        <v>16</v>
      </c>
      <c r="B57" s="5" t="s">
        <v>16</v>
      </c>
      <c r="C57" s="4"/>
      <c r="D57" s="3"/>
      <c r="E57" s="4"/>
    </row>
    <row r="58" spans="1:5">
      <c r="A58" s="5" t="s">
        <v>14</v>
      </c>
      <c r="B58" s="5" t="s">
        <v>15</v>
      </c>
      <c r="C58" s="4"/>
      <c r="D58" s="3" t="s">
        <v>21</v>
      </c>
      <c r="E58" s="4">
        <v>5</v>
      </c>
    </row>
    <row r="59" spans="1:5">
      <c r="A59" s="5" t="s">
        <v>14</v>
      </c>
      <c r="B59" s="5" t="s">
        <v>15</v>
      </c>
      <c r="C59" s="4"/>
      <c r="D59" s="3"/>
      <c r="E59" s="4"/>
    </row>
    <row r="60" spans="1:5">
      <c r="A60" s="5" t="s">
        <v>19</v>
      </c>
      <c r="B60" s="5" t="s">
        <v>15</v>
      </c>
      <c r="C60" s="4"/>
      <c r="D60" s="3"/>
      <c r="E60" s="4"/>
    </row>
    <row r="61" spans="1:5">
      <c r="A61" s="5" t="s">
        <v>15</v>
      </c>
      <c r="B61" s="5" t="s">
        <v>16</v>
      </c>
      <c r="C61" s="4"/>
      <c r="D61" s="3"/>
      <c r="E61" s="4"/>
    </row>
    <row r="63" spans="1:5">
      <c r="A63" s="25" t="s">
        <v>38</v>
      </c>
      <c r="B63" s="26" t="s">
        <v>40</v>
      </c>
      <c r="C63" s="26" t="s">
        <v>41</v>
      </c>
    </row>
    <row r="64" spans="1:5">
      <c r="A64" s="6" t="s">
        <v>21</v>
      </c>
      <c r="B64" s="27">
        <v>1E-3</v>
      </c>
      <c r="C64" s="4">
        <v>10</v>
      </c>
    </row>
    <row r="65" spans="1:4">
      <c r="A65" s="6" t="s">
        <v>15</v>
      </c>
      <c r="B65" s="27">
        <v>1E-3</v>
      </c>
      <c r="C65" s="4">
        <v>10</v>
      </c>
    </row>
    <row r="66" spans="1:4">
      <c r="A66" s="6" t="s">
        <v>19</v>
      </c>
      <c r="B66" s="28">
        <v>1.6000000000000001E-3</v>
      </c>
      <c r="C66" s="4">
        <v>16</v>
      </c>
    </row>
    <row r="67" spans="1:4">
      <c r="A67" s="6" t="s">
        <v>16</v>
      </c>
      <c r="B67" s="27">
        <v>2.5999999999999999E-3</v>
      </c>
      <c r="C67" s="4">
        <v>26</v>
      </c>
    </row>
    <row r="68" spans="1:4">
      <c r="A68" s="6" t="s">
        <v>14</v>
      </c>
      <c r="B68" s="27">
        <v>3.8E-3</v>
      </c>
      <c r="C68" s="4">
        <v>38</v>
      </c>
    </row>
    <row r="69" spans="1:4">
      <c r="A69" s="6" t="s">
        <v>39</v>
      </c>
      <c r="B69" s="27">
        <v>0.01</v>
      </c>
      <c r="C69" s="4">
        <v>100</v>
      </c>
    </row>
    <row r="71" spans="1:4">
      <c r="A71" s="34" t="s">
        <v>46</v>
      </c>
      <c r="B71" s="34"/>
      <c r="C71" s="34"/>
      <c r="D71" s="34"/>
    </row>
    <row r="72" spans="1:4">
      <c r="A72" s="25" t="s">
        <v>45</v>
      </c>
      <c r="B72" s="25" t="s">
        <v>43</v>
      </c>
      <c r="C72" s="25" t="s">
        <v>40</v>
      </c>
      <c r="D72" s="25" t="s">
        <v>44</v>
      </c>
    </row>
    <row r="73" spans="1:4">
      <c r="A73" s="39">
        <v>45213</v>
      </c>
      <c r="B73" s="6">
        <v>4</v>
      </c>
      <c r="C73" s="6">
        <v>0.2</v>
      </c>
      <c r="D73" s="6">
        <v>20</v>
      </c>
    </row>
    <row r="74" spans="1:4">
      <c r="A74" s="39" t="s">
        <v>47</v>
      </c>
      <c r="B74" s="6">
        <v>8</v>
      </c>
      <c r="C74" s="6">
        <v>0.4</v>
      </c>
      <c r="D74" s="6">
        <v>40</v>
      </c>
    </row>
    <row r="75" spans="1:4">
      <c r="A75" s="40" t="s">
        <v>49</v>
      </c>
      <c r="B75" s="6">
        <v>5</v>
      </c>
      <c r="C75" s="6">
        <v>0.25</v>
      </c>
      <c r="D75" s="6">
        <v>25</v>
      </c>
    </row>
    <row r="76" spans="1:4">
      <c r="A76" s="40" t="s">
        <v>50</v>
      </c>
      <c r="B76" s="6">
        <v>2</v>
      </c>
      <c r="C76" s="6">
        <v>0.1</v>
      </c>
      <c r="D76" s="6">
        <v>10</v>
      </c>
    </row>
    <row r="77" spans="1:4">
      <c r="A77" s="40" t="s">
        <v>51</v>
      </c>
      <c r="B77" s="6">
        <v>1</v>
      </c>
      <c r="C77" s="6">
        <v>0.05</v>
      </c>
      <c r="D77" s="6">
        <v>5</v>
      </c>
    </row>
    <row r="78" spans="1:4">
      <c r="A78" s="1"/>
      <c r="B78" s="1"/>
      <c r="C78" s="1"/>
      <c r="D78" s="1"/>
    </row>
    <row r="79" spans="1:4">
      <c r="A79" s="33" t="s">
        <v>52</v>
      </c>
      <c r="B79" s="33"/>
      <c r="C79" s="33"/>
      <c r="D79" s="33"/>
    </row>
    <row r="80" spans="1:4">
      <c r="A80" s="14">
        <v>12</v>
      </c>
      <c r="B80" s="14">
        <v>14</v>
      </c>
      <c r="C80" s="14">
        <v>19</v>
      </c>
      <c r="D80" s="14">
        <v>18</v>
      </c>
    </row>
    <row r="81" spans="1:4">
      <c r="A81" s="14">
        <v>15</v>
      </c>
      <c r="B81" s="14">
        <v>15</v>
      </c>
      <c r="C81" s="14">
        <v>18</v>
      </c>
      <c r="D81" s="14">
        <v>17</v>
      </c>
    </row>
    <row r="82" spans="1:4">
      <c r="A82" s="14">
        <v>20</v>
      </c>
      <c r="B82" s="14">
        <v>27</v>
      </c>
      <c r="C82" s="14">
        <v>22</v>
      </c>
      <c r="D82" s="14">
        <v>23</v>
      </c>
    </row>
    <row r="83" spans="1:4">
      <c r="A83" s="14">
        <v>22</v>
      </c>
      <c r="B83" s="14">
        <v>21</v>
      </c>
      <c r="C83" s="14">
        <v>33</v>
      </c>
      <c r="D83" s="14">
        <v>28</v>
      </c>
    </row>
    <row r="84" spans="1:4">
      <c r="A84" s="14">
        <v>14</v>
      </c>
      <c r="B84" s="14">
        <v>18</v>
      </c>
      <c r="C84" s="14">
        <v>16</v>
      </c>
      <c r="D84" s="14">
        <v>13</v>
      </c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25" t="s">
        <v>53</v>
      </c>
      <c r="B87" s="25" t="s">
        <v>32</v>
      </c>
      <c r="C87" s="6"/>
      <c r="D87" s="6"/>
    </row>
    <row r="88" spans="1:4">
      <c r="A88" s="22">
        <v>14</v>
      </c>
      <c r="B88" s="22" cm="1">
        <f t="array" ref="B88:B93">FREQUENCY(A80:D84,A88:A92)</f>
        <v>4</v>
      </c>
      <c r="C88" s="6"/>
      <c r="D88" s="6"/>
    </row>
    <row r="89" spans="1:4">
      <c r="A89" s="22">
        <v>19</v>
      </c>
      <c r="B89" s="22">
        <v>8</v>
      </c>
      <c r="C89" s="6"/>
      <c r="D89" s="6"/>
    </row>
    <row r="90" spans="1:4">
      <c r="A90" s="22">
        <v>24</v>
      </c>
      <c r="B90" s="22">
        <v>5</v>
      </c>
      <c r="C90" s="6"/>
      <c r="D90" s="6"/>
    </row>
    <row r="91" spans="1:4">
      <c r="A91" s="22">
        <v>29</v>
      </c>
      <c r="B91" s="22">
        <v>2</v>
      </c>
      <c r="C91" s="6"/>
      <c r="D91" s="6"/>
    </row>
    <row r="92" spans="1:4">
      <c r="A92" s="22">
        <v>34</v>
      </c>
      <c r="B92" s="22">
        <v>1</v>
      </c>
      <c r="C92" s="6"/>
      <c r="D92" s="6"/>
    </row>
    <row r="93" spans="1:4">
      <c r="A93" s="4"/>
      <c r="B93" s="4">
        <v>0</v>
      </c>
      <c r="C93" s="4"/>
      <c r="D93" s="4"/>
    </row>
  </sheetData>
  <mergeCells count="3">
    <mergeCell ref="A36:B36"/>
    <mergeCell ref="A71:D71"/>
    <mergeCell ref="A79:D7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B5EC-A92B-4DA3-85AF-7CFA16EA64D4}">
  <dimension ref="A1:D14"/>
  <sheetViews>
    <sheetView workbookViewId="0">
      <selection activeCell="D19" sqref="D19"/>
    </sheetView>
  </sheetViews>
  <sheetFormatPr defaultRowHeight="15"/>
  <cols>
    <col min="1" max="1" width="15.42578125" customWidth="1"/>
    <col min="2" max="2" width="17.28515625" customWidth="1"/>
    <col min="3" max="3" width="18.140625" customWidth="1"/>
    <col min="4" max="4" width="17.7109375" customWidth="1"/>
  </cols>
  <sheetData>
    <row r="1" spans="1:4">
      <c r="A1" s="41" t="s">
        <v>54</v>
      </c>
      <c r="B1" s="41"/>
      <c r="C1" s="41"/>
      <c r="D1" s="41"/>
    </row>
    <row r="2" spans="1:4">
      <c r="A2" s="4">
        <v>12</v>
      </c>
      <c r="B2" s="4">
        <v>14</v>
      </c>
      <c r="C2" s="4">
        <v>19</v>
      </c>
      <c r="D2" s="4">
        <v>18</v>
      </c>
    </row>
    <row r="3" spans="1:4">
      <c r="A3" s="4">
        <v>15</v>
      </c>
      <c r="B3" s="4">
        <v>15</v>
      </c>
      <c r="C3" s="4">
        <v>18</v>
      </c>
      <c r="D3" s="4">
        <v>17</v>
      </c>
    </row>
    <row r="4" spans="1:4">
      <c r="A4" s="4">
        <v>20</v>
      </c>
      <c r="B4" s="4">
        <v>27</v>
      </c>
      <c r="C4" s="4">
        <v>22</v>
      </c>
      <c r="D4" s="4">
        <v>23</v>
      </c>
    </row>
    <row r="5" spans="1:4">
      <c r="A5" s="4">
        <v>22</v>
      </c>
      <c r="B5" s="4">
        <v>21</v>
      </c>
      <c r="C5" s="4">
        <v>33</v>
      </c>
      <c r="D5" s="4">
        <v>28</v>
      </c>
    </row>
    <row r="6" spans="1:4">
      <c r="A6" s="4">
        <v>14</v>
      </c>
      <c r="B6" s="4">
        <v>18</v>
      </c>
      <c r="C6" s="4">
        <v>16</v>
      </c>
      <c r="D6" s="4">
        <v>13</v>
      </c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25" t="s">
        <v>55</v>
      </c>
      <c r="B9" s="4"/>
      <c r="C9" s="4"/>
      <c r="D9" s="4"/>
    </row>
    <row r="10" spans="1:4">
      <c r="A10" s="6">
        <v>14</v>
      </c>
      <c r="B10" s="4"/>
      <c r="C10" s="4"/>
      <c r="D10" s="4"/>
    </row>
    <row r="11" spans="1:4">
      <c r="A11" s="6">
        <v>19</v>
      </c>
      <c r="B11" s="4"/>
      <c r="C11" s="4"/>
      <c r="D11" s="4"/>
    </row>
    <row r="12" spans="1:4">
      <c r="A12" s="6">
        <v>24</v>
      </c>
      <c r="B12" s="4"/>
      <c r="C12" s="4"/>
      <c r="D12" s="4"/>
    </row>
    <row r="13" spans="1:4">
      <c r="A13" s="6">
        <v>29</v>
      </c>
      <c r="B13" s="4"/>
      <c r="C13" s="4"/>
      <c r="D13" s="4"/>
    </row>
    <row r="14" spans="1:4">
      <c r="A14" s="6">
        <v>34</v>
      </c>
      <c r="B14" s="4"/>
      <c r="C14" s="4"/>
      <c r="D14" s="4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25F8-4078-493C-943E-956B279EFADC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E728-4D00-462D-83ED-50E1A8FF4644}">
  <dimension ref="A1:B9"/>
  <sheetViews>
    <sheetView tabSelected="1" workbookViewId="0">
      <selection activeCell="J29" sqref="J29"/>
    </sheetView>
  </sheetViews>
  <sheetFormatPr defaultRowHeight="15"/>
  <cols>
    <col min="1" max="1" width="15.5703125" customWidth="1"/>
    <col min="2" max="2" width="20.28515625" customWidth="1"/>
  </cols>
  <sheetData>
    <row r="1" spans="1:2">
      <c r="A1" s="23" t="s">
        <v>32</v>
      </c>
      <c r="B1" s="23" t="s">
        <v>56</v>
      </c>
    </row>
    <row r="2" spans="1:2">
      <c r="A2">
        <v>8</v>
      </c>
      <c r="B2" s="37" t="s">
        <v>48</v>
      </c>
    </row>
    <row r="3" spans="1:2">
      <c r="A3">
        <v>7</v>
      </c>
      <c r="B3" s="36" t="s">
        <v>47</v>
      </c>
    </row>
    <row r="4" spans="1:2">
      <c r="A4">
        <v>6</v>
      </c>
      <c r="B4" s="36" t="s">
        <v>49</v>
      </c>
    </row>
    <row r="5" spans="1:2">
      <c r="A5">
        <v>5</v>
      </c>
      <c r="B5" s="36" t="s">
        <v>50</v>
      </c>
    </row>
    <row r="6" spans="1:2">
      <c r="A6">
        <v>4</v>
      </c>
      <c r="B6" s="36" t="s">
        <v>51</v>
      </c>
    </row>
    <row r="7" spans="1:2">
      <c r="A7">
        <v>3</v>
      </c>
    </row>
    <row r="8" spans="1:2">
      <c r="A8">
        <v>2</v>
      </c>
    </row>
    <row r="9" spans="1:2">
      <c r="A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ALL</vt:lpstr>
      <vt:lpstr>Sheet11</vt:lpstr>
      <vt:lpstr>Sheet13</vt:lpstr>
      <vt:lpstr>Sheet12</vt:lpstr>
      <vt:lpstr>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2023-10-11T12:30:00Z</dcterms:created>
  <dcterms:modified xsi:type="dcterms:W3CDTF">2023-10-13T03:51:25Z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B2702B71F747467FB1B7711E8A395B91_11</vt:lpwstr>
  </property>
  <property fmtid="{D5CDD505-2E9C-101B-9397-08002B2CF9AE}" pid="3" name="KSOProductBuildVer">
    <vt:lpwstr>1033-11.2.0.11481</vt:lpwstr>
  </property>
</Properties>
</file>