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rgna\Google Drev\Matematik-økonomi\Speciale\MGHedgeExperiment3\"/>
    </mc:Choice>
  </mc:AlternateContent>
  <xr:revisionPtr revIDLastSave="0" documentId="13_ncr:1_{122B5E09-F3DB-4BA0-BF81-8E7CB8B521A4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tc = 0, v0 = 0.05" sheetId="1" r:id="rId1"/>
    <sheet name="tc = 0, v0 = 0.027" sheetId="2" r:id="rId2"/>
    <sheet name="tc = 0, v0 = 0.076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Y17" i="3"/>
  <c r="G29" i="3" s="1"/>
  <c r="X17" i="3"/>
  <c r="G27" i="3" s="1"/>
  <c r="W17" i="3"/>
  <c r="G25" i="3" s="1"/>
  <c r="V17" i="3"/>
  <c r="G23" i="3" s="1"/>
  <c r="T17" i="3"/>
  <c r="F29" i="3" s="1"/>
  <c r="S17" i="3"/>
  <c r="F27" i="3" s="1"/>
  <c r="R17" i="3"/>
  <c r="F25" i="3" s="1"/>
  <c r="Q17" i="3"/>
  <c r="F23" i="3" s="1"/>
  <c r="O17" i="3"/>
  <c r="E29" i="3" s="1"/>
  <c r="N17" i="3"/>
  <c r="E27" i="3" s="1"/>
  <c r="M17" i="3"/>
  <c r="E25" i="3" s="1"/>
  <c r="L17" i="3"/>
  <c r="E23" i="3" s="1"/>
  <c r="J17" i="3"/>
  <c r="D29" i="3" s="1"/>
  <c r="I17" i="3"/>
  <c r="D27" i="3" s="1"/>
  <c r="H17" i="3"/>
  <c r="D25" i="3" s="1"/>
  <c r="G17" i="3"/>
  <c r="D23" i="3" s="1"/>
  <c r="E17" i="3"/>
  <c r="C29" i="3" s="1"/>
  <c r="D17" i="3"/>
  <c r="C27" i="3" s="1"/>
  <c r="C17" i="3"/>
  <c r="C25" i="3" s="1"/>
  <c r="B17" i="3"/>
  <c r="C23" i="3" s="1"/>
  <c r="Y16" i="3"/>
  <c r="X16" i="3"/>
  <c r="W16" i="3"/>
  <c r="V16" i="3"/>
  <c r="T16" i="3"/>
  <c r="S16" i="3"/>
  <c r="R16" i="3"/>
  <c r="Q16" i="3"/>
  <c r="O16" i="3"/>
  <c r="N16" i="3"/>
  <c r="M16" i="3"/>
  <c r="L16" i="3"/>
  <c r="J16" i="3"/>
  <c r="I16" i="3"/>
  <c r="H16" i="3"/>
  <c r="G16" i="3"/>
  <c r="E16" i="3"/>
  <c r="D16" i="3"/>
  <c r="C16" i="3"/>
  <c r="B16" i="3"/>
  <c r="Y15" i="3"/>
  <c r="G28" i="3" s="1"/>
  <c r="X15" i="3"/>
  <c r="G26" i="3" s="1"/>
  <c r="W15" i="3"/>
  <c r="G24" i="3" s="1"/>
  <c r="V15" i="3"/>
  <c r="G22" i="3" s="1"/>
  <c r="T15" i="3"/>
  <c r="F28" i="3" s="1"/>
  <c r="S15" i="3"/>
  <c r="F26" i="3" s="1"/>
  <c r="R15" i="3"/>
  <c r="F24" i="3" s="1"/>
  <c r="Q15" i="3"/>
  <c r="F22" i="3" s="1"/>
  <c r="O15" i="3"/>
  <c r="E28" i="3" s="1"/>
  <c r="N15" i="3"/>
  <c r="E26" i="3" s="1"/>
  <c r="M15" i="3"/>
  <c r="E24" i="3" s="1"/>
  <c r="L15" i="3"/>
  <c r="E22" i="3" s="1"/>
  <c r="J15" i="3"/>
  <c r="D28" i="3" s="1"/>
  <c r="I15" i="3"/>
  <c r="D26" i="3" s="1"/>
  <c r="H15" i="3"/>
  <c r="D24" i="3" s="1"/>
  <c r="G15" i="3"/>
  <c r="D22" i="3" s="1"/>
  <c r="E15" i="3"/>
  <c r="C28" i="3" s="1"/>
  <c r="D15" i="3"/>
  <c r="C26" i="3" s="1"/>
  <c r="C15" i="3"/>
  <c r="C24" i="3" s="1"/>
  <c r="B15" i="3"/>
  <c r="C22" i="3" s="1"/>
  <c r="Y17" i="2"/>
  <c r="G29" i="2" s="1"/>
  <c r="X17" i="2"/>
  <c r="G27" i="2" s="1"/>
  <c r="W17" i="2"/>
  <c r="G25" i="2" s="1"/>
  <c r="V17" i="2"/>
  <c r="G23" i="2" s="1"/>
  <c r="T17" i="2"/>
  <c r="F29" i="2" s="1"/>
  <c r="S17" i="2"/>
  <c r="R17" i="2"/>
  <c r="F25" i="2" s="1"/>
  <c r="Q17" i="2"/>
  <c r="F23" i="2" s="1"/>
  <c r="O17" i="2"/>
  <c r="E29" i="2" s="1"/>
  <c r="N17" i="2"/>
  <c r="E27" i="2" s="1"/>
  <c r="M17" i="2"/>
  <c r="E25" i="2" s="1"/>
  <c r="L17" i="2"/>
  <c r="E23" i="2" s="1"/>
  <c r="J17" i="2"/>
  <c r="D29" i="2" s="1"/>
  <c r="I17" i="2"/>
  <c r="D27" i="2" s="1"/>
  <c r="H17" i="2"/>
  <c r="D25" i="2" s="1"/>
  <c r="G17" i="2"/>
  <c r="D23" i="2" s="1"/>
  <c r="E17" i="2"/>
  <c r="C29" i="2" s="1"/>
  <c r="D17" i="2"/>
  <c r="C27" i="2" s="1"/>
  <c r="C17" i="2"/>
  <c r="C25" i="2" s="1"/>
  <c r="B17" i="2"/>
  <c r="C23" i="2" s="1"/>
  <c r="Y16" i="2"/>
  <c r="X16" i="2"/>
  <c r="W16" i="2"/>
  <c r="V16" i="2"/>
  <c r="T16" i="2"/>
  <c r="S16" i="2"/>
  <c r="R16" i="2"/>
  <c r="Q16" i="2"/>
  <c r="O16" i="2"/>
  <c r="N16" i="2"/>
  <c r="M16" i="2"/>
  <c r="L16" i="2"/>
  <c r="J16" i="2"/>
  <c r="I16" i="2"/>
  <c r="H16" i="2"/>
  <c r="G16" i="2"/>
  <c r="E16" i="2"/>
  <c r="D16" i="2"/>
  <c r="C16" i="2"/>
  <c r="B16" i="2"/>
  <c r="Y15" i="2"/>
  <c r="G28" i="2" s="1"/>
  <c r="X15" i="2"/>
  <c r="G26" i="2" s="1"/>
  <c r="W15" i="2"/>
  <c r="G24" i="2" s="1"/>
  <c r="V15" i="2"/>
  <c r="G22" i="2" s="1"/>
  <c r="T15" i="2"/>
  <c r="F28" i="2" s="1"/>
  <c r="S15" i="2"/>
  <c r="F26" i="2" s="1"/>
  <c r="R15" i="2"/>
  <c r="F24" i="2" s="1"/>
  <c r="Q15" i="2"/>
  <c r="F22" i="2" s="1"/>
  <c r="O15" i="2"/>
  <c r="E28" i="2" s="1"/>
  <c r="N15" i="2"/>
  <c r="E26" i="2" s="1"/>
  <c r="M15" i="2"/>
  <c r="E24" i="2" s="1"/>
  <c r="L15" i="2"/>
  <c r="E22" i="2" s="1"/>
  <c r="J15" i="2"/>
  <c r="D28" i="2" s="1"/>
  <c r="I15" i="2"/>
  <c r="D26" i="2" s="1"/>
  <c r="H15" i="2"/>
  <c r="D24" i="2" s="1"/>
  <c r="G15" i="2"/>
  <c r="D22" i="2" s="1"/>
  <c r="E15" i="2"/>
  <c r="C28" i="2" s="1"/>
  <c r="D15" i="2"/>
  <c r="C26" i="2" s="1"/>
  <c r="C15" i="2"/>
  <c r="C24" i="2" s="1"/>
  <c r="B15" i="2"/>
  <c r="C22" i="2" s="1"/>
  <c r="O17" i="1"/>
  <c r="E29" i="1" s="1"/>
  <c r="N17" i="1"/>
  <c r="E27" i="1" s="1"/>
  <c r="M17" i="1"/>
  <c r="E25" i="1" s="1"/>
  <c r="L17" i="1"/>
  <c r="E23" i="1" s="1"/>
  <c r="O16" i="1"/>
  <c r="N16" i="1"/>
  <c r="M16" i="1"/>
  <c r="L16" i="1"/>
  <c r="O15" i="1"/>
  <c r="E28" i="1" s="1"/>
  <c r="N15" i="1"/>
  <c r="E26" i="1" s="1"/>
  <c r="M15" i="1"/>
  <c r="E24" i="1" s="1"/>
  <c r="L15" i="1"/>
  <c r="E22" i="1" s="1"/>
  <c r="Y17" i="1"/>
  <c r="G29" i="1" s="1"/>
  <c r="X17" i="1"/>
  <c r="G27" i="1" s="1"/>
  <c r="W17" i="1"/>
  <c r="G25" i="1" s="1"/>
  <c r="V17" i="1"/>
  <c r="G23" i="1" s="1"/>
  <c r="Y16" i="1"/>
  <c r="X16" i="1"/>
  <c r="W16" i="1"/>
  <c r="V16" i="1"/>
  <c r="Y15" i="1"/>
  <c r="G28" i="1" s="1"/>
  <c r="X15" i="1"/>
  <c r="G26" i="1" s="1"/>
  <c r="W15" i="1"/>
  <c r="G24" i="1" s="1"/>
  <c r="V15" i="1"/>
  <c r="G22" i="1" s="1"/>
  <c r="T17" i="1"/>
  <c r="F29" i="1" s="1"/>
  <c r="S17" i="1"/>
  <c r="F27" i="1" s="1"/>
  <c r="R17" i="1"/>
  <c r="F25" i="1" s="1"/>
  <c r="Q17" i="1"/>
  <c r="F23" i="1" s="1"/>
  <c r="T16" i="1"/>
  <c r="S16" i="1"/>
  <c r="R16" i="1"/>
  <c r="Q16" i="1"/>
  <c r="T15" i="1"/>
  <c r="F28" i="1" s="1"/>
  <c r="S15" i="1"/>
  <c r="F26" i="1" s="1"/>
  <c r="R15" i="1"/>
  <c r="F24" i="1" s="1"/>
  <c r="Q15" i="1"/>
  <c r="F22" i="1" s="1"/>
  <c r="E17" i="1"/>
  <c r="C29" i="1" s="1"/>
  <c r="D17" i="1"/>
  <c r="C27" i="1" s="1"/>
  <c r="C17" i="1"/>
  <c r="C25" i="1" s="1"/>
  <c r="B17" i="1"/>
  <c r="C23" i="1" s="1"/>
  <c r="E16" i="1"/>
  <c r="D16" i="1"/>
  <c r="C16" i="1"/>
  <c r="B16" i="1"/>
  <c r="E15" i="1"/>
  <c r="C28" i="1" s="1"/>
  <c r="D15" i="1"/>
  <c r="C26" i="1" s="1"/>
  <c r="C15" i="1"/>
  <c r="C24" i="1" s="1"/>
  <c r="B15" i="1"/>
  <c r="C22" i="1" s="1"/>
  <c r="G17" i="1"/>
  <c r="D23" i="1" s="1"/>
  <c r="I17" i="1"/>
  <c r="D27" i="1" s="1"/>
  <c r="J17" i="1"/>
  <c r="D29" i="1" s="1"/>
  <c r="H17" i="1"/>
  <c r="D25" i="1" s="1"/>
  <c r="J16" i="1"/>
  <c r="I16" i="1"/>
  <c r="H16" i="1"/>
  <c r="G16" i="1"/>
  <c r="J15" i="1"/>
  <c r="D28" i="1" s="1"/>
  <c r="I15" i="1"/>
  <c r="D26" i="1" s="1"/>
  <c r="H15" i="1"/>
  <c r="D24" i="1" s="1"/>
  <c r="G15" i="1"/>
  <c r="D22" i="1" s="1"/>
</calcChain>
</file>

<file path=xl/sharedStrings.xml><?xml version="1.0" encoding="utf-8"?>
<sst xmlns="http://schemas.openxmlformats.org/spreadsheetml/2006/main" count="138" uniqueCount="18">
  <si>
    <t>Abs Pnl</t>
  </si>
  <si>
    <t>CVAR</t>
  </si>
  <si>
    <t>Turnover</t>
  </si>
  <si>
    <t>Abs Pnl Std</t>
  </si>
  <si>
    <t>Different data</t>
  </si>
  <si>
    <t>True Model (Cheat)</t>
  </si>
  <si>
    <t>Pnl Std</t>
  </si>
  <si>
    <t>Analytical</t>
  </si>
  <si>
    <t>Std</t>
  </si>
  <si>
    <t>Mean</t>
  </si>
  <si>
    <t>Median</t>
  </si>
  <si>
    <t>ANN</t>
  </si>
  <si>
    <t>Avg. Abs Pnl</t>
  </si>
  <si>
    <t>CVAR 0.95</t>
  </si>
  <si>
    <t>250 non-overlapping</t>
  </si>
  <si>
    <t>4981 overlapping</t>
  </si>
  <si>
    <t>1000 non-overlapping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</si>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</sst>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quotePrefix="1"/>
    <xf numFmtId="16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workbookViewId="0">
      <selection activeCell="F26" sqref="F26"/>
    </sheetView>
  </sheetViews>
  <sheetFormatPr defaultRowHeight="15" x14ac:dyDescent="0.25"/>
  <cols>
    <col min="1" max="1" width="11.85546875" bestFit="1" customWidth="1"/>
    <col min="2" max="2" width="8.5703125" bestFit="1" customWidth="1"/>
    <col min="3" max="7" width="12.7109375" bestFit="1" customWidth="1"/>
    <col min="8" max="8" width="10.85546875" bestFit="1" customWidth="1"/>
    <col min="9" max="9" width="8.5703125" bestFit="1" customWidth="1"/>
  </cols>
  <sheetData>
    <row r="1" spans="1:25" x14ac:dyDescent="0.25">
      <c r="B1" t="s">
        <v>14</v>
      </c>
      <c r="G1" t="s">
        <v>16</v>
      </c>
      <c r="L1" t="s">
        <v>15</v>
      </c>
    </row>
    <row r="2" spans="1:25" x14ac:dyDescent="0.25">
      <c r="B2" s="7" t="s">
        <v>4</v>
      </c>
      <c r="C2" s="7"/>
      <c r="D2" s="7"/>
      <c r="E2" s="7"/>
      <c r="F2" s="1"/>
      <c r="G2" s="7" t="s">
        <v>4</v>
      </c>
      <c r="H2" s="7"/>
      <c r="I2" s="7"/>
      <c r="J2" s="7"/>
      <c r="K2" s="1"/>
      <c r="L2" s="7" t="s">
        <v>4</v>
      </c>
      <c r="M2" s="7"/>
      <c r="N2" s="7"/>
      <c r="O2" s="7"/>
      <c r="Q2" s="7" t="s">
        <v>5</v>
      </c>
      <c r="R2" s="7"/>
      <c r="S2" s="7"/>
      <c r="T2" s="7"/>
      <c r="V2" s="7" t="s">
        <v>7</v>
      </c>
      <c r="W2" s="7"/>
      <c r="X2" s="7"/>
      <c r="Y2" s="7"/>
    </row>
    <row r="3" spans="1:25" x14ac:dyDescent="0.25">
      <c r="B3" t="s">
        <v>0</v>
      </c>
      <c r="C3" t="s">
        <v>3</v>
      </c>
      <c r="D3" t="s">
        <v>1</v>
      </c>
      <c r="E3" t="s">
        <v>2</v>
      </c>
      <c r="G3" t="s">
        <v>0</v>
      </c>
      <c r="H3" t="s">
        <v>6</v>
      </c>
      <c r="I3" t="s">
        <v>1</v>
      </c>
      <c r="J3" t="s">
        <v>2</v>
      </c>
      <c r="L3" t="s">
        <v>0</v>
      </c>
      <c r="M3" t="s">
        <v>6</v>
      </c>
      <c r="N3" t="s">
        <v>1</v>
      </c>
      <c r="O3" t="s">
        <v>2</v>
      </c>
      <c r="Q3" t="s">
        <v>0</v>
      </c>
      <c r="R3" t="s">
        <v>6</v>
      </c>
      <c r="S3" t="s">
        <v>1</v>
      </c>
      <c r="T3" t="s">
        <v>2</v>
      </c>
      <c r="V3" t="s">
        <v>0</v>
      </c>
      <c r="W3" t="s">
        <v>6</v>
      </c>
      <c r="X3" t="s">
        <v>1</v>
      </c>
      <c r="Y3" t="s">
        <v>2</v>
      </c>
    </row>
    <row r="4" spans="1:25" x14ac:dyDescent="0.25">
      <c r="B4" s="4">
        <v>4.3740200000000002E-3</v>
      </c>
      <c r="C4">
        <v>5.8829499999999996E-3</v>
      </c>
      <c r="D4">
        <v>1.4354589513692E-2</v>
      </c>
      <c r="E4">
        <v>2.0638167300000001</v>
      </c>
      <c r="G4">
        <v>4.3730799999999997E-3</v>
      </c>
      <c r="H4">
        <v>5.7167900000000002E-3</v>
      </c>
      <c r="I4" s="4">
        <v>1.2570499722678E-2</v>
      </c>
      <c r="J4">
        <v>1.84665232</v>
      </c>
      <c r="L4" s="3">
        <v>4.5017900000000003E-3</v>
      </c>
      <c r="M4" s="3">
        <v>5.7957599999999996E-3</v>
      </c>
      <c r="N4" s="3">
        <v>1.18547209569177E-2</v>
      </c>
      <c r="O4" s="3">
        <v>1.7817386399999999</v>
      </c>
      <c r="Q4">
        <v>4.8730300000000004E-3</v>
      </c>
      <c r="R4" s="2">
        <v>6.1279799999999999E-3</v>
      </c>
      <c r="S4">
        <v>1.16222370354865E-2</v>
      </c>
      <c r="T4">
        <v>1.72639564</v>
      </c>
      <c r="V4">
        <v>4.1125600000000003E-3</v>
      </c>
      <c r="W4" s="2">
        <v>5.3909300000000004E-3</v>
      </c>
      <c r="X4">
        <v>1.2730371738445E-2</v>
      </c>
      <c r="Y4">
        <v>1.9002450200000001</v>
      </c>
    </row>
    <row r="5" spans="1:25" x14ac:dyDescent="0.25">
      <c r="B5" s="4">
        <v>4.4340600000000001E-3</v>
      </c>
      <c r="C5">
        <v>5.8391600000000004E-3</v>
      </c>
      <c r="D5">
        <v>1.3016708875189799E-2</v>
      </c>
      <c r="E5">
        <v>1.98541959</v>
      </c>
      <c r="G5">
        <v>4.3726299999999997E-3</v>
      </c>
      <c r="H5">
        <v>5.7008800000000002E-3</v>
      </c>
      <c r="I5" s="4">
        <v>1.22880186135197E-2</v>
      </c>
      <c r="J5">
        <v>1.8450444500000001</v>
      </c>
      <c r="L5" s="3">
        <v>4.5240899999999997E-3</v>
      </c>
      <c r="M5" s="3">
        <v>5.8100299999999999E-3</v>
      </c>
      <c r="N5" s="3">
        <v>1.17961712826652E-2</v>
      </c>
      <c r="O5" s="3">
        <v>1.7791681699999999</v>
      </c>
      <c r="Q5">
        <v>4.8291899999999997E-3</v>
      </c>
      <c r="R5" s="2">
        <v>6.0895000000000003E-3</v>
      </c>
      <c r="S5">
        <v>1.16139814284964E-2</v>
      </c>
      <c r="T5">
        <v>1.7249192499999999</v>
      </c>
      <c r="V5">
        <v>4.1125600000000003E-3</v>
      </c>
      <c r="W5" s="2">
        <v>5.3909300000000004E-3</v>
      </c>
      <c r="X5">
        <v>1.2730371738445E-2</v>
      </c>
      <c r="Y5">
        <v>1.9002450200000001</v>
      </c>
    </row>
    <row r="6" spans="1:25" x14ac:dyDescent="0.25">
      <c r="B6" s="4">
        <v>4.3828599999999997E-3</v>
      </c>
      <c r="C6">
        <v>5.8367200000000001E-3</v>
      </c>
      <c r="D6">
        <v>1.4007474718087101E-2</v>
      </c>
      <c r="E6">
        <v>2.05900477</v>
      </c>
      <c r="G6">
        <v>4.3367199999999996E-3</v>
      </c>
      <c r="H6">
        <v>5.6991699999999999E-3</v>
      </c>
      <c r="I6" s="4">
        <v>1.2505968887115399E-2</v>
      </c>
      <c r="J6">
        <v>1.8751293600000001</v>
      </c>
      <c r="L6" s="3">
        <v>4.3901900000000004E-3</v>
      </c>
      <c r="M6" s="3">
        <v>5.70617E-3</v>
      </c>
      <c r="N6" s="3">
        <v>1.2041198792083299E-2</v>
      </c>
      <c r="O6" s="3">
        <v>1.8160766699999999</v>
      </c>
      <c r="Q6">
        <v>4.85076E-3</v>
      </c>
      <c r="R6" s="2">
        <v>6.1082799999999998E-3</v>
      </c>
      <c r="S6">
        <v>1.16204459815131E-2</v>
      </c>
      <c r="T6" s="8">
        <v>1.7205535999999999</v>
      </c>
      <c r="W6" s="2"/>
    </row>
    <row r="7" spans="1:25" x14ac:dyDescent="0.25">
      <c r="B7" s="4">
        <v>4.3803899999999996E-3</v>
      </c>
      <c r="C7">
        <v>5.7846399999999997E-3</v>
      </c>
      <c r="D7">
        <v>1.3506710985692E-2</v>
      </c>
      <c r="E7">
        <v>1.9519498200000001</v>
      </c>
      <c r="G7">
        <v>4.3932499999999996E-3</v>
      </c>
      <c r="H7">
        <v>5.72807E-3</v>
      </c>
      <c r="I7" s="4">
        <v>1.2265517231648501E-2</v>
      </c>
      <c r="J7">
        <v>1.8532275499999999</v>
      </c>
      <c r="L7" s="3">
        <v>4.2889199999999999E-3</v>
      </c>
      <c r="M7" s="3">
        <v>5.6209099999999998E-3</v>
      </c>
      <c r="N7" s="3">
        <v>1.2250661107606999E-2</v>
      </c>
      <c r="O7" s="3">
        <v>1.8216991600000001</v>
      </c>
      <c r="Q7">
        <v>4.8869300000000003E-3</v>
      </c>
      <c r="R7" s="2">
        <v>6.1440699999999997E-3</v>
      </c>
      <c r="S7">
        <v>1.1612256377706E-2</v>
      </c>
      <c r="T7">
        <v>1.71723168</v>
      </c>
    </row>
    <row r="8" spans="1:25" x14ac:dyDescent="0.25">
      <c r="B8" s="4">
        <v>4.3093300000000001E-3</v>
      </c>
      <c r="C8">
        <v>5.7429500000000001E-3</v>
      </c>
      <c r="D8">
        <v>1.3435818710963001E-2</v>
      </c>
      <c r="E8">
        <v>1.93239523</v>
      </c>
      <c r="G8">
        <v>4.3669700000000004E-3</v>
      </c>
      <c r="H8">
        <v>5.6981000000000002E-3</v>
      </c>
      <c r="I8" s="4">
        <v>1.2318768934702301E-2</v>
      </c>
      <c r="J8">
        <v>1.8567176400000001</v>
      </c>
      <c r="L8" s="3">
        <v>4.2002699999999999E-3</v>
      </c>
      <c r="M8" s="3">
        <v>5.5690899999999996E-3</v>
      </c>
      <c r="N8" s="3">
        <v>1.2552688588377299E-2</v>
      </c>
      <c r="O8" s="3">
        <v>1.8439628699999999</v>
      </c>
      <c r="Q8">
        <v>4.8887499999999999E-3</v>
      </c>
      <c r="R8">
        <v>6.1495999999999999E-3</v>
      </c>
      <c r="S8">
        <v>1.1624823345297399E-2</v>
      </c>
      <c r="T8">
        <v>1.71714257</v>
      </c>
    </row>
    <row r="9" spans="1:25" x14ac:dyDescent="0.25">
      <c r="B9" s="4">
        <v>4.3893200000000004E-3</v>
      </c>
      <c r="C9">
        <v>5.8514600000000002E-3</v>
      </c>
      <c r="D9">
        <v>1.3951707083879401E-2</v>
      </c>
      <c r="E9">
        <v>2.03819244</v>
      </c>
      <c r="G9">
        <v>4.2982999999999997E-3</v>
      </c>
      <c r="H9">
        <v>5.6711299999999999E-3</v>
      </c>
      <c r="I9" s="4">
        <v>1.2634115056171499E-2</v>
      </c>
      <c r="J9">
        <v>1.88186597</v>
      </c>
      <c r="L9" s="3">
        <v>4.3927000000000003E-3</v>
      </c>
      <c r="M9" s="3">
        <v>5.6978200000000001E-3</v>
      </c>
      <c r="N9" s="3">
        <v>1.20385349599251E-2</v>
      </c>
      <c r="O9" s="3">
        <v>1.80202822</v>
      </c>
      <c r="Q9">
        <v>4.8853100000000003E-3</v>
      </c>
      <c r="R9">
        <v>6.14709E-3</v>
      </c>
      <c r="S9">
        <v>1.1606660999425899E-2</v>
      </c>
      <c r="T9">
        <v>1.7195858100000001</v>
      </c>
    </row>
    <row r="10" spans="1:25" x14ac:dyDescent="0.25">
      <c r="B10" s="4">
        <v>4.3370700000000002E-3</v>
      </c>
      <c r="C10">
        <v>5.8356800000000002E-3</v>
      </c>
      <c r="D10">
        <v>1.46042864976298E-2</v>
      </c>
      <c r="E10">
        <v>2.0214833099999998</v>
      </c>
      <c r="G10">
        <v>4.44678E-3</v>
      </c>
      <c r="H10">
        <v>5.7754399999999997E-3</v>
      </c>
      <c r="I10" s="4">
        <v>1.2169669951134599E-2</v>
      </c>
      <c r="J10">
        <v>1.8399777399999999</v>
      </c>
      <c r="L10" s="3">
        <v>4.4344600000000003E-3</v>
      </c>
      <c r="M10" s="3">
        <v>5.7448000000000004E-3</v>
      </c>
      <c r="N10" s="3">
        <v>1.20187780954585E-2</v>
      </c>
      <c r="O10" s="3">
        <v>1.7948273699999999</v>
      </c>
      <c r="Q10">
        <v>4.89281E-3</v>
      </c>
      <c r="R10">
        <v>6.1561999999999997E-3</v>
      </c>
      <c r="S10">
        <v>1.1607802012934499E-2</v>
      </c>
      <c r="T10">
        <v>1.7161548</v>
      </c>
    </row>
    <row r="11" spans="1:25" x14ac:dyDescent="0.25">
      <c r="B11" s="4">
        <v>4.3401400000000001E-3</v>
      </c>
      <c r="C11">
        <v>5.7734099999999997E-3</v>
      </c>
      <c r="D11">
        <v>1.36534617662269E-2</v>
      </c>
      <c r="E11">
        <v>2.0286590699999998</v>
      </c>
      <c r="G11">
        <v>4.3720900000000004E-3</v>
      </c>
      <c r="H11">
        <v>5.7317000000000002E-3</v>
      </c>
      <c r="I11" s="4">
        <v>1.2390414447592099E-2</v>
      </c>
      <c r="J11">
        <v>1.8666699099999999</v>
      </c>
      <c r="L11" s="3">
        <v>4.5653400000000002E-3</v>
      </c>
      <c r="M11" s="3">
        <v>5.8498300000000003E-3</v>
      </c>
      <c r="N11" s="3">
        <v>1.1737987762242E-2</v>
      </c>
      <c r="O11" s="3">
        <v>1.7732881300000001</v>
      </c>
      <c r="Q11">
        <v>4.8801399999999998E-3</v>
      </c>
      <c r="R11">
        <v>6.14272E-3</v>
      </c>
      <c r="S11">
        <v>1.16176121973449E-2</v>
      </c>
      <c r="T11">
        <v>1.71944929</v>
      </c>
    </row>
    <row r="12" spans="1:25" x14ac:dyDescent="0.25">
      <c r="B12" s="4">
        <v>4.3956999999999998E-3</v>
      </c>
      <c r="C12">
        <v>5.8176699999999996E-3</v>
      </c>
      <c r="D12">
        <v>1.33831614164767E-2</v>
      </c>
      <c r="E12">
        <v>2.0264708599999999</v>
      </c>
      <c r="G12">
        <v>4.4402499999999998E-3</v>
      </c>
      <c r="H12">
        <v>5.7461300000000003E-3</v>
      </c>
      <c r="I12" s="4">
        <v>1.2069092308117301E-2</v>
      </c>
      <c r="J12">
        <v>1.8149008099999999</v>
      </c>
      <c r="L12" s="3">
        <v>4.2970500000000002E-3</v>
      </c>
      <c r="M12" s="3">
        <v>5.6323299999999996E-3</v>
      </c>
      <c r="N12" s="3">
        <v>1.22737864775749E-2</v>
      </c>
      <c r="O12" s="3">
        <v>1.82805638</v>
      </c>
      <c r="Q12">
        <v>4.87982E-3</v>
      </c>
      <c r="R12">
        <v>6.1444799999999999E-3</v>
      </c>
      <c r="S12">
        <v>1.1609902639560099E-2</v>
      </c>
      <c r="T12">
        <v>1.71730749</v>
      </c>
    </row>
    <row r="13" spans="1:25" x14ac:dyDescent="0.25">
      <c r="B13" s="4">
        <v>4.4219300000000001E-3</v>
      </c>
      <c r="C13">
        <v>5.8463100000000004E-3</v>
      </c>
      <c r="D13">
        <v>1.33000024671185E-2</v>
      </c>
      <c r="E13">
        <v>2.0936247899999998</v>
      </c>
      <c r="G13">
        <v>4.28744E-3</v>
      </c>
      <c r="H13">
        <v>5.6660499999999997E-3</v>
      </c>
      <c r="I13" s="4">
        <v>1.27042495921279E-2</v>
      </c>
      <c r="J13">
        <v>1.8822354800000001</v>
      </c>
      <c r="L13" s="3">
        <v>4.2850700000000002E-3</v>
      </c>
      <c r="M13" s="3">
        <v>5.6184599999999996E-3</v>
      </c>
      <c r="N13" s="3">
        <v>1.2254345883671001E-2</v>
      </c>
      <c r="O13" s="3">
        <v>1.84575836</v>
      </c>
      <c r="Q13">
        <v>4.8763499999999998E-3</v>
      </c>
      <c r="R13">
        <v>6.1391700000000002E-3</v>
      </c>
      <c r="S13">
        <v>1.16101620624746E-2</v>
      </c>
      <c r="T13">
        <v>1.7203796</v>
      </c>
    </row>
    <row r="15" spans="1:25" x14ac:dyDescent="0.25">
      <c r="A15" t="s">
        <v>9</v>
      </c>
      <c r="B15" s="3">
        <f>AVERAGE(B4:B13)</f>
        <v>4.3764819999999992E-3</v>
      </c>
      <c r="C15" s="3">
        <f t="shared" ref="C15:E15" si="0">AVERAGE(C4:C13)</f>
        <v>5.8210950000000001E-3</v>
      </c>
      <c r="D15" s="3">
        <f t="shared" si="0"/>
        <v>1.372139220349552E-2</v>
      </c>
      <c r="E15" s="3">
        <f t="shared" si="0"/>
        <v>2.020101661</v>
      </c>
      <c r="G15" s="3">
        <f>AVERAGE(G4:G13)</f>
        <v>4.3687509999999997E-3</v>
      </c>
      <c r="H15" s="3">
        <f t="shared" ref="H15:J15" si="1">AVERAGE(H4:H13)</f>
        <v>5.7133460000000002E-3</v>
      </c>
      <c r="I15" s="3">
        <f t="shared" si="1"/>
        <v>1.2391631474480731E-2</v>
      </c>
      <c r="J15" s="3">
        <f t="shared" si="1"/>
        <v>1.8562421229999999</v>
      </c>
      <c r="L15" s="3">
        <f>AVERAGE(L4:L13)</f>
        <v>4.3879879999999998E-3</v>
      </c>
      <c r="M15" s="3">
        <f t="shared" ref="M15:O15" si="2">AVERAGE(M4:M13)</f>
        <v>5.7045199999999994E-3</v>
      </c>
      <c r="N15" s="3">
        <f t="shared" si="2"/>
        <v>1.2081887390652199E-2</v>
      </c>
      <c r="O15" s="3">
        <f t="shared" si="2"/>
        <v>1.8086603970000001</v>
      </c>
      <c r="Q15" s="3">
        <f>AVERAGE(Q4:Q13)</f>
        <v>4.8743090000000003E-3</v>
      </c>
      <c r="R15" s="3">
        <f t="shared" ref="R15:T15" si="3">AVERAGE(R4:R13)</f>
        <v>6.1349089999999992E-3</v>
      </c>
      <c r="S15" s="3">
        <f t="shared" si="3"/>
        <v>1.161458840802394E-2</v>
      </c>
      <c r="T15" s="3">
        <f t="shared" si="3"/>
        <v>1.7199119729999999</v>
      </c>
      <c r="V15" s="3">
        <f>AVERAGE(V4:V13)</f>
        <v>4.1125600000000003E-3</v>
      </c>
      <c r="W15" s="3">
        <f t="shared" ref="W15:Y15" si="4">AVERAGE(W4:W13)</f>
        <v>5.3909300000000004E-3</v>
      </c>
      <c r="X15" s="3">
        <f t="shared" si="4"/>
        <v>1.2730371738445E-2</v>
      </c>
      <c r="Y15" s="3">
        <f t="shared" si="4"/>
        <v>1.9002450200000001</v>
      </c>
    </row>
    <row r="16" spans="1:25" x14ac:dyDescent="0.25">
      <c r="A16" t="s">
        <v>10</v>
      </c>
      <c r="B16" s="3">
        <f>MEDIAN(B4:B13)</f>
        <v>4.3816250000000001E-3</v>
      </c>
      <c r="C16" s="3">
        <f t="shared" ref="C16:E16" si="5">MEDIAN(C4:C13)</f>
        <v>5.8361999999999997E-3</v>
      </c>
      <c r="D16" s="3">
        <f t="shared" si="5"/>
        <v>1.3580086375959449E-2</v>
      </c>
      <c r="E16" s="3">
        <f t="shared" si="5"/>
        <v>2.0275649649999998</v>
      </c>
      <c r="G16" s="3">
        <f>MEDIAN(G4:G13)</f>
        <v>4.3723600000000005E-3</v>
      </c>
      <c r="H16" s="3">
        <f t="shared" ref="H16:J16" si="6">MEDIAN(H4:H13)</f>
        <v>5.7088350000000006E-3</v>
      </c>
      <c r="I16" s="3">
        <f t="shared" si="6"/>
        <v>1.23545916911472E-2</v>
      </c>
      <c r="J16" s="3">
        <f t="shared" si="6"/>
        <v>1.854972595</v>
      </c>
      <c r="L16" s="3">
        <f>MEDIAN(L4:L13)</f>
        <v>4.3914450000000008E-3</v>
      </c>
      <c r="M16" s="3">
        <f t="shared" ref="M16:O16" si="7">MEDIAN(M4:M13)</f>
        <v>5.7019949999999996E-3</v>
      </c>
      <c r="N16" s="3">
        <f t="shared" si="7"/>
        <v>1.2039866876004199E-2</v>
      </c>
      <c r="O16" s="3">
        <f t="shared" si="7"/>
        <v>1.8090524449999998</v>
      </c>
      <c r="Q16" s="3">
        <f>MEDIAN(Q4:Q13)</f>
        <v>4.8799799999999999E-3</v>
      </c>
      <c r="R16" s="3">
        <f t="shared" ref="R16:T16" si="8">MEDIAN(R4:R13)</f>
        <v>6.1433949999999994E-3</v>
      </c>
      <c r="S16" s="3">
        <f t="shared" si="8"/>
        <v>1.16131189031012E-2</v>
      </c>
      <c r="T16" s="3">
        <f t="shared" si="8"/>
        <v>1.71951755</v>
      </c>
      <c r="V16" s="3">
        <f>MEDIAN(V4:V13)</f>
        <v>4.1125600000000003E-3</v>
      </c>
      <c r="W16" s="3">
        <f t="shared" ref="W16:Y16" si="9">MEDIAN(W4:W13)</f>
        <v>5.3909300000000004E-3</v>
      </c>
      <c r="X16" s="3">
        <f t="shared" si="9"/>
        <v>1.2730371738445E-2</v>
      </c>
      <c r="Y16" s="3">
        <f t="shared" si="9"/>
        <v>1.9002450200000001</v>
      </c>
    </row>
    <row r="17" spans="1:25" x14ac:dyDescent="0.25">
      <c r="A17" t="s">
        <v>8</v>
      </c>
      <c r="B17" s="5">
        <f>_xlfn.STDEV.S(B4:B13)</f>
        <v>3.8528983549184515E-5</v>
      </c>
      <c r="C17" s="5">
        <f t="shared" ref="C17" si="10">_xlfn.STDEV.S(C4:C13)</f>
        <v>4.2016234230222172E-5</v>
      </c>
      <c r="D17" s="5">
        <f>_xlfn.STDEV.S(D4:D13)</f>
        <v>4.984567378042207E-4</v>
      </c>
      <c r="E17" s="5">
        <f t="shared" ref="E17" si="11">_xlfn.STDEV.S(E4:E13)</f>
        <v>5.0346607905452395E-2</v>
      </c>
      <c r="G17" s="5">
        <f>_xlfn.STDEV.S(G4:G13)</f>
        <v>5.2121383636874253E-5</v>
      </c>
      <c r="H17" s="5">
        <f t="shared" ref="H17:J17" si="12">_xlfn.STDEV.S(H4:H13)</f>
        <v>3.3506027716417466E-5</v>
      </c>
      <c r="I17" s="5">
        <f>_xlfn.STDEV.S(I4:I13)</f>
        <v>2.0732276467051513E-4</v>
      </c>
      <c r="J17" s="5">
        <f t="shared" si="12"/>
        <v>2.1076587564663685E-2</v>
      </c>
      <c r="L17" s="5">
        <f>_xlfn.STDEV.S(L4:L13)</f>
        <v>1.1973555619688659E-4</v>
      </c>
      <c r="M17" s="5">
        <f t="shared" ref="M17:O17" si="13">_xlfn.STDEV.S(M4:M13)</f>
        <v>9.4393868327226693E-5</v>
      </c>
      <c r="N17" s="5">
        <f t="shared" si="13"/>
        <v>2.5292259301855504E-4</v>
      </c>
      <c r="O17" s="5">
        <f t="shared" si="13"/>
        <v>2.6467687207087514E-2</v>
      </c>
      <c r="Q17" s="5">
        <f>_xlfn.STDEV.S(Q4:Q13)</f>
        <v>1.969657017520235E-5</v>
      </c>
      <c r="R17" s="5">
        <f t="shared" ref="R17:T17" si="14">_xlfn.STDEV.S(R4:R13)</f>
        <v>2.0793419605463767E-5</v>
      </c>
      <c r="S17" s="5">
        <f t="shared" si="14"/>
        <v>6.3505435292398969E-6</v>
      </c>
      <c r="T17" s="5">
        <f t="shared" si="14"/>
        <v>3.3963186441336494E-3</v>
      </c>
      <c r="V17" s="5">
        <f>_xlfn.STDEV.S(V4:V13)</f>
        <v>0</v>
      </c>
      <c r="W17" s="5">
        <f t="shared" ref="W17:Y17" si="15">_xlfn.STDEV.S(W4:W13)</f>
        <v>0</v>
      </c>
      <c r="X17" s="5">
        <f t="shared" si="15"/>
        <v>0</v>
      </c>
      <c r="Y17" s="5">
        <f t="shared" si="15"/>
        <v>0</v>
      </c>
    </row>
    <row r="21" spans="1:25" x14ac:dyDescent="0.25">
      <c r="C21">
        <v>250</v>
      </c>
      <c r="D21">
        <v>1000</v>
      </c>
      <c r="E21">
        <v>4981</v>
      </c>
      <c r="F21" t="s">
        <v>11</v>
      </c>
      <c r="G21" t="s">
        <v>7</v>
      </c>
      <c r="I21" t="s">
        <v>17</v>
      </c>
      <c r="J21">
        <v>2.6067460000000001E-2</v>
      </c>
    </row>
    <row r="22" spans="1:25" x14ac:dyDescent="0.25">
      <c r="A22" t="s">
        <v>12</v>
      </c>
      <c r="B22" t="s">
        <v>9</v>
      </c>
      <c r="C22" s="3">
        <f>B15</f>
        <v>4.3764819999999992E-3</v>
      </c>
      <c r="D22" s="3">
        <f>G15</f>
        <v>4.3687509999999997E-3</v>
      </c>
      <c r="E22" s="3">
        <f>L15</f>
        <v>4.3879879999999998E-3</v>
      </c>
      <c r="F22" s="3">
        <f>Q15</f>
        <v>4.8743090000000003E-3</v>
      </c>
      <c r="G22" s="3">
        <f>V15</f>
        <v>4.1125600000000003E-3</v>
      </c>
      <c r="K22" s="3"/>
      <c r="L22" s="3"/>
      <c r="M22" s="3"/>
      <c r="N22" s="3"/>
    </row>
    <row r="23" spans="1:25" x14ac:dyDescent="0.25">
      <c r="B23" t="s">
        <v>8</v>
      </c>
      <c r="C23" s="4">
        <f>B17</f>
        <v>3.8528983549184515E-5</v>
      </c>
      <c r="D23" s="4">
        <f>G17</f>
        <v>5.2121383636874253E-5</v>
      </c>
      <c r="E23" s="4">
        <f>L17</f>
        <v>1.1973555619688659E-4</v>
      </c>
      <c r="F23" s="4">
        <f>Q17</f>
        <v>1.969657017520235E-5</v>
      </c>
      <c r="G23" s="6">
        <f>V17</f>
        <v>0</v>
      </c>
      <c r="K23" s="4"/>
      <c r="L23" s="4"/>
      <c r="M23" s="3"/>
      <c r="N23" s="3"/>
    </row>
    <row r="24" spans="1:25" x14ac:dyDescent="0.25">
      <c r="A24" t="s">
        <v>6</v>
      </c>
      <c r="B24" t="s">
        <v>9</v>
      </c>
      <c r="C24" s="3">
        <f>C15</f>
        <v>5.8210950000000001E-3</v>
      </c>
      <c r="D24" s="3">
        <f>H15</f>
        <v>5.7133460000000002E-3</v>
      </c>
      <c r="E24" s="3">
        <f>M15</f>
        <v>5.7045199999999994E-3</v>
      </c>
      <c r="F24" s="3">
        <f>R15</f>
        <v>6.1349089999999992E-3</v>
      </c>
      <c r="G24" s="3">
        <f>W15</f>
        <v>5.3909300000000004E-3</v>
      </c>
      <c r="K24" s="3"/>
      <c r="L24" s="3"/>
      <c r="M24" s="3"/>
      <c r="N24" s="3"/>
    </row>
    <row r="25" spans="1:25" x14ac:dyDescent="0.25">
      <c r="B25" t="s">
        <v>8</v>
      </c>
      <c r="C25" s="4">
        <f>C17</f>
        <v>4.2016234230222172E-5</v>
      </c>
      <c r="D25" s="4">
        <f>H17</f>
        <v>3.3506027716417466E-5</v>
      </c>
      <c r="E25" s="4">
        <f>M17</f>
        <v>9.4393868327226693E-5</v>
      </c>
      <c r="F25" s="4">
        <f>R17</f>
        <v>2.0793419605463767E-5</v>
      </c>
      <c r="G25" s="6">
        <f>W17</f>
        <v>0</v>
      </c>
      <c r="K25" s="4"/>
      <c r="L25" s="4"/>
      <c r="M25" s="3"/>
      <c r="N25" s="3"/>
    </row>
    <row r="26" spans="1:25" x14ac:dyDescent="0.25">
      <c r="A26" t="s">
        <v>13</v>
      </c>
      <c r="B26" t="s">
        <v>9</v>
      </c>
      <c r="C26" s="3">
        <f>D15</f>
        <v>1.372139220349552E-2</v>
      </c>
      <c r="D26" s="3">
        <f>I15</f>
        <v>1.2391631474480731E-2</v>
      </c>
      <c r="E26" s="3">
        <f>N15</f>
        <v>1.2081887390652199E-2</v>
      </c>
      <c r="F26" s="3">
        <f>S15</f>
        <v>1.161458840802394E-2</v>
      </c>
      <c r="G26" s="3">
        <f>X15</f>
        <v>1.2730371738445E-2</v>
      </c>
      <c r="K26" s="3"/>
      <c r="L26" s="3"/>
      <c r="M26" s="3"/>
      <c r="N26" s="3"/>
    </row>
    <row r="27" spans="1:25" x14ac:dyDescent="0.25">
      <c r="B27" t="s">
        <v>8</v>
      </c>
      <c r="C27" s="4">
        <f>D17</f>
        <v>4.984567378042207E-4</v>
      </c>
      <c r="D27" s="4">
        <f>I17</f>
        <v>2.0732276467051513E-4</v>
      </c>
      <c r="E27" s="4">
        <f>N17</f>
        <v>2.5292259301855504E-4</v>
      </c>
      <c r="F27" s="4">
        <f>S17</f>
        <v>6.3505435292398969E-6</v>
      </c>
      <c r="G27" s="6">
        <f>X17</f>
        <v>0</v>
      </c>
      <c r="K27" s="4"/>
      <c r="L27" s="4"/>
      <c r="M27" s="3"/>
      <c r="N27" s="3"/>
    </row>
    <row r="28" spans="1:25" x14ac:dyDescent="0.25">
      <c r="A28" t="s">
        <v>2</v>
      </c>
      <c r="B28" t="s">
        <v>9</v>
      </c>
      <c r="C28" s="3">
        <f>E15</f>
        <v>2.020101661</v>
      </c>
      <c r="D28" s="3">
        <f>J15</f>
        <v>1.8562421229999999</v>
      </c>
      <c r="E28" s="3">
        <f>O15</f>
        <v>1.8086603970000001</v>
      </c>
      <c r="F28" s="3">
        <f>T15</f>
        <v>1.7199119729999999</v>
      </c>
      <c r="G28" s="3">
        <f>Y15</f>
        <v>1.9002450200000001</v>
      </c>
      <c r="K28" s="3"/>
      <c r="L28" s="3"/>
      <c r="M28" s="3"/>
      <c r="N28" s="3"/>
    </row>
    <row r="29" spans="1:25" x14ac:dyDescent="0.25">
      <c r="B29" t="s">
        <v>8</v>
      </c>
      <c r="C29" s="4">
        <f>E17</f>
        <v>5.0346607905452395E-2</v>
      </c>
      <c r="D29" s="4">
        <f>J17</f>
        <v>2.1076587564663685E-2</v>
      </c>
      <c r="E29" s="4">
        <f>O17</f>
        <v>2.6467687207087514E-2</v>
      </c>
      <c r="F29" s="4">
        <f>T17</f>
        <v>3.3963186441336494E-3</v>
      </c>
      <c r="G29" s="6">
        <f>Y17</f>
        <v>0</v>
      </c>
      <c r="K29" s="4"/>
      <c r="L29" s="4"/>
      <c r="M29" s="3"/>
      <c r="N29" s="3"/>
    </row>
    <row r="32" spans="1:25" x14ac:dyDescent="0.25">
      <c r="C32" s="3"/>
      <c r="D32" s="3"/>
      <c r="E32" s="3"/>
      <c r="G32" s="3"/>
      <c r="H32" s="3"/>
    </row>
    <row r="33" spans="3:8" x14ac:dyDescent="0.25">
      <c r="C33" s="5"/>
      <c r="D33" s="5"/>
      <c r="E33" s="5"/>
      <c r="G33" s="3"/>
      <c r="H33" s="4"/>
    </row>
    <row r="34" spans="3:8" x14ac:dyDescent="0.25">
      <c r="C34" s="3"/>
      <c r="D34" s="3"/>
      <c r="E34" s="3"/>
      <c r="G34" s="3"/>
      <c r="H34" s="3"/>
    </row>
    <row r="35" spans="3:8" x14ac:dyDescent="0.25">
      <c r="C35" s="5"/>
      <c r="D35" s="5"/>
      <c r="E35" s="5"/>
      <c r="G35" s="3"/>
      <c r="H35" s="4"/>
    </row>
    <row r="36" spans="3:8" x14ac:dyDescent="0.25">
      <c r="C36" s="3"/>
      <c r="D36" s="3"/>
      <c r="E36" s="3"/>
      <c r="G36" s="3"/>
      <c r="H36" s="3"/>
    </row>
    <row r="37" spans="3:8" x14ac:dyDescent="0.25">
      <c r="C37" s="5"/>
      <c r="D37" s="5"/>
      <c r="E37" s="5"/>
      <c r="G37" s="3"/>
      <c r="H37" s="4"/>
    </row>
    <row r="38" spans="3:8" x14ac:dyDescent="0.25">
      <c r="C38" s="3"/>
      <c r="D38" s="3"/>
      <c r="E38" s="3"/>
      <c r="G38" s="3"/>
      <c r="H38" s="3"/>
    </row>
    <row r="39" spans="3:8" x14ac:dyDescent="0.25">
      <c r="C39" s="5"/>
      <c r="D39" s="5"/>
      <c r="E39" s="5"/>
      <c r="G39" s="3"/>
      <c r="H39" s="4"/>
    </row>
  </sheetData>
  <mergeCells count="5">
    <mergeCell ref="L2:O2"/>
    <mergeCell ref="B2:E2"/>
    <mergeCell ref="G2:J2"/>
    <mergeCell ref="Q2:T2"/>
    <mergeCell ref="V2:Y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DDEEE-5EAB-49B9-8718-DD69E9DE8C17}">
  <dimension ref="A1:Y39"/>
  <sheetViews>
    <sheetView workbookViewId="0">
      <selection activeCell="N15" sqref="N15"/>
    </sheetView>
  </sheetViews>
  <sheetFormatPr defaultRowHeight="15" x14ac:dyDescent="0.25"/>
  <cols>
    <col min="1" max="1" width="11.85546875" bestFit="1" customWidth="1"/>
    <col min="2" max="2" width="8.5703125" bestFit="1" customWidth="1"/>
    <col min="3" max="7" width="12.7109375" bestFit="1" customWidth="1"/>
    <col min="8" max="8" width="10.85546875" bestFit="1" customWidth="1"/>
    <col min="9" max="9" width="8.5703125" bestFit="1" customWidth="1"/>
    <col min="19" max="19" width="9.5703125" bestFit="1" customWidth="1"/>
  </cols>
  <sheetData>
    <row r="1" spans="1:25" x14ac:dyDescent="0.25">
      <c r="B1" t="s">
        <v>14</v>
      </c>
      <c r="G1" t="s">
        <v>16</v>
      </c>
      <c r="L1" t="s">
        <v>15</v>
      </c>
    </row>
    <row r="2" spans="1:25" x14ac:dyDescent="0.25">
      <c r="B2" s="7" t="s">
        <v>4</v>
      </c>
      <c r="C2" s="7"/>
      <c r="D2" s="7"/>
      <c r="E2" s="7"/>
      <c r="F2" s="1"/>
      <c r="G2" s="7" t="s">
        <v>4</v>
      </c>
      <c r="H2" s="7"/>
      <c r="I2" s="7"/>
      <c r="J2" s="7"/>
      <c r="K2" s="1"/>
      <c r="L2" s="7" t="s">
        <v>4</v>
      </c>
      <c r="M2" s="7"/>
      <c r="N2" s="7"/>
      <c r="O2" s="7"/>
      <c r="Q2" s="7" t="s">
        <v>5</v>
      </c>
      <c r="R2" s="7"/>
      <c r="S2" s="7"/>
      <c r="T2" s="7"/>
      <c r="V2" s="7" t="s">
        <v>7</v>
      </c>
      <c r="W2" s="7"/>
      <c r="X2" s="7"/>
      <c r="Y2" s="7"/>
    </row>
    <row r="3" spans="1:25" x14ac:dyDescent="0.25">
      <c r="B3" t="s">
        <v>0</v>
      </c>
      <c r="C3" t="s">
        <v>3</v>
      </c>
      <c r="D3" t="s">
        <v>1</v>
      </c>
      <c r="E3" t="s">
        <v>2</v>
      </c>
      <c r="G3" t="s">
        <v>0</v>
      </c>
      <c r="H3" t="s">
        <v>6</v>
      </c>
      <c r="I3" t="s">
        <v>1</v>
      </c>
      <c r="J3" t="s">
        <v>2</v>
      </c>
      <c r="L3" t="s">
        <v>0</v>
      </c>
      <c r="M3" t="s">
        <v>6</v>
      </c>
      <c r="N3" t="s">
        <v>1</v>
      </c>
      <c r="O3" t="s">
        <v>2</v>
      </c>
      <c r="Q3" t="s">
        <v>0</v>
      </c>
      <c r="R3" t="s">
        <v>6</v>
      </c>
      <c r="S3" t="s">
        <v>1</v>
      </c>
      <c r="T3" t="s">
        <v>2</v>
      </c>
      <c r="V3" t="s">
        <v>0</v>
      </c>
      <c r="W3" t="s">
        <v>6</v>
      </c>
      <c r="X3" t="s">
        <v>1</v>
      </c>
      <c r="Y3" t="s">
        <v>2</v>
      </c>
    </row>
    <row r="4" spans="1:25" x14ac:dyDescent="0.25">
      <c r="B4" s="5">
        <v>4.0417999999999999E-3</v>
      </c>
      <c r="C4" s="5">
        <v>5.1478799999999996E-3</v>
      </c>
      <c r="D4" s="5">
        <v>1.0530179385477701E-2</v>
      </c>
      <c r="E4" s="5">
        <v>1.82287124</v>
      </c>
      <c r="F4" s="5"/>
      <c r="G4" s="5">
        <v>4.1284E-3</v>
      </c>
      <c r="H4" s="5">
        <v>5.1745999999999997E-3</v>
      </c>
      <c r="I4" s="5">
        <v>9.8921933357916294E-3</v>
      </c>
      <c r="J4" s="5">
        <v>1.7129046299999999</v>
      </c>
      <c r="K4" s="5"/>
      <c r="L4" s="5">
        <v>4.2059599999999999E-3</v>
      </c>
      <c r="M4" s="5">
        <v>5.23311E-3</v>
      </c>
      <c r="N4" s="5">
        <v>9.7328763131544604E-3</v>
      </c>
      <c r="O4" s="5">
        <v>1.6219458</v>
      </c>
      <c r="P4" s="5"/>
      <c r="Q4" s="5">
        <v>4.0203000000000001E-3</v>
      </c>
      <c r="R4" s="5">
        <v>5.0495000000000002E-3</v>
      </c>
      <c r="S4" s="5">
        <v>9.6107978719240095E-3</v>
      </c>
      <c r="T4" s="5">
        <v>1.6945455300000001</v>
      </c>
      <c r="V4">
        <v>3.3850299999999998E-3</v>
      </c>
      <c r="W4" s="2">
        <v>4.4327400000000001E-3</v>
      </c>
      <c r="X4">
        <v>1.0473011300112399E-2</v>
      </c>
      <c r="Y4">
        <v>1.8963054500000001</v>
      </c>
    </row>
    <row r="5" spans="1:25" x14ac:dyDescent="0.25">
      <c r="B5" s="5">
        <v>4.06516E-3</v>
      </c>
      <c r="C5" s="5">
        <v>5.1850300000000002E-3</v>
      </c>
      <c r="D5" s="5">
        <v>1.06228132496748E-2</v>
      </c>
      <c r="E5" s="5">
        <v>1.8071127199999999</v>
      </c>
      <c r="F5" s="5"/>
      <c r="G5" s="5">
        <v>4.1082599999999999E-3</v>
      </c>
      <c r="H5" s="5">
        <v>5.1577000000000003E-3</v>
      </c>
      <c r="I5" s="5">
        <v>9.8241187760602106E-3</v>
      </c>
      <c r="J5" s="5">
        <v>1.7389509000000001</v>
      </c>
      <c r="K5" s="5"/>
      <c r="L5" s="5">
        <v>4.2927399999999998E-3</v>
      </c>
      <c r="M5" s="5">
        <v>5.3242699999999999E-3</v>
      </c>
      <c r="N5" s="5">
        <v>9.8036470265247793E-3</v>
      </c>
      <c r="O5" s="5">
        <v>1.6466371099999999</v>
      </c>
      <c r="P5" s="5"/>
      <c r="Q5" s="5">
        <v>4.0202099999999998E-3</v>
      </c>
      <c r="R5" s="5">
        <v>5.0498799999999996E-3</v>
      </c>
      <c r="S5" s="5">
        <v>9.6019836687191197E-3</v>
      </c>
      <c r="T5" s="5">
        <v>1.69100278</v>
      </c>
      <c r="V5">
        <v>3.3850299999999998E-3</v>
      </c>
      <c r="W5" s="2">
        <v>4.4327400000000001E-3</v>
      </c>
      <c r="X5">
        <v>1.0473011300112399E-2</v>
      </c>
      <c r="Y5">
        <v>1.8963054500000001</v>
      </c>
    </row>
    <row r="6" spans="1:25" x14ac:dyDescent="0.25">
      <c r="B6" s="5">
        <v>4.0801099999999996E-3</v>
      </c>
      <c r="C6" s="5">
        <v>5.2002000000000003E-3</v>
      </c>
      <c r="D6" s="5">
        <v>1.07558585483925E-2</v>
      </c>
      <c r="E6" s="5">
        <v>2.0624196399999999</v>
      </c>
      <c r="F6" s="5"/>
      <c r="G6" s="5">
        <v>4.0841499999999999E-3</v>
      </c>
      <c r="H6" s="5">
        <v>5.1342100000000002E-3</v>
      </c>
      <c r="I6" s="5">
        <v>9.8536636564011508E-3</v>
      </c>
      <c r="J6" s="5">
        <v>1.7222533</v>
      </c>
      <c r="K6" s="5"/>
      <c r="L6" s="5">
        <v>4.1500199999999999E-3</v>
      </c>
      <c r="M6" s="5">
        <v>5.1791099999999998E-3</v>
      </c>
      <c r="N6" s="5">
        <v>9.6718900437638301E-3</v>
      </c>
      <c r="O6" s="5">
        <v>1.65812771</v>
      </c>
      <c r="P6" s="5"/>
      <c r="Q6" s="5">
        <v>4.0356200000000002E-3</v>
      </c>
      <c r="R6" s="5">
        <v>5.0636500000000003E-3</v>
      </c>
      <c r="S6" s="5">
        <v>9.6005499932446808E-3</v>
      </c>
      <c r="T6" s="9">
        <v>1.6805924699999999</v>
      </c>
      <c r="W6" s="2"/>
    </row>
    <row r="7" spans="1:25" x14ac:dyDescent="0.25">
      <c r="B7" s="5">
        <v>3.9489800000000004E-3</v>
      </c>
      <c r="C7" s="5">
        <v>5.0571699999999997E-3</v>
      </c>
      <c r="D7" s="5">
        <v>1.04154873876941E-2</v>
      </c>
      <c r="E7" s="5">
        <v>1.8676687300000001</v>
      </c>
      <c r="F7" s="5"/>
      <c r="G7" s="5">
        <v>4.1025499999999999E-3</v>
      </c>
      <c r="H7" s="5">
        <v>5.1428300000000001E-3</v>
      </c>
      <c r="I7" s="5">
        <v>9.8128367406818701E-3</v>
      </c>
      <c r="J7" s="5">
        <v>1.70695687</v>
      </c>
      <c r="K7" s="5"/>
      <c r="L7" s="5">
        <v>4.2327500000000004E-3</v>
      </c>
      <c r="M7" s="5">
        <v>5.2613E-3</v>
      </c>
      <c r="N7" s="5">
        <v>9.7249745620019198E-3</v>
      </c>
      <c r="O7" s="5">
        <v>1.6368681899999999</v>
      </c>
      <c r="P7" s="5"/>
      <c r="Q7" s="5">
        <v>4.0203499999999998E-3</v>
      </c>
      <c r="R7" s="5">
        <v>5.0476799999999997E-3</v>
      </c>
      <c r="S7" s="5">
        <v>9.6070459973471509E-3</v>
      </c>
      <c r="T7" s="5">
        <v>1.6915399200000001</v>
      </c>
    </row>
    <row r="8" spans="1:25" x14ac:dyDescent="0.25">
      <c r="B8" s="5">
        <v>4.1058700000000002E-3</v>
      </c>
      <c r="C8" s="5">
        <v>5.1966E-3</v>
      </c>
      <c r="D8" s="5">
        <v>1.03266850145731E-2</v>
      </c>
      <c r="E8" s="5">
        <v>1.82014316</v>
      </c>
      <c r="F8" s="5"/>
      <c r="G8" s="5">
        <v>4.0950300000000004E-3</v>
      </c>
      <c r="H8" s="5">
        <v>5.1404299999999997E-3</v>
      </c>
      <c r="I8" s="5">
        <v>9.8534306126652395E-3</v>
      </c>
      <c r="J8" s="5">
        <v>1.69530325</v>
      </c>
      <c r="K8" s="5"/>
      <c r="L8" s="5">
        <v>4.0700800000000002E-3</v>
      </c>
      <c r="M8" s="5">
        <v>5.0972600000000002E-3</v>
      </c>
      <c r="N8" s="5">
        <v>9.6282727906952803E-3</v>
      </c>
      <c r="O8" s="5">
        <v>1.66765761</v>
      </c>
      <c r="P8" s="5"/>
      <c r="Q8" s="5">
        <v>4.0255300000000003E-3</v>
      </c>
      <c r="R8" s="5">
        <v>5.0550899999999999E-3</v>
      </c>
      <c r="S8" s="5">
        <v>9.6089057499054199E-3</v>
      </c>
      <c r="T8" s="5">
        <v>1.69019896</v>
      </c>
    </row>
    <row r="9" spans="1:25" x14ac:dyDescent="0.25">
      <c r="B9" s="5">
        <v>3.8997300000000001E-3</v>
      </c>
      <c r="C9" s="5">
        <v>5.0027800000000001E-3</v>
      </c>
      <c r="D9" s="5">
        <v>1.03405432998922E-2</v>
      </c>
      <c r="E9" s="5">
        <v>1.8715353400000001</v>
      </c>
      <c r="F9" s="5"/>
      <c r="G9" s="5">
        <v>4.1663200000000003E-3</v>
      </c>
      <c r="H9" s="5">
        <v>5.2119200000000001E-3</v>
      </c>
      <c r="I9" s="5">
        <v>9.9002377116498407E-3</v>
      </c>
      <c r="J9" s="5">
        <v>1.7203364000000001</v>
      </c>
      <c r="K9" s="5"/>
      <c r="L9" s="5">
        <v>4.1572900000000001E-3</v>
      </c>
      <c r="M9" s="5">
        <v>5.1852399999999998E-3</v>
      </c>
      <c r="N9" s="5">
        <v>9.6617241778908201E-3</v>
      </c>
      <c r="O9" s="5">
        <v>1.67214803</v>
      </c>
      <c r="P9" s="5"/>
      <c r="Q9" s="5">
        <v>4.0289599999999998E-3</v>
      </c>
      <c r="R9" s="5">
        <v>5.0577799999999996E-3</v>
      </c>
      <c r="S9" s="5">
        <v>9.6039205803758292E-3</v>
      </c>
      <c r="T9" s="5">
        <v>1.6925421300000001</v>
      </c>
    </row>
    <row r="10" spans="1:25" x14ac:dyDescent="0.25">
      <c r="B10" s="5">
        <v>3.9890500000000001E-3</v>
      </c>
      <c r="C10" s="5">
        <v>5.0850100000000001E-3</v>
      </c>
      <c r="D10" s="5">
        <v>1.03058395738077E-2</v>
      </c>
      <c r="E10" s="5">
        <v>1.87243011</v>
      </c>
      <c r="F10" s="5"/>
      <c r="G10" s="5">
        <v>4.0964299999999999E-3</v>
      </c>
      <c r="H10" s="5">
        <v>5.1431200000000002E-3</v>
      </c>
      <c r="I10" s="5">
        <v>9.8019655907335395E-3</v>
      </c>
      <c r="J10" s="5">
        <v>1.7028693100000001</v>
      </c>
      <c r="K10" s="5"/>
      <c r="L10" s="5">
        <v>4.1923500000000001E-3</v>
      </c>
      <c r="M10" s="5">
        <v>5.2176499999999999E-3</v>
      </c>
      <c r="N10" s="5">
        <v>9.6786936992443E-3</v>
      </c>
      <c r="O10" s="5">
        <v>1.6544549399999999</v>
      </c>
      <c r="P10" s="5"/>
      <c r="Q10" s="5">
        <v>4.02761E-3</v>
      </c>
      <c r="R10" s="5">
        <v>5.0582500000000002E-3</v>
      </c>
      <c r="S10" s="5">
        <v>9.6032989519177093E-3</v>
      </c>
      <c r="T10" s="5">
        <v>1.68825549</v>
      </c>
    </row>
    <row r="11" spans="1:25" x14ac:dyDescent="0.25">
      <c r="B11" s="5">
        <v>4.0554800000000002E-3</v>
      </c>
      <c r="C11" s="5">
        <v>5.1807099999999998E-3</v>
      </c>
      <c r="D11" s="5">
        <v>1.07623438054364E-2</v>
      </c>
      <c r="E11" s="5">
        <v>1.82730897</v>
      </c>
      <c r="F11" s="5"/>
      <c r="G11" s="5">
        <v>4.0536799999999996E-3</v>
      </c>
      <c r="H11" s="5">
        <v>5.0955000000000002E-3</v>
      </c>
      <c r="I11" s="5">
        <v>9.7760888599072397E-3</v>
      </c>
      <c r="J11" s="5">
        <v>1.7059949700000001</v>
      </c>
      <c r="K11" s="5"/>
      <c r="L11" s="5">
        <v>4.2020199999999999E-3</v>
      </c>
      <c r="M11" s="5">
        <v>5.2315599999999997E-3</v>
      </c>
      <c r="N11" s="5">
        <v>9.6763895702391307E-3</v>
      </c>
      <c r="O11" s="5">
        <v>1.6589071200000001</v>
      </c>
      <c r="P11" s="5"/>
      <c r="Q11" s="5">
        <v>4.0342499999999996E-3</v>
      </c>
      <c r="R11" s="5">
        <v>5.0627399999999996E-3</v>
      </c>
      <c r="S11" s="5">
        <v>9.6011972128851996E-3</v>
      </c>
      <c r="T11" s="5">
        <v>1.6906893599999999</v>
      </c>
    </row>
    <row r="12" spans="1:25" x14ac:dyDescent="0.25">
      <c r="B12" s="5">
        <v>3.8354399999999999E-3</v>
      </c>
      <c r="C12" s="5">
        <v>4.95795E-3</v>
      </c>
      <c r="D12" s="5">
        <v>1.0529002737866699E-2</v>
      </c>
      <c r="E12" s="5">
        <v>1.91869829</v>
      </c>
      <c r="F12" s="5"/>
      <c r="G12" s="5">
        <v>4.02674E-3</v>
      </c>
      <c r="H12" s="5">
        <v>5.0680500000000002E-3</v>
      </c>
      <c r="I12" s="5">
        <v>9.7094320332848094E-3</v>
      </c>
      <c r="J12" s="5">
        <v>1.7161968599999999</v>
      </c>
      <c r="K12" s="5"/>
      <c r="L12" s="5">
        <v>4.25444E-3</v>
      </c>
      <c r="M12" s="5">
        <v>5.2913200000000004E-3</v>
      </c>
      <c r="N12" s="5">
        <v>9.7326984220171605E-3</v>
      </c>
      <c r="O12" s="5">
        <v>1.6292266</v>
      </c>
      <c r="P12" s="5"/>
      <c r="Q12" s="5">
        <v>4.0269900000000003E-3</v>
      </c>
      <c r="R12" s="5">
        <v>5.0532299999999997E-3</v>
      </c>
      <c r="S12" s="5">
        <v>9.6147206639200893E-3</v>
      </c>
      <c r="T12" s="5">
        <v>1.6905341199999999</v>
      </c>
    </row>
    <row r="13" spans="1:25" x14ac:dyDescent="0.25">
      <c r="B13" s="5">
        <v>3.8431899999999998E-3</v>
      </c>
      <c r="C13" s="5">
        <v>4.9851699999999997E-3</v>
      </c>
      <c r="D13" s="5">
        <v>1.08286151427736E-2</v>
      </c>
      <c r="E13" s="5">
        <v>1.9411297599999999</v>
      </c>
      <c r="F13" s="5"/>
      <c r="G13" s="5">
        <v>4.03521E-3</v>
      </c>
      <c r="H13" s="5">
        <v>5.0788700000000001E-3</v>
      </c>
      <c r="I13" s="5">
        <v>9.8268605322969892E-3</v>
      </c>
      <c r="J13" s="5">
        <v>1.72428899</v>
      </c>
      <c r="K13" s="5"/>
      <c r="L13" s="5">
        <v>4.2478899999999998E-3</v>
      </c>
      <c r="M13" s="5">
        <v>5.2754799999999999E-3</v>
      </c>
      <c r="N13" s="5">
        <v>9.7292034594321994E-3</v>
      </c>
      <c r="O13" s="5">
        <v>1.6264983799999999</v>
      </c>
      <c r="P13" s="5"/>
      <c r="Q13" s="5">
        <v>4.02543E-3</v>
      </c>
      <c r="R13" s="5">
        <v>5.0529299999999997E-3</v>
      </c>
      <c r="S13" s="5">
        <v>9.6083491107062796E-3</v>
      </c>
      <c r="T13" s="5">
        <v>1.6934521600000001</v>
      </c>
    </row>
    <row r="15" spans="1:25" x14ac:dyDescent="0.25">
      <c r="A15" t="s">
        <v>9</v>
      </c>
      <c r="B15" s="3">
        <f>AVERAGE(B4:B13)</f>
        <v>3.9864810000000001E-3</v>
      </c>
      <c r="C15" s="3">
        <f t="shared" ref="C15:E15" si="0">AVERAGE(C4:C13)</f>
        <v>5.0998500000000004E-3</v>
      </c>
      <c r="D15" s="3">
        <f t="shared" si="0"/>
        <v>1.054173681455888E-2</v>
      </c>
      <c r="E15" s="3">
        <f t="shared" si="0"/>
        <v>1.881131796</v>
      </c>
      <c r="G15" s="3">
        <f>AVERAGE(G4:G13)</f>
        <v>4.089676999999999E-3</v>
      </c>
      <c r="H15" s="3">
        <f t="shared" ref="H15:J15" si="1">AVERAGE(H4:H13)</f>
        <v>5.1347229999999999E-3</v>
      </c>
      <c r="I15" s="3">
        <f t="shared" si="1"/>
        <v>9.8250827849472536E-3</v>
      </c>
      <c r="J15" s="3">
        <f t="shared" si="1"/>
        <v>1.7146055480000002</v>
      </c>
      <c r="L15" s="3">
        <f>AVERAGE(L4:L13)</f>
        <v>4.2005539999999996E-3</v>
      </c>
      <c r="M15" s="3">
        <f t="shared" ref="M15:O15" si="2">AVERAGE(M4:M13)</f>
        <v>5.229629999999999E-3</v>
      </c>
      <c r="N15" s="3">
        <f t="shared" si="2"/>
        <v>9.7040370064963889E-3</v>
      </c>
      <c r="O15" s="3">
        <f t="shared" si="2"/>
        <v>1.647247149</v>
      </c>
      <c r="Q15" s="3">
        <f>AVERAGE(Q4:Q13)</f>
        <v>4.0265250000000004E-3</v>
      </c>
      <c r="R15" s="3">
        <f t="shared" ref="R15:T15" si="3">AVERAGE(R4:R13)</f>
        <v>5.0550729999999993E-3</v>
      </c>
      <c r="S15" s="3">
        <f t="shared" si="3"/>
        <v>9.6060769800945488E-3</v>
      </c>
      <c r="T15" s="3">
        <f t="shared" si="3"/>
        <v>1.6903352919999999</v>
      </c>
      <c r="V15" s="3">
        <f>AVERAGE(V4:V13)</f>
        <v>3.3850299999999998E-3</v>
      </c>
      <c r="W15" s="3">
        <f t="shared" ref="W15:Y15" si="4">AVERAGE(W4:W13)</f>
        <v>4.4327400000000001E-3</v>
      </c>
      <c r="X15" s="3">
        <f t="shared" si="4"/>
        <v>1.0473011300112399E-2</v>
      </c>
      <c r="Y15" s="3">
        <f t="shared" si="4"/>
        <v>1.8963054500000001</v>
      </c>
    </row>
    <row r="16" spans="1:25" x14ac:dyDescent="0.25">
      <c r="A16" t="s">
        <v>10</v>
      </c>
      <c r="B16" s="3">
        <f>MEDIAN(B4:B13)</f>
        <v>4.0154249999999996E-3</v>
      </c>
      <c r="C16" s="3">
        <f t="shared" ref="C16:E16" si="5">MEDIAN(C4:C13)</f>
        <v>5.1164449999999998E-3</v>
      </c>
      <c r="D16" s="3">
        <f t="shared" si="5"/>
        <v>1.05295910616722E-2</v>
      </c>
      <c r="E16" s="3">
        <f t="shared" si="5"/>
        <v>1.8696020350000002</v>
      </c>
      <c r="G16" s="3">
        <f>MEDIAN(G4:G13)</f>
        <v>4.0957300000000006E-3</v>
      </c>
      <c r="H16" s="3">
        <f t="shared" ref="H16:J16" si="6">MEDIAN(H4:H13)</f>
        <v>5.1416299999999995E-3</v>
      </c>
      <c r="I16" s="3">
        <f t="shared" si="6"/>
        <v>9.8254896541785999E-3</v>
      </c>
      <c r="J16" s="3">
        <f t="shared" si="6"/>
        <v>1.7145507449999999</v>
      </c>
      <c r="L16" s="3">
        <f>MEDIAN(L4:L13)</f>
        <v>4.2039899999999995E-3</v>
      </c>
      <c r="M16" s="3">
        <f t="shared" ref="M16:O16" si="7">MEDIAN(M4:M13)</f>
        <v>5.2323349999999994E-3</v>
      </c>
      <c r="N16" s="3">
        <f t="shared" si="7"/>
        <v>9.701834130623109E-3</v>
      </c>
      <c r="O16" s="3">
        <f t="shared" si="7"/>
        <v>1.6505460249999999</v>
      </c>
      <c r="Q16" s="3">
        <f>MEDIAN(Q4:Q13)</f>
        <v>4.0262600000000003E-3</v>
      </c>
      <c r="R16" s="3">
        <f t="shared" ref="R16:T16" si="8">MEDIAN(R4:R13)</f>
        <v>5.0541600000000002E-3</v>
      </c>
      <c r="S16" s="3">
        <f t="shared" si="8"/>
        <v>9.60548328886149E-3</v>
      </c>
      <c r="T16" s="3">
        <f t="shared" si="8"/>
        <v>1.6908460700000001</v>
      </c>
      <c r="V16" s="3">
        <f>MEDIAN(V4:V13)</f>
        <v>3.3850299999999998E-3</v>
      </c>
      <c r="W16" s="3">
        <f t="shared" ref="W16:Y16" si="9">MEDIAN(W4:W13)</f>
        <v>4.4327400000000001E-3</v>
      </c>
      <c r="X16" s="3">
        <f t="shared" si="9"/>
        <v>1.0473011300112399E-2</v>
      </c>
      <c r="Y16" s="3">
        <f t="shared" si="9"/>
        <v>1.8963054500000001</v>
      </c>
    </row>
    <row r="17" spans="1:25" x14ac:dyDescent="0.25">
      <c r="A17" t="s">
        <v>8</v>
      </c>
      <c r="B17" s="5">
        <f>_xlfn.STDEV.S(B4:B13)</f>
        <v>9.9619228894604276E-5</v>
      </c>
      <c r="C17" s="5">
        <f t="shared" ref="C17" si="10">_xlfn.STDEV.S(C4:C13)</f>
        <v>9.4447541700847589E-5</v>
      </c>
      <c r="D17" s="5">
        <f>_xlfn.STDEV.S(D4:D13)</f>
        <v>1.9493485770301672E-4</v>
      </c>
      <c r="E17" s="5">
        <f t="shared" ref="E17" si="11">_xlfn.STDEV.S(E4:E13)</f>
        <v>7.7254968418418959E-2</v>
      </c>
      <c r="G17" s="5">
        <f>_xlfn.STDEV.S(G4:G13)</f>
        <v>4.2443389237901425E-5</v>
      </c>
      <c r="H17" s="5">
        <f t="shared" ref="H17:J17" si="12">_xlfn.STDEV.S(H4:H13)</f>
        <v>4.3906277468160586E-5</v>
      </c>
      <c r="I17" s="5">
        <f>_xlfn.STDEV.S(I4:I13)</f>
        <v>5.6012414903456432E-5</v>
      </c>
      <c r="J17" s="5">
        <f t="shared" si="12"/>
        <v>1.2588282485046518E-2</v>
      </c>
      <c r="L17" s="5">
        <f>_xlfn.STDEV.S(L4:L13)</f>
        <v>6.3444500716067578E-5</v>
      </c>
      <c r="M17" s="5">
        <f t="shared" ref="M17:O17" si="13">_xlfn.STDEV.S(M4:M13)</f>
        <v>6.5039741867739791E-5</v>
      </c>
      <c r="N17" s="5">
        <f t="shared" si="13"/>
        <v>5.0130665985900348E-5</v>
      </c>
      <c r="O17" s="5">
        <f t="shared" si="13"/>
        <v>1.7784010844031591E-2</v>
      </c>
      <c r="Q17" s="5">
        <f>_xlfn.STDEV.S(Q4:Q13)</f>
        <v>5.4636866877798154E-6</v>
      </c>
      <c r="R17" s="5">
        <f t="shared" ref="R17:T17" si="14">_xlfn.STDEV.S(R4:R13)</f>
        <v>5.4816908380941295E-6</v>
      </c>
      <c r="S17" s="5">
        <f t="shared" si="14"/>
        <v>4.64980298635637E-6</v>
      </c>
      <c r="T17" s="5">
        <f t="shared" si="14"/>
        <v>3.8534171411325007E-3</v>
      </c>
      <c r="V17" s="5">
        <f>_xlfn.STDEV.S(V4:V13)</f>
        <v>0</v>
      </c>
      <c r="W17" s="5">
        <f t="shared" ref="W17:Y17" si="15">_xlfn.STDEV.S(W4:W13)</f>
        <v>0</v>
      </c>
      <c r="X17" s="5">
        <f t="shared" si="15"/>
        <v>0</v>
      </c>
      <c r="Y17" s="5">
        <f t="shared" si="15"/>
        <v>0</v>
      </c>
    </row>
    <row r="21" spans="1:25" x14ac:dyDescent="0.25">
      <c r="C21">
        <v>250</v>
      </c>
      <c r="D21">
        <v>1000</v>
      </c>
      <c r="E21">
        <v>4981</v>
      </c>
      <c r="F21" t="s">
        <v>11</v>
      </c>
      <c r="G21" t="s">
        <v>7</v>
      </c>
      <c r="I21" t="s">
        <v>17</v>
      </c>
      <c r="J21">
        <v>2.0395590000000002E-2</v>
      </c>
    </row>
    <row r="22" spans="1:25" x14ac:dyDescent="0.25">
      <c r="A22" t="s">
        <v>12</v>
      </c>
      <c r="B22" t="s">
        <v>9</v>
      </c>
      <c r="C22" s="3">
        <f>B15</f>
        <v>3.9864810000000001E-3</v>
      </c>
      <c r="D22" s="3">
        <f>G15</f>
        <v>4.089676999999999E-3</v>
      </c>
      <c r="E22" s="3">
        <f>L15</f>
        <v>4.2005539999999996E-3</v>
      </c>
      <c r="F22" s="3">
        <f>Q15</f>
        <v>4.0265250000000004E-3</v>
      </c>
      <c r="G22" s="3">
        <f>V15</f>
        <v>3.3850299999999998E-3</v>
      </c>
      <c r="K22" s="3"/>
      <c r="L22" s="3"/>
      <c r="M22" s="3"/>
      <c r="N22" s="3"/>
    </row>
    <row r="23" spans="1:25" x14ac:dyDescent="0.25">
      <c r="B23" t="s">
        <v>8</v>
      </c>
      <c r="C23" s="4">
        <f>B17</f>
        <v>9.9619228894604276E-5</v>
      </c>
      <c r="D23" s="4">
        <f>G17</f>
        <v>4.2443389237901425E-5</v>
      </c>
      <c r="E23" s="4">
        <f>L17</f>
        <v>6.3444500716067578E-5</v>
      </c>
      <c r="F23" s="4">
        <f>Q17</f>
        <v>5.4636866877798154E-6</v>
      </c>
      <c r="G23" s="6">
        <f>V17</f>
        <v>0</v>
      </c>
      <c r="K23" s="4"/>
      <c r="L23" s="4"/>
      <c r="M23" s="3"/>
      <c r="N23" s="3"/>
    </row>
    <row r="24" spans="1:25" x14ac:dyDescent="0.25">
      <c r="A24" t="s">
        <v>6</v>
      </c>
      <c r="B24" t="s">
        <v>9</v>
      </c>
      <c r="C24" s="3">
        <f>C15</f>
        <v>5.0998500000000004E-3</v>
      </c>
      <c r="D24" s="3">
        <f>H15</f>
        <v>5.1347229999999999E-3</v>
      </c>
      <c r="E24" s="3">
        <f>M15</f>
        <v>5.229629999999999E-3</v>
      </c>
      <c r="F24" s="3">
        <f>R15</f>
        <v>5.0550729999999993E-3</v>
      </c>
      <c r="G24" s="3">
        <f>W15</f>
        <v>4.4327400000000001E-3</v>
      </c>
      <c r="K24" s="3"/>
      <c r="L24" s="3"/>
      <c r="M24" s="3"/>
      <c r="N24" s="3"/>
    </row>
    <row r="25" spans="1:25" x14ac:dyDescent="0.25">
      <c r="B25" t="s">
        <v>8</v>
      </c>
      <c r="C25" s="4">
        <f>C17</f>
        <v>9.4447541700847589E-5</v>
      </c>
      <c r="D25" s="4">
        <f>H17</f>
        <v>4.3906277468160586E-5</v>
      </c>
      <c r="E25" s="4">
        <f>M17</f>
        <v>6.5039741867739791E-5</v>
      </c>
      <c r="F25" s="4">
        <f>R17</f>
        <v>5.4816908380941295E-6</v>
      </c>
      <c r="G25" s="6">
        <f>W17</f>
        <v>0</v>
      </c>
      <c r="K25" s="4"/>
      <c r="L25" s="4"/>
      <c r="M25" s="3"/>
      <c r="N25" s="3"/>
    </row>
    <row r="26" spans="1:25" x14ac:dyDescent="0.25">
      <c r="A26" t="s">
        <v>13</v>
      </c>
      <c r="B26" t="s">
        <v>9</v>
      </c>
      <c r="C26" s="3">
        <f>D15</f>
        <v>1.054173681455888E-2</v>
      </c>
      <c r="D26" s="3">
        <f>I15</f>
        <v>9.8250827849472536E-3</v>
      </c>
      <c r="E26" s="3">
        <f>N15</f>
        <v>9.7040370064963889E-3</v>
      </c>
      <c r="F26" s="3">
        <f>S15</f>
        <v>9.6060769800945488E-3</v>
      </c>
      <c r="G26" s="3">
        <f>X15</f>
        <v>1.0473011300112399E-2</v>
      </c>
      <c r="K26" s="3"/>
      <c r="L26" s="3"/>
      <c r="M26" s="3"/>
      <c r="N26" s="3"/>
    </row>
    <row r="27" spans="1:25" x14ac:dyDescent="0.25">
      <c r="B27" t="s">
        <v>8</v>
      </c>
      <c r="C27" s="4">
        <f>D17</f>
        <v>1.9493485770301672E-4</v>
      </c>
      <c r="D27" s="4">
        <f>I17</f>
        <v>5.6012414903456432E-5</v>
      </c>
      <c r="E27" s="4">
        <f>N17</f>
        <v>5.0130665985900348E-5</v>
      </c>
      <c r="F27" s="4">
        <f>S17</f>
        <v>4.64980298635637E-6</v>
      </c>
      <c r="G27" s="6">
        <f>X17</f>
        <v>0</v>
      </c>
      <c r="K27" s="4"/>
      <c r="L27" s="4"/>
      <c r="M27" s="3"/>
      <c r="N27" s="3"/>
    </row>
    <row r="28" spans="1:25" x14ac:dyDescent="0.25">
      <c r="A28" t="s">
        <v>2</v>
      </c>
      <c r="B28" t="s">
        <v>9</v>
      </c>
      <c r="C28" s="3">
        <f>E15</f>
        <v>1.881131796</v>
      </c>
      <c r="D28" s="3">
        <f>J15</f>
        <v>1.7146055480000002</v>
      </c>
      <c r="E28" s="3">
        <f>O15</f>
        <v>1.647247149</v>
      </c>
      <c r="F28" s="3">
        <f>T15</f>
        <v>1.6903352919999999</v>
      </c>
      <c r="G28" s="3">
        <f>Y15</f>
        <v>1.8963054500000001</v>
      </c>
      <c r="K28" s="3"/>
      <c r="L28" s="3"/>
      <c r="M28" s="3"/>
      <c r="N28" s="3"/>
    </row>
    <row r="29" spans="1:25" x14ac:dyDescent="0.25">
      <c r="B29" t="s">
        <v>8</v>
      </c>
      <c r="C29" s="4">
        <f>E17</f>
        <v>7.7254968418418959E-2</v>
      </c>
      <c r="D29" s="4">
        <f>J17</f>
        <v>1.2588282485046518E-2</v>
      </c>
      <c r="E29" s="4">
        <f>O17</f>
        <v>1.7784010844031591E-2</v>
      </c>
      <c r="F29" s="4">
        <f>T17</f>
        <v>3.8534171411325007E-3</v>
      </c>
      <c r="G29" s="6">
        <f>Y17</f>
        <v>0</v>
      </c>
      <c r="K29" s="4"/>
      <c r="L29" s="4"/>
      <c r="M29" s="3"/>
      <c r="N29" s="3"/>
    </row>
    <row r="32" spans="1:25" x14ac:dyDescent="0.25">
      <c r="C32" s="3"/>
      <c r="D32" s="3"/>
      <c r="E32" s="3"/>
      <c r="G32" s="3"/>
      <c r="H32" s="3"/>
    </row>
    <row r="33" spans="3:8" x14ac:dyDescent="0.25">
      <c r="C33" s="5"/>
      <c r="D33" s="5"/>
      <c r="E33" s="5"/>
      <c r="G33" s="3"/>
      <c r="H33" s="4"/>
    </row>
    <row r="34" spans="3:8" x14ac:dyDescent="0.25">
      <c r="C34" s="3"/>
      <c r="D34" s="3"/>
      <c r="E34" s="3"/>
      <c r="G34" s="3"/>
      <c r="H34" s="3"/>
    </row>
    <row r="35" spans="3:8" x14ac:dyDescent="0.25">
      <c r="C35" s="5"/>
      <c r="D35" s="5"/>
      <c r="E35" s="5"/>
      <c r="G35" s="3"/>
      <c r="H35" s="4"/>
    </row>
    <row r="36" spans="3:8" x14ac:dyDescent="0.25">
      <c r="C36" s="3"/>
      <c r="D36" s="3"/>
      <c r="E36" s="3"/>
      <c r="G36" s="3"/>
      <c r="H36" s="3"/>
    </row>
    <row r="37" spans="3:8" x14ac:dyDescent="0.25">
      <c r="C37" s="5"/>
      <c r="D37" s="5"/>
      <c r="E37" s="5"/>
      <c r="G37" s="3"/>
      <c r="H37" s="4"/>
    </row>
    <row r="38" spans="3:8" x14ac:dyDescent="0.25">
      <c r="C38" s="3"/>
      <c r="D38" s="3"/>
      <c r="E38" s="3"/>
      <c r="G38" s="3"/>
      <c r="H38" s="3"/>
    </row>
    <row r="39" spans="3:8" x14ac:dyDescent="0.25">
      <c r="C39" s="5"/>
      <c r="D39" s="5"/>
      <c r="E39" s="5"/>
      <c r="G39" s="3"/>
      <c r="H39" s="4"/>
    </row>
  </sheetData>
  <mergeCells count="5">
    <mergeCell ref="B2:E2"/>
    <mergeCell ref="G2:J2"/>
    <mergeCell ref="L2:O2"/>
    <mergeCell ref="Q2:T2"/>
    <mergeCell ref="V2:Y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C792-B37D-4818-A726-5E86E5D81D31}">
  <dimension ref="A1:Y39"/>
  <sheetViews>
    <sheetView tabSelected="1" workbookViewId="0">
      <selection activeCell="C7" sqref="C7"/>
    </sheetView>
  </sheetViews>
  <sheetFormatPr defaultRowHeight="15" x14ac:dyDescent="0.25"/>
  <cols>
    <col min="1" max="1" width="11.85546875" bestFit="1" customWidth="1"/>
    <col min="2" max="2" width="8.5703125" bestFit="1" customWidth="1"/>
    <col min="3" max="7" width="12.7109375" bestFit="1" customWidth="1"/>
    <col min="8" max="8" width="10.85546875" bestFit="1" customWidth="1"/>
    <col min="9" max="9" width="8.5703125" bestFit="1" customWidth="1"/>
  </cols>
  <sheetData>
    <row r="1" spans="1:25" x14ac:dyDescent="0.25">
      <c r="B1" t="s">
        <v>14</v>
      </c>
      <c r="G1" t="s">
        <v>16</v>
      </c>
      <c r="L1" t="s">
        <v>15</v>
      </c>
    </row>
    <row r="2" spans="1:25" x14ac:dyDescent="0.25">
      <c r="B2" s="7" t="s">
        <v>4</v>
      </c>
      <c r="C2" s="7"/>
      <c r="D2" s="7"/>
      <c r="E2" s="7"/>
      <c r="F2" s="1"/>
      <c r="G2" s="7" t="s">
        <v>4</v>
      </c>
      <c r="H2" s="7"/>
      <c r="I2" s="7"/>
      <c r="J2" s="7"/>
      <c r="K2" s="1"/>
      <c r="L2" s="7" t="s">
        <v>4</v>
      </c>
      <c r="M2" s="7"/>
      <c r="N2" s="7"/>
      <c r="O2" s="7"/>
      <c r="Q2" s="7" t="s">
        <v>5</v>
      </c>
      <c r="R2" s="7"/>
      <c r="S2" s="7"/>
      <c r="T2" s="7"/>
      <c r="V2" s="7" t="s">
        <v>7</v>
      </c>
      <c r="W2" s="7"/>
      <c r="X2" s="7"/>
      <c r="Y2" s="7"/>
    </row>
    <row r="3" spans="1:25" x14ac:dyDescent="0.25">
      <c r="B3" t="s">
        <v>0</v>
      </c>
      <c r="C3" t="s">
        <v>3</v>
      </c>
      <c r="D3" t="s">
        <v>1</v>
      </c>
      <c r="E3" t="s">
        <v>2</v>
      </c>
      <c r="G3" t="s">
        <v>0</v>
      </c>
      <c r="H3" t="s">
        <v>6</v>
      </c>
      <c r="I3" t="s">
        <v>1</v>
      </c>
      <c r="J3" t="s">
        <v>2</v>
      </c>
      <c r="L3" t="s">
        <v>0</v>
      </c>
      <c r="M3" t="s">
        <v>6</v>
      </c>
      <c r="N3" t="s">
        <v>1</v>
      </c>
      <c r="O3" t="s">
        <v>2</v>
      </c>
      <c r="Q3" t="s">
        <v>0</v>
      </c>
      <c r="R3" t="s">
        <v>6</v>
      </c>
      <c r="S3" t="s">
        <v>1</v>
      </c>
      <c r="T3" t="s">
        <v>2</v>
      </c>
      <c r="V3" t="s">
        <v>0</v>
      </c>
      <c r="W3" t="s">
        <v>6</v>
      </c>
      <c r="X3" t="s">
        <v>1</v>
      </c>
      <c r="Y3" t="s">
        <v>2</v>
      </c>
    </row>
    <row r="4" spans="1:25" x14ac:dyDescent="0.25">
      <c r="B4" s="4">
        <v>5.6224300000000003E-3</v>
      </c>
      <c r="C4">
        <v>7.4427900000000003E-3</v>
      </c>
      <c r="D4">
        <v>1.8989828239373199E-2</v>
      </c>
      <c r="E4">
        <v>2.26785265</v>
      </c>
      <c r="G4">
        <v>4.9206700000000003E-3</v>
      </c>
      <c r="H4">
        <v>6.61868E-3</v>
      </c>
      <c r="I4" s="4">
        <v>1.611666123898E-2</v>
      </c>
      <c r="J4">
        <v>1.9897492699999999</v>
      </c>
      <c r="L4" s="3">
        <v>4.8391199999999997E-3</v>
      </c>
      <c r="M4" s="3">
        <v>6.4752899999999999E-3</v>
      </c>
      <c r="N4" s="3">
        <v>1.5224071459456799E-2</v>
      </c>
      <c r="O4" s="3">
        <v>1.9078811200000001</v>
      </c>
      <c r="Q4">
        <v>5.6757300000000004E-3</v>
      </c>
      <c r="R4" s="2">
        <v>7.1478699999999997E-3</v>
      </c>
      <c r="S4">
        <v>1.35180184527934E-2</v>
      </c>
      <c r="T4">
        <v>1.7335909599999999</v>
      </c>
      <c r="V4">
        <v>4.8115900000000001E-3</v>
      </c>
      <c r="W4" s="2">
        <v>6.31257E-3</v>
      </c>
      <c r="X4">
        <v>1.4884259588510401E-2</v>
      </c>
      <c r="Y4">
        <v>1.9023325099999999</v>
      </c>
    </row>
    <row r="5" spans="1:25" x14ac:dyDescent="0.25">
      <c r="B5" s="4">
        <v>5.3344200000000003E-3</v>
      </c>
      <c r="C5">
        <v>7.0715999999999999E-3</v>
      </c>
      <c r="D5">
        <v>1.7770209789016202E-2</v>
      </c>
      <c r="E5">
        <v>2.2513139999999998</v>
      </c>
      <c r="G5">
        <v>4.8820299999999999E-3</v>
      </c>
      <c r="H5">
        <v>6.5435800000000002E-3</v>
      </c>
      <c r="I5" s="4">
        <v>1.5602859299739201E-2</v>
      </c>
      <c r="J5">
        <v>1.9771483700000001</v>
      </c>
      <c r="L5" s="3">
        <v>4.8229299999999996E-3</v>
      </c>
      <c r="M5" s="3">
        <v>6.44898E-3</v>
      </c>
      <c r="N5" s="3">
        <v>1.50857031109768E-2</v>
      </c>
      <c r="O5" s="3">
        <v>1.8900079999999999</v>
      </c>
      <c r="Q5">
        <v>5.6778999999999996E-3</v>
      </c>
      <c r="R5" s="2">
        <v>7.1581500000000003E-3</v>
      </c>
      <c r="S5">
        <v>1.34982480690704E-2</v>
      </c>
      <c r="T5">
        <v>1.7332628999999999</v>
      </c>
      <c r="V5">
        <v>4.8115900000000001E-3</v>
      </c>
      <c r="W5" s="2">
        <v>6.31257E-3</v>
      </c>
      <c r="X5">
        <v>1.4884259588510401E-2</v>
      </c>
      <c r="Y5">
        <v>1.9023325099999999</v>
      </c>
    </row>
    <row r="6" spans="1:25" x14ac:dyDescent="0.25">
      <c r="B6" s="4">
        <v>5.7266599999999997E-3</v>
      </c>
      <c r="C6">
        <v>7.5579100000000001E-3</v>
      </c>
      <c r="D6">
        <v>1.8885390857259599E-2</v>
      </c>
      <c r="E6">
        <v>2.3980031899999998</v>
      </c>
      <c r="G6">
        <v>4.9215099999999996E-3</v>
      </c>
      <c r="H6">
        <v>6.5927099999999999E-3</v>
      </c>
      <c r="I6" s="4">
        <v>1.5641812036585101E-2</v>
      </c>
      <c r="J6" s="5">
        <v>1.9645159000000001</v>
      </c>
      <c r="L6" s="3">
        <v>4.8410099999999998E-3</v>
      </c>
      <c r="M6" s="3">
        <v>6.4700399999999998E-3</v>
      </c>
      <c r="N6" s="3">
        <v>1.50663757191142E-2</v>
      </c>
      <c r="O6" s="3">
        <v>1.8933429799999999</v>
      </c>
      <c r="Q6">
        <v>5.6591100000000002E-3</v>
      </c>
      <c r="R6" s="2">
        <v>7.1301200000000002E-3</v>
      </c>
      <c r="S6">
        <v>1.3528249876201E-2</v>
      </c>
      <c r="T6" s="8">
        <v>1.7380949800000001</v>
      </c>
      <c r="W6" s="2"/>
    </row>
    <row r="7" spans="1:25" x14ac:dyDescent="0.25">
      <c r="B7" s="4">
        <v>5.8544299999999999E-3</v>
      </c>
      <c r="C7">
        <v>7.7688399999999999E-3</v>
      </c>
      <c r="D7">
        <v>2.0225967396971901E-2</v>
      </c>
      <c r="E7">
        <v>2.4114423700000001</v>
      </c>
      <c r="G7">
        <v>4.9746800000000004E-3</v>
      </c>
      <c r="H7">
        <v>6.6418900000000001E-3</v>
      </c>
      <c r="I7" s="4">
        <v>1.5834890110230301E-2</v>
      </c>
      <c r="J7">
        <v>2.00075169</v>
      </c>
      <c r="L7" s="3">
        <v>4.8081599999999997E-3</v>
      </c>
      <c r="M7" s="3">
        <v>6.4565300000000003E-3</v>
      </c>
      <c r="N7" s="3">
        <v>1.5529578403763801E-2</v>
      </c>
      <c r="O7" s="3">
        <v>1.9284046100000001</v>
      </c>
      <c r="Q7">
        <v>5.6629899999999997E-3</v>
      </c>
      <c r="R7" s="2">
        <v>7.1345200000000001E-3</v>
      </c>
      <c r="S7">
        <v>1.35275887942341E-2</v>
      </c>
      <c r="T7">
        <v>1.73047314</v>
      </c>
    </row>
    <row r="8" spans="1:25" x14ac:dyDescent="0.25">
      <c r="B8" s="4">
        <v>5.2348300000000002E-3</v>
      </c>
      <c r="C8">
        <v>6.9883699999999998E-3</v>
      </c>
      <c r="D8">
        <v>1.7990250761771E-2</v>
      </c>
      <c r="E8">
        <v>2.0768338900000001</v>
      </c>
      <c r="G8">
        <v>4.9155400000000004E-3</v>
      </c>
      <c r="H8">
        <v>6.59401E-3</v>
      </c>
      <c r="I8" s="4">
        <v>1.58765999384834E-2</v>
      </c>
      <c r="J8">
        <v>1.99665527</v>
      </c>
      <c r="L8" s="3">
        <v>4.8440999999999996E-3</v>
      </c>
      <c r="M8" s="3">
        <v>6.4742599999999999E-3</v>
      </c>
      <c r="N8" s="3">
        <v>1.52963573985335E-2</v>
      </c>
      <c r="O8" s="3">
        <v>1.9142059499999999</v>
      </c>
      <c r="Q8">
        <v>5.6784100000000001E-3</v>
      </c>
      <c r="R8">
        <v>7.1551399999999999E-3</v>
      </c>
      <c r="S8">
        <v>1.3515816587498701E-2</v>
      </c>
      <c r="T8">
        <v>1.72599506</v>
      </c>
    </row>
    <row r="9" spans="1:25" x14ac:dyDescent="0.25">
      <c r="B9" s="4">
        <v>5.3876499999999999E-3</v>
      </c>
      <c r="C9">
        <v>7.2003099999999997E-3</v>
      </c>
      <c r="D9">
        <v>1.8393646405620499E-2</v>
      </c>
      <c r="E9">
        <v>2.28561667</v>
      </c>
      <c r="G9">
        <v>4.8999999999999998E-3</v>
      </c>
      <c r="H9">
        <v>6.5780999999999999E-3</v>
      </c>
      <c r="I9" s="4">
        <v>1.5638243209680401E-2</v>
      </c>
      <c r="J9">
        <v>1.9901656000000001</v>
      </c>
      <c r="L9" s="3">
        <v>4.8044200000000002E-3</v>
      </c>
      <c r="M9" s="3">
        <v>6.4482000000000003E-3</v>
      </c>
      <c r="N9" s="3">
        <v>1.53503464556074E-2</v>
      </c>
      <c r="O9" s="3">
        <v>1.90513819</v>
      </c>
      <c r="Q9">
        <v>5.6760500000000002E-3</v>
      </c>
      <c r="R9">
        <v>7.14929E-3</v>
      </c>
      <c r="S9">
        <v>1.35140184426074E-2</v>
      </c>
      <c r="T9">
        <v>1.7283064699999999</v>
      </c>
    </row>
    <row r="10" spans="1:25" x14ac:dyDescent="0.25">
      <c r="B10" s="4">
        <v>5.3988300000000003E-3</v>
      </c>
      <c r="C10">
        <v>7.1916100000000002E-3</v>
      </c>
      <c r="D10">
        <v>1.8344950337490999E-2</v>
      </c>
      <c r="E10">
        <v>2.2332980400000002</v>
      </c>
      <c r="G10">
        <v>4.9265899999999998E-3</v>
      </c>
      <c r="H10">
        <v>6.5949600000000004E-3</v>
      </c>
      <c r="I10" s="4">
        <v>1.57129112896272E-2</v>
      </c>
      <c r="J10">
        <v>1.96129324</v>
      </c>
      <c r="L10" s="3">
        <v>4.8423600000000004E-3</v>
      </c>
      <c r="M10" s="3">
        <v>6.4683500000000003E-3</v>
      </c>
      <c r="N10" s="3">
        <v>1.52212597697326E-2</v>
      </c>
      <c r="O10" s="3">
        <v>1.92164811</v>
      </c>
      <c r="Q10">
        <v>5.6711499999999998E-3</v>
      </c>
      <c r="R10">
        <v>7.1443499999999998E-3</v>
      </c>
      <c r="S10">
        <v>1.35142510710264E-2</v>
      </c>
      <c r="T10">
        <v>1.72886228</v>
      </c>
    </row>
    <row r="11" spans="1:25" x14ac:dyDescent="0.25">
      <c r="B11" s="4">
        <v>5.5813800000000004E-3</v>
      </c>
      <c r="C11">
        <v>7.4388400000000004E-3</v>
      </c>
      <c r="D11">
        <v>1.9450474962941E-2</v>
      </c>
      <c r="E11">
        <v>2.3381577999999998</v>
      </c>
      <c r="G11">
        <v>4.8817299999999999E-3</v>
      </c>
      <c r="H11">
        <v>6.5501500000000002E-3</v>
      </c>
      <c r="I11" s="4">
        <v>1.55047160196448E-2</v>
      </c>
      <c r="J11">
        <v>1.95013177</v>
      </c>
      <c r="L11" s="3">
        <v>4.8081499999999998E-3</v>
      </c>
      <c r="M11" s="3">
        <v>6.4658700000000003E-3</v>
      </c>
      <c r="N11" s="3">
        <v>1.56472475561488E-2</v>
      </c>
      <c r="O11" s="3">
        <v>1.9592089100000001</v>
      </c>
      <c r="Q11">
        <v>5.6712500000000001E-3</v>
      </c>
      <c r="R11">
        <v>7.1428899999999998E-3</v>
      </c>
      <c r="S11">
        <v>1.35163198462814E-2</v>
      </c>
      <c r="T11">
        <v>1.72792108</v>
      </c>
    </row>
    <row r="12" spans="1:25" x14ac:dyDescent="0.25">
      <c r="B12" s="4">
        <v>5.4403999999999997E-3</v>
      </c>
      <c r="C12">
        <v>7.2164300000000002E-3</v>
      </c>
      <c r="D12">
        <v>1.8598237141015699E-2</v>
      </c>
      <c r="E12">
        <v>2.22956844</v>
      </c>
      <c r="G12">
        <v>4.8582599999999997E-3</v>
      </c>
      <c r="H12">
        <v>6.5375399999999997E-3</v>
      </c>
      <c r="I12" s="4">
        <v>1.5875612625103602E-2</v>
      </c>
      <c r="J12">
        <v>1.98182299</v>
      </c>
      <c r="L12" s="3">
        <v>4.9019399999999996E-3</v>
      </c>
      <c r="M12" s="3">
        <v>6.5000500000000003E-3</v>
      </c>
      <c r="N12" s="3">
        <v>1.4664205649185E-2</v>
      </c>
      <c r="O12" s="3">
        <v>1.86813472</v>
      </c>
      <c r="Q12">
        <v>5.6718000000000003E-3</v>
      </c>
      <c r="R12">
        <v>7.1478599999999998E-3</v>
      </c>
      <c r="S12">
        <v>1.35317002523086E-2</v>
      </c>
      <c r="T12">
        <v>1.7309066</v>
      </c>
    </row>
    <row r="13" spans="1:25" x14ac:dyDescent="0.25">
      <c r="B13" s="4">
        <v>5.6203399999999997E-3</v>
      </c>
      <c r="C13">
        <v>7.3679799999999997E-3</v>
      </c>
      <c r="D13">
        <v>1.81171866071606E-2</v>
      </c>
      <c r="E13">
        <v>2.3143930199999998</v>
      </c>
      <c r="G13">
        <v>4.98323E-3</v>
      </c>
      <c r="H13">
        <v>6.6525600000000001E-3</v>
      </c>
      <c r="I13" s="4">
        <v>1.5565955952183E-2</v>
      </c>
      <c r="J13">
        <v>1.9913558499999999</v>
      </c>
      <c r="L13" s="3">
        <v>4.8057899999999999E-3</v>
      </c>
      <c r="M13" s="3">
        <v>6.4485499999999999E-3</v>
      </c>
      <c r="N13" s="3">
        <v>1.54243357155068E-2</v>
      </c>
      <c r="O13" s="3">
        <v>1.93663936</v>
      </c>
      <c r="Q13">
        <v>5.6605700000000002E-3</v>
      </c>
      <c r="R13">
        <v>7.1301799999999999E-3</v>
      </c>
      <c r="S13">
        <v>1.35371901210555E-2</v>
      </c>
      <c r="T13">
        <v>1.73091237</v>
      </c>
    </row>
    <row r="15" spans="1:25" x14ac:dyDescent="0.25">
      <c r="A15" t="s">
        <v>9</v>
      </c>
      <c r="B15" s="3">
        <f>AVERAGE(B4:B13)</f>
        <v>5.5201369999999996E-3</v>
      </c>
      <c r="C15" s="3">
        <f t="shared" ref="C15:E15" si="0">AVERAGE(C4:C13)</f>
        <v>7.3244679999999989E-3</v>
      </c>
      <c r="D15" s="3">
        <f t="shared" si="0"/>
        <v>1.867661424986207E-2</v>
      </c>
      <c r="E15" s="3">
        <f t="shared" si="0"/>
        <v>2.2806480070000004</v>
      </c>
      <c r="G15" s="3">
        <f>AVERAGE(G4:G13)</f>
        <v>4.9164240000000008E-3</v>
      </c>
      <c r="H15" s="3">
        <f t="shared" ref="H15:J15" si="1">AVERAGE(H4:H13)</f>
        <v>6.5904179999999989E-3</v>
      </c>
      <c r="I15" s="3">
        <f t="shared" si="1"/>
        <v>1.5737026172025697E-2</v>
      </c>
      <c r="J15" s="3">
        <f t="shared" si="1"/>
        <v>1.9803589950000002</v>
      </c>
      <c r="L15" s="3">
        <f>AVERAGE(L4:L13)</f>
        <v>4.831798E-3</v>
      </c>
      <c r="M15" s="3">
        <f t="shared" ref="M15:O15" si="2">AVERAGE(M4:M13)</f>
        <v>6.4656119999999999E-3</v>
      </c>
      <c r="N15" s="3">
        <f t="shared" si="2"/>
        <v>1.5250948123802571E-2</v>
      </c>
      <c r="O15" s="3">
        <f t="shared" si="2"/>
        <v>1.9124611950000001</v>
      </c>
      <c r="Q15" s="3">
        <f>AVERAGE(Q4:Q13)</f>
        <v>5.6704959999999997E-3</v>
      </c>
      <c r="R15" s="3">
        <f t="shared" ref="R15:T15" si="3">AVERAGE(R4:R13)</f>
        <v>7.1440370000000007E-3</v>
      </c>
      <c r="S15" s="3">
        <f t="shared" si="3"/>
        <v>1.3520140151307689E-2</v>
      </c>
      <c r="T15" s="3">
        <f t="shared" si="3"/>
        <v>1.7308325839999998</v>
      </c>
      <c r="V15" s="3">
        <f>AVERAGE(V4:V13)</f>
        <v>4.8115900000000001E-3</v>
      </c>
      <c r="W15" s="3">
        <f t="shared" ref="W15:Y15" si="4">AVERAGE(W4:W13)</f>
        <v>6.31257E-3</v>
      </c>
      <c r="X15" s="3">
        <f t="shared" si="4"/>
        <v>1.4884259588510401E-2</v>
      </c>
      <c r="Y15" s="3">
        <f t="shared" si="4"/>
        <v>1.9023325099999999</v>
      </c>
    </row>
    <row r="16" spans="1:25" x14ac:dyDescent="0.25">
      <c r="A16" t="s">
        <v>10</v>
      </c>
      <c r="B16" s="3">
        <f>MEDIAN(B4:B13)</f>
        <v>5.5108900000000001E-3</v>
      </c>
      <c r="C16" s="3">
        <f t="shared" ref="C16:E16" si="5">MEDIAN(C4:C13)</f>
        <v>7.2922049999999995E-3</v>
      </c>
      <c r="D16" s="3">
        <f t="shared" si="5"/>
        <v>1.8495941773318099E-2</v>
      </c>
      <c r="E16" s="3">
        <f t="shared" si="5"/>
        <v>2.2767346599999998</v>
      </c>
      <c r="G16" s="3">
        <f>MEDIAN(G4:G13)</f>
        <v>4.9181050000000007E-3</v>
      </c>
      <c r="H16" s="3">
        <f t="shared" ref="H16:J16" si="6">MEDIAN(H4:H13)</f>
        <v>6.5933599999999995E-3</v>
      </c>
      <c r="I16" s="3">
        <f t="shared" si="6"/>
        <v>1.5677361663106151E-2</v>
      </c>
      <c r="J16" s="3">
        <f t="shared" si="6"/>
        <v>1.9857861299999999</v>
      </c>
      <c r="L16" s="3">
        <f>MEDIAN(L4:L13)</f>
        <v>4.8310249999999992E-3</v>
      </c>
      <c r="M16" s="3">
        <f t="shared" ref="M16:O16" si="7">MEDIAN(M4:M13)</f>
        <v>6.4671099999999999E-3</v>
      </c>
      <c r="N16" s="3">
        <f t="shared" si="7"/>
        <v>1.526021442899515E-2</v>
      </c>
      <c r="O16" s="3">
        <f t="shared" si="7"/>
        <v>1.9110435350000001</v>
      </c>
      <c r="Q16" s="3">
        <f>MEDIAN(Q4:Q13)</f>
        <v>5.6715250000000002E-3</v>
      </c>
      <c r="R16" s="3">
        <f t="shared" ref="R16:T16" si="8">MEDIAN(R4:R13)</f>
        <v>7.1461049999999998E-3</v>
      </c>
      <c r="S16" s="3">
        <f t="shared" si="8"/>
        <v>1.3517169149537399E-2</v>
      </c>
      <c r="T16" s="3">
        <f t="shared" si="8"/>
        <v>1.73068987</v>
      </c>
      <c r="V16" s="3">
        <f>MEDIAN(V4:V13)</f>
        <v>4.8115900000000001E-3</v>
      </c>
      <c r="W16" s="3">
        <f t="shared" ref="W16:Y16" si="9">MEDIAN(W4:W13)</f>
        <v>6.31257E-3</v>
      </c>
      <c r="X16" s="3">
        <f t="shared" si="9"/>
        <v>1.4884259588510401E-2</v>
      </c>
      <c r="Y16" s="3">
        <f t="shared" si="9"/>
        <v>1.9023325099999999</v>
      </c>
    </row>
    <row r="17" spans="1:25" x14ac:dyDescent="0.25">
      <c r="A17" t="s">
        <v>8</v>
      </c>
      <c r="B17" s="5">
        <f>_xlfn.STDEV.S(B4:B13)</f>
        <v>1.9240461833507693E-4</v>
      </c>
      <c r="C17" s="5">
        <f t="shared" ref="C17" si="10">_xlfn.STDEV.S(C4:C13)</f>
        <v>2.3630929439566657E-4</v>
      </c>
      <c r="D17" s="5">
        <f>_xlfn.STDEV.S(D4:D13)</f>
        <v>7.4108660068304374E-4</v>
      </c>
      <c r="E17" s="5">
        <f t="shared" ref="E17" si="11">_xlfn.STDEV.S(E4:E13)</f>
        <v>9.589678197042642E-2</v>
      </c>
      <c r="G17" s="5">
        <f>_xlfn.STDEV.S(G4:G13)</f>
        <v>3.9502809520336787E-5</v>
      </c>
      <c r="H17" s="5">
        <f t="shared" ref="H17:J17" si="12">_xlfn.STDEV.S(H4:H13)</f>
        <v>3.9597484712485949E-5</v>
      </c>
      <c r="I17" s="5">
        <f>_xlfn.STDEV.S(I4:I13)</f>
        <v>1.8649584003347614E-4</v>
      </c>
      <c r="J17" s="5">
        <f t="shared" si="12"/>
        <v>1.675758989791935E-2</v>
      </c>
      <c r="L17" s="5">
        <f>_xlfn.STDEV.S(L4:L13)</f>
        <v>2.9709450722324335E-5</v>
      </c>
      <c r="M17" s="5">
        <f t="shared" ref="M17:O17" si="13">_xlfn.STDEV.S(M4:M13)</f>
        <v>1.6107257025604613E-5</v>
      </c>
      <c r="N17" s="5">
        <f t="shared" si="13"/>
        <v>2.7566822497618955E-4</v>
      </c>
      <c r="O17" s="5">
        <f t="shared" si="13"/>
        <v>2.5864305229909824E-2</v>
      </c>
      <c r="Q17" s="5">
        <f>_xlfn.STDEV.S(Q4:Q13)</f>
        <v>7.1716683321711474E-6</v>
      </c>
      <c r="R17" s="5">
        <f t="shared" ref="R17:T17" si="14">_xlfn.STDEV.S(R4:R13)</f>
        <v>9.758419783277753E-6</v>
      </c>
      <c r="S17" s="5">
        <f t="shared" si="14"/>
        <v>1.1228914613560199E-5</v>
      </c>
      <c r="T17" s="5">
        <f t="shared" si="14"/>
        <v>3.4727567919968201E-3</v>
      </c>
      <c r="V17" s="5">
        <f>_xlfn.STDEV.S(V4:V13)</f>
        <v>0</v>
      </c>
      <c r="W17" s="5">
        <f t="shared" ref="W17:Y17" si="15">_xlfn.STDEV.S(W4:W13)</f>
        <v>0</v>
      </c>
      <c r="X17" s="5">
        <f t="shared" si="15"/>
        <v>0</v>
      </c>
      <c r="Y17" s="5">
        <f t="shared" si="15"/>
        <v>0</v>
      </c>
    </row>
    <row r="21" spans="1:25" x14ac:dyDescent="0.25">
      <c r="C21">
        <v>250</v>
      </c>
      <c r="D21">
        <v>1000</v>
      </c>
      <c r="E21">
        <v>4981</v>
      </c>
      <c r="F21" t="s">
        <v>11</v>
      </c>
      <c r="G21" t="s">
        <v>7</v>
      </c>
      <c r="I21" t="s">
        <v>17</v>
      </c>
      <c r="J21">
        <v>3.1339649999999997E-2</v>
      </c>
    </row>
    <row r="22" spans="1:25" x14ac:dyDescent="0.25">
      <c r="A22" t="s">
        <v>12</v>
      </c>
      <c r="B22" t="s">
        <v>9</v>
      </c>
      <c r="C22" s="3">
        <f>B15</f>
        <v>5.5201369999999996E-3</v>
      </c>
      <c r="D22" s="3">
        <f>G15</f>
        <v>4.9164240000000008E-3</v>
      </c>
      <c r="E22" s="3">
        <f>L15</f>
        <v>4.831798E-3</v>
      </c>
      <c r="F22" s="3">
        <f>Q15</f>
        <v>5.6704959999999997E-3</v>
      </c>
      <c r="G22" s="3">
        <f>V15</f>
        <v>4.8115900000000001E-3</v>
      </c>
      <c r="K22" s="3"/>
      <c r="L22" s="3"/>
      <c r="M22" s="3"/>
      <c r="N22" s="3"/>
    </row>
    <row r="23" spans="1:25" x14ac:dyDescent="0.25">
      <c r="B23" t="s">
        <v>8</v>
      </c>
      <c r="C23" s="4">
        <f>B17</f>
        <v>1.9240461833507693E-4</v>
      </c>
      <c r="D23" s="4">
        <f>G17</f>
        <v>3.9502809520336787E-5</v>
      </c>
      <c r="E23" s="4">
        <f>L17</f>
        <v>2.9709450722324335E-5</v>
      </c>
      <c r="F23" s="4">
        <f>Q17</f>
        <v>7.1716683321711474E-6</v>
      </c>
      <c r="G23" s="6">
        <f>V17</f>
        <v>0</v>
      </c>
      <c r="K23" s="4"/>
      <c r="L23" s="4"/>
      <c r="M23" s="3"/>
      <c r="N23" s="3"/>
    </row>
    <row r="24" spans="1:25" x14ac:dyDescent="0.25">
      <c r="A24" t="s">
        <v>6</v>
      </c>
      <c r="B24" t="s">
        <v>9</v>
      </c>
      <c r="C24" s="3">
        <f>C15</f>
        <v>7.3244679999999989E-3</v>
      </c>
      <c r="D24" s="3">
        <f>H15</f>
        <v>6.5904179999999989E-3</v>
      </c>
      <c r="E24" s="3">
        <f>M15</f>
        <v>6.4656119999999999E-3</v>
      </c>
      <c r="F24" s="3">
        <f>R15</f>
        <v>7.1440370000000007E-3</v>
      </c>
      <c r="G24" s="3">
        <f>W15</f>
        <v>6.31257E-3</v>
      </c>
      <c r="K24" s="3"/>
      <c r="L24" s="3"/>
      <c r="M24" s="3"/>
      <c r="N24" s="3"/>
    </row>
    <row r="25" spans="1:25" x14ac:dyDescent="0.25">
      <c r="B25" t="s">
        <v>8</v>
      </c>
      <c r="C25" s="4">
        <f>C17</f>
        <v>2.3630929439566657E-4</v>
      </c>
      <c r="D25" s="4">
        <f>H17</f>
        <v>3.9597484712485949E-5</v>
      </c>
      <c r="E25" s="4">
        <f>M17</f>
        <v>1.6107257025604613E-5</v>
      </c>
      <c r="F25" s="4">
        <f>R17</f>
        <v>9.758419783277753E-6</v>
      </c>
      <c r="G25" s="6">
        <f>W17</f>
        <v>0</v>
      </c>
      <c r="K25" s="4"/>
      <c r="L25" s="4"/>
      <c r="M25" s="3"/>
      <c r="N25" s="3"/>
    </row>
    <row r="26" spans="1:25" x14ac:dyDescent="0.25">
      <c r="A26" t="s">
        <v>13</v>
      </c>
      <c r="B26" t="s">
        <v>9</v>
      </c>
      <c r="C26" s="3">
        <f>D15</f>
        <v>1.867661424986207E-2</v>
      </c>
      <c r="D26" s="3">
        <f>I15</f>
        <v>1.5737026172025697E-2</v>
      </c>
      <c r="E26" s="3">
        <f>N15</f>
        <v>1.5250948123802571E-2</v>
      </c>
      <c r="F26" s="3">
        <f>S15</f>
        <v>1.3520140151307689E-2</v>
      </c>
      <c r="G26" s="3">
        <f>X15</f>
        <v>1.4884259588510401E-2</v>
      </c>
      <c r="K26" s="3"/>
      <c r="L26" s="3"/>
      <c r="M26" s="3"/>
      <c r="N26" s="3"/>
    </row>
    <row r="27" spans="1:25" x14ac:dyDescent="0.25">
      <c r="B27" t="s">
        <v>8</v>
      </c>
      <c r="C27" s="4">
        <f>D17</f>
        <v>7.4108660068304374E-4</v>
      </c>
      <c r="D27" s="4">
        <f>I17</f>
        <v>1.8649584003347614E-4</v>
      </c>
      <c r="E27" s="4">
        <f>N17</f>
        <v>2.7566822497618955E-4</v>
      </c>
      <c r="F27" s="4">
        <f>S17</f>
        <v>1.1228914613560199E-5</v>
      </c>
      <c r="G27" s="6">
        <f>X17</f>
        <v>0</v>
      </c>
      <c r="K27" s="4"/>
      <c r="L27" s="4"/>
      <c r="M27" s="3"/>
      <c r="N27" s="3"/>
    </row>
    <row r="28" spans="1:25" x14ac:dyDescent="0.25">
      <c r="A28" t="s">
        <v>2</v>
      </c>
      <c r="B28" t="s">
        <v>9</v>
      </c>
      <c r="C28" s="3">
        <f>E15</f>
        <v>2.2806480070000004</v>
      </c>
      <c r="D28" s="3">
        <f>J15</f>
        <v>1.9803589950000002</v>
      </c>
      <c r="E28" s="3">
        <f>O15</f>
        <v>1.9124611950000001</v>
      </c>
      <c r="F28" s="3">
        <f>T15</f>
        <v>1.7308325839999998</v>
      </c>
      <c r="G28" s="3">
        <f>Y15</f>
        <v>1.9023325099999999</v>
      </c>
      <c r="K28" s="3"/>
      <c r="L28" s="3"/>
      <c r="M28" s="3"/>
      <c r="N28" s="3"/>
    </row>
    <row r="29" spans="1:25" x14ac:dyDescent="0.25">
      <c r="B29" t="s">
        <v>8</v>
      </c>
      <c r="C29" s="4">
        <f>E17</f>
        <v>9.589678197042642E-2</v>
      </c>
      <c r="D29" s="4">
        <f>J17</f>
        <v>1.675758989791935E-2</v>
      </c>
      <c r="E29" s="4">
        <f>O17</f>
        <v>2.5864305229909824E-2</v>
      </c>
      <c r="F29" s="4">
        <f>T17</f>
        <v>3.4727567919968201E-3</v>
      </c>
      <c r="G29" s="6">
        <f>Y17</f>
        <v>0</v>
      </c>
      <c r="K29" s="4"/>
      <c r="L29" s="4"/>
      <c r="M29" s="3"/>
      <c r="N29" s="3"/>
    </row>
    <row r="32" spans="1:25" x14ac:dyDescent="0.25">
      <c r="C32" s="3"/>
      <c r="D32" s="3"/>
      <c r="E32" s="3"/>
      <c r="G32" s="3"/>
      <c r="H32" s="3"/>
    </row>
    <row r="33" spans="3:8" x14ac:dyDescent="0.25">
      <c r="C33" s="5"/>
      <c r="D33" s="5"/>
      <c r="E33" s="5"/>
      <c r="G33" s="3"/>
      <c r="H33" s="4"/>
    </row>
    <row r="34" spans="3:8" x14ac:dyDescent="0.25">
      <c r="C34" s="3"/>
      <c r="D34" s="3"/>
      <c r="E34" s="3"/>
      <c r="G34" s="3"/>
      <c r="H34" s="3"/>
    </row>
    <row r="35" spans="3:8" x14ac:dyDescent="0.25">
      <c r="C35" s="5"/>
      <c r="D35" s="5"/>
      <c r="E35" s="5"/>
      <c r="G35" s="3"/>
      <c r="H35" s="4"/>
    </row>
    <row r="36" spans="3:8" x14ac:dyDescent="0.25">
      <c r="C36" s="3"/>
      <c r="D36" s="3"/>
      <c r="E36" s="3"/>
      <c r="G36" s="3"/>
      <c r="H36" s="3"/>
    </row>
    <row r="37" spans="3:8" x14ac:dyDescent="0.25">
      <c r="C37" s="5"/>
      <c r="D37" s="5"/>
      <c r="E37" s="5"/>
      <c r="G37" s="3"/>
      <c r="H37" s="4"/>
    </row>
    <row r="38" spans="3:8" x14ac:dyDescent="0.25">
      <c r="C38" s="3"/>
      <c r="D38" s="3"/>
      <c r="E38" s="3"/>
      <c r="G38" s="3"/>
      <c r="H38" s="3"/>
    </row>
    <row r="39" spans="3:8" x14ac:dyDescent="0.25">
      <c r="C39" s="5"/>
      <c r="D39" s="5"/>
      <c r="E39" s="5"/>
      <c r="G39" s="3"/>
      <c r="H39" s="4"/>
    </row>
  </sheetData>
  <mergeCells count="5">
    <mergeCell ref="B2:E2"/>
    <mergeCell ref="G2:J2"/>
    <mergeCell ref="L2:O2"/>
    <mergeCell ref="Q2:T2"/>
    <mergeCell ref="V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tc = 0, v0 = 0.05</vt:lpstr>
      <vt:lpstr>tc = 0, v0 = 0.027</vt:lpstr>
      <vt:lpstr>tc = 0, v0 = 0.0765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Frandsen</dc:creator>
  <cp:lastModifiedBy>Magnus Frandsen</cp:lastModifiedBy>
  <dcterms:created xsi:type="dcterms:W3CDTF">2015-06-05T18:19:34Z</dcterms:created>
  <dcterms:modified xsi:type="dcterms:W3CDTF">2021-05-22T10:28:54Z</dcterms:modified>
</cp:coreProperties>
</file>