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AldecProjects\DUNE\DAPHNE3\src\spy\"/>
    </mc:Choice>
  </mc:AlternateContent>
  <xr:revisionPtr revIDLastSave="0" documentId="13_ncr:1_{24669E55-8ABB-4A7D-B897-5C5D24654E4B}" xr6:coauthVersionLast="47" xr6:coauthVersionMax="47" xr10:uidLastSave="{00000000-0000-0000-0000-000000000000}"/>
  <bookViews>
    <workbookView xWindow="3828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11" i="1"/>
  <c r="D11" i="1" s="1"/>
  <c r="D2" i="1"/>
  <c r="C3" i="1" s="1"/>
  <c r="C12" i="1" l="1"/>
  <c r="D3" i="1"/>
  <c r="D12" i="1" l="1"/>
  <c r="C4" i="1"/>
  <c r="C13" i="1" l="1"/>
  <c r="D4" i="1"/>
  <c r="D13" i="1" l="1"/>
  <c r="C5" i="1"/>
  <c r="C14" i="1" l="1"/>
  <c r="D5" i="1"/>
  <c r="D14" i="1" l="1"/>
  <c r="C6" i="1"/>
  <c r="C15" i="1" l="1"/>
  <c r="D6" i="1"/>
  <c r="D15" i="1" l="1"/>
  <c r="C7" i="1"/>
  <c r="C16" i="1" l="1"/>
  <c r="D7" i="1"/>
  <c r="D16" i="1" l="1"/>
  <c r="C8" i="1"/>
  <c r="C17" i="1" l="1"/>
  <c r="D8" i="1"/>
  <c r="D17" i="1" l="1"/>
  <c r="C9" i="1"/>
  <c r="C18" i="1" l="1"/>
  <c r="D9" i="1"/>
  <c r="D18" i="1" l="1"/>
  <c r="C10" i="1"/>
  <c r="C19" i="1" l="1"/>
  <c r="D10" i="1"/>
  <c r="D19" i="1" l="1"/>
  <c r="C20" i="1" l="1"/>
  <c r="D20" i="1" l="1"/>
  <c r="C21" i="1" l="1"/>
  <c r="D21" i="1" l="1"/>
  <c r="C22" i="1" l="1"/>
  <c r="D22" i="1" l="1"/>
  <c r="C23" i="1" l="1"/>
  <c r="D23" i="1" l="1"/>
  <c r="C24" i="1" l="1"/>
  <c r="D24" i="1" l="1"/>
  <c r="C25" i="1" l="1"/>
  <c r="D25" i="1" l="1"/>
  <c r="C26" i="1" l="1"/>
  <c r="D26" i="1" l="1"/>
  <c r="C27" i="1" l="1"/>
  <c r="D27" i="1" l="1"/>
  <c r="C28" i="1" l="1"/>
  <c r="D28" i="1" l="1"/>
  <c r="C29" i="1" l="1"/>
  <c r="D29" i="1" l="1"/>
  <c r="C30" i="1" l="1"/>
  <c r="D30" i="1" l="1"/>
  <c r="C31" i="1" l="1"/>
  <c r="D31" i="1" l="1"/>
  <c r="C32" i="1" l="1"/>
  <c r="D32" i="1" l="1"/>
  <c r="C33" i="1" l="1"/>
  <c r="D33" i="1" l="1"/>
  <c r="C34" i="1" l="1"/>
  <c r="D34" i="1" l="1"/>
  <c r="C35" i="1" l="1"/>
  <c r="D35" i="1" l="1"/>
  <c r="C36" i="1" l="1"/>
  <c r="D36" i="1" l="1"/>
  <c r="C37" i="1" l="1"/>
  <c r="D37" i="1" l="1"/>
  <c r="C38" i="1" l="1"/>
  <c r="D38" i="1" l="1"/>
  <c r="C39" i="1" l="1"/>
  <c r="D39" i="1" l="1"/>
  <c r="C40" i="1" l="1"/>
  <c r="D40" i="1" l="1"/>
  <c r="C41" i="1" l="1"/>
  <c r="D41" i="1" l="1"/>
  <c r="C42" i="1" l="1"/>
  <c r="D42" i="1" l="1"/>
  <c r="C43" i="1" l="1"/>
  <c r="D43" i="1" l="1"/>
  <c r="C44" i="1" l="1"/>
  <c r="D44" i="1" l="1"/>
  <c r="C45" i="1" l="1"/>
  <c r="D45" i="1" l="1"/>
  <c r="C46" i="1" l="1"/>
  <c r="D46" i="1" l="1"/>
  <c r="C47" i="1" l="1"/>
  <c r="D47" i="1" l="1"/>
  <c r="C48" i="1" l="1"/>
  <c r="D48" i="1" l="1"/>
  <c r="C49" i="1" l="1"/>
  <c r="D49" i="1" l="1"/>
  <c r="C50" i="1" l="1"/>
  <c r="D50" i="1" l="1"/>
</calcChain>
</file>

<file path=xl/sharedStrings.xml><?xml version="1.0" encoding="utf-8"?>
<sst xmlns="http://schemas.openxmlformats.org/spreadsheetml/2006/main" count="16" uniqueCount="13">
  <si>
    <t>AFE</t>
  </si>
  <si>
    <t>CH</t>
  </si>
  <si>
    <t>Start</t>
  </si>
  <si>
    <t>End</t>
  </si>
  <si>
    <t>TS</t>
  </si>
  <si>
    <t>15..0</t>
  </si>
  <si>
    <t>31..16</t>
  </si>
  <si>
    <t>47..32</t>
  </si>
  <si>
    <t>63..48</t>
  </si>
  <si>
    <t>Buffer Description</t>
  </si>
  <si>
    <t>decode</t>
  </si>
  <si>
    <t>start_AXI_addr</t>
  </si>
  <si>
    <t>end_AXI_addr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</si>
</sst>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topLeftCell="A34" zoomScale="175" zoomScaleNormal="175" workbookViewId="0">
      <selection activeCell="F50" sqref="F50"/>
    </sheetView>
  </sheetViews>
  <sheetFormatPr defaultRowHeight="15" x14ac:dyDescent="0.25"/>
  <cols>
    <col min="3" max="3" width="11.85546875" customWidth="1"/>
    <col min="4" max="4" width="10.42578125" customWidth="1"/>
    <col min="5" max="5" width="16.5703125" customWidth="1"/>
    <col min="6" max="6" width="16" customWidth="1"/>
    <col min="7" max="7" width="23.28515625" customWidth="1"/>
  </cols>
  <sheetData>
    <row r="1" spans="1:8" x14ac:dyDescent="0.25">
      <c r="A1" s="2" t="s">
        <v>0</v>
      </c>
      <c r="B1" s="2" t="s">
        <v>1</v>
      </c>
      <c r="C1" t="s">
        <v>2</v>
      </c>
      <c r="D1" t="s">
        <v>3</v>
      </c>
      <c r="E1" t="s">
        <v>11</v>
      </c>
      <c r="F1" t="s">
        <v>12</v>
      </c>
      <c r="G1" t="s">
        <v>9</v>
      </c>
      <c r="H1" t="s">
        <v>10</v>
      </c>
    </row>
    <row r="2" spans="1:8" x14ac:dyDescent="0.25">
      <c r="A2" s="2">
        <v>0</v>
      </c>
      <c r="B2" s="2">
        <v>0</v>
      </c>
      <c r="C2" s="1">
        <v>0</v>
      </c>
      <c r="D2" s="1">
        <f>C2+2047</f>
        <v>2047</v>
      </c>
      <c r="E2" s="1" t="str">
        <f>CONCATENATE("BASE+",DEC2HEX(C2*4,5))</f>
        <v>BASE+00000</v>
      </c>
      <c r="F2" s="1" t="str">
        <f>CONCATENATE("BASE+",DEC2HEX(D2*4,5))</f>
        <v>BASE+01FFC</v>
      </c>
      <c r="G2" t="str">
        <f>CONCATENATE("AFE",A2," channel ",B2)</f>
        <v>AFE0 channel 0</v>
      </c>
      <c r="H2">
        <v>0</v>
      </c>
    </row>
    <row r="3" spans="1:8" x14ac:dyDescent="0.25">
      <c r="A3" s="2">
        <v>0</v>
      </c>
      <c r="B3" s="2">
        <v>1</v>
      </c>
      <c r="C3" s="1">
        <f>D2+1</f>
        <v>2048</v>
      </c>
      <c r="D3" s="1">
        <f t="shared" ref="D3:D50" si="0">C3+2047</f>
        <v>4095</v>
      </c>
      <c r="E3" s="1" t="str">
        <f t="shared" ref="E3:E50" si="1">CONCATENATE("BASE+",DEC2HEX(C3*4,5))</f>
        <v>BASE+02000</v>
      </c>
      <c r="F3" s="1" t="str">
        <f t="shared" ref="F3:F50" si="2">CONCATENATE("BASE+",DEC2HEX(D3*4,5))</f>
        <v>BASE+03FFC</v>
      </c>
      <c r="G3" t="str">
        <f t="shared" ref="G3:G46" si="3">CONCATENATE("AFE",A3," channel ",B3)</f>
        <v>AFE0 channel 1</v>
      </c>
      <c r="H3">
        <v>1</v>
      </c>
    </row>
    <row r="4" spans="1:8" x14ac:dyDescent="0.25">
      <c r="A4" s="2">
        <v>0</v>
      </c>
      <c r="B4" s="2">
        <v>2</v>
      </c>
      <c r="C4" s="1">
        <f t="shared" ref="C4:C50" si="4">D3+1</f>
        <v>4096</v>
      </c>
      <c r="D4" s="1">
        <f t="shared" si="0"/>
        <v>6143</v>
      </c>
      <c r="E4" s="1" t="str">
        <f t="shared" si="1"/>
        <v>BASE+04000</v>
      </c>
      <c r="F4" s="1" t="str">
        <f t="shared" si="2"/>
        <v>BASE+05FFC</v>
      </c>
      <c r="G4" t="str">
        <f t="shared" si="3"/>
        <v>AFE0 channel 2</v>
      </c>
      <c r="H4">
        <v>2</v>
      </c>
    </row>
    <row r="5" spans="1:8" x14ac:dyDescent="0.25">
      <c r="A5" s="2">
        <v>0</v>
      </c>
      <c r="B5" s="2">
        <v>3</v>
      </c>
      <c r="C5" s="1">
        <f t="shared" si="4"/>
        <v>6144</v>
      </c>
      <c r="D5" s="1">
        <f t="shared" si="0"/>
        <v>8191</v>
      </c>
      <c r="E5" s="1" t="str">
        <f t="shared" si="1"/>
        <v>BASE+06000</v>
      </c>
      <c r="F5" s="1" t="str">
        <f t="shared" si="2"/>
        <v>BASE+07FFC</v>
      </c>
      <c r="G5" t="str">
        <f t="shared" si="3"/>
        <v>AFE0 channel 3</v>
      </c>
      <c r="H5">
        <v>3</v>
      </c>
    </row>
    <row r="6" spans="1:8" x14ac:dyDescent="0.25">
      <c r="A6" s="2">
        <v>0</v>
      </c>
      <c r="B6" s="2">
        <v>4</v>
      </c>
      <c r="C6" s="1">
        <f t="shared" si="4"/>
        <v>8192</v>
      </c>
      <c r="D6" s="1">
        <f t="shared" si="0"/>
        <v>10239</v>
      </c>
      <c r="E6" s="1" t="str">
        <f t="shared" si="1"/>
        <v>BASE+08000</v>
      </c>
      <c r="F6" s="1" t="str">
        <f t="shared" si="2"/>
        <v>BASE+09FFC</v>
      </c>
      <c r="G6" t="str">
        <f t="shared" si="3"/>
        <v>AFE0 channel 4</v>
      </c>
      <c r="H6">
        <v>4</v>
      </c>
    </row>
    <row r="7" spans="1:8" x14ac:dyDescent="0.25">
      <c r="A7" s="2">
        <v>0</v>
      </c>
      <c r="B7" s="2">
        <v>5</v>
      </c>
      <c r="C7" s="1">
        <f t="shared" si="4"/>
        <v>10240</v>
      </c>
      <c r="D7" s="1">
        <f t="shared" si="0"/>
        <v>12287</v>
      </c>
      <c r="E7" s="1" t="str">
        <f t="shared" si="1"/>
        <v>BASE+0A000</v>
      </c>
      <c r="F7" s="1" t="str">
        <f t="shared" si="2"/>
        <v>BASE+0BFFC</v>
      </c>
      <c r="G7" t="str">
        <f t="shared" si="3"/>
        <v>AFE0 channel 5</v>
      </c>
      <c r="H7">
        <v>5</v>
      </c>
    </row>
    <row r="8" spans="1:8" x14ac:dyDescent="0.25">
      <c r="A8" s="2">
        <v>0</v>
      </c>
      <c r="B8" s="2">
        <v>6</v>
      </c>
      <c r="C8" s="1">
        <f t="shared" si="4"/>
        <v>12288</v>
      </c>
      <c r="D8" s="1">
        <f t="shared" si="0"/>
        <v>14335</v>
      </c>
      <c r="E8" s="1" t="str">
        <f t="shared" si="1"/>
        <v>BASE+0C000</v>
      </c>
      <c r="F8" s="1" t="str">
        <f t="shared" si="2"/>
        <v>BASE+0DFFC</v>
      </c>
      <c r="G8" t="str">
        <f t="shared" si="3"/>
        <v>AFE0 channel 6</v>
      </c>
      <c r="H8">
        <v>6</v>
      </c>
    </row>
    <row r="9" spans="1:8" x14ac:dyDescent="0.25">
      <c r="A9" s="2">
        <v>0</v>
      </c>
      <c r="B9" s="2">
        <v>7</v>
      </c>
      <c r="C9" s="1">
        <f t="shared" si="4"/>
        <v>14336</v>
      </c>
      <c r="D9" s="1">
        <f t="shared" si="0"/>
        <v>16383</v>
      </c>
      <c r="E9" s="1" t="str">
        <f t="shared" si="1"/>
        <v>BASE+0E000</v>
      </c>
      <c r="F9" s="1" t="str">
        <f t="shared" si="2"/>
        <v>BASE+0FFFC</v>
      </c>
      <c r="G9" t="str">
        <f t="shared" si="3"/>
        <v>AFE0 channel 7</v>
      </c>
      <c r="H9">
        <v>7</v>
      </c>
    </row>
    <row r="10" spans="1:8" x14ac:dyDescent="0.25">
      <c r="A10" s="2">
        <v>0</v>
      </c>
      <c r="B10" s="2">
        <v>8</v>
      </c>
      <c r="C10" s="1">
        <f t="shared" si="4"/>
        <v>16384</v>
      </c>
      <c r="D10" s="1">
        <f t="shared" si="0"/>
        <v>18431</v>
      </c>
      <c r="E10" s="1" t="str">
        <f t="shared" si="1"/>
        <v>BASE+10000</v>
      </c>
      <c r="F10" s="1" t="str">
        <f t="shared" si="2"/>
        <v>BASE+11FFC</v>
      </c>
      <c r="G10" t="str">
        <f t="shared" si="3"/>
        <v>AFE0 channel 8</v>
      </c>
      <c r="H10">
        <v>8</v>
      </c>
    </row>
    <row r="11" spans="1:8" x14ac:dyDescent="0.25">
      <c r="A11" s="2">
        <v>1</v>
      </c>
      <c r="B11" s="2">
        <v>0</v>
      </c>
      <c r="C11" s="1">
        <f t="shared" si="4"/>
        <v>18432</v>
      </c>
      <c r="D11" s="1">
        <f t="shared" si="0"/>
        <v>20479</v>
      </c>
      <c r="E11" s="1" t="str">
        <f t="shared" si="1"/>
        <v>BASE+12000</v>
      </c>
      <c r="F11" s="1" t="str">
        <f t="shared" si="2"/>
        <v>BASE+13FFC</v>
      </c>
      <c r="G11" t="str">
        <f t="shared" si="3"/>
        <v>AFE1 channel 0</v>
      </c>
      <c r="H11">
        <v>9</v>
      </c>
    </row>
    <row r="12" spans="1:8" x14ac:dyDescent="0.25">
      <c r="A12" s="2">
        <v>1</v>
      </c>
      <c r="B12" s="2">
        <v>1</v>
      </c>
      <c r="C12" s="1">
        <f t="shared" si="4"/>
        <v>20480</v>
      </c>
      <c r="D12" s="1">
        <f t="shared" si="0"/>
        <v>22527</v>
      </c>
      <c r="E12" s="1" t="str">
        <f t="shared" si="1"/>
        <v>BASE+14000</v>
      </c>
      <c r="F12" s="1" t="str">
        <f t="shared" si="2"/>
        <v>BASE+15FFC</v>
      </c>
      <c r="G12" t="str">
        <f t="shared" si="3"/>
        <v>AFE1 channel 1</v>
      </c>
      <c r="H12">
        <v>10</v>
      </c>
    </row>
    <row r="13" spans="1:8" x14ac:dyDescent="0.25">
      <c r="A13" s="2">
        <v>1</v>
      </c>
      <c r="B13" s="2">
        <v>2</v>
      </c>
      <c r="C13" s="1">
        <f t="shared" si="4"/>
        <v>22528</v>
      </c>
      <c r="D13" s="1">
        <f t="shared" si="0"/>
        <v>24575</v>
      </c>
      <c r="E13" s="1" t="str">
        <f t="shared" si="1"/>
        <v>BASE+16000</v>
      </c>
      <c r="F13" s="1" t="str">
        <f t="shared" si="2"/>
        <v>BASE+17FFC</v>
      </c>
      <c r="G13" t="str">
        <f t="shared" si="3"/>
        <v>AFE1 channel 2</v>
      </c>
      <c r="H13">
        <v>11</v>
      </c>
    </row>
    <row r="14" spans="1:8" x14ac:dyDescent="0.25">
      <c r="A14" s="2">
        <v>1</v>
      </c>
      <c r="B14" s="2">
        <v>3</v>
      </c>
      <c r="C14" s="1">
        <f t="shared" si="4"/>
        <v>24576</v>
      </c>
      <c r="D14" s="1">
        <f t="shared" si="0"/>
        <v>26623</v>
      </c>
      <c r="E14" s="1" t="str">
        <f t="shared" si="1"/>
        <v>BASE+18000</v>
      </c>
      <c r="F14" s="1" t="str">
        <f t="shared" si="2"/>
        <v>BASE+19FFC</v>
      </c>
      <c r="G14" t="str">
        <f t="shared" si="3"/>
        <v>AFE1 channel 3</v>
      </c>
      <c r="H14">
        <v>12</v>
      </c>
    </row>
    <row r="15" spans="1:8" x14ac:dyDescent="0.25">
      <c r="A15" s="2">
        <v>1</v>
      </c>
      <c r="B15" s="2">
        <v>4</v>
      </c>
      <c r="C15" s="1">
        <f t="shared" si="4"/>
        <v>26624</v>
      </c>
      <c r="D15" s="1">
        <f t="shared" si="0"/>
        <v>28671</v>
      </c>
      <c r="E15" s="1" t="str">
        <f t="shared" si="1"/>
        <v>BASE+1A000</v>
      </c>
      <c r="F15" s="1" t="str">
        <f t="shared" si="2"/>
        <v>BASE+1BFFC</v>
      </c>
      <c r="G15" t="str">
        <f t="shared" si="3"/>
        <v>AFE1 channel 4</v>
      </c>
      <c r="H15">
        <v>13</v>
      </c>
    </row>
    <row r="16" spans="1:8" x14ac:dyDescent="0.25">
      <c r="A16" s="2">
        <v>1</v>
      </c>
      <c r="B16" s="2">
        <v>5</v>
      </c>
      <c r="C16" s="1">
        <f t="shared" si="4"/>
        <v>28672</v>
      </c>
      <c r="D16" s="1">
        <f t="shared" si="0"/>
        <v>30719</v>
      </c>
      <c r="E16" s="1" t="str">
        <f t="shared" si="1"/>
        <v>BASE+1C000</v>
      </c>
      <c r="F16" s="1" t="str">
        <f t="shared" si="2"/>
        <v>BASE+1DFFC</v>
      </c>
      <c r="G16" t="str">
        <f t="shared" si="3"/>
        <v>AFE1 channel 5</v>
      </c>
      <c r="H16">
        <v>14</v>
      </c>
    </row>
    <row r="17" spans="1:8" x14ac:dyDescent="0.25">
      <c r="A17" s="2">
        <v>1</v>
      </c>
      <c r="B17" s="2">
        <v>6</v>
      </c>
      <c r="C17" s="1">
        <f t="shared" si="4"/>
        <v>30720</v>
      </c>
      <c r="D17" s="1">
        <f t="shared" si="0"/>
        <v>32767</v>
      </c>
      <c r="E17" s="1" t="str">
        <f t="shared" si="1"/>
        <v>BASE+1E000</v>
      </c>
      <c r="F17" s="1" t="str">
        <f t="shared" si="2"/>
        <v>BASE+1FFFC</v>
      </c>
      <c r="G17" t="str">
        <f t="shared" si="3"/>
        <v>AFE1 channel 6</v>
      </c>
      <c r="H17">
        <v>15</v>
      </c>
    </row>
    <row r="18" spans="1:8" x14ac:dyDescent="0.25">
      <c r="A18" s="2">
        <v>1</v>
      </c>
      <c r="B18" s="2">
        <v>7</v>
      </c>
      <c r="C18" s="1">
        <f t="shared" si="4"/>
        <v>32768</v>
      </c>
      <c r="D18" s="1">
        <f t="shared" si="0"/>
        <v>34815</v>
      </c>
      <c r="E18" s="1" t="str">
        <f t="shared" si="1"/>
        <v>BASE+20000</v>
      </c>
      <c r="F18" s="1" t="str">
        <f t="shared" si="2"/>
        <v>BASE+21FFC</v>
      </c>
      <c r="G18" t="str">
        <f t="shared" si="3"/>
        <v>AFE1 channel 7</v>
      </c>
      <c r="H18">
        <v>16</v>
      </c>
    </row>
    <row r="19" spans="1:8" x14ac:dyDescent="0.25">
      <c r="A19" s="2">
        <v>1</v>
      </c>
      <c r="B19" s="2">
        <v>8</v>
      </c>
      <c r="C19" s="1">
        <f t="shared" si="4"/>
        <v>34816</v>
      </c>
      <c r="D19" s="1">
        <f t="shared" si="0"/>
        <v>36863</v>
      </c>
      <c r="E19" s="1" t="str">
        <f t="shared" si="1"/>
        <v>BASE+22000</v>
      </c>
      <c r="F19" s="1" t="str">
        <f t="shared" si="2"/>
        <v>BASE+23FFC</v>
      </c>
      <c r="G19" t="str">
        <f t="shared" si="3"/>
        <v>AFE1 channel 8</v>
      </c>
      <c r="H19">
        <v>17</v>
      </c>
    </row>
    <row r="20" spans="1:8" x14ac:dyDescent="0.25">
      <c r="A20" s="2">
        <v>2</v>
      </c>
      <c r="B20" s="2">
        <v>0</v>
      </c>
      <c r="C20" s="1">
        <f t="shared" si="4"/>
        <v>36864</v>
      </c>
      <c r="D20" s="1">
        <f t="shared" si="0"/>
        <v>38911</v>
      </c>
      <c r="E20" s="1" t="str">
        <f t="shared" si="1"/>
        <v>BASE+24000</v>
      </c>
      <c r="F20" s="1" t="str">
        <f t="shared" si="2"/>
        <v>BASE+25FFC</v>
      </c>
      <c r="G20" t="str">
        <f t="shared" si="3"/>
        <v>AFE2 channel 0</v>
      </c>
      <c r="H20">
        <v>18</v>
      </c>
    </row>
    <row r="21" spans="1:8" x14ac:dyDescent="0.25">
      <c r="A21" s="2">
        <v>2</v>
      </c>
      <c r="B21" s="2">
        <v>1</v>
      </c>
      <c r="C21" s="1">
        <f t="shared" si="4"/>
        <v>38912</v>
      </c>
      <c r="D21" s="1">
        <f t="shared" si="0"/>
        <v>40959</v>
      </c>
      <c r="E21" s="1" t="str">
        <f t="shared" si="1"/>
        <v>BASE+26000</v>
      </c>
      <c r="F21" s="1" t="str">
        <f t="shared" si="2"/>
        <v>BASE+27FFC</v>
      </c>
      <c r="G21" t="str">
        <f t="shared" si="3"/>
        <v>AFE2 channel 1</v>
      </c>
      <c r="H21">
        <v>19</v>
      </c>
    </row>
    <row r="22" spans="1:8" x14ac:dyDescent="0.25">
      <c r="A22" s="2">
        <v>2</v>
      </c>
      <c r="B22" s="2">
        <v>2</v>
      </c>
      <c r="C22" s="1">
        <f t="shared" si="4"/>
        <v>40960</v>
      </c>
      <c r="D22" s="1">
        <f t="shared" si="0"/>
        <v>43007</v>
      </c>
      <c r="E22" s="1" t="str">
        <f t="shared" si="1"/>
        <v>BASE+28000</v>
      </c>
      <c r="F22" s="1" t="str">
        <f t="shared" si="2"/>
        <v>BASE+29FFC</v>
      </c>
      <c r="G22" t="str">
        <f t="shared" si="3"/>
        <v>AFE2 channel 2</v>
      </c>
      <c r="H22">
        <v>20</v>
      </c>
    </row>
    <row r="23" spans="1:8" x14ac:dyDescent="0.25">
      <c r="A23" s="2">
        <v>2</v>
      </c>
      <c r="B23" s="2">
        <v>3</v>
      </c>
      <c r="C23" s="1">
        <f t="shared" si="4"/>
        <v>43008</v>
      </c>
      <c r="D23" s="1">
        <f t="shared" si="0"/>
        <v>45055</v>
      </c>
      <c r="E23" s="1" t="str">
        <f t="shared" si="1"/>
        <v>BASE+2A000</v>
      </c>
      <c r="F23" s="1" t="str">
        <f t="shared" si="2"/>
        <v>BASE+2BFFC</v>
      </c>
      <c r="G23" t="str">
        <f t="shared" si="3"/>
        <v>AFE2 channel 3</v>
      </c>
      <c r="H23">
        <v>21</v>
      </c>
    </row>
    <row r="24" spans="1:8" x14ac:dyDescent="0.25">
      <c r="A24" s="2">
        <v>2</v>
      </c>
      <c r="B24" s="2">
        <v>4</v>
      </c>
      <c r="C24" s="1">
        <f t="shared" si="4"/>
        <v>45056</v>
      </c>
      <c r="D24" s="1">
        <f t="shared" si="0"/>
        <v>47103</v>
      </c>
      <c r="E24" s="1" t="str">
        <f t="shared" si="1"/>
        <v>BASE+2C000</v>
      </c>
      <c r="F24" s="1" t="str">
        <f t="shared" si="2"/>
        <v>BASE+2DFFC</v>
      </c>
      <c r="G24" t="str">
        <f t="shared" si="3"/>
        <v>AFE2 channel 4</v>
      </c>
      <c r="H24">
        <v>22</v>
      </c>
    </row>
    <row r="25" spans="1:8" x14ac:dyDescent="0.25">
      <c r="A25" s="2">
        <v>2</v>
      </c>
      <c r="B25" s="2">
        <v>5</v>
      </c>
      <c r="C25" s="1">
        <f t="shared" si="4"/>
        <v>47104</v>
      </c>
      <c r="D25" s="1">
        <f t="shared" si="0"/>
        <v>49151</v>
      </c>
      <c r="E25" s="1" t="str">
        <f t="shared" si="1"/>
        <v>BASE+2E000</v>
      </c>
      <c r="F25" s="1" t="str">
        <f t="shared" si="2"/>
        <v>BASE+2FFFC</v>
      </c>
      <c r="G25" t="str">
        <f t="shared" si="3"/>
        <v>AFE2 channel 5</v>
      </c>
      <c r="H25">
        <v>23</v>
      </c>
    </row>
    <row r="26" spans="1:8" x14ac:dyDescent="0.25">
      <c r="A26" s="2">
        <v>2</v>
      </c>
      <c r="B26" s="2">
        <v>6</v>
      </c>
      <c r="C26" s="1">
        <f t="shared" si="4"/>
        <v>49152</v>
      </c>
      <c r="D26" s="1">
        <f t="shared" si="0"/>
        <v>51199</v>
      </c>
      <c r="E26" s="1" t="str">
        <f t="shared" si="1"/>
        <v>BASE+30000</v>
      </c>
      <c r="F26" s="1" t="str">
        <f t="shared" si="2"/>
        <v>BASE+31FFC</v>
      </c>
      <c r="G26" t="str">
        <f t="shared" si="3"/>
        <v>AFE2 channel 6</v>
      </c>
      <c r="H26">
        <v>24</v>
      </c>
    </row>
    <row r="27" spans="1:8" x14ac:dyDescent="0.25">
      <c r="A27" s="2">
        <v>2</v>
      </c>
      <c r="B27" s="2">
        <v>7</v>
      </c>
      <c r="C27" s="1">
        <f t="shared" si="4"/>
        <v>51200</v>
      </c>
      <c r="D27" s="1">
        <f t="shared" si="0"/>
        <v>53247</v>
      </c>
      <c r="E27" s="1" t="str">
        <f t="shared" si="1"/>
        <v>BASE+32000</v>
      </c>
      <c r="F27" s="1" t="str">
        <f t="shared" si="2"/>
        <v>BASE+33FFC</v>
      </c>
      <c r="G27" t="str">
        <f t="shared" si="3"/>
        <v>AFE2 channel 7</v>
      </c>
      <c r="H27">
        <v>25</v>
      </c>
    </row>
    <row r="28" spans="1:8" x14ac:dyDescent="0.25">
      <c r="A28" s="2">
        <v>2</v>
      </c>
      <c r="B28" s="2">
        <v>8</v>
      </c>
      <c r="C28" s="1">
        <f t="shared" si="4"/>
        <v>53248</v>
      </c>
      <c r="D28" s="1">
        <f t="shared" si="0"/>
        <v>55295</v>
      </c>
      <c r="E28" s="1" t="str">
        <f t="shared" si="1"/>
        <v>BASE+34000</v>
      </c>
      <c r="F28" s="1" t="str">
        <f t="shared" si="2"/>
        <v>BASE+35FFC</v>
      </c>
      <c r="G28" t="str">
        <f t="shared" si="3"/>
        <v>AFE2 channel 8</v>
      </c>
      <c r="H28">
        <v>26</v>
      </c>
    </row>
    <row r="29" spans="1:8" x14ac:dyDescent="0.25">
      <c r="A29" s="2">
        <v>3</v>
      </c>
      <c r="B29" s="2">
        <v>0</v>
      </c>
      <c r="C29" s="1">
        <f t="shared" si="4"/>
        <v>55296</v>
      </c>
      <c r="D29" s="1">
        <f t="shared" si="0"/>
        <v>57343</v>
      </c>
      <c r="E29" s="1" t="str">
        <f t="shared" si="1"/>
        <v>BASE+36000</v>
      </c>
      <c r="F29" s="1" t="str">
        <f t="shared" si="2"/>
        <v>BASE+37FFC</v>
      </c>
      <c r="G29" t="str">
        <f t="shared" si="3"/>
        <v>AFE3 channel 0</v>
      </c>
      <c r="H29">
        <v>27</v>
      </c>
    </row>
    <row r="30" spans="1:8" x14ac:dyDescent="0.25">
      <c r="A30" s="2">
        <v>3</v>
      </c>
      <c r="B30" s="2">
        <v>1</v>
      </c>
      <c r="C30" s="1">
        <f t="shared" si="4"/>
        <v>57344</v>
      </c>
      <c r="D30" s="1">
        <f t="shared" si="0"/>
        <v>59391</v>
      </c>
      <c r="E30" s="1" t="str">
        <f t="shared" si="1"/>
        <v>BASE+38000</v>
      </c>
      <c r="F30" s="1" t="str">
        <f t="shared" si="2"/>
        <v>BASE+39FFC</v>
      </c>
      <c r="G30" t="str">
        <f t="shared" si="3"/>
        <v>AFE3 channel 1</v>
      </c>
      <c r="H30">
        <v>28</v>
      </c>
    </row>
    <row r="31" spans="1:8" x14ac:dyDescent="0.25">
      <c r="A31" s="2">
        <v>3</v>
      </c>
      <c r="B31" s="2">
        <v>2</v>
      </c>
      <c r="C31" s="1">
        <f t="shared" si="4"/>
        <v>59392</v>
      </c>
      <c r="D31" s="1">
        <f t="shared" si="0"/>
        <v>61439</v>
      </c>
      <c r="E31" s="1" t="str">
        <f t="shared" si="1"/>
        <v>BASE+3A000</v>
      </c>
      <c r="F31" s="1" t="str">
        <f t="shared" si="2"/>
        <v>BASE+3BFFC</v>
      </c>
      <c r="G31" t="str">
        <f t="shared" si="3"/>
        <v>AFE3 channel 2</v>
      </c>
      <c r="H31">
        <v>29</v>
      </c>
    </row>
    <row r="32" spans="1:8" x14ac:dyDescent="0.25">
      <c r="A32" s="2">
        <v>3</v>
      </c>
      <c r="B32" s="2">
        <v>3</v>
      </c>
      <c r="C32" s="1">
        <f t="shared" si="4"/>
        <v>61440</v>
      </c>
      <c r="D32" s="1">
        <f t="shared" si="0"/>
        <v>63487</v>
      </c>
      <c r="E32" s="1" t="str">
        <f t="shared" si="1"/>
        <v>BASE+3C000</v>
      </c>
      <c r="F32" s="1" t="str">
        <f t="shared" si="2"/>
        <v>BASE+3DFFC</v>
      </c>
      <c r="G32" t="str">
        <f t="shared" si="3"/>
        <v>AFE3 channel 3</v>
      </c>
      <c r="H32">
        <v>30</v>
      </c>
    </row>
    <row r="33" spans="1:8" x14ac:dyDescent="0.25">
      <c r="A33" s="2">
        <v>3</v>
      </c>
      <c r="B33" s="2">
        <v>4</v>
      </c>
      <c r="C33" s="1">
        <f t="shared" si="4"/>
        <v>63488</v>
      </c>
      <c r="D33" s="1">
        <f t="shared" si="0"/>
        <v>65535</v>
      </c>
      <c r="E33" s="1" t="str">
        <f t="shared" si="1"/>
        <v>BASE+3E000</v>
      </c>
      <c r="F33" s="1" t="str">
        <f t="shared" si="2"/>
        <v>BASE+3FFFC</v>
      </c>
      <c r="G33" t="str">
        <f t="shared" si="3"/>
        <v>AFE3 channel 4</v>
      </c>
      <c r="H33">
        <v>31</v>
      </c>
    </row>
    <row r="34" spans="1:8" x14ac:dyDescent="0.25">
      <c r="A34" s="2">
        <v>3</v>
      </c>
      <c r="B34" s="2">
        <v>5</v>
      </c>
      <c r="C34" s="1">
        <f t="shared" si="4"/>
        <v>65536</v>
      </c>
      <c r="D34" s="1">
        <f t="shared" si="0"/>
        <v>67583</v>
      </c>
      <c r="E34" s="1" t="str">
        <f t="shared" si="1"/>
        <v>BASE+40000</v>
      </c>
      <c r="F34" s="1" t="str">
        <f t="shared" si="2"/>
        <v>BASE+41FFC</v>
      </c>
      <c r="G34" t="str">
        <f t="shared" si="3"/>
        <v>AFE3 channel 5</v>
      </c>
      <c r="H34">
        <v>32</v>
      </c>
    </row>
    <row r="35" spans="1:8" x14ac:dyDescent="0.25">
      <c r="A35" s="2">
        <v>3</v>
      </c>
      <c r="B35" s="2">
        <v>6</v>
      </c>
      <c r="C35" s="1">
        <f t="shared" si="4"/>
        <v>67584</v>
      </c>
      <c r="D35" s="1">
        <f t="shared" si="0"/>
        <v>69631</v>
      </c>
      <c r="E35" s="1" t="str">
        <f t="shared" si="1"/>
        <v>BASE+42000</v>
      </c>
      <c r="F35" s="1" t="str">
        <f t="shared" si="2"/>
        <v>BASE+43FFC</v>
      </c>
      <c r="G35" t="str">
        <f t="shared" si="3"/>
        <v>AFE3 channel 6</v>
      </c>
      <c r="H35">
        <v>33</v>
      </c>
    </row>
    <row r="36" spans="1:8" x14ac:dyDescent="0.25">
      <c r="A36" s="2">
        <v>3</v>
      </c>
      <c r="B36" s="2">
        <v>7</v>
      </c>
      <c r="C36" s="1">
        <f t="shared" si="4"/>
        <v>69632</v>
      </c>
      <c r="D36" s="1">
        <f t="shared" si="0"/>
        <v>71679</v>
      </c>
      <c r="E36" s="1" t="str">
        <f t="shared" si="1"/>
        <v>BASE+44000</v>
      </c>
      <c r="F36" s="1" t="str">
        <f t="shared" si="2"/>
        <v>BASE+45FFC</v>
      </c>
      <c r="G36" t="str">
        <f t="shared" si="3"/>
        <v>AFE3 channel 7</v>
      </c>
      <c r="H36">
        <v>34</v>
      </c>
    </row>
    <row r="37" spans="1:8" x14ac:dyDescent="0.25">
      <c r="A37" s="2">
        <v>3</v>
      </c>
      <c r="B37" s="2">
        <v>8</v>
      </c>
      <c r="C37" s="1">
        <f t="shared" si="4"/>
        <v>71680</v>
      </c>
      <c r="D37" s="1">
        <f t="shared" si="0"/>
        <v>73727</v>
      </c>
      <c r="E37" s="1" t="str">
        <f t="shared" si="1"/>
        <v>BASE+46000</v>
      </c>
      <c r="F37" s="1" t="str">
        <f t="shared" si="2"/>
        <v>BASE+47FFC</v>
      </c>
      <c r="G37" t="str">
        <f t="shared" si="3"/>
        <v>AFE3 channel 8</v>
      </c>
      <c r="H37">
        <v>35</v>
      </c>
    </row>
    <row r="38" spans="1:8" x14ac:dyDescent="0.25">
      <c r="A38" s="2">
        <v>4</v>
      </c>
      <c r="B38" s="2">
        <v>0</v>
      </c>
      <c r="C38" s="1">
        <f t="shared" si="4"/>
        <v>73728</v>
      </c>
      <c r="D38" s="1">
        <f t="shared" si="0"/>
        <v>75775</v>
      </c>
      <c r="E38" s="1" t="str">
        <f t="shared" si="1"/>
        <v>BASE+48000</v>
      </c>
      <c r="F38" s="1" t="str">
        <f t="shared" si="2"/>
        <v>BASE+49FFC</v>
      </c>
      <c r="G38" t="str">
        <f t="shared" si="3"/>
        <v>AFE4 channel 0</v>
      </c>
      <c r="H38">
        <v>36</v>
      </c>
    </row>
    <row r="39" spans="1:8" x14ac:dyDescent="0.25">
      <c r="A39" s="2">
        <v>4</v>
      </c>
      <c r="B39" s="2">
        <v>1</v>
      </c>
      <c r="C39" s="1">
        <f t="shared" si="4"/>
        <v>75776</v>
      </c>
      <c r="D39" s="1">
        <f t="shared" si="0"/>
        <v>77823</v>
      </c>
      <c r="E39" s="1" t="str">
        <f t="shared" si="1"/>
        <v>BASE+4A000</v>
      </c>
      <c r="F39" s="1" t="str">
        <f t="shared" si="2"/>
        <v>BASE+4BFFC</v>
      </c>
      <c r="G39" t="str">
        <f t="shared" si="3"/>
        <v>AFE4 channel 1</v>
      </c>
      <c r="H39">
        <v>37</v>
      </c>
    </row>
    <row r="40" spans="1:8" x14ac:dyDescent="0.25">
      <c r="A40" s="2">
        <v>4</v>
      </c>
      <c r="B40" s="2">
        <v>2</v>
      </c>
      <c r="C40" s="1">
        <f t="shared" si="4"/>
        <v>77824</v>
      </c>
      <c r="D40" s="1">
        <f t="shared" si="0"/>
        <v>79871</v>
      </c>
      <c r="E40" s="1" t="str">
        <f t="shared" si="1"/>
        <v>BASE+4C000</v>
      </c>
      <c r="F40" s="1" t="str">
        <f t="shared" si="2"/>
        <v>BASE+4DFFC</v>
      </c>
      <c r="G40" t="str">
        <f t="shared" si="3"/>
        <v>AFE4 channel 2</v>
      </c>
      <c r="H40">
        <v>38</v>
      </c>
    </row>
    <row r="41" spans="1:8" x14ac:dyDescent="0.25">
      <c r="A41" s="2">
        <v>4</v>
      </c>
      <c r="B41" s="2">
        <v>3</v>
      </c>
      <c r="C41" s="1">
        <f t="shared" si="4"/>
        <v>79872</v>
      </c>
      <c r="D41" s="1">
        <f t="shared" si="0"/>
        <v>81919</v>
      </c>
      <c r="E41" s="1" t="str">
        <f t="shared" si="1"/>
        <v>BASE+4E000</v>
      </c>
      <c r="F41" s="1" t="str">
        <f t="shared" si="2"/>
        <v>BASE+4FFFC</v>
      </c>
      <c r="G41" t="str">
        <f t="shared" si="3"/>
        <v>AFE4 channel 3</v>
      </c>
      <c r="H41">
        <v>39</v>
      </c>
    </row>
    <row r="42" spans="1:8" x14ac:dyDescent="0.25">
      <c r="A42" s="2">
        <v>4</v>
      </c>
      <c r="B42" s="2">
        <v>4</v>
      </c>
      <c r="C42" s="1">
        <f t="shared" si="4"/>
        <v>81920</v>
      </c>
      <c r="D42" s="1">
        <f t="shared" si="0"/>
        <v>83967</v>
      </c>
      <c r="E42" s="1" t="str">
        <f t="shared" si="1"/>
        <v>BASE+50000</v>
      </c>
      <c r="F42" s="1" t="str">
        <f t="shared" si="2"/>
        <v>BASE+51FFC</v>
      </c>
      <c r="G42" t="str">
        <f t="shared" si="3"/>
        <v>AFE4 channel 4</v>
      </c>
      <c r="H42">
        <v>40</v>
      </c>
    </row>
    <row r="43" spans="1:8" x14ac:dyDescent="0.25">
      <c r="A43" s="2">
        <v>4</v>
      </c>
      <c r="B43" s="2">
        <v>5</v>
      </c>
      <c r="C43" s="1">
        <f t="shared" si="4"/>
        <v>83968</v>
      </c>
      <c r="D43" s="1">
        <f t="shared" si="0"/>
        <v>86015</v>
      </c>
      <c r="E43" s="1" t="str">
        <f t="shared" si="1"/>
        <v>BASE+52000</v>
      </c>
      <c r="F43" s="1" t="str">
        <f t="shared" si="2"/>
        <v>BASE+53FFC</v>
      </c>
      <c r="G43" t="str">
        <f t="shared" si="3"/>
        <v>AFE4 channel 5</v>
      </c>
      <c r="H43">
        <v>41</v>
      </c>
    </row>
    <row r="44" spans="1:8" x14ac:dyDescent="0.25">
      <c r="A44" s="2">
        <v>4</v>
      </c>
      <c r="B44" s="2">
        <v>6</v>
      </c>
      <c r="C44" s="1">
        <f t="shared" si="4"/>
        <v>86016</v>
      </c>
      <c r="D44" s="1">
        <f t="shared" si="0"/>
        <v>88063</v>
      </c>
      <c r="E44" s="1" t="str">
        <f t="shared" si="1"/>
        <v>BASE+54000</v>
      </c>
      <c r="F44" s="1" t="str">
        <f t="shared" si="2"/>
        <v>BASE+55FFC</v>
      </c>
      <c r="G44" t="str">
        <f t="shared" si="3"/>
        <v>AFE4 channel 6</v>
      </c>
      <c r="H44">
        <v>42</v>
      </c>
    </row>
    <row r="45" spans="1:8" x14ac:dyDescent="0.25">
      <c r="A45" s="2">
        <v>4</v>
      </c>
      <c r="B45" s="2">
        <v>7</v>
      </c>
      <c r="C45" s="1">
        <f t="shared" si="4"/>
        <v>88064</v>
      </c>
      <c r="D45" s="1">
        <f t="shared" si="0"/>
        <v>90111</v>
      </c>
      <c r="E45" s="1" t="str">
        <f t="shared" si="1"/>
        <v>BASE+56000</v>
      </c>
      <c r="F45" s="1" t="str">
        <f t="shared" si="2"/>
        <v>BASE+57FFC</v>
      </c>
      <c r="G45" t="str">
        <f t="shared" si="3"/>
        <v>AFE4 channel 7</v>
      </c>
      <c r="H45">
        <v>43</v>
      </c>
    </row>
    <row r="46" spans="1:8" x14ac:dyDescent="0.25">
      <c r="A46" s="2">
        <v>4</v>
      </c>
      <c r="B46" s="2">
        <v>8</v>
      </c>
      <c r="C46" s="1">
        <f t="shared" si="4"/>
        <v>90112</v>
      </c>
      <c r="D46" s="1">
        <f t="shared" si="0"/>
        <v>92159</v>
      </c>
      <c r="E46" s="1" t="str">
        <f t="shared" si="1"/>
        <v>BASE+58000</v>
      </c>
      <c r="F46" s="1" t="str">
        <f t="shared" si="2"/>
        <v>BASE+59FFC</v>
      </c>
      <c r="G46" t="str">
        <f t="shared" si="3"/>
        <v>AFE4 channel 8</v>
      </c>
      <c r="H46">
        <v>44</v>
      </c>
    </row>
    <row r="47" spans="1:8" x14ac:dyDescent="0.25">
      <c r="A47" s="2" t="s">
        <v>4</v>
      </c>
      <c r="B47" s="2" t="s">
        <v>5</v>
      </c>
      <c r="C47" s="1">
        <f t="shared" si="4"/>
        <v>92160</v>
      </c>
      <c r="D47" s="1">
        <f t="shared" si="0"/>
        <v>94207</v>
      </c>
      <c r="E47" s="1" t="str">
        <f t="shared" si="1"/>
        <v>BASE+5A000</v>
      </c>
      <c r="F47" s="1" t="str">
        <f t="shared" si="2"/>
        <v>BASE+5BFFC</v>
      </c>
      <c r="G47" t="str">
        <f>CONCATENATE("TimeStamp(",B47,")")</f>
        <v>TimeStamp(15..0)</v>
      </c>
      <c r="H47">
        <v>45</v>
      </c>
    </row>
    <row r="48" spans="1:8" x14ac:dyDescent="0.25">
      <c r="A48" s="2" t="s">
        <v>4</v>
      </c>
      <c r="B48" s="2" t="s">
        <v>6</v>
      </c>
      <c r="C48" s="1">
        <f t="shared" si="4"/>
        <v>94208</v>
      </c>
      <c r="D48" s="1">
        <f t="shared" si="0"/>
        <v>96255</v>
      </c>
      <c r="E48" s="1" t="str">
        <f t="shared" si="1"/>
        <v>BASE+5C000</v>
      </c>
      <c r="F48" s="1" t="str">
        <f t="shared" si="2"/>
        <v>BASE+5DFFC</v>
      </c>
      <c r="G48" t="str">
        <f t="shared" ref="G48:G50" si="5">CONCATENATE("TimeStamp(",B48,")")</f>
        <v>TimeStamp(31..16)</v>
      </c>
      <c r="H48">
        <v>46</v>
      </c>
    </row>
    <row r="49" spans="1:8" x14ac:dyDescent="0.25">
      <c r="A49" s="2" t="s">
        <v>4</v>
      </c>
      <c r="B49" s="2" t="s">
        <v>7</v>
      </c>
      <c r="C49" s="1">
        <f t="shared" si="4"/>
        <v>96256</v>
      </c>
      <c r="D49" s="1">
        <f t="shared" si="0"/>
        <v>98303</v>
      </c>
      <c r="E49" s="1" t="str">
        <f t="shared" si="1"/>
        <v>BASE+5E000</v>
      </c>
      <c r="F49" s="1" t="str">
        <f t="shared" si="2"/>
        <v>BASE+5FFFC</v>
      </c>
      <c r="G49" t="str">
        <f t="shared" si="5"/>
        <v>TimeStamp(47..32)</v>
      </c>
      <c r="H49">
        <v>47</v>
      </c>
    </row>
    <row r="50" spans="1:8" x14ac:dyDescent="0.25">
      <c r="A50" s="2" t="s">
        <v>4</v>
      </c>
      <c r="B50" s="2" t="s">
        <v>8</v>
      </c>
      <c r="C50" s="1">
        <f t="shared" si="4"/>
        <v>98304</v>
      </c>
      <c r="D50" s="1">
        <f t="shared" si="0"/>
        <v>100351</v>
      </c>
      <c r="E50" s="1" t="str">
        <f t="shared" si="1"/>
        <v>BASE+60000</v>
      </c>
      <c r="F50" s="1" t="str">
        <f t="shared" si="2"/>
        <v>BASE+61FFC</v>
      </c>
      <c r="G50" t="str">
        <f t="shared" si="5"/>
        <v>TimeStamp(63..48)</v>
      </c>
      <c r="H50">
        <v>48</v>
      </c>
    </row>
    <row r="51" spans="1:8" x14ac:dyDescent="0.25">
      <c r="B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Jamieson T. Olsen x2779 10831N</dc:creator>
  <cp:lastModifiedBy>Jamieson Olsen</cp:lastModifiedBy>
  <dcterms:created xsi:type="dcterms:W3CDTF">2015-06-05T18:17:20Z</dcterms:created>
  <dcterms:modified xsi:type="dcterms:W3CDTF">2024-04-12T14:26:35Z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