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malibu\benchdata\1_Engineers\joslaton\Templates\"/>
    </mc:Choice>
  </mc:AlternateContent>
  <bookViews>
    <workbookView xWindow="0" yWindow="0" windowWidth="28800" windowHeight="12435" activeTab="3"/>
  </bookViews>
  <sheets>
    <sheet name="RawZorro" sheetId="1" r:id="rId1"/>
    <sheet name="JMP Format" sheetId="2" r:id="rId2"/>
    <sheet name="Tabulated JMP" sheetId="3" r:id="rId3"/>
    <sheet name="CPK Format" sheetId="4" r:id="rId4"/>
  </sheets>
  <calcPr calcId="152511"/>
</workbook>
</file>

<file path=xl/calcChain.xml><?xml version="1.0" encoding="utf-8"?>
<calcChain xmlns="http://schemas.openxmlformats.org/spreadsheetml/2006/main">
  <c r="S2" i="4" l="1"/>
  <c r="L2" i="4"/>
  <c r="E2" i="4"/>
  <c r="A48" i="4" l="1"/>
  <c r="A26" i="4"/>
  <c r="A4" i="4"/>
  <c r="D60" i="4" l="1"/>
  <c r="D59" i="4"/>
  <c r="C59" i="4"/>
  <c r="D58" i="4"/>
  <c r="D57" i="4"/>
  <c r="C57" i="4"/>
  <c r="D38" i="4"/>
  <c r="D37" i="4"/>
  <c r="C37" i="4"/>
  <c r="D36" i="4"/>
  <c r="D35" i="4"/>
  <c r="C35" i="4"/>
  <c r="D16" i="4"/>
  <c r="D15" i="4"/>
  <c r="C15" i="4"/>
  <c r="C13" i="4"/>
  <c r="D14" i="4"/>
  <c r="D13" i="4"/>
  <c r="S64" i="4" l="1"/>
  <c r="T64" i="4"/>
  <c r="U64" i="4"/>
  <c r="V64" i="4"/>
  <c r="S65" i="4"/>
  <c r="T65" i="4"/>
  <c r="U65" i="4"/>
  <c r="V65" i="4"/>
  <c r="S66" i="4"/>
  <c r="T66" i="4"/>
  <c r="U66" i="4"/>
  <c r="V66" i="4"/>
  <c r="S67" i="4"/>
  <c r="T67" i="4"/>
  <c r="U67" i="4"/>
  <c r="V67" i="4"/>
  <c r="S68" i="4"/>
  <c r="T68" i="4"/>
  <c r="U68" i="4"/>
  <c r="V68" i="4"/>
  <c r="S69" i="4"/>
  <c r="T69" i="4"/>
  <c r="U69" i="4"/>
  <c r="V69" i="4"/>
  <c r="S38" i="4"/>
  <c r="T38" i="4"/>
  <c r="U38" i="4"/>
  <c r="V38" i="4"/>
  <c r="S39" i="4"/>
  <c r="T39" i="4"/>
  <c r="U39" i="4"/>
  <c r="V39" i="4"/>
  <c r="S40" i="4"/>
  <c r="T40" i="4"/>
  <c r="U40" i="4"/>
  <c r="V40" i="4"/>
  <c r="S41" i="4"/>
  <c r="T41" i="4"/>
  <c r="U41" i="4"/>
  <c r="V41" i="4"/>
  <c r="S42" i="4"/>
  <c r="T42" i="4"/>
  <c r="U42" i="4"/>
  <c r="V42" i="4"/>
  <c r="S43" i="4"/>
  <c r="T43" i="4"/>
  <c r="U43" i="4"/>
  <c r="V43" i="4"/>
  <c r="S44" i="4"/>
  <c r="T44" i="4"/>
  <c r="U44" i="4"/>
  <c r="V44" i="4"/>
  <c r="S45" i="4"/>
  <c r="T45" i="4"/>
  <c r="U45" i="4"/>
  <c r="V45" i="4"/>
  <c r="S46" i="4"/>
  <c r="T46" i="4"/>
  <c r="U46" i="4"/>
  <c r="V46" i="4"/>
  <c r="S47" i="4"/>
  <c r="T47" i="4"/>
  <c r="U47" i="4"/>
  <c r="V47" i="4"/>
  <c r="S48" i="4"/>
  <c r="T48" i="4"/>
  <c r="U48" i="4"/>
  <c r="V48" i="4"/>
  <c r="S49" i="4"/>
  <c r="T49" i="4"/>
  <c r="U49" i="4"/>
  <c r="V49" i="4"/>
  <c r="S50" i="4"/>
  <c r="T50" i="4"/>
  <c r="U50" i="4"/>
  <c r="V50" i="4"/>
  <c r="S51" i="4"/>
  <c r="T51" i="4"/>
  <c r="U51" i="4"/>
  <c r="V51" i="4"/>
  <c r="S52" i="4"/>
  <c r="T52" i="4"/>
  <c r="U52" i="4"/>
  <c r="V52" i="4"/>
  <c r="S53" i="4"/>
  <c r="T53" i="4"/>
  <c r="U53" i="4"/>
  <c r="V53" i="4"/>
  <c r="S54" i="4"/>
  <c r="T54" i="4"/>
  <c r="U54" i="4"/>
  <c r="V54" i="4"/>
  <c r="S55" i="4"/>
  <c r="T55" i="4"/>
  <c r="U55" i="4"/>
  <c r="V55" i="4"/>
  <c r="S56" i="4"/>
  <c r="T56" i="4"/>
  <c r="U56" i="4"/>
  <c r="V56" i="4"/>
  <c r="S57" i="4"/>
  <c r="T57" i="4"/>
  <c r="U57" i="4"/>
  <c r="V57" i="4"/>
  <c r="S58" i="4"/>
  <c r="T58" i="4"/>
  <c r="U58" i="4"/>
  <c r="V58" i="4"/>
  <c r="S59" i="4"/>
  <c r="T59" i="4"/>
  <c r="U59" i="4"/>
  <c r="V59" i="4"/>
  <c r="S60" i="4"/>
  <c r="T60" i="4"/>
  <c r="U60" i="4"/>
  <c r="V60" i="4"/>
  <c r="S61" i="4"/>
  <c r="T61" i="4"/>
  <c r="U61" i="4"/>
  <c r="V61" i="4"/>
  <c r="S62" i="4"/>
  <c r="T62" i="4"/>
  <c r="U62" i="4"/>
  <c r="V62" i="4"/>
  <c r="S63" i="4"/>
  <c r="T63" i="4"/>
  <c r="U63" i="4"/>
  <c r="V63" i="4"/>
  <c r="S5" i="4"/>
  <c r="T5" i="4"/>
  <c r="U5" i="4"/>
  <c r="V5" i="4"/>
  <c r="S6" i="4"/>
  <c r="T6" i="4"/>
  <c r="U6" i="4"/>
  <c r="V6" i="4"/>
  <c r="S7" i="4"/>
  <c r="T7" i="4"/>
  <c r="U7" i="4"/>
  <c r="V7" i="4"/>
  <c r="S8" i="4"/>
  <c r="T8" i="4"/>
  <c r="U8" i="4"/>
  <c r="V8" i="4"/>
  <c r="S9" i="4"/>
  <c r="T9" i="4"/>
  <c r="U9" i="4"/>
  <c r="V9" i="4"/>
  <c r="S10" i="4"/>
  <c r="T10" i="4"/>
  <c r="U10" i="4"/>
  <c r="V10" i="4"/>
  <c r="S11" i="4"/>
  <c r="T11" i="4"/>
  <c r="U11" i="4"/>
  <c r="V11" i="4"/>
  <c r="S12" i="4"/>
  <c r="T12" i="4"/>
  <c r="U12" i="4"/>
  <c r="V12" i="4"/>
  <c r="S13" i="4"/>
  <c r="T13" i="4"/>
  <c r="U13" i="4"/>
  <c r="V13" i="4"/>
  <c r="S14" i="4"/>
  <c r="T14" i="4"/>
  <c r="U14" i="4"/>
  <c r="V14" i="4"/>
  <c r="S15" i="4"/>
  <c r="T15" i="4"/>
  <c r="U15" i="4"/>
  <c r="V15" i="4"/>
  <c r="S16" i="4"/>
  <c r="T16" i="4"/>
  <c r="U16" i="4"/>
  <c r="V16" i="4"/>
  <c r="S17" i="4"/>
  <c r="T17" i="4"/>
  <c r="U17" i="4"/>
  <c r="V17" i="4"/>
  <c r="S18" i="4"/>
  <c r="T18" i="4"/>
  <c r="U18" i="4"/>
  <c r="V18" i="4"/>
  <c r="S19" i="4"/>
  <c r="T19" i="4"/>
  <c r="U19" i="4"/>
  <c r="V19" i="4"/>
  <c r="S20" i="4"/>
  <c r="T20" i="4"/>
  <c r="U20" i="4"/>
  <c r="V20" i="4"/>
  <c r="S21" i="4"/>
  <c r="T21" i="4"/>
  <c r="U21" i="4"/>
  <c r="V21" i="4"/>
  <c r="S22" i="4"/>
  <c r="T22" i="4"/>
  <c r="U22" i="4"/>
  <c r="V22" i="4"/>
  <c r="S23" i="4"/>
  <c r="T23" i="4"/>
  <c r="U23" i="4"/>
  <c r="V23" i="4"/>
  <c r="S24" i="4"/>
  <c r="T24" i="4"/>
  <c r="U24" i="4"/>
  <c r="V24" i="4"/>
  <c r="S25" i="4"/>
  <c r="T25" i="4"/>
  <c r="U25" i="4"/>
  <c r="V25" i="4"/>
  <c r="S26" i="4"/>
  <c r="T26" i="4"/>
  <c r="U26" i="4"/>
  <c r="V26" i="4"/>
  <c r="S27" i="4"/>
  <c r="T27" i="4"/>
  <c r="U27" i="4"/>
  <c r="V27" i="4"/>
  <c r="S28" i="4"/>
  <c r="T28" i="4"/>
  <c r="U28" i="4"/>
  <c r="V28" i="4"/>
  <c r="S29" i="4"/>
  <c r="T29" i="4"/>
  <c r="U29" i="4"/>
  <c r="V29" i="4"/>
  <c r="S30" i="4"/>
  <c r="T30" i="4"/>
  <c r="U30" i="4"/>
  <c r="V30" i="4"/>
  <c r="S31" i="4"/>
  <c r="T31" i="4"/>
  <c r="U31" i="4"/>
  <c r="V31" i="4"/>
  <c r="S32" i="4"/>
  <c r="T32" i="4"/>
  <c r="U32" i="4"/>
  <c r="V32" i="4"/>
  <c r="S33" i="4"/>
  <c r="T33" i="4"/>
  <c r="U33" i="4"/>
  <c r="V33" i="4"/>
  <c r="S34" i="4"/>
  <c r="T34" i="4"/>
  <c r="U34" i="4"/>
  <c r="V34" i="4"/>
  <c r="S35" i="4"/>
  <c r="T35" i="4"/>
  <c r="U35" i="4"/>
  <c r="V35" i="4"/>
  <c r="S36" i="4"/>
  <c r="T36" i="4"/>
  <c r="U36" i="4"/>
  <c r="V36" i="4"/>
  <c r="S37" i="4"/>
  <c r="T37" i="4"/>
  <c r="U37" i="4"/>
  <c r="V37" i="4"/>
  <c r="T4" i="4"/>
  <c r="U4" i="4"/>
  <c r="V4" i="4"/>
  <c r="S4" i="4"/>
  <c r="L57" i="4"/>
  <c r="M57" i="4"/>
  <c r="N57" i="4"/>
  <c r="O57" i="4"/>
  <c r="L58" i="4"/>
  <c r="M58" i="4"/>
  <c r="N58" i="4"/>
  <c r="O58" i="4"/>
  <c r="L59" i="4"/>
  <c r="M59" i="4"/>
  <c r="N59" i="4"/>
  <c r="O59" i="4"/>
  <c r="L60" i="4"/>
  <c r="M60" i="4"/>
  <c r="N60" i="4"/>
  <c r="O60" i="4"/>
  <c r="L61" i="4"/>
  <c r="M61" i="4"/>
  <c r="N61" i="4"/>
  <c r="O61" i="4"/>
  <c r="L62" i="4"/>
  <c r="M62" i="4"/>
  <c r="N62" i="4"/>
  <c r="O62" i="4"/>
  <c r="L63" i="4"/>
  <c r="M63" i="4"/>
  <c r="N63" i="4"/>
  <c r="O63" i="4"/>
  <c r="L64" i="4"/>
  <c r="M64" i="4"/>
  <c r="N64" i="4"/>
  <c r="O64" i="4"/>
  <c r="L65" i="4"/>
  <c r="M65" i="4"/>
  <c r="N65" i="4"/>
  <c r="O65" i="4"/>
  <c r="L66" i="4"/>
  <c r="M66" i="4"/>
  <c r="N66" i="4"/>
  <c r="O66" i="4"/>
  <c r="L67" i="4"/>
  <c r="M67" i="4"/>
  <c r="N67" i="4"/>
  <c r="O67" i="4"/>
  <c r="L68" i="4"/>
  <c r="M68" i="4"/>
  <c r="N68" i="4"/>
  <c r="O68" i="4"/>
  <c r="L69" i="4"/>
  <c r="M69" i="4"/>
  <c r="N69" i="4"/>
  <c r="O69" i="4"/>
  <c r="L29" i="4"/>
  <c r="M29" i="4"/>
  <c r="N29" i="4"/>
  <c r="O29" i="4"/>
  <c r="L30" i="4"/>
  <c r="M30" i="4"/>
  <c r="N30" i="4"/>
  <c r="O30" i="4"/>
  <c r="L31" i="4"/>
  <c r="M31" i="4"/>
  <c r="N31" i="4"/>
  <c r="O31" i="4"/>
  <c r="L32" i="4"/>
  <c r="M32" i="4"/>
  <c r="N32" i="4"/>
  <c r="O32" i="4"/>
  <c r="L33" i="4"/>
  <c r="M33" i="4"/>
  <c r="N33" i="4"/>
  <c r="O33" i="4"/>
  <c r="L34" i="4"/>
  <c r="M34" i="4"/>
  <c r="N34" i="4"/>
  <c r="O34" i="4"/>
  <c r="L35" i="4"/>
  <c r="M35" i="4"/>
  <c r="N35" i="4"/>
  <c r="O35" i="4"/>
  <c r="L36" i="4"/>
  <c r="M36" i="4"/>
  <c r="N36" i="4"/>
  <c r="O36" i="4"/>
  <c r="L37" i="4"/>
  <c r="M37" i="4"/>
  <c r="N37" i="4"/>
  <c r="O37" i="4"/>
  <c r="L38" i="4"/>
  <c r="M38" i="4"/>
  <c r="N38" i="4"/>
  <c r="O38" i="4"/>
  <c r="L39" i="4"/>
  <c r="M39" i="4"/>
  <c r="N39" i="4"/>
  <c r="O39" i="4"/>
  <c r="L40" i="4"/>
  <c r="M40" i="4"/>
  <c r="N40" i="4"/>
  <c r="O40" i="4"/>
  <c r="L41" i="4"/>
  <c r="M41" i="4"/>
  <c r="N41" i="4"/>
  <c r="O41" i="4"/>
  <c r="L42" i="4"/>
  <c r="M42" i="4"/>
  <c r="N42" i="4"/>
  <c r="O42" i="4"/>
  <c r="L43" i="4"/>
  <c r="M43" i="4"/>
  <c r="N43" i="4"/>
  <c r="O43" i="4"/>
  <c r="L44" i="4"/>
  <c r="M44" i="4"/>
  <c r="N44" i="4"/>
  <c r="O44" i="4"/>
  <c r="L45" i="4"/>
  <c r="M45" i="4"/>
  <c r="N45" i="4"/>
  <c r="O45" i="4"/>
  <c r="L46" i="4"/>
  <c r="M46" i="4"/>
  <c r="N46" i="4"/>
  <c r="O46" i="4"/>
  <c r="L47" i="4"/>
  <c r="M47" i="4"/>
  <c r="N47" i="4"/>
  <c r="O47" i="4"/>
  <c r="L48" i="4"/>
  <c r="M48" i="4"/>
  <c r="N48" i="4"/>
  <c r="O48" i="4"/>
  <c r="L49" i="4"/>
  <c r="M49" i="4"/>
  <c r="N49" i="4"/>
  <c r="O49" i="4"/>
  <c r="L50" i="4"/>
  <c r="M50" i="4"/>
  <c r="N50" i="4"/>
  <c r="O50" i="4"/>
  <c r="L51" i="4"/>
  <c r="M51" i="4"/>
  <c r="N51" i="4"/>
  <c r="O51" i="4"/>
  <c r="L52" i="4"/>
  <c r="M52" i="4"/>
  <c r="N52" i="4"/>
  <c r="O52" i="4"/>
  <c r="L53" i="4"/>
  <c r="M53" i="4"/>
  <c r="N53" i="4"/>
  <c r="O53" i="4"/>
  <c r="L54" i="4"/>
  <c r="M54" i="4"/>
  <c r="N54" i="4"/>
  <c r="O54" i="4"/>
  <c r="L55" i="4"/>
  <c r="M55" i="4"/>
  <c r="N55" i="4"/>
  <c r="O55" i="4"/>
  <c r="L56" i="4"/>
  <c r="M56" i="4"/>
  <c r="N56" i="4"/>
  <c r="O56" i="4"/>
  <c r="L5" i="4"/>
  <c r="M5" i="4"/>
  <c r="N5" i="4"/>
  <c r="O5" i="4"/>
  <c r="L6" i="4"/>
  <c r="M6" i="4"/>
  <c r="N6" i="4"/>
  <c r="O6" i="4"/>
  <c r="L7" i="4"/>
  <c r="M7" i="4"/>
  <c r="N7" i="4"/>
  <c r="O7" i="4"/>
  <c r="L8" i="4"/>
  <c r="M8" i="4"/>
  <c r="N8" i="4"/>
  <c r="O8" i="4"/>
  <c r="L9" i="4"/>
  <c r="M9" i="4"/>
  <c r="N9" i="4"/>
  <c r="O9" i="4"/>
  <c r="L10" i="4"/>
  <c r="M10" i="4"/>
  <c r="N10" i="4"/>
  <c r="O10" i="4"/>
  <c r="L11" i="4"/>
  <c r="M11" i="4"/>
  <c r="N11" i="4"/>
  <c r="O11" i="4"/>
  <c r="L12" i="4"/>
  <c r="M12" i="4"/>
  <c r="N12" i="4"/>
  <c r="O12" i="4"/>
  <c r="L13" i="4"/>
  <c r="M13" i="4"/>
  <c r="N13" i="4"/>
  <c r="O13" i="4"/>
  <c r="L14" i="4"/>
  <c r="M14" i="4"/>
  <c r="N14" i="4"/>
  <c r="O14" i="4"/>
  <c r="L15" i="4"/>
  <c r="M15" i="4"/>
  <c r="N15" i="4"/>
  <c r="O15" i="4"/>
  <c r="L16" i="4"/>
  <c r="M16" i="4"/>
  <c r="N16" i="4"/>
  <c r="O16" i="4"/>
  <c r="L17" i="4"/>
  <c r="M17" i="4"/>
  <c r="N17" i="4"/>
  <c r="O17" i="4"/>
  <c r="L18" i="4"/>
  <c r="M18" i="4"/>
  <c r="N18" i="4"/>
  <c r="O18" i="4"/>
  <c r="L19" i="4"/>
  <c r="M19" i="4"/>
  <c r="N19" i="4"/>
  <c r="O19" i="4"/>
  <c r="L20" i="4"/>
  <c r="M20" i="4"/>
  <c r="N20" i="4"/>
  <c r="O20" i="4"/>
  <c r="L21" i="4"/>
  <c r="M21" i="4"/>
  <c r="N21" i="4"/>
  <c r="O21" i="4"/>
  <c r="L22" i="4"/>
  <c r="M22" i="4"/>
  <c r="N22" i="4"/>
  <c r="O22" i="4"/>
  <c r="L23" i="4"/>
  <c r="M23" i="4"/>
  <c r="N23" i="4"/>
  <c r="O23" i="4"/>
  <c r="L24" i="4"/>
  <c r="M24" i="4"/>
  <c r="N24" i="4"/>
  <c r="O24" i="4"/>
  <c r="L25" i="4"/>
  <c r="M25" i="4"/>
  <c r="N25" i="4"/>
  <c r="O25" i="4"/>
  <c r="L26" i="4"/>
  <c r="M26" i="4"/>
  <c r="N26" i="4"/>
  <c r="O26" i="4"/>
  <c r="L27" i="4"/>
  <c r="M27" i="4"/>
  <c r="N27" i="4"/>
  <c r="O27" i="4"/>
  <c r="L28" i="4"/>
  <c r="M28" i="4"/>
  <c r="N28" i="4"/>
  <c r="O28" i="4"/>
  <c r="M4" i="4"/>
  <c r="N4" i="4"/>
  <c r="O4" i="4"/>
  <c r="L4" i="4"/>
  <c r="E64" i="4"/>
  <c r="F64" i="4"/>
  <c r="G64" i="4"/>
  <c r="H64" i="4"/>
  <c r="E65" i="4"/>
  <c r="F65" i="4"/>
  <c r="G65" i="4"/>
  <c r="H65" i="4"/>
  <c r="E66" i="4"/>
  <c r="F66" i="4"/>
  <c r="G66" i="4"/>
  <c r="H66" i="4"/>
  <c r="E67" i="4"/>
  <c r="F67" i="4"/>
  <c r="G67" i="4"/>
  <c r="H67" i="4"/>
  <c r="E68" i="4"/>
  <c r="F68" i="4"/>
  <c r="G68" i="4"/>
  <c r="H68" i="4"/>
  <c r="E69" i="4"/>
  <c r="F69" i="4"/>
  <c r="G69" i="4"/>
  <c r="H69" i="4"/>
  <c r="E41" i="4"/>
  <c r="F41" i="4"/>
  <c r="G41" i="4"/>
  <c r="H41" i="4"/>
  <c r="E42" i="4"/>
  <c r="F42" i="4"/>
  <c r="G42" i="4"/>
  <c r="H42" i="4"/>
  <c r="E43" i="4"/>
  <c r="F43" i="4"/>
  <c r="G43" i="4"/>
  <c r="H43" i="4"/>
  <c r="E44" i="4"/>
  <c r="F44" i="4"/>
  <c r="G44" i="4"/>
  <c r="H44" i="4"/>
  <c r="E45" i="4"/>
  <c r="F45" i="4"/>
  <c r="G45" i="4"/>
  <c r="H45" i="4"/>
  <c r="E46" i="4"/>
  <c r="F46" i="4"/>
  <c r="G46" i="4"/>
  <c r="H46" i="4"/>
  <c r="E47" i="4"/>
  <c r="F47" i="4"/>
  <c r="G47" i="4"/>
  <c r="H47" i="4"/>
  <c r="E48" i="4"/>
  <c r="F48" i="4"/>
  <c r="G48" i="4"/>
  <c r="H48" i="4"/>
  <c r="E49" i="4"/>
  <c r="F49" i="4"/>
  <c r="G49" i="4"/>
  <c r="H49" i="4"/>
  <c r="E50" i="4"/>
  <c r="F50" i="4"/>
  <c r="G50" i="4"/>
  <c r="H50" i="4"/>
  <c r="E51" i="4"/>
  <c r="F51" i="4"/>
  <c r="G51" i="4"/>
  <c r="H51" i="4"/>
  <c r="E52" i="4"/>
  <c r="F52" i="4"/>
  <c r="G52" i="4"/>
  <c r="H52" i="4"/>
  <c r="E53" i="4"/>
  <c r="F53" i="4"/>
  <c r="G53" i="4"/>
  <c r="H53" i="4"/>
  <c r="E54" i="4"/>
  <c r="F54" i="4"/>
  <c r="G54" i="4"/>
  <c r="H54" i="4"/>
  <c r="E55" i="4"/>
  <c r="F55" i="4"/>
  <c r="G55" i="4"/>
  <c r="H55" i="4"/>
  <c r="E56" i="4"/>
  <c r="F56" i="4"/>
  <c r="G56" i="4"/>
  <c r="H56" i="4"/>
  <c r="E57" i="4"/>
  <c r="F57" i="4"/>
  <c r="G57" i="4"/>
  <c r="H57" i="4"/>
  <c r="E58" i="4"/>
  <c r="F58" i="4"/>
  <c r="G58" i="4"/>
  <c r="H58" i="4"/>
  <c r="E59" i="4"/>
  <c r="F59" i="4"/>
  <c r="G59" i="4"/>
  <c r="H59" i="4"/>
  <c r="E60" i="4"/>
  <c r="F60" i="4"/>
  <c r="G60" i="4"/>
  <c r="H60" i="4"/>
  <c r="E61" i="4"/>
  <c r="F61" i="4"/>
  <c r="G61" i="4"/>
  <c r="H61" i="4"/>
  <c r="E62" i="4"/>
  <c r="F62" i="4"/>
  <c r="G62" i="4"/>
  <c r="H62" i="4"/>
  <c r="E63" i="4"/>
  <c r="F63" i="4"/>
  <c r="G63" i="4"/>
  <c r="H63" i="4"/>
  <c r="E29" i="4"/>
  <c r="F29" i="4"/>
  <c r="G29" i="4"/>
  <c r="H29" i="4"/>
  <c r="E30" i="4"/>
  <c r="F30" i="4"/>
  <c r="G30" i="4"/>
  <c r="H30" i="4"/>
  <c r="E31" i="4"/>
  <c r="F31" i="4"/>
  <c r="G31" i="4"/>
  <c r="H31" i="4"/>
  <c r="E32" i="4"/>
  <c r="F32" i="4"/>
  <c r="G32" i="4"/>
  <c r="H32" i="4"/>
  <c r="E33" i="4"/>
  <c r="F33" i="4"/>
  <c r="G33" i="4"/>
  <c r="H33" i="4"/>
  <c r="E34" i="4"/>
  <c r="F34" i="4"/>
  <c r="G34" i="4"/>
  <c r="H34" i="4"/>
  <c r="E35" i="4"/>
  <c r="F35" i="4"/>
  <c r="G35" i="4"/>
  <c r="H35" i="4"/>
  <c r="E36" i="4"/>
  <c r="F36" i="4"/>
  <c r="G36" i="4"/>
  <c r="H36" i="4"/>
  <c r="E37" i="4"/>
  <c r="F37" i="4"/>
  <c r="G37" i="4"/>
  <c r="H37" i="4"/>
  <c r="E38" i="4"/>
  <c r="F38" i="4"/>
  <c r="G38" i="4"/>
  <c r="H38" i="4"/>
  <c r="E39" i="4"/>
  <c r="F39" i="4"/>
  <c r="G39" i="4"/>
  <c r="H39" i="4"/>
  <c r="E40" i="4"/>
  <c r="F40" i="4"/>
  <c r="G40" i="4"/>
  <c r="H40" i="4"/>
  <c r="E5" i="4"/>
  <c r="F5" i="4"/>
  <c r="G5" i="4"/>
  <c r="H5" i="4"/>
  <c r="E6" i="4"/>
  <c r="F6" i="4"/>
  <c r="G6" i="4"/>
  <c r="H6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F4" i="4"/>
  <c r="G4" i="4"/>
  <c r="H4" i="4"/>
  <c r="E4" i="4"/>
  <c r="W63" i="4" l="1"/>
  <c r="X6" i="4"/>
  <c r="W8" i="4"/>
  <c r="X10" i="4"/>
  <c r="X12" i="4"/>
  <c r="X16" i="4"/>
  <c r="X18" i="4"/>
  <c r="W20" i="4"/>
  <c r="X28" i="4"/>
  <c r="X30" i="4"/>
  <c r="X32" i="4"/>
  <c r="X33" i="4"/>
  <c r="W34" i="4"/>
  <c r="X36" i="4"/>
  <c r="P62" i="4"/>
  <c r="Q69" i="4"/>
  <c r="Q35" i="4"/>
  <c r="Q37" i="4"/>
  <c r="Q39" i="4"/>
  <c r="P41" i="4"/>
  <c r="P42" i="4"/>
  <c r="P47" i="4"/>
  <c r="Q53" i="4"/>
  <c r="Q56" i="4"/>
  <c r="Q57" i="4"/>
  <c r="Q59" i="4"/>
  <c r="Q61" i="4"/>
  <c r="P12" i="4"/>
  <c r="P14" i="4"/>
  <c r="Q16" i="4"/>
  <c r="P28" i="4"/>
  <c r="R28" i="4" s="1"/>
  <c r="J60" i="4"/>
  <c r="I62" i="4"/>
  <c r="K62" i="4" s="1"/>
  <c r="J6" i="4"/>
  <c r="J8" i="4"/>
  <c r="I9" i="4"/>
  <c r="J10" i="4"/>
  <c r="J13" i="4"/>
  <c r="J14" i="4"/>
  <c r="J16" i="4"/>
  <c r="J18" i="4"/>
  <c r="X69" i="4"/>
  <c r="D68" i="4"/>
  <c r="C68" i="4"/>
  <c r="D67" i="4"/>
  <c r="C67" i="4"/>
  <c r="D66" i="4"/>
  <c r="C66" i="4"/>
  <c r="D65" i="4"/>
  <c r="C65" i="4"/>
  <c r="X63" i="4"/>
  <c r="W61" i="4"/>
  <c r="X58" i="4"/>
  <c r="P54" i="4"/>
  <c r="R54" i="4" s="1"/>
  <c r="X53" i="4"/>
  <c r="X51" i="4"/>
  <c r="W51" i="4"/>
  <c r="X50" i="4"/>
  <c r="D46" i="4"/>
  <c r="C46" i="4"/>
  <c r="W46" i="4" s="1"/>
  <c r="Y46" i="4" s="1"/>
  <c r="D45" i="4"/>
  <c r="C45" i="4"/>
  <c r="P45" i="4" s="1"/>
  <c r="R45" i="4" s="1"/>
  <c r="D44" i="4"/>
  <c r="C44" i="4"/>
  <c r="D43" i="4"/>
  <c r="C43" i="4"/>
  <c r="X42" i="4"/>
  <c r="W41" i="4"/>
  <c r="X40" i="4"/>
  <c r="W39" i="4"/>
  <c r="X38" i="4"/>
  <c r="Q38" i="4"/>
  <c r="Q36" i="4"/>
  <c r="X35" i="4"/>
  <c r="Q34" i="4"/>
  <c r="W31" i="4"/>
  <c r="X31" i="4"/>
  <c r="X25" i="4"/>
  <c r="P25" i="4"/>
  <c r="D24" i="4"/>
  <c r="C24" i="4"/>
  <c r="D23" i="4"/>
  <c r="C23" i="4"/>
  <c r="W23" i="4" s="1"/>
  <c r="Y23" i="4" s="1"/>
  <c r="D22" i="4"/>
  <c r="C22" i="4"/>
  <c r="D21" i="4"/>
  <c r="C21" i="4"/>
  <c r="W9" i="4"/>
  <c r="X7" i="4"/>
  <c r="P35" i="4" l="1"/>
  <c r="R35" i="4" s="1"/>
  <c r="J36" i="4"/>
  <c r="J61" i="4"/>
  <c r="I57" i="4"/>
  <c r="Q58" i="4"/>
  <c r="Q52" i="4"/>
  <c r="Q50" i="4"/>
  <c r="Q42" i="4"/>
  <c r="Q40" i="4"/>
  <c r="P36" i="4"/>
  <c r="R36" i="4" s="1"/>
  <c r="P34" i="4"/>
  <c r="R34" i="4" s="1"/>
  <c r="P69" i="4"/>
  <c r="R69" i="4" s="1"/>
  <c r="P67" i="4"/>
  <c r="R67" i="4" s="1"/>
  <c r="W29" i="4"/>
  <c r="Y29" i="4" s="1"/>
  <c r="X19" i="4"/>
  <c r="W17" i="4"/>
  <c r="Y17" i="4" s="1"/>
  <c r="X15" i="4"/>
  <c r="X13" i="4"/>
  <c r="X11" i="4"/>
  <c r="X9" i="4"/>
  <c r="W68" i="4"/>
  <c r="Y68" i="4" s="1"/>
  <c r="W64" i="4"/>
  <c r="Y64" i="4" s="1"/>
  <c r="X62" i="4"/>
  <c r="W56" i="4"/>
  <c r="I30" i="4"/>
  <c r="Y51" i="4"/>
  <c r="Q43" i="4"/>
  <c r="R43" i="4" s="1"/>
  <c r="J55" i="4"/>
  <c r="Q19" i="4"/>
  <c r="Q13" i="4"/>
  <c r="Q60" i="4"/>
  <c r="P56" i="4"/>
  <c r="R56" i="4" s="1"/>
  <c r="Q54" i="4"/>
  <c r="P40" i="4"/>
  <c r="X54" i="4"/>
  <c r="W42" i="4"/>
  <c r="Y42" i="4" s="1"/>
  <c r="W40" i="4"/>
  <c r="Y40" i="4" s="1"/>
  <c r="W38" i="4"/>
  <c r="Y38" i="4" s="1"/>
  <c r="I14" i="4"/>
  <c r="K14" i="4" s="1"/>
  <c r="I35" i="4"/>
  <c r="I54" i="4"/>
  <c r="I52" i="4"/>
  <c r="P32" i="4"/>
  <c r="P51" i="4"/>
  <c r="R51" i="4" s="1"/>
  <c r="Q47" i="4"/>
  <c r="R47" i="4" s="1"/>
  <c r="Q33" i="4"/>
  <c r="W10" i="4"/>
  <c r="Y10" i="4" s="1"/>
  <c r="W67" i="4"/>
  <c r="Y67" i="4" s="1"/>
  <c r="X61" i="4"/>
  <c r="Y61" i="4" s="1"/>
  <c r="X59" i="4"/>
  <c r="X57" i="4"/>
  <c r="X55" i="4"/>
  <c r="W53" i="4"/>
  <c r="Y53" i="4" s="1"/>
  <c r="X47" i="4"/>
  <c r="W45" i="4"/>
  <c r="Y45" i="4" s="1"/>
  <c r="X41" i="4"/>
  <c r="Y41" i="4" s="1"/>
  <c r="X39" i="4"/>
  <c r="Y39" i="4" s="1"/>
  <c r="X37" i="4"/>
  <c r="P57" i="4"/>
  <c r="R57" i="4" s="1"/>
  <c r="X17" i="4"/>
  <c r="W37" i="4"/>
  <c r="Q51" i="4"/>
  <c r="W55" i="4"/>
  <c r="X64" i="4"/>
  <c r="I24" i="4"/>
  <c r="K24" i="4" s="1"/>
  <c r="J20" i="4"/>
  <c r="I18" i="4"/>
  <c r="K18" i="4" s="1"/>
  <c r="I16" i="4"/>
  <c r="K16" i="4" s="1"/>
  <c r="I8" i="4"/>
  <c r="K8" i="4" s="1"/>
  <c r="I32" i="4"/>
  <c r="K32" i="4" s="1"/>
  <c r="P23" i="4"/>
  <c r="R23" i="4" s="1"/>
  <c r="P59" i="4"/>
  <c r="R59" i="4" s="1"/>
  <c r="J30" i="4"/>
  <c r="J40" i="4"/>
  <c r="J69" i="4"/>
  <c r="I59" i="4"/>
  <c r="I51" i="4"/>
  <c r="K51" i="4" s="1"/>
  <c r="Q31" i="4"/>
  <c r="Q11" i="4"/>
  <c r="W59" i="4"/>
  <c r="I25" i="4"/>
  <c r="I13" i="4"/>
  <c r="K13" i="4" s="1"/>
  <c r="Q65" i="4"/>
  <c r="R65" i="4" s="1"/>
  <c r="J34" i="4"/>
  <c r="J28" i="4"/>
  <c r="I46" i="4"/>
  <c r="K46" i="4" s="1"/>
  <c r="J42" i="4"/>
  <c r="J38" i="4"/>
  <c r="I67" i="4"/>
  <c r="K67" i="4" s="1"/>
  <c r="J63" i="4"/>
  <c r="J57" i="4"/>
  <c r="J53" i="4"/>
  <c r="P29" i="4"/>
  <c r="R29" i="4" s="1"/>
  <c r="Q25" i="4"/>
  <c r="R25" i="4" s="1"/>
  <c r="Q17" i="4"/>
  <c r="Q15" i="4"/>
  <c r="P13" i="4"/>
  <c r="Q7" i="4"/>
  <c r="W15" i="4"/>
  <c r="Y15" i="4" s="1"/>
  <c r="W54" i="4"/>
  <c r="Y54" i="4" s="1"/>
  <c r="X56" i="4"/>
  <c r="W62" i="4"/>
  <c r="I23" i="4"/>
  <c r="K23" i="4" s="1"/>
  <c r="J19" i="4"/>
  <c r="I17" i="4"/>
  <c r="K17" i="4" s="1"/>
  <c r="I15" i="4"/>
  <c r="J7" i="4"/>
  <c r="P37" i="4"/>
  <c r="R37" i="4" s="1"/>
  <c r="I7" i="4"/>
  <c r="K7" i="4" s="1"/>
  <c r="J15" i="4"/>
  <c r="J17" i="4"/>
  <c r="Q41" i="4"/>
  <c r="R41" i="4" s="1"/>
  <c r="I53" i="4"/>
  <c r="K53" i="4" s="1"/>
  <c r="I69" i="4"/>
  <c r="K69" i="4" s="1"/>
  <c r="J51" i="4"/>
  <c r="J33" i="4"/>
  <c r="J31" i="4"/>
  <c r="I29" i="4"/>
  <c r="K29" i="4" s="1"/>
  <c r="J47" i="4"/>
  <c r="I45" i="4"/>
  <c r="K45" i="4" s="1"/>
  <c r="J41" i="4"/>
  <c r="J39" i="4"/>
  <c r="I37" i="4"/>
  <c r="J35" i="4"/>
  <c r="I68" i="4"/>
  <c r="K68" i="4" s="1"/>
  <c r="J64" i="4"/>
  <c r="J62" i="4"/>
  <c r="I60" i="4"/>
  <c r="K60" i="4" s="1"/>
  <c r="J56" i="4"/>
  <c r="J54" i="4"/>
  <c r="J52" i="4"/>
  <c r="Q30" i="4"/>
  <c r="Q28" i="4"/>
  <c r="P20" i="4"/>
  <c r="R20" i="4" s="1"/>
  <c r="Q18" i="4"/>
  <c r="Q12" i="4"/>
  <c r="R12" i="4" s="1"/>
  <c r="P10" i="4"/>
  <c r="Q6" i="4"/>
  <c r="P64" i="4"/>
  <c r="Q62" i="4"/>
  <c r="R62" i="4" s="1"/>
  <c r="Y63" i="4"/>
  <c r="Y9" i="4"/>
  <c r="W12" i="4"/>
  <c r="Y12" i="4" s="1"/>
  <c r="Y31" i="4"/>
  <c r="X8" i="4"/>
  <c r="Y8" i="4" s="1"/>
  <c r="X20" i="4"/>
  <c r="Y20" i="4" s="1"/>
  <c r="X34" i="4"/>
  <c r="Y34" i="4" s="1"/>
  <c r="W18" i="4"/>
  <c r="Y18" i="4" s="1"/>
  <c r="W32" i="4"/>
  <c r="Y32" i="4" s="1"/>
  <c r="W24" i="4"/>
  <c r="Y24" i="4" s="1"/>
  <c r="Q64" i="4"/>
  <c r="R42" i="4"/>
  <c r="P6" i="4"/>
  <c r="P7" i="4"/>
  <c r="R7" i="4" s="1"/>
  <c r="Q20" i="4"/>
  <c r="Q29" i="4"/>
  <c r="J59" i="4"/>
  <c r="J37" i="4"/>
  <c r="I39" i="4"/>
  <c r="I47" i="4"/>
  <c r="I38" i="4"/>
  <c r="J29" i="4"/>
  <c r="J32" i="4"/>
  <c r="J58" i="4"/>
  <c r="I58" i="4"/>
  <c r="Q8" i="4"/>
  <c r="P8" i="4"/>
  <c r="J22" i="4"/>
  <c r="K22" i="4" s="1"/>
  <c r="Q22" i="4"/>
  <c r="R22" i="4" s="1"/>
  <c r="X22" i="4"/>
  <c r="Y22" i="4" s="1"/>
  <c r="I6" i="4"/>
  <c r="K6" i="4" s="1"/>
  <c r="Q10" i="4"/>
  <c r="J12" i="4"/>
  <c r="W16" i="4"/>
  <c r="Y16" i="4" s="1"/>
  <c r="Q21" i="4"/>
  <c r="R21" i="4" s="1"/>
  <c r="X21" i="4"/>
  <c r="Y21" i="4" s="1"/>
  <c r="J21" i="4"/>
  <c r="K21" i="4" s="1"/>
  <c r="J25" i="4"/>
  <c r="I28" i="4"/>
  <c r="K28" i="4" s="1"/>
  <c r="I40" i="4"/>
  <c r="K40" i="4" s="1"/>
  <c r="J44" i="4"/>
  <c r="K44" i="4" s="1"/>
  <c r="Q44" i="4"/>
  <c r="R44" i="4" s="1"/>
  <c r="X44" i="4"/>
  <c r="Y44" i="4" s="1"/>
  <c r="P50" i="4"/>
  <c r="R50" i="4" s="1"/>
  <c r="P55" i="4"/>
  <c r="Q55" i="4"/>
  <c r="I61" i="4"/>
  <c r="K61" i="4" s="1"/>
  <c r="J66" i="4"/>
  <c r="K66" i="4" s="1"/>
  <c r="Q66" i="4"/>
  <c r="R66" i="4" s="1"/>
  <c r="X66" i="4"/>
  <c r="Y66" i="4" s="1"/>
  <c r="J11" i="4"/>
  <c r="I11" i="4"/>
  <c r="P15" i="4"/>
  <c r="P18" i="4"/>
  <c r="X29" i="4"/>
  <c r="W30" i="4"/>
  <c r="Y30" i="4" s="1"/>
  <c r="X60" i="4"/>
  <c r="W60" i="4"/>
  <c r="I10" i="4"/>
  <c r="K10" i="4" s="1"/>
  <c r="W7" i="4"/>
  <c r="Y7" i="4" s="1"/>
  <c r="J9" i="4"/>
  <c r="K9" i="4" s="1"/>
  <c r="P11" i="4"/>
  <c r="R11" i="4" s="1"/>
  <c r="Q14" i="4"/>
  <c r="R14" i="4" s="1"/>
  <c r="P19" i="4"/>
  <c r="I31" i="4"/>
  <c r="K31" i="4" s="1"/>
  <c r="Q32" i="4"/>
  <c r="P33" i="4"/>
  <c r="X52" i="4"/>
  <c r="W52" i="4"/>
  <c r="P58" i="4"/>
  <c r="R58" i="4" s="1"/>
  <c r="Q63" i="4"/>
  <c r="P63" i="4"/>
  <c r="I50" i="4"/>
  <c r="K50" i="4" s="1"/>
  <c r="J50" i="4"/>
  <c r="Q9" i="4"/>
  <c r="W11" i="4"/>
  <c r="Y11" i="4" s="1"/>
  <c r="X14" i="4"/>
  <c r="W19" i="4"/>
  <c r="Y19" i="4" s="1"/>
  <c r="P24" i="4"/>
  <c r="R24" i="4" s="1"/>
  <c r="W33" i="4"/>
  <c r="Y33" i="4" s="1"/>
  <c r="I36" i="4"/>
  <c r="P46" i="4"/>
  <c r="R46" i="4" s="1"/>
  <c r="P68" i="4"/>
  <c r="R68" i="4" s="1"/>
  <c r="J43" i="4"/>
  <c r="K43" i="4" s="1"/>
  <c r="J65" i="4"/>
  <c r="K65" i="4" s="1"/>
  <c r="W6" i="4"/>
  <c r="Y6" i="4" s="1"/>
  <c r="P9" i="4"/>
  <c r="I12" i="4"/>
  <c r="K12" i="4" s="1"/>
  <c r="W14" i="4"/>
  <c r="P17" i="4"/>
  <c r="I20" i="4"/>
  <c r="K20" i="4" s="1"/>
  <c r="W28" i="4"/>
  <c r="Y28" i="4" s="1"/>
  <c r="P31" i="4"/>
  <c r="I34" i="4"/>
  <c r="K34" i="4" s="1"/>
  <c r="W36" i="4"/>
  <c r="Y36" i="4" s="1"/>
  <c r="P39" i="4"/>
  <c r="R39" i="4" s="1"/>
  <c r="I42" i="4"/>
  <c r="K42" i="4" s="1"/>
  <c r="W50" i="4"/>
  <c r="Y50" i="4" s="1"/>
  <c r="P53" i="4"/>
  <c r="R53" i="4" s="1"/>
  <c r="I56" i="4"/>
  <c r="K56" i="4" s="1"/>
  <c r="W58" i="4"/>
  <c r="Y58" i="4" s="1"/>
  <c r="P61" i="4"/>
  <c r="R61" i="4" s="1"/>
  <c r="I64" i="4"/>
  <c r="W13" i="4"/>
  <c r="P16" i="4"/>
  <c r="R16" i="4" s="1"/>
  <c r="I19" i="4"/>
  <c r="W25" i="4"/>
  <c r="Y25" i="4" s="1"/>
  <c r="P30" i="4"/>
  <c r="I33" i="4"/>
  <c r="K33" i="4" s="1"/>
  <c r="W35" i="4"/>
  <c r="Y35" i="4" s="1"/>
  <c r="P38" i="4"/>
  <c r="R38" i="4" s="1"/>
  <c r="I41" i="4"/>
  <c r="K41" i="4" s="1"/>
  <c r="X43" i="4"/>
  <c r="Y43" i="4" s="1"/>
  <c r="W47" i="4"/>
  <c r="Y47" i="4" s="1"/>
  <c r="P52" i="4"/>
  <c r="I55" i="4"/>
  <c r="K55" i="4" s="1"/>
  <c r="W57" i="4"/>
  <c r="Y57" i="4" s="1"/>
  <c r="P60" i="4"/>
  <c r="R60" i="4" s="1"/>
  <c r="I63" i="4"/>
  <c r="X65" i="4"/>
  <c r="Y65" i="4" s="1"/>
  <c r="W69" i="4"/>
  <c r="Y69" i="4" s="1"/>
  <c r="R52" i="4" l="1"/>
  <c r="R33" i="4"/>
  <c r="K39" i="4"/>
  <c r="K36" i="4"/>
  <c r="K58" i="4"/>
  <c r="Y37" i="4"/>
  <c r="Y13" i="4"/>
  <c r="K57" i="4"/>
  <c r="K63" i="4"/>
  <c r="K64" i="4"/>
  <c r="K52" i="4"/>
  <c r="K37" i="4"/>
  <c r="R13" i="4"/>
  <c r="K54" i="4"/>
  <c r="Y60" i="4"/>
  <c r="R31" i="4"/>
  <c r="R30" i="4"/>
  <c r="R40" i="4"/>
  <c r="R18" i="4"/>
  <c r="R15" i="4"/>
  <c r="R17" i="4"/>
  <c r="K35" i="4"/>
  <c r="K38" i="4"/>
  <c r="K25" i="4"/>
  <c r="K19" i="4"/>
  <c r="K15" i="4"/>
  <c r="K11" i="4"/>
  <c r="R10" i="4"/>
  <c r="R8" i="4"/>
  <c r="K47" i="4"/>
  <c r="Y14" i="4"/>
  <c r="Y59" i="4"/>
  <c r="R63" i="4"/>
  <c r="R19" i="4"/>
  <c r="R6" i="4"/>
  <c r="Y55" i="4"/>
  <c r="Y56" i="4"/>
  <c r="Y62" i="4"/>
  <c r="K30" i="4"/>
  <c r="R32" i="4"/>
  <c r="K59" i="4"/>
  <c r="R64" i="4"/>
  <c r="Y52" i="4"/>
  <c r="R55" i="4"/>
  <c r="R9" i="4"/>
</calcChain>
</file>

<file path=xl/sharedStrings.xml><?xml version="1.0" encoding="utf-8"?>
<sst xmlns="http://schemas.openxmlformats.org/spreadsheetml/2006/main" count="182" uniqueCount="35">
  <si>
    <t>Temperature</t>
  </si>
  <si>
    <t>VIO</t>
  </si>
  <si>
    <t>Test Names</t>
  </si>
  <si>
    <t>Spec Low</t>
  </si>
  <si>
    <t>Spec High</t>
  </si>
  <si>
    <t>Mean</t>
  </si>
  <si>
    <t>Std Dev</t>
  </si>
  <si>
    <t>Min</t>
  </si>
  <si>
    <t>Max</t>
  </si>
  <si>
    <t>CPL</t>
  </si>
  <si>
    <t>CPU</t>
  </si>
  <si>
    <t>CPK</t>
  </si>
  <si>
    <t>WriteSCLK_MaxFreq</t>
  </si>
  <si>
    <t>N/A</t>
  </si>
  <si>
    <t>WriteSCLK_MinPeriod</t>
  </si>
  <si>
    <t>Derated_ReadSCLK_MaxFreq</t>
  </si>
  <si>
    <t>Derated_ReadSCLK_MinPeriod</t>
  </si>
  <si>
    <t>Setup_Time</t>
  </si>
  <si>
    <t>Hold_Time</t>
  </si>
  <si>
    <t>Derated_SCLK min high time</t>
  </si>
  <si>
    <t>SCLK min low time</t>
  </si>
  <si>
    <t>Derated_Dstab time</t>
  </si>
  <si>
    <t>SDATA VOH 1mA</t>
  </si>
  <si>
    <t>SDATA VOL 1mA</t>
  </si>
  <si>
    <t>SDATA VOH 2mA</t>
  </si>
  <si>
    <t>SDATA VOL 2mA</t>
  </si>
  <si>
    <t>SDATA IIH</t>
  </si>
  <si>
    <t>SDATA IIL</t>
  </si>
  <si>
    <t>SCLK IIH</t>
  </si>
  <si>
    <t>SCLK IIL</t>
  </si>
  <si>
    <t>VIH (SDATA)</t>
  </si>
  <si>
    <t>VIH (SCLK)</t>
  </si>
  <si>
    <t>VIL (SDATA)</t>
  </si>
  <si>
    <t>VIL (SCLK)</t>
  </si>
  <si>
    <t>VIO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</si>
</sst>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/>
  </cellStyleXfs>
  <cellXfs count="81"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2" xfId="0" applyFont="1" applyBorder="1"/>
    <xf numFmtId="0" fontId="4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7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4" fillId="0" borderId="21" xfId="0" applyFont="1" applyBorder="1"/>
    <xf numFmtId="0" fontId="4" fillId="0" borderId="22" xfId="0" applyFont="1" applyBorder="1"/>
    <xf numFmtId="0" fontId="3" fillId="0" borderId="25" xfId="0" applyFont="1" applyBorder="1"/>
    <xf numFmtId="0" fontId="3" fillId="0" borderId="23" xfId="0" applyFont="1" applyBorder="1"/>
    <xf numFmtId="0" fontId="3" fillId="0" borderId="27" xfId="0" applyFont="1" applyBorder="1"/>
    <xf numFmtId="0" fontId="3" fillId="0" borderId="29" xfId="0" applyFont="1" applyBorder="1"/>
    <xf numFmtId="0" fontId="3" fillId="0" borderId="30" xfId="0" applyFont="1" applyBorder="1"/>
    <xf numFmtId="0" fontId="3" fillId="0" borderId="28" xfId="0" applyFont="1" applyBorder="1"/>
    <xf numFmtId="0" fontId="4" fillId="0" borderId="23" xfId="0" applyFont="1" applyBorder="1"/>
    <xf numFmtId="0" fontId="0" fillId="0" borderId="0" xfId="0" applyAlignment="1">
      <alignment horizontal="left"/>
    </xf>
    <xf numFmtId="0" fontId="3" fillId="0" borderId="36" xfId="0" applyFont="1" applyBorder="1"/>
    <xf numFmtId="0" fontId="4" fillId="0" borderId="35" xfId="0" applyFont="1" applyBorder="1" applyAlignment="1">
      <alignment horizontal="center" vertical="center"/>
    </xf>
    <xf numFmtId="0" fontId="3" fillId="0" borderId="38" xfId="0" applyFont="1" applyBorder="1"/>
    <xf numFmtId="0" fontId="3" fillId="0" borderId="39" xfId="0" applyFont="1" applyBorder="1"/>
    <xf numFmtId="164" fontId="5" fillId="2" borderId="13" xfId="1" applyNumberFormat="1" applyFont="1" applyBorder="1"/>
    <xf numFmtId="164" fontId="5" fillId="2" borderId="1" xfId="1" applyNumberFormat="1" applyFont="1" applyBorder="1"/>
    <xf numFmtId="164" fontId="5" fillId="2" borderId="16" xfId="1" applyNumberFormat="1" applyFont="1" applyBorder="1"/>
    <xf numFmtId="164" fontId="3" fillId="0" borderId="37" xfId="0" applyNumberFormat="1" applyFont="1" applyBorder="1" applyAlignment="1">
      <alignment horizontal="center"/>
    </xf>
    <xf numFmtId="164" fontId="3" fillId="0" borderId="15" xfId="0" applyNumberFormat="1" applyFont="1" applyBorder="1" applyAlignment="1">
      <alignment horizontal="center"/>
    </xf>
    <xf numFmtId="164" fontId="3" fillId="6" borderId="16" xfId="0" applyNumberFormat="1" applyFont="1" applyFill="1" applyBorder="1" applyAlignment="1">
      <alignment horizontal="center"/>
    </xf>
    <xf numFmtId="164" fontId="3" fillId="0" borderId="13" xfId="0" applyNumberFormat="1" applyFont="1" applyBorder="1"/>
    <xf numFmtId="164" fontId="3" fillId="0" borderId="15" xfId="0" applyNumberFormat="1" applyFont="1" applyBorder="1"/>
    <xf numFmtId="164" fontId="3" fillId="0" borderId="16" xfId="0" applyNumberFormat="1" applyFont="1" applyBorder="1"/>
    <xf numFmtId="164" fontId="3" fillId="0" borderId="17" xfId="0" applyNumberFormat="1" applyFont="1" applyBorder="1"/>
    <xf numFmtId="164" fontId="3" fillId="0" borderId="17" xfId="0" applyNumberFormat="1" applyFont="1" applyBorder="1" applyAlignment="1">
      <alignment horizontal="center"/>
    </xf>
    <xf numFmtId="164" fontId="3" fillId="0" borderId="18" xfId="0" applyNumberFormat="1" applyFont="1" applyBorder="1" applyAlignment="1">
      <alignment horizontal="center"/>
    </xf>
    <xf numFmtId="164" fontId="3" fillId="6" borderId="18" xfId="0" applyNumberFormat="1" applyFont="1" applyFill="1" applyBorder="1" applyAlignment="1">
      <alignment horizontal="center"/>
    </xf>
    <xf numFmtId="164" fontId="5" fillId="2" borderId="21" xfId="1" applyNumberFormat="1" applyFont="1" applyBorder="1"/>
    <xf numFmtId="164" fontId="5" fillId="2" borderId="24" xfId="1" applyNumberFormat="1" applyFont="1" applyBorder="1"/>
    <xf numFmtId="164" fontId="3" fillId="0" borderId="23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6" borderId="24" xfId="0" applyNumberFormat="1" applyFont="1" applyFill="1" applyBorder="1" applyAlignment="1">
      <alignment horizontal="center"/>
    </xf>
    <xf numFmtId="164" fontId="3" fillId="0" borderId="21" xfId="0" applyNumberFormat="1" applyFont="1" applyBorder="1"/>
    <xf numFmtId="164" fontId="3" fillId="0" borderId="1" xfId="0" applyNumberFormat="1" applyFont="1" applyBorder="1"/>
    <xf numFmtId="164" fontId="3" fillId="0" borderId="24" xfId="0" applyNumberFormat="1" applyFont="1" applyBorder="1"/>
    <xf numFmtId="164" fontId="3" fillId="0" borderId="33" xfId="0" applyNumberFormat="1" applyFont="1" applyBorder="1"/>
    <xf numFmtId="164" fontId="3" fillId="6" borderId="1" xfId="0" applyNumberFormat="1" applyFont="1" applyFill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3" fillId="0" borderId="30" xfId="0" applyNumberFormat="1" applyFont="1" applyBorder="1" applyAlignment="1">
      <alignment horizontal="center"/>
    </xf>
    <xf numFmtId="164" fontId="3" fillId="0" borderId="32" xfId="0" applyNumberFormat="1" applyFont="1" applyBorder="1" applyAlignment="1">
      <alignment horizontal="center"/>
    </xf>
    <xf numFmtId="164" fontId="3" fillId="0" borderId="31" xfId="0" applyNumberFormat="1" applyFont="1" applyBorder="1" applyAlignment="1">
      <alignment horizontal="center"/>
    </xf>
    <xf numFmtId="164" fontId="3" fillId="6" borderId="33" xfId="0" applyNumberFormat="1" applyFont="1" applyFill="1" applyBorder="1" applyAlignment="1">
      <alignment horizontal="center"/>
    </xf>
    <xf numFmtId="164" fontId="3" fillId="0" borderId="36" xfId="0" applyNumberFormat="1" applyFont="1" applyBorder="1"/>
    <xf numFmtId="164" fontId="3" fillId="0" borderId="32" xfId="0" applyNumberFormat="1" applyFont="1" applyBorder="1"/>
    <xf numFmtId="164" fontId="3" fillId="0" borderId="31" xfId="0" applyNumberFormat="1" applyFont="1" applyBorder="1"/>
    <xf numFmtId="164" fontId="6" fillId="7" borderId="1" xfId="1" applyNumberFormat="1" applyFont="1" applyFill="1" applyBorder="1"/>
    <xf numFmtId="164" fontId="6" fillId="7" borderId="15" xfId="0" applyNumberFormat="1" applyFont="1" applyFill="1" applyBorder="1"/>
    <xf numFmtId="164" fontId="6" fillId="7" borderId="1" xfId="0" applyNumberFormat="1" applyFont="1" applyFill="1" applyBorder="1"/>
    <xf numFmtId="164" fontId="6" fillId="7" borderId="32" xfId="0" applyNumberFormat="1" applyFont="1" applyFill="1" applyBorder="1"/>
    <xf numFmtId="164" fontId="6" fillId="7" borderId="17" xfId="0" applyNumberFormat="1" applyFont="1" applyFill="1" applyBorder="1"/>
    <xf numFmtId="0" fontId="4" fillId="0" borderId="11" xfId="0" applyFont="1" applyBorder="1" applyAlignment="1">
      <alignment horizontal="center" vertical="center" textRotation="90"/>
    </xf>
    <xf numFmtId="0" fontId="3" fillId="0" borderId="19" xfId="0" applyFont="1" applyBorder="1"/>
    <xf numFmtId="0" fontId="3" fillId="0" borderId="34" xfId="0" applyFont="1" applyBorder="1"/>
    <xf numFmtId="0" fontId="4" fillId="0" borderId="3" xfId="0" applyFont="1" applyBorder="1" applyAlignment="1">
      <alignment horizontal="center"/>
    </xf>
    <xf numFmtId="0" fontId="3" fillId="0" borderId="4" xfId="0" applyFont="1" applyBorder="1"/>
    <xf numFmtId="0" fontId="4" fillId="3" borderId="35" xfId="0" quotePrefix="1" applyFont="1" applyFill="1" applyBorder="1" applyAlignment="1">
      <alignment horizontal="center"/>
    </xf>
    <xf numFmtId="0" fontId="3" fillId="0" borderId="10" xfId="0" applyFont="1" applyBorder="1"/>
    <xf numFmtId="0" fontId="4" fillId="4" borderId="35" xfId="0" quotePrefix="1" applyFont="1" applyFill="1" applyBorder="1" applyAlignment="1">
      <alignment horizontal="center"/>
    </xf>
    <xf numFmtId="0" fontId="4" fillId="5" borderId="35" xfId="0" quotePrefix="1" applyFont="1" applyFill="1" applyBorder="1" applyAlignment="1">
      <alignment horizontal="center"/>
    </xf>
    <xf numFmtId="0" fontId="4" fillId="0" borderId="26" xfId="0" applyFont="1" applyBorder="1" applyAlignment="1">
      <alignment horizontal="center" vertical="center" textRotation="90"/>
    </xf>
    <xf numFmtId="0" fontId="3" fillId="0" borderId="28" xfId="0" applyFont="1" applyBorder="1"/>
  </cellXfs>
  <cellStyles count="2">
    <cellStyle name="Good" xfId="1" builtinId="26"/>
    <cellStyle name="Normal" xfId="0" builtinId="0"/>
  </cellStyles>
  <dxfs count="39"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20" max="20" width="34.710937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73"/>
  <sheetViews>
    <sheetView workbookViewId="0">
      <selection activeCell="F17" sqref="A1:N69"/>
    </sheetView>
  </sheetViews>
  <sheetFormatPr defaultRowHeight="15" x14ac:dyDescent="0.25"/>
  <cols>
    <col min="2" max="2" width="34.140625" style="29" bestFit="1" customWidth="1"/>
  </cols>
  <sheetData>
    <row r="1" spans="2:2" x14ac:dyDescent="0.25">
      <c r="B1"/>
    </row>
    <row r="2" spans="2:2" x14ac:dyDescent="0.25">
      <c r="B2"/>
    </row>
    <row r="3" spans="2:2" x14ac:dyDescent="0.25">
      <c r="B3"/>
    </row>
    <row r="4" spans="2:2" x14ac:dyDescent="0.25">
      <c r="B4"/>
    </row>
    <row r="5" spans="2:2" x14ac:dyDescent="0.25">
      <c r="B5"/>
    </row>
    <row r="6" spans="2:2" x14ac:dyDescent="0.25">
      <c r="B6"/>
    </row>
    <row r="7" spans="2:2" x14ac:dyDescent="0.25">
      <c r="B7"/>
    </row>
    <row r="8" spans="2:2" x14ac:dyDescent="0.25">
      <c r="B8"/>
    </row>
    <row r="9" spans="2:2" x14ac:dyDescent="0.25">
      <c r="B9"/>
    </row>
    <row r="10" spans="2:2" x14ac:dyDescent="0.25">
      <c r="B10"/>
    </row>
    <row r="11" spans="2:2" x14ac:dyDescent="0.25">
      <c r="B11"/>
    </row>
    <row r="12" spans="2:2" x14ac:dyDescent="0.25">
      <c r="B12"/>
    </row>
    <row r="13" spans="2:2" x14ac:dyDescent="0.25">
      <c r="B13"/>
    </row>
    <row r="14" spans="2:2" x14ac:dyDescent="0.25">
      <c r="B14"/>
    </row>
    <row r="15" spans="2:2" x14ac:dyDescent="0.25">
      <c r="B15"/>
    </row>
    <row r="16" spans="2:2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9"/>
  <sheetViews>
    <sheetView tabSelected="1" workbookViewId="0">
      <selection activeCell="S3" sqref="S3"/>
    </sheetView>
  </sheetViews>
  <sheetFormatPr defaultRowHeight="15" x14ac:dyDescent="0.25"/>
  <cols>
    <col min="1" max="1" width="3.42578125" style="4" bestFit="1" customWidth="1"/>
    <col min="2" max="2" width="22" style="4" bestFit="1" customWidth="1"/>
    <col min="3" max="3" width="7.85546875" style="4" bestFit="1" customWidth="1"/>
    <col min="4" max="4" width="7.42578125" style="4" customWidth="1"/>
    <col min="5" max="5" width="10.85546875" style="4" customWidth="1"/>
    <col min="6" max="6" width="10.42578125" style="4" customWidth="1"/>
    <col min="7" max="8" width="10.85546875" style="4" customWidth="1"/>
    <col min="9" max="9" width="7.85546875" style="4" customWidth="1"/>
    <col min="10" max="11" width="8.28515625" style="4" customWidth="1"/>
    <col min="12" max="12" width="10.85546875" style="4" customWidth="1"/>
    <col min="13" max="13" width="10.42578125" style="4" customWidth="1"/>
    <col min="14" max="15" width="10.85546875" style="4" customWidth="1"/>
    <col min="16" max="16" width="7.85546875" style="4" customWidth="1"/>
    <col min="17" max="18" width="8.28515625" style="4" customWidth="1"/>
    <col min="19" max="19" width="10.85546875" style="4" customWidth="1"/>
    <col min="20" max="20" width="10.42578125" style="4" customWidth="1"/>
    <col min="21" max="22" width="10.85546875" style="4" customWidth="1"/>
    <col min="23" max="23" width="7.85546875" style="4" customWidth="1"/>
    <col min="24" max="24" width="8.28515625" style="4" customWidth="1"/>
    <col min="25" max="25" width="6" style="4" bestFit="1" customWidth="1"/>
    <col min="26" max="26" width="9" style="1" customWidth="1"/>
  </cols>
  <sheetData>
    <row r="1" spans="1:31" ht="15.75" customHeight="1" thickBot="1" x14ac:dyDescent="0.3">
      <c r="D1" s="5"/>
    </row>
    <row r="2" spans="1:31" s="2" customFormat="1" ht="15.75" customHeight="1" thickBot="1" x14ac:dyDescent="0.3">
      <c r="A2" s="73" t="s">
        <v>0</v>
      </c>
      <c r="B2" s="74"/>
      <c r="C2" s="74"/>
      <c r="D2" s="74"/>
      <c r="E2" s="75">
        <f>'Tabulated JMP'!C1</f>
        <v>0</v>
      </c>
      <c r="F2" s="74"/>
      <c r="G2" s="74"/>
      <c r="H2" s="74"/>
      <c r="I2" s="74"/>
      <c r="J2" s="74"/>
      <c r="K2" s="76"/>
      <c r="L2" s="77">
        <f>'Tabulated JMP'!G1</f>
        <v>0</v>
      </c>
      <c r="M2" s="74"/>
      <c r="N2" s="74"/>
      <c r="O2" s="74"/>
      <c r="P2" s="74"/>
      <c r="Q2" s="74"/>
      <c r="R2" s="76"/>
      <c r="S2" s="78">
        <f>'Tabulated JMP'!K1</f>
        <v>0</v>
      </c>
      <c r="T2" s="74"/>
      <c r="U2" s="74"/>
      <c r="V2" s="74"/>
      <c r="W2" s="74"/>
      <c r="X2" s="74"/>
      <c r="Y2" s="76"/>
    </row>
    <row r="3" spans="1:31" s="3" customFormat="1" ht="15.75" customHeight="1" thickBot="1" x14ac:dyDescent="0.3">
      <c r="A3" s="6" t="s">
        <v>1</v>
      </c>
      <c r="B3" s="7" t="s">
        <v>2</v>
      </c>
      <c r="C3" s="8" t="s">
        <v>3</v>
      </c>
      <c r="D3" s="9" t="s">
        <v>4</v>
      </c>
      <c r="E3" s="31" t="s">
        <v>5</v>
      </c>
      <c r="F3" s="10" t="s">
        <v>6</v>
      </c>
      <c r="G3" s="11" t="s">
        <v>7</v>
      </c>
      <c r="H3" s="12" t="s">
        <v>8</v>
      </c>
      <c r="I3" s="10" t="s">
        <v>9</v>
      </c>
      <c r="J3" s="11" t="s">
        <v>10</v>
      </c>
      <c r="K3" s="9" t="s">
        <v>11</v>
      </c>
      <c r="L3" s="31" t="s">
        <v>5</v>
      </c>
      <c r="M3" s="10" t="s">
        <v>6</v>
      </c>
      <c r="N3" s="11" t="s">
        <v>7</v>
      </c>
      <c r="O3" s="12" t="s">
        <v>8</v>
      </c>
      <c r="P3" s="10" t="s">
        <v>9</v>
      </c>
      <c r="Q3" s="11" t="s">
        <v>10</v>
      </c>
      <c r="R3" s="9" t="s">
        <v>11</v>
      </c>
      <c r="S3" s="31" t="s">
        <v>5</v>
      </c>
      <c r="T3" s="10" t="s">
        <v>6</v>
      </c>
      <c r="U3" s="11" t="s">
        <v>7</v>
      </c>
      <c r="V3" s="12" t="s">
        <v>8</v>
      </c>
      <c r="W3" s="10" t="s">
        <v>9</v>
      </c>
      <c r="X3" s="11" t="s">
        <v>10</v>
      </c>
      <c r="Y3" s="12" t="s">
        <v>11</v>
      </c>
    </row>
    <row r="4" spans="1:31" ht="14.45" customHeight="1" x14ac:dyDescent="0.25">
      <c r="A4" s="79">
        <f>'Tabulated JMP'!A:A</f>
        <v>0</v>
      </c>
      <c r="B4" s="13" t="s">
        <v>12</v>
      </c>
      <c r="C4" s="14">
        <v>26</v>
      </c>
      <c r="D4" s="15">
        <v>100</v>
      </c>
      <c r="E4" s="34">
        <f>'Tabulated JMP'!C:C</f>
        <v>0</v>
      </c>
      <c r="F4" s="65">
        <f>'Tabulated JMP'!D:D</f>
        <v>0</v>
      </c>
      <c r="G4" s="35">
        <f>'Tabulated JMP'!E:E</f>
        <v>0</v>
      </c>
      <c r="H4" s="36">
        <f>'Tabulated JMP'!F:F</f>
        <v>0</v>
      </c>
      <c r="I4" s="37" t="s">
        <v>13</v>
      </c>
      <c r="J4" s="38" t="s">
        <v>13</v>
      </c>
      <c r="K4" s="39" t="s">
        <v>13</v>
      </c>
      <c r="L4" s="40">
        <f>'Tabulated JMP'!G:G</f>
        <v>0</v>
      </c>
      <c r="M4" s="66">
        <f>'Tabulated JMP'!H:H</f>
        <v>0</v>
      </c>
      <c r="N4" s="41">
        <f>'Tabulated JMP'!I:I</f>
        <v>0</v>
      </c>
      <c r="O4" s="42">
        <f>'Tabulated JMP'!J:J</f>
        <v>0</v>
      </c>
      <c r="P4" s="37" t="s">
        <v>13</v>
      </c>
      <c r="Q4" s="38" t="s">
        <v>13</v>
      </c>
      <c r="R4" s="39" t="s">
        <v>13</v>
      </c>
      <c r="S4" s="43">
        <f>'Tabulated JMP'!K:K</f>
        <v>0</v>
      </c>
      <c r="T4" s="69">
        <f>'Tabulated JMP'!L:L</f>
        <v>0</v>
      </c>
      <c r="U4" s="43">
        <f>'Tabulated JMP'!M:M</f>
        <v>0</v>
      </c>
      <c r="V4" s="42">
        <f>'Tabulated JMP'!N:N</f>
        <v>0</v>
      </c>
      <c r="W4" s="44" t="s">
        <v>13</v>
      </c>
      <c r="X4" s="45" t="s">
        <v>13</v>
      </c>
      <c r="Y4" s="46" t="s">
        <v>13</v>
      </c>
    </row>
    <row r="5" spans="1:31" x14ac:dyDescent="0.25">
      <c r="A5" s="71"/>
      <c r="B5" s="17" t="s">
        <v>14</v>
      </c>
      <c r="C5" s="18">
        <v>10</v>
      </c>
      <c r="D5" s="19">
        <v>38.4</v>
      </c>
      <c r="E5" s="47">
        <f>'Tabulated JMP'!C:C</f>
        <v>0</v>
      </c>
      <c r="F5" s="65">
        <f>'Tabulated JMP'!D:D</f>
        <v>0</v>
      </c>
      <c r="G5" s="35">
        <f>'Tabulated JMP'!E:E</f>
        <v>0</v>
      </c>
      <c r="H5" s="48">
        <f>'Tabulated JMP'!F:F</f>
        <v>0</v>
      </c>
      <c r="I5" s="49" t="s">
        <v>13</v>
      </c>
      <c r="J5" s="50" t="s">
        <v>13</v>
      </c>
      <c r="K5" s="51" t="s">
        <v>13</v>
      </c>
      <c r="L5" s="52">
        <f>'Tabulated JMP'!G:G</f>
        <v>0</v>
      </c>
      <c r="M5" s="67">
        <f>'Tabulated JMP'!H:H</f>
        <v>0</v>
      </c>
      <c r="N5" s="53">
        <f>'Tabulated JMP'!I:I</f>
        <v>0</v>
      </c>
      <c r="O5" s="54">
        <f>'Tabulated JMP'!J:J</f>
        <v>0</v>
      </c>
      <c r="P5" s="49" t="s">
        <v>13</v>
      </c>
      <c r="Q5" s="50" t="s">
        <v>13</v>
      </c>
      <c r="R5" s="51" t="s">
        <v>13</v>
      </c>
      <c r="S5" s="43">
        <f>'Tabulated JMP'!K:K</f>
        <v>0</v>
      </c>
      <c r="T5" s="69">
        <f>'Tabulated JMP'!L:L</f>
        <v>0</v>
      </c>
      <c r="U5" s="43">
        <f>'Tabulated JMP'!M:M</f>
        <v>0</v>
      </c>
      <c r="V5" s="55">
        <f>'Tabulated JMP'!N:N</f>
        <v>0</v>
      </c>
      <c r="W5" s="49" t="s">
        <v>13</v>
      </c>
      <c r="X5" s="50" t="s">
        <v>13</v>
      </c>
      <c r="Y5" s="56" t="s">
        <v>13</v>
      </c>
    </row>
    <row r="6" spans="1:31" ht="15.75" customHeight="1" x14ac:dyDescent="0.25">
      <c r="A6" s="71"/>
      <c r="B6" s="17" t="s">
        <v>15</v>
      </c>
      <c r="C6" s="20">
        <v>26</v>
      </c>
      <c r="D6" s="21">
        <v>100</v>
      </c>
      <c r="E6" s="47">
        <f>'Tabulated JMP'!C:C</f>
        <v>0</v>
      </c>
      <c r="F6" s="65">
        <f>'Tabulated JMP'!D:D</f>
        <v>0</v>
      </c>
      <c r="G6" s="35">
        <f>'Tabulated JMP'!E:E</f>
        <v>0</v>
      </c>
      <c r="H6" s="48">
        <f>'Tabulated JMP'!F:F</f>
        <v>0</v>
      </c>
      <c r="I6" s="49" t="e">
        <f t="shared" ref="I6:I20" si="0">(E6-C6)/(3*F6)</f>
        <v>#DIV/0!</v>
      </c>
      <c r="J6" s="50" t="e">
        <f t="shared" ref="J6:J22" si="1">(D6-E6)/(3*F6)</f>
        <v>#DIV/0!</v>
      </c>
      <c r="K6" s="57" t="e">
        <f t="shared" ref="K6:K25" si="2">MIN(I6,J6)</f>
        <v>#DIV/0!</v>
      </c>
      <c r="L6" s="52">
        <f>'Tabulated JMP'!G:G</f>
        <v>0</v>
      </c>
      <c r="M6" s="67">
        <f>'Tabulated JMP'!H:H</f>
        <v>0</v>
      </c>
      <c r="N6" s="53">
        <f>'Tabulated JMP'!I:I</f>
        <v>0</v>
      </c>
      <c r="O6" s="54">
        <f>'Tabulated JMP'!J:J</f>
        <v>0</v>
      </c>
      <c r="P6" s="49" t="e">
        <f t="shared" ref="P6:P20" si="3">(L6-C6)/(3*M6)</f>
        <v>#DIV/0!</v>
      </c>
      <c r="Q6" s="50" t="e">
        <f t="shared" ref="Q6:Q22" si="4">(D6-L6)/(3*M6)</f>
        <v>#DIV/0!</v>
      </c>
      <c r="R6" s="57" t="e">
        <f t="shared" ref="R6:R25" si="5">MIN(P6,Q6)</f>
        <v>#DIV/0!</v>
      </c>
      <c r="S6" s="43">
        <f>'Tabulated JMP'!K:K</f>
        <v>0</v>
      </c>
      <c r="T6" s="69">
        <f>'Tabulated JMP'!L:L</f>
        <v>0</v>
      </c>
      <c r="U6" s="43">
        <f>'Tabulated JMP'!M:M</f>
        <v>0</v>
      </c>
      <c r="V6" s="55">
        <f>'Tabulated JMP'!N:N</f>
        <v>0</v>
      </c>
      <c r="W6" s="49" t="e">
        <f t="shared" ref="W6:W20" si="6">(S6-C6)/(3*T6)</f>
        <v>#DIV/0!</v>
      </c>
      <c r="X6" s="50" t="e">
        <f t="shared" ref="X6:X22" si="7">(D6-S6)/(3*T6)</f>
        <v>#DIV/0!</v>
      </c>
      <c r="Y6" s="57" t="e">
        <f t="shared" ref="Y6:Y25" si="8">MIN(W6,X6)</f>
        <v>#DIV/0!</v>
      </c>
    </row>
    <row r="7" spans="1:31" x14ac:dyDescent="0.25">
      <c r="A7" s="71"/>
      <c r="B7" s="22" t="s">
        <v>16</v>
      </c>
      <c r="C7" s="18">
        <v>10</v>
      </c>
      <c r="D7" s="19">
        <v>38.4</v>
      </c>
      <c r="E7" s="47">
        <f>'Tabulated JMP'!C:C</f>
        <v>0</v>
      </c>
      <c r="F7" s="65">
        <f>'Tabulated JMP'!D:D</f>
        <v>0</v>
      </c>
      <c r="G7" s="35">
        <f>'Tabulated JMP'!E:E</f>
        <v>0</v>
      </c>
      <c r="H7" s="48">
        <f>'Tabulated JMP'!F:F</f>
        <v>0</v>
      </c>
      <c r="I7" s="49" t="e">
        <f t="shared" si="0"/>
        <v>#DIV/0!</v>
      </c>
      <c r="J7" s="50" t="e">
        <f t="shared" si="1"/>
        <v>#DIV/0!</v>
      </c>
      <c r="K7" s="57" t="e">
        <f t="shared" si="2"/>
        <v>#DIV/0!</v>
      </c>
      <c r="L7" s="52">
        <f>'Tabulated JMP'!G:G</f>
        <v>0</v>
      </c>
      <c r="M7" s="67">
        <f>'Tabulated JMP'!H:H</f>
        <v>0</v>
      </c>
      <c r="N7" s="53">
        <f>'Tabulated JMP'!I:I</f>
        <v>0</v>
      </c>
      <c r="O7" s="54">
        <f>'Tabulated JMP'!J:J</f>
        <v>0</v>
      </c>
      <c r="P7" s="49" t="e">
        <f t="shared" si="3"/>
        <v>#DIV/0!</v>
      </c>
      <c r="Q7" s="50" t="e">
        <f t="shared" si="4"/>
        <v>#DIV/0!</v>
      </c>
      <c r="R7" s="57" t="e">
        <f t="shared" si="5"/>
        <v>#DIV/0!</v>
      </c>
      <c r="S7" s="43">
        <f>'Tabulated JMP'!K:K</f>
        <v>0</v>
      </c>
      <c r="T7" s="69">
        <f>'Tabulated JMP'!L:L</f>
        <v>0</v>
      </c>
      <c r="U7" s="43">
        <f>'Tabulated JMP'!M:M</f>
        <v>0</v>
      </c>
      <c r="V7" s="55">
        <f>'Tabulated JMP'!N:N</f>
        <v>0</v>
      </c>
      <c r="W7" s="49" t="e">
        <f t="shared" si="6"/>
        <v>#DIV/0!</v>
      </c>
      <c r="X7" s="50" t="e">
        <f t="shared" si="7"/>
        <v>#DIV/0!</v>
      </c>
      <c r="Y7" s="57" t="e">
        <f t="shared" si="8"/>
        <v>#DIV/0!</v>
      </c>
    </row>
    <row r="8" spans="1:31" ht="15.75" customHeight="1" x14ac:dyDescent="0.25">
      <c r="A8" s="71"/>
      <c r="B8" s="17" t="s">
        <v>17</v>
      </c>
      <c r="C8" s="18">
        <v>-2</v>
      </c>
      <c r="D8" s="19">
        <v>1</v>
      </c>
      <c r="E8" s="47">
        <f>'Tabulated JMP'!C:C</f>
        <v>0</v>
      </c>
      <c r="F8" s="65">
        <f>'Tabulated JMP'!D:D</f>
        <v>0</v>
      </c>
      <c r="G8" s="35">
        <f>'Tabulated JMP'!E:E</f>
        <v>0</v>
      </c>
      <c r="H8" s="48">
        <f>'Tabulated JMP'!F:F</f>
        <v>0</v>
      </c>
      <c r="I8" s="49" t="e">
        <f t="shared" si="0"/>
        <v>#DIV/0!</v>
      </c>
      <c r="J8" s="50" t="e">
        <f t="shared" si="1"/>
        <v>#DIV/0!</v>
      </c>
      <c r="K8" s="57" t="e">
        <f t="shared" si="2"/>
        <v>#DIV/0!</v>
      </c>
      <c r="L8" s="52">
        <f>'Tabulated JMP'!G:G</f>
        <v>0</v>
      </c>
      <c r="M8" s="67">
        <f>'Tabulated JMP'!H:H</f>
        <v>0</v>
      </c>
      <c r="N8" s="53">
        <f>'Tabulated JMP'!I:I</f>
        <v>0</v>
      </c>
      <c r="O8" s="54">
        <f>'Tabulated JMP'!J:J</f>
        <v>0</v>
      </c>
      <c r="P8" s="49" t="e">
        <f t="shared" si="3"/>
        <v>#DIV/0!</v>
      </c>
      <c r="Q8" s="50" t="e">
        <f t="shared" si="4"/>
        <v>#DIV/0!</v>
      </c>
      <c r="R8" s="57" t="e">
        <f t="shared" si="5"/>
        <v>#DIV/0!</v>
      </c>
      <c r="S8" s="43">
        <f>'Tabulated JMP'!K:K</f>
        <v>0</v>
      </c>
      <c r="T8" s="69">
        <f>'Tabulated JMP'!L:L</f>
        <v>0</v>
      </c>
      <c r="U8" s="43">
        <f>'Tabulated JMP'!M:M</f>
        <v>0</v>
      </c>
      <c r="V8" s="55">
        <f>'Tabulated JMP'!N:N</f>
        <v>0</v>
      </c>
      <c r="W8" s="49" t="e">
        <f t="shared" si="6"/>
        <v>#DIV/0!</v>
      </c>
      <c r="X8" s="50" t="e">
        <f t="shared" si="7"/>
        <v>#DIV/0!</v>
      </c>
      <c r="Y8" s="57" t="e">
        <f t="shared" si="8"/>
        <v>#DIV/0!</v>
      </c>
    </row>
    <row r="9" spans="1:31" x14ac:dyDescent="0.25">
      <c r="A9" s="71"/>
      <c r="B9" s="17" t="s">
        <v>18</v>
      </c>
      <c r="C9" s="18">
        <v>0</v>
      </c>
      <c r="D9" s="19">
        <v>5</v>
      </c>
      <c r="E9" s="47">
        <f>'Tabulated JMP'!C:C</f>
        <v>0</v>
      </c>
      <c r="F9" s="65">
        <f>'Tabulated JMP'!D:D</f>
        <v>0</v>
      </c>
      <c r="G9" s="35">
        <f>'Tabulated JMP'!E:E</f>
        <v>0</v>
      </c>
      <c r="H9" s="48">
        <f>'Tabulated JMP'!F:F</f>
        <v>0</v>
      </c>
      <c r="I9" s="49" t="e">
        <f t="shared" si="0"/>
        <v>#DIV/0!</v>
      </c>
      <c r="J9" s="50" t="e">
        <f t="shared" si="1"/>
        <v>#DIV/0!</v>
      </c>
      <c r="K9" s="57" t="e">
        <f t="shared" si="2"/>
        <v>#DIV/0!</v>
      </c>
      <c r="L9" s="52">
        <f>'Tabulated JMP'!G:G</f>
        <v>0</v>
      </c>
      <c r="M9" s="67">
        <f>'Tabulated JMP'!H:H</f>
        <v>0</v>
      </c>
      <c r="N9" s="53">
        <f>'Tabulated JMP'!I:I</f>
        <v>0</v>
      </c>
      <c r="O9" s="54">
        <f>'Tabulated JMP'!J:J</f>
        <v>0</v>
      </c>
      <c r="P9" s="49" t="e">
        <f t="shared" si="3"/>
        <v>#DIV/0!</v>
      </c>
      <c r="Q9" s="50" t="e">
        <f t="shared" si="4"/>
        <v>#DIV/0!</v>
      </c>
      <c r="R9" s="57" t="e">
        <f t="shared" si="5"/>
        <v>#DIV/0!</v>
      </c>
      <c r="S9" s="43">
        <f>'Tabulated JMP'!K:K</f>
        <v>0</v>
      </c>
      <c r="T9" s="69">
        <f>'Tabulated JMP'!L:L</f>
        <v>0</v>
      </c>
      <c r="U9" s="43">
        <f>'Tabulated JMP'!M:M</f>
        <v>0</v>
      </c>
      <c r="V9" s="55">
        <f>'Tabulated JMP'!N:N</f>
        <v>0</v>
      </c>
      <c r="W9" s="49" t="e">
        <f t="shared" si="6"/>
        <v>#DIV/0!</v>
      </c>
      <c r="X9" s="50" t="e">
        <f t="shared" si="7"/>
        <v>#DIV/0!</v>
      </c>
      <c r="Y9" s="57" t="e">
        <f t="shared" si="8"/>
        <v>#DIV/0!</v>
      </c>
    </row>
    <row r="10" spans="1:31" x14ac:dyDescent="0.25">
      <c r="A10" s="71"/>
      <c r="B10" s="17" t="s">
        <v>19</v>
      </c>
      <c r="C10" s="18">
        <v>0</v>
      </c>
      <c r="D10" s="19">
        <v>11.25</v>
      </c>
      <c r="E10" s="47">
        <f>'Tabulated JMP'!C:C</f>
        <v>0</v>
      </c>
      <c r="F10" s="65">
        <f>'Tabulated JMP'!D:D</f>
        <v>0</v>
      </c>
      <c r="G10" s="35">
        <f>'Tabulated JMP'!E:E</f>
        <v>0</v>
      </c>
      <c r="H10" s="48">
        <f>'Tabulated JMP'!F:F</f>
        <v>0</v>
      </c>
      <c r="I10" s="49" t="e">
        <f t="shared" si="0"/>
        <v>#DIV/0!</v>
      </c>
      <c r="J10" s="50" t="e">
        <f t="shared" si="1"/>
        <v>#DIV/0!</v>
      </c>
      <c r="K10" s="57" t="e">
        <f t="shared" si="2"/>
        <v>#DIV/0!</v>
      </c>
      <c r="L10" s="52">
        <f>'Tabulated JMP'!G:G</f>
        <v>0</v>
      </c>
      <c r="M10" s="67">
        <f>'Tabulated JMP'!H:H</f>
        <v>0</v>
      </c>
      <c r="N10" s="53">
        <f>'Tabulated JMP'!I:I</f>
        <v>0</v>
      </c>
      <c r="O10" s="54">
        <f>'Tabulated JMP'!J:J</f>
        <v>0</v>
      </c>
      <c r="P10" s="49" t="e">
        <f t="shared" si="3"/>
        <v>#DIV/0!</v>
      </c>
      <c r="Q10" s="50" t="e">
        <f t="shared" si="4"/>
        <v>#DIV/0!</v>
      </c>
      <c r="R10" s="57" t="e">
        <f t="shared" si="5"/>
        <v>#DIV/0!</v>
      </c>
      <c r="S10" s="43">
        <f>'Tabulated JMP'!K:K</f>
        <v>0</v>
      </c>
      <c r="T10" s="69">
        <f>'Tabulated JMP'!L:L</f>
        <v>0</v>
      </c>
      <c r="U10" s="43">
        <f>'Tabulated JMP'!M:M</f>
        <v>0</v>
      </c>
      <c r="V10" s="55">
        <f>'Tabulated JMP'!N:N</f>
        <v>0</v>
      </c>
      <c r="W10" s="49" t="e">
        <f t="shared" si="6"/>
        <v>#DIV/0!</v>
      </c>
      <c r="X10" s="50" t="e">
        <f t="shared" si="7"/>
        <v>#DIV/0!</v>
      </c>
      <c r="Y10" s="57" t="e">
        <f t="shared" si="8"/>
        <v>#DIV/0!</v>
      </c>
    </row>
    <row r="11" spans="1:31" x14ac:dyDescent="0.25">
      <c r="A11" s="71"/>
      <c r="B11" s="17" t="s">
        <v>20</v>
      </c>
      <c r="C11" s="18">
        <v>0</v>
      </c>
      <c r="D11" s="19">
        <v>11.25</v>
      </c>
      <c r="E11" s="47">
        <f>'Tabulated JMP'!C:C</f>
        <v>0</v>
      </c>
      <c r="F11" s="65">
        <f>'Tabulated JMP'!D:D</f>
        <v>0</v>
      </c>
      <c r="G11" s="35">
        <f>'Tabulated JMP'!E:E</f>
        <v>0</v>
      </c>
      <c r="H11" s="48">
        <f>'Tabulated JMP'!F:F</f>
        <v>0</v>
      </c>
      <c r="I11" s="49" t="e">
        <f t="shared" si="0"/>
        <v>#DIV/0!</v>
      </c>
      <c r="J11" s="50" t="e">
        <f t="shared" si="1"/>
        <v>#DIV/0!</v>
      </c>
      <c r="K11" s="57" t="e">
        <f t="shared" si="2"/>
        <v>#DIV/0!</v>
      </c>
      <c r="L11" s="52">
        <f>'Tabulated JMP'!G:G</f>
        <v>0</v>
      </c>
      <c r="M11" s="67">
        <f>'Tabulated JMP'!H:H</f>
        <v>0</v>
      </c>
      <c r="N11" s="53">
        <f>'Tabulated JMP'!I:I</f>
        <v>0</v>
      </c>
      <c r="O11" s="54">
        <f>'Tabulated JMP'!J:J</f>
        <v>0</v>
      </c>
      <c r="P11" s="49" t="e">
        <f t="shared" si="3"/>
        <v>#DIV/0!</v>
      </c>
      <c r="Q11" s="50" t="e">
        <f t="shared" si="4"/>
        <v>#DIV/0!</v>
      </c>
      <c r="R11" s="57" t="e">
        <f t="shared" si="5"/>
        <v>#DIV/0!</v>
      </c>
      <c r="S11" s="43">
        <f>'Tabulated JMP'!K:K</f>
        <v>0</v>
      </c>
      <c r="T11" s="69">
        <f>'Tabulated JMP'!L:L</f>
        <v>0</v>
      </c>
      <c r="U11" s="43">
        <f>'Tabulated JMP'!M:M</f>
        <v>0</v>
      </c>
      <c r="V11" s="55">
        <f>'Tabulated JMP'!N:N</f>
        <v>0</v>
      </c>
      <c r="W11" s="49" t="e">
        <f t="shared" si="6"/>
        <v>#DIV/0!</v>
      </c>
      <c r="X11" s="50" t="e">
        <f t="shared" si="7"/>
        <v>#DIV/0!</v>
      </c>
      <c r="Y11" s="57" t="e">
        <f t="shared" si="8"/>
        <v>#DIV/0!</v>
      </c>
    </row>
    <row r="12" spans="1:31" ht="15.75" customHeight="1" x14ac:dyDescent="0.25">
      <c r="A12" s="71"/>
      <c r="B12" s="24" t="s">
        <v>21</v>
      </c>
      <c r="C12" s="18">
        <v>0</v>
      </c>
      <c r="D12" s="19">
        <v>25</v>
      </c>
      <c r="E12" s="47">
        <f>'Tabulated JMP'!C:C</f>
        <v>0</v>
      </c>
      <c r="F12" s="65">
        <f>'Tabulated JMP'!D:D</f>
        <v>0</v>
      </c>
      <c r="G12" s="35">
        <f>'Tabulated JMP'!E:E</f>
        <v>0</v>
      </c>
      <c r="H12" s="48">
        <f>'Tabulated JMP'!F:F</f>
        <v>0</v>
      </c>
      <c r="I12" s="49" t="e">
        <f t="shared" si="0"/>
        <v>#DIV/0!</v>
      </c>
      <c r="J12" s="50" t="e">
        <f t="shared" si="1"/>
        <v>#DIV/0!</v>
      </c>
      <c r="K12" s="57" t="e">
        <f t="shared" si="2"/>
        <v>#DIV/0!</v>
      </c>
      <c r="L12" s="52">
        <f>'Tabulated JMP'!G:G</f>
        <v>0</v>
      </c>
      <c r="M12" s="67">
        <f>'Tabulated JMP'!H:H</f>
        <v>0</v>
      </c>
      <c r="N12" s="53">
        <f>'Tabulated JMP'!I:I</f>
        <v>0</v>
      </c>
      <c r="O12" s="54">
        <f>'Tabulated JMP'!J:J</f>
        <v>0</v>
      </c>
      <c r="P12" s="49" t="e">
        <f t="shared" si="3"/>
        <v>#DIV/0!</v>
      </c>
      <c r="Q12" s="50" t="e">
        <f t="shared" si="4"/>
        <v>#DIV/0!</v>
      </c>
      <c r="R12" s="57" t="e">
        <f t="shared" si="5"/>
        <v>#DIV/0!</v>
      </c>
      <c r="S12" s="43">
        <f>'Tabulated JMP'!K:K</f>
        <v>0</v>
      </c>
      <c r="T12" s="69">
        <f>'Tabulated JMP'!L:L</f>
        <v>0</v>
      </c>
      <c r="U12" s="43">
        <f>'Tabulated JMP'!M:M</f>
        <v>0</v>
      </c>
      <c r="V12" s="55">
        <f>'Tabulated JMP'!N:N</f>
        <v>0</v>
      </c>
      <c r="W12" s="49" t="e">
        <f t="shared" si="6"/>
        <v>#DIV/0!</v>
      </c>
      <c r="X12" s="50" t="e">
        <f t="shared" si="7"/>
        <v>#DIV/0!</v>
      </c>
      <c r="Y12" s="57" t="e">
        <f t="shared" si="8"/>
        <v>#DIV/0!</v>
      </c>
    </row>
    <row r="13" spans="1:31" x14ac:dyDescent="0.25">
      <c r="A13" s="71"/>
      <c r="B13" s="27" t="s">
        <v>22</v>
      </c>
      <c r="C13" s="23">
        <f>0.8*A4</f>
        <v>0</v>
      </c>
      <c r="D13" s="19">
        <f>A4</f>
        <v>0</v>
      </c>
      <c r="E13" s="47">
        <f>'Tabulated JMP'!C:C</f>
        <v>0</v>
      </c>
      <c r="F13" s="65">
        <f>'Tabulated JMP'!D:D</f>
        <v>0</v>
      </c>
      <c r="G13" s="35">
        <f>'Tabulated JMP'!E:E</f>
        <v>0</v>
      </c>
      <c r="H13" s="48">
        <f>'Tabulated JMP'!F:F</f>
        <v>0</v>
      </c>
      <c r="I13" s="49" t="e">
        <f t="shared" si="0"/>
        <v>#DIV/0!</v>
      </c>
      <c r="J13" s="50" t="e">
        <f t="shared" si="1"/>
        <v>#DIV/0!</v>
      </c>
      <c r="K13" s="57" t="e">
        <f t="shared" si="2"/>
        <v>#DIV/0!</v>
      </c>
      <c r="L13" s="52">
        <f>'Tabulated JMP'!G:G</f>
        <v>0</v>
      </c>
      <c r="M13" s="67">
        <f>'Tabulated JMP'!H:H</f>
        <v>0</v>
      </c>
      <c r="N13" s="53">
        <f>'Tabulated JMP'!I:I</f>
        <v>0</v>
      </c>
      <c r="O13" s="54">
        <f>'Tabulated JMP'!J:J</f>
        <v>0</v>
      </c>
      <c r="P13" s="49" t="e">
        <f t="shared" si="3"/>
        <v>#DIV/0!</v>
      </c>
      <c r="Q13" s="50" t="e">
        <f t="shared" si="4"/>
        <v>#DIV/0!</v>
      </c>
      <c r="R13" s="57" t="e">
        <f t="shared" si="5"/>
        <v>#DIV/0!</v>
      </c>
      <c r="S13" s="43">
        <f>'Tabulated JMP'!K:K</f>
        <v>0</v>
      </c>
      <c r="T13" s="69">
        <f>'Tabulated JMP'!L:L</f>
        <v>0</v>
      </c>
      <c r="U13" s="43">
        <f>'Tabulated JMP'!M:M</f>
        <v>0</v>
      </c>
      <c r="V13" s="55">
        <f>'Tabulated JMP'!N:N</f>
        <v>0</v>
      </c>
      <c r="W13" s="49" t="e">
        <f t="shared" si="6"/>
        <v>#DIV/0!</v>
      </c>
      <c r="X13" s="50" t="e">
        <f t="shared" si="7"/>
        <v>#DIV/0!</v>
      </c>
      <c r="Y13" s="57" t="e">
        <f t="shared" si="8"/>
        <v>#DIV/0!</v>
      </c>
    </row>
    <row r="14" spans="1:31" ht="15.75" customHeight="1" x14ac:dyDescent="0.25">
      <c r="A14" s="71"/>
      <c r="B14" s="24" t="s">
        <v>23</v>
      </c>
      <c r="C14" s="23">
        <v>0</v>
      </c>
      <c r="D14" s="19">
        <f>0.2*A4</f>
        <v>0</v>
      </c>
      <c r="E14" s="47">
        <f>'Tabulated JMP'!C:C</f>
        <v>0</v>
      </c>
      <c r="F14" s="65">
        <f>'Tabulated JMP'!D:D</f>
        <v>0</v>
      </c>
      <c r="G14" s="35">
        <f>'Tabulated JMP'!E:E</f>
        <v>0</v>
      </c>
      <c r="H14" s="48">
        <f>'Tabulated JMP'!F:F</f>
        <v>0</v>
      </c>
      <c r="I14" s="49" t="e">
        <f t="shared" si="0"/>
        <v>#DIV/0!</v>
      </c>
      <c r="J14" s="50" t="e">
        <f t="shared" si="1"/>
        <v>#DIV/0!</v>
      </c>
      <c r="K14" s="57" t="e">
        <f t="shared" si="2"/>
        <v>#DIV/0!</v>
      </c>
      <c r="L14" s="52">
        <f>'Tabulated JMP'!G:G</f>
        <v>0</v>
      </c>
      <c r="M14" s="67">
        <f>'Tabulated JMP'!H:H</f>
        <v>0</v>
      </c>
      <c r="N14" s="53">
        <f>'Tabulated JMP'!I:I</f>
        <v>0</v>
      </c>
      <c r="O14" s="54">
        <f>'Tabulated JMP'!J:J</f>
        <v>0</v>
      </c>
      <c r="P14" s="49" t="e">
        <f t="shared" si="3"/>
        <v>#DIV/0!</v>
      </c>
      <c r="Q14" s="50" t="e">
        <f t="shared" si="4"/>
        <v>#DIV/0!</v>
      </c>
      <c r="R14" s="57" t="e">
        <f t="shared" si="5"/>
        <v>#DIV/0!</v>
      </c>
      <c r="S14" s="43">
        <f>'Tabulated JMP'!K:K</f>
        <v>0</v>
      </c>
      <c r="T14" s="69">
        <f>'Tabulated JMP'!L:L</f>
        <v>0</v>
      </c>
      <c r="U14" s="43">
        <f>'Tabulated JMP'!M:M</f>
        <v>0</v>
      </c>
      <c r="V14" s="55">
        <f>'Tabulated JMP'!N:N</f>
        <v>0</v>
      </c>
      <c r="W14" s="49" t="e">
        <f t="shared" si="6"/>
        <v>#DIV/0!</v>
      </c>
      <c r="X14" s="50" t="e">
        <f t="shared" si="7"/>
        <v>#DIV/0!</v>
      </c>
      <c r="Y14" s="57" t="e">
        <f t="shared" si="8"/>
        <v>#DIV/0!</v>
      </c>
      <c r="AD14" s="1"/>
      <c r="AE14" s="1"/>
    </row>
    <row r="15" spans="1:31" x14ac:dyDescent="0.25">
      <c r="A15" s="71"/>
      <c r="B15" s="24" t="s">
        <v>24</v>
      </c>
      <c r="C15" s="23">
        <f>0.8*A4</f>
        <v>0</v>
      </c>
      <c r="D15" s="19">
        <f>A4</f>
        <v>0</v>
      </c>
      <c r="E15" s="47">
        <f>'Tabulated JMP'!C:C</f>
        <v>0</v>
      </c>
      <c r="F15" s="65">
        <f>'Tabulated JMP'!D:D</f>
        <v>0</v>
      </c>
      <c r="G15" s="35">
        <f>'Tabulated JMP'!E:E</f>
        <v>0</v>
      </c>
      <c r="H15" s="48">
        <f>'Tabulated JMP'!F:F</f>
        <v>0</v>
      </c>
      <c r="I15" s="49" t="e">
        <f t="shared" si="0"/>
        <v>#DIV/0!</v>
      </c>
      <c r="J15" s="50" t="e">
        <f t="shared" si="1"/>
        <v>#DIV/0!</v>
      </c>
      <c r="K15" s="57" t="e">
        <f t="shared" si="2"/>
        <v>#DIV/0!</v>
      </c>
      <c r="L15" s="52">
        <f>'Tabulated JMP'!G:G</f>
        <v>0</v>
      </c>
      <c r="M15" s="67">
        <f>'Tabulated JMP'!H:H</f>
        <v>0</v>
      </c>
      <c r="N15" s="53">
        <f>'Tabulated JMP'!I:I</f>
        <v>0</v>
      </c>
      <c r="O15" s="54">
        <f>'Tabulated JMP'!J:J</f>
        <v>0</v>
      </c>
      <c r="P15" s="49" t="e">
        <f t="shared" si="3"/>
        <v>#DIV/0!</v>
      </c>
      <c r="Q15" s="50" t="e">
        <f t="shared" si="4"/>
        <v>#DIV/0!</v>
      </c>
      <c r="R15" s="57" t="e">
        <f t="shared" si="5"/>
        <v>#DIV/0!</v>
      </c>
      <c r="S15" s="43">
        <f>'Tabulated JMP'!K:K</f>
        <v>0</v>
      </c>
      <c r="T15" s="69">
        <f>'Tabulated JMP'!L:L</f>
        <v>0</v>
      </c>
      <c r="U15" s="43">
        <f>'Tabulated JMP'!M:M</f>
        <v>0</v>
      </c>
      <c r="V15" s="55">
        <f>'Tabulated JMP'!N:N</f>
        <v>0</v>
      </c>
      <c r="W15" s="49" t="e">
        <f t="shared" si="6"/>
        <v>#DIV/0!</v>
      </c>
      <c r="X15" s="50" t="e">
        <f t="shared" si="7"/>
        <v>#DIV/0!</v>
      </c>
      <c r="Y15" s="57" t="e">
        <f t="shared" si="8"/>
        <v>#DIV/0!</v>
      </c>
      <c r="AD15" s="1"/>
      <c r="AE15" s="1"/>
    </row>
    <row r="16" spans="1:31" x14ac:dyDescent="0.25">
      <c r="A16" s="71"/>
      <c r="B16" s="24" t="s">
        <v>25</v>
      </c>
      <c r="C16" s="23">
        <v>0</v>
      </c>
      <c r="D16" s="19">
        <f>0.2*A4</f>
        <v>0</v>
      </c>
      <c r="E16" s="47">
        <f>'Tabulated JMP'!C:C</f>
        <v>0</v>
      </c>
      <c r="F16" s="65">
        <f>'Tabulated JMP'!D:D</f>
        <v>0</v>
      </c>
      <c r="G16" s="35">
        <f>'Tabulated JMP'!E:E</f>
        <v>0</v>
      </c>
      <c r="H16" s="48">
        <f>'Tabulated JMP'!F:F</f>
        <v>0</v>
      </c>
      <c r="I16" s="49" t="e">
        <f t="shared" si="0"/>
        <v>#DIV/0!</v>
      </c>
      <c r="J16" s="50" t="e">
        <f t="shared" si="1"/>
        <v>#DIV/0!</v>
      </c>
      <c r="K16" s="57" t="e">
        <f t="shared" si="2"/>
        <v>#DIV/0!</v>
      </c>
      <c r="L16" s="52">
        <f>'Tabulated JMP'!G:G</f>
        <v>0</v>
      </c>
      <c r="M16" s="67">
        <f>'Tabulated JMP'!H:H</f>
        <v>0</v>
      </c>
      <c r="N16" s="53">
        <f>'Tabulated JMP'!I:I</f>
        <v>0</v>
      </c>
      <c r="O16" s="54">
        <f>'Tabulated JMP'!J:J</f>
        <v>0</v>
      </c>
      <c r="P16" s="49" t="e">
        <f t="shared" si="3"/>
        <v>#DIV/0!</v>
      </c>
      <c r="Q16" s="50" t="e">
        <f t="shared" si="4"/>
        <v>#DIV/0!</v>
      </c>
      <c r="R16" s="57" t="e">
        <f t="shared" si="5"/>
        <v>#DIV/0!</v>
      </c>
      <c r="S16" s="43">
        <f>'Tabulated JMP'!K:K</f>
        <v>0</v>
      </c>
      <c r="T16" s="69">
        <f>'Tabulated JMP'!L:L</f>
        <v>0</v>
      </c>
      <c r="U16" s="43">
        <f>'Tabulated JMP'!M:M</f>
        <v>0</v>
      </c>
      <c r="V16" s="55">
        <f>'Tabulated JMP'!N:N</f>
        <v>0</v>
      </c>
      <c r="W16" s="49" t="e">
        <f t="shared" si="6"/>
        <v>#DIV/0!</v>
      </c>
      <c r="X16" s="50" t="e">
        <f t="shared" si="7"/>
        <v>#DIV/0!</v>
      </c>
      <c r="Y16" s="57" t="e">
        <f t="shared" si="8"/>
        <v>#DIV/0!</v>
      </c>
      <c r="AD16" s="1"/>
      <c r="AE16" s="1"/>
    </row>
    <row r="17" spans="1:33" x14ac:dyDescent="0.25">
      <c r="A17" s="71"/>
      <c r="B17" s="24" t="s">
        <v>26</v>
      </c>
      <c r="C17" s="23">
        <v>-1</v>
      </c>
      <c r="D17" s="19">
        <v>1</v>
      </c>
      <c r="E17" s="47">
        <f>'Tabulated JMP'!C:C</f>
        <v>0</v>
      </c>
      <c r="F17" s="65">
        <f>'Tabulated JMP'!D:D</f>
        <v>0</v>
      </c>
      <c r="G17" s="35">
        <f>'Tabulated JMP'!E:E</f>
        <v>0</v>
      </c>
      <c r="H17" s="48">
        <f>'Tabulated JMP'!F:F</f>
        <v>0</v>
      </c>
      <c r="I17" s="49" t="e">
        <f t="shared" si="0"/>
        <v>#DIV/0!</v>
      </c>
      <c r="J17" s="50" t="e">
        <f t="shared" si="1"/>
        <v>#DIV/0!</v>
      </c>
      <c r="K17" s="57" t="e">
        <f t="shared" si="2"/>
        <v>#DIV/0!</v>
      </c>
      <c r="L17" s="52">
        <f>'Tabulated JMP'!G:G</f>
        <v>0</v>
      </c>
      <c r="M17" s="67">
        <f>'Tabulated JMP'!H:H</f>
        <v>0</v>
      </c>
      <c r="N17" s="53">
        <f>'Tabulated JMP'!I:I</f>
        <v>0</v>
      </c>
      <c r="O17" s="54">
        <f>'Tabulated JMP'!J:J</f>
        <v>0</v>
      </c>
      <c r="P17" s="49" t="e">
        <f t="shared" si="3"/>
        <v>#DIV/0!</v>
      </c>
      <c r="Q17" s="50" t="e">
        <f t="shared" si="4"/>
        <v>#DIV/0!</v>
      </c>
      <c r="R17" s="57" t="e">
        <f t="shared" si="5"/>
        <v>#DIV/0!</v>
      </c>
      <c r="S17" s="43">
        <f>'Tabulated JMP'!K:K</f>
        <v>0</v>
      </c>
      <c r="T17" s="69">
        <f>'Tabulated JMP'!L:L</f>
        <v>0</v>
      </c>
      <c r="U17" s="43">
        <f>'Tabulated JMP'!M:M</f>
        <v>0</v>
      </c>
      <c r="V17" s="55">
        <f>'Tabulated JMP'!N:N</f>
        <v>0</v>
      </c>
      <c r="W17" s="49" t="e">
        <f t="shared" si="6"/>
        <v>#DIV/0!</v>
      </c>
      <c r="X17" s="50" t="e">
        <f t="shared" si="7"/>
        <v>#DIV/0!</v>
      </c>
      <c r="Y17" s="57" t="e">
        <f t="shared" si="8"/>
        <v>#DIV/0!</v>
      </c>
    </row>
    <row r="18" spans="1:33" x14ac:dyDescent="0.25">
      <c r="A18" s="71"/>
      <c r="B18" s="24" t="s">
        <v>27</v>
      </c>
      <c r="C18" s="23">
        <v>-1</v>
      </c>
      <c r="D18" s="19">
        <v>1</v>
      </c>
      <c r="E18" s="47">
        <f>'Tabulated JMP'!C:C</f>
        <v>0</v>
      </c>
      <c r="F18" s="65">
        <f>'Tabulated JMP'!D:D</f>
        <v>0</v>
      </c>
      <c r="G18" s="35">
        <f>'Tabulated JMP'!E:E</f>
        <v>0</v>
      </c>
      <c r="H18" s="48">
        <f>'Tabulated JMP'!F:F</f>
        <v>0</v>
      </c>
      <c r="I18" s="49" t="e">
        <f t="shared" si="0"/>
        <v>#DIV/0!</v>
      </c>
      <c r="J18" s="50" t="e">
        <f t="shared" si="1"/>
        <v>#DIV/0!</v>
      </c>
      <c r="K18" s="57" t="e">
        <f t="shared" si="2"/>
        <v>#DIV/0!</v>
      </c>
      <c r="L18" s="52">
        <f>'Tabulated JMP'!G:G</f>
        <v>0</v>
      </c>
      <c r="M18" s="67">
        <f>'Tabulated JMP'!H:H</f>
        <v>0</v>
      </c>
      <c r="N18" s="53">
        <f>'Tabulated JMP'!I:I</f>
        <v>0</v>
      </c>
      <c r="O18" s="54">
        <f>'Tabulated JMP'!J:J</f>
        <v>0</v>
      </c>
      <c r="P18" s="49" t="e">
        <f t="shared" si="3"/>
        <v>#DIV/0!</v>
      </c>
      <c r="Q18" s="50" t="e">
        <f t="shared" si="4"/>
        <v>#DIV/0!</v>
      </c>
      <c r="R18" s="57" t="e">
        <f t="shared" si="5"/>
        <v>#DIV/0!</v>
      </c>
      <c r="S18" s="43">
        <f>'Tabulated JMP'!K:K</f>
        <v>0</v>
      </c>
      <c r="T18" s="69">
        <f>'Tabulated JMP'!L:L</f>
        <v>0</v>
      </c>
      <c r="U18" s="43">
        <f>'Tabulated JMP'!M:M</f>
        <v>0</v>
      </c>
      <c r="V18" s="55">
        <f>'Tabulated JMP'!N:N</f>
        <v>0</v>
      </c>
      <c r="W18" s="49" t="e">
        <f t="shared" si="6"/>
        <v>#DIV/0!</v>
      </c>
      <c r="X18" s="50" t="e">
        <f t="shared" si="7"/>
        <v>#DIV/0!</v>
      </c>
      <c r="Y18" s="57" t="e">
        <f t="shared" si="8"/>
        <v>#DIV/0!</v>
      </c>
    </row>
    <row r="19" spans="1:33" x14ac:dyDescent="0.25">
      <c r="A19" s="71"/>
      <c r="B19" s="24" t="s">
        <v>28</v>
      </c>
      <c r="C19" s="23">
        <v>-1</v>
      </c>
      <c r="D19" s="19">
        <v>1</v>
      </c>
      <c r="E19" s="47">
        <f>'Tabulated JMP'!C:C</f>
        <v>0</v>
      </c>
      <c r="F19" s="65">
        <f>'Tabulated JMP'!D:D</f>
        <v>0</v>
      </c>
      <c r="G19" s="35">
        <f>'Tabulated JMP'!E:E</f>
        <v>0</v>
      </c>
      <c r="H19" s="48">
        <f>'Tabulated JMP'!F:F</f>
        <v>0</v>
      </c>
      <c r="I19" s="49" t="e">
        <f t="shared" si="0"/>
        <v>#DIV/0!</v>
      </c>
      <c r="J19" s="50" t="e">
        <f t="shared" si="1"/>
        <v>#DIV/0!</v>
      </c>
      <c r="K19" s="57" t="e">
        <f t="shared" si="2"/>
        <v>#DIV/0!</v>
      </c>
      <c r="L19" s="52">
        <f>'Tabulated JMP'!G:G</f>
        <v>0</v>
      </c>
      <c r="M19" s="67">
        <f>'Tabulated JMP'!H:H</f>
        <v>0</v>
      </c>
      <c r="N19" s="53">
        <f>'Tabulated JMP'!I:I</f>
        <v>0</v>
      </c>
      <c r="O19" s="54">
        <f>'Tabulated JMP'!J:J</f>
        <v>0</v>
      </c>
      <c r="P19" s="49" t="e">
        <f t="shared" si="3"/>
        <v>#DIV/0!</v>
      </c>
      <c r="Q19" s="50" t="e">
        <f t="shared" si="4"/>
        <v>#DIV/0!</v>
      </c>
      <c r="R19" s="57" t="e">
        <f t="shared" si="5"/>
        <v>#DIV/0!</v>
      </c>
      <c r="S19" s="43">
        <f>'Tabulated JMP'!K:K</f>
        <v>0</v>
      </c>
      <c r="T19" s="69">
        <f>'Tabulated JMP'!L:L</f>
        <v>0</v>
      </c>
      <c r="U19" s="43">
        <f>'Tabulated JMP'!M:M</f>
        <v>0</v>
      </c>
      <c r="V19" s="55">
        <f>'Tabulated JMP'!N:N</f>
        <v>0</v>
      </c>
      <c r="W19" s="49" t="e">
        <f t="shared" si="6"/>
        <v>#DIV/0!</v>
      </c>
      <c r="X19" s="50" t="e">
        <f t="shared" si="7"/>
        <v>#DIV/0!</v>
      </c>
      <c r="Y19" s="57" t="e">
        <f t="shared" si="8"/>
        <v>#DIV/0!</v>
      </c>
    </row>
    <row r="20" spans="1:33" x14ac:dyDescent="0.25">
      <c r="A20" s="71"/>
      <c r="B20" s="24" t="s">
        <v>29</v>
      </c>
      <c r="C20" s="23">
        <v>-1</v>
      </c>
      <c r="D20" s="19">
        <v>1</v>
      </c>
      <c r="E20" s="47">
        <f>'Tabulated JMP'!C:C</f>
        <v>0</v>
      </c>
      <c r="F20" s="65">
        <f>'Tabulated JMP'!D:D</f>
        <v>0</v>
      </c>
      <c r="G20" s="35">
        <f>'Tabulated JMP'!E:E</f>
        <v>0</v>
      </c>
      <c r="H20" s="48">
        <f>'Tabulated JMP'!F:F</f>
        <v>0</v>
      </c>
      <c r="I20" s="49" t="e">
        <f t="shared" si="0"/>
        <v>#DIV/0!</v>
      </c>
      <c r="J20" s="50" t="e">
        <f t="shared" si="1"/>
        <v>#DIV/0!</v>
      </c>
      <c r="K20" s="57" t="e">
        <f t="shared" si="2"/>
        <v>#DIV/0!</v>
      </c>
      <c r="L20" s="52">
        <f>'Tabulated JMP'!G:G</f>
        <v>0</v>
      </c>
      <c r="M20" s="67">
        <f>'Tabulated JMP'!H:H</f>
        <v>0</v>
      </c>
      <c r="N20" s="53">
        <f>'Tabulated JMP'!I:I</f>
        <v>0</v>
      </c>
      <c r="O20" s="54">
        <f>'Tabulated JMP'!J:J</f>
        <v>0</v>
      </c>
      <c r="P20" s="49" t="e">
        <f t="shared" si="3"/>
        <v>#DIV/0!</v>
      </c>
      <c r="Q20" s="50" t="e">
        <f t="shared" si="4"/>
        <v>#DIV/0!</v>
      </c>
      <c r="R20" s="57" t="e">
        <f t="shared" si="5"/>
        <v>#DIV/0!</v>
      </c>
      <c r="S20" s="43">
        <f>'Tabulated JMP'!K:K</f>
        <v>0</v>
      </c>
      <c r="T20" s="69">
        <f>'Tabulated JMP'!L:L</f>
        <v>0</v>
      </c>
      <c r="U20" s="43">
        <f>'Tabulated JMP'!M:M</f>
        <v>0</v>
      </c>
      <c r="V20" s="55">
        <f>'Tabulated JMP'!N:N</f>
        <v>0</v>
      </c>
      <c r="W20" s="49" t="e">
        <f t="shared" si="6"/>
        <v>#DIV/0!</v>
      </c>
      <c r="X20" s="50" t="e">
        <f t="shared" si="7"/>
        <v>#DIV/0!</v>
      </c>
      <c r="Y20" s="57" t="e">
        <f t="shared" si="8"/>
        <v>#DIV/0!</v>
      </c>
    </row>
    <row r="21" spans="1:33" x14ac:dyDescent="0.25">
      <c r="A21" s="71"/>
      <c r="B21" s="24" t="s">
        <v>30</v>
      </c>
      <c r="C21" s="23">
        <f>0.4*A4</f>
        <v>0</v>
      </c>
      <c r="D21" s="19">
        <f>0.7*A4</f>
        <v>0</v>
      </c>
      <c r="E21" s="47">
        <f>'Tabulated JMP'!C:C</f>
        <v>0</v>
      </c>
      <c r="F21" s="65">
        <f>'Tabulated JMP'!D:D</f>
        <v>0</v>
      </c>
      <c r="G21" s="35">
        <f>'Tabulated JMP'!E:E</f>
        <v>0</v>
      </c>
      <c r="H21" s="48">
        <f>'Tabulated JMP'!F:F</f>
        <v>0</v>
      </c>
      <c r="I21" s="49" t="s">
        <v>13</v>
      </c>
      <c r="J21" s="50" t="e">
        <f t="shared" si="1"/>
        <v>#DIV/0!</v>
      </c>
      <c r="K21" s="57" t="e">
        <f t="shared" si="2"/>
        <v>#DIV/0!</v>
      </c>
      <c r="L21" s="52">
        <f>'Tabulated JMP'!G:G</f>
        <v>0</v>
      </c>
      <c r="M21" s="67">
        <f>'Tabulated JMP'!H:H</f>
        <v>0</v>
      </c>
      <c r="N21" s="53">
        <f>'Tabulated JMP'!I:I</f>
        <v>0</v>
      </c>
      <c r="O21" s="54">
        <f>'Tabulated JMP'!J:J</f>
        <v>0</v>
      </c>
      <c r="P21" s="49" t="s">
        <v>13</v>
      </c>
      <c r="Q21" s="50" t="e">
        <f t="shared" si="4"/>
        <v>#DIV/0!</v>
      </c>
      <c r="R21" s="57" t="e">
        <f t="shared" si="5"/>
        <v>#DIV/0!</v>
      </c>
      <c r="S21" s="43">
        <f>'Tabulated JMP'!K:K</f>
        <v>0</v>
      </c>
      <c r="T21" s="69">
        <f>'Tabulated JMP'!L:L</f>
        <v>0</v>
      </c>
      <c r="U21" s="43">
        <f>'Tabulated JMP'!M:M</f>
        <v>0</v>
      </c>
      <c r="V21" s="55">
        <f>'Tabulated JMP'!N:N</f>
        <v>0</v>
      </c>
      <c r="W21" s="49" t="s">
        <v>13</v>
      </c>
      <c r="X21" s="50" t="e">
        <f t="shared" si="7"/>
        <v>#DIV/0!</v>
      </c>
      <c r="Y21" s="57" t="e">
        <f t="shared" si="8"/>
        <v>#DIV/0!</v>
      </c>
    </row>
    <row r="22" spans="1:33" x14ac:dyDescent="0.25">
      <c r="A22" s="71"/>
      <c r="B22" s="24" t="s">
        <v>31</v>
      </c>
      <c r="C22" s="23">
        <f>0.4*A4</f>
        <v>0</v>
      </c>
      <c r="D22" s="19">
        <f>0.7*A4</f>
        <v>0</v>
      </c>
      <c r="E22" s="47">
        <f>'Tabulated JMP'!C:C</f>
        <v>0</v>
      </c>
      <c r="F22" s="65">
        <f>'Tabulated JMP'!D:D</f>
        <v>0</v>
      </c>
      <c r="G22" s="35">
        <f>'Tabulated JMP'!E:E</f>
        <v>0</v>
      </c>
      <c r="H22" s="48">
        <f>'Tabulated JMP'!F:F</f>
        <v>0</v>
      </c>
      <c r="I22" s="49" t="s">
        <v>13</v>
      </c>
      <c r="J22" s="50" t="e">
        <f t="shared" si="1"/>
        <v>#DIV/0!</v>
      </c>
      <c r="K22" s="57" t="e">
        <f t="shared" si="2"/>
        <v>#DIV/0!</v>
      </c>
      <c r="L22" s="52">
        <f>'Tabulated JMP'!G:G</f>
        <v>0</v>
      </c>
      <c r="M22" s="67">
        <f>'Tabulated JMP'!H:H</f>
        <v>0</v>
      </c>
      <c r="N22" s="53">
        <f>'Tabulated JMP'!I:I</f>
        <v>0</v>
      </c>
      <c r="O22" s="54">
        <f>'Tabulated JMP'!J:J</f>
        <v>0</v>
      </c>
      <c r="P22" s="49" t="s">
        <v>13</v>
      </c>
      <c r="Q22" s="50" t="e">
        <f t="shared" si="4"/>
        <v>#DIV/0!</v>
      </c>
      <c r="R22" s="57" t="e">
        <f t="shared" si="5"/>
        <v>#DIV/0!</v>
      </c>
      <c r="S22" s="43">
        <f>'Tabulated JMP'!K:K</f>
        <v>0</v>
      </c>
      <c r="T22" s="69">
        <f>'Tabulated JMP'!L:L</f>
        <v>0</v>
      </c>
      <c r="U22" s="43">
        <f>'Tabulated JMP'!M:M</f>
        <v>0</v>
      </c>
      <c r="V22" s="55">
        <f>'Tabulated JMP'!N:N</f>
        <v>0</v>
      </c>
      <c r="W22" s="49" t="s">
        <v>13</v>
      </c>
      <c r="X22" s="50" t="e">
        <f t="shared" si="7"/>
        <v>#DIV/0!</v>
      </c>
      <c r="Y22" s="57" t="e">
        <f t="shared" si="8"/>
        <v>#DIV/0!</v>
      </c>
      <c r="AD22" s="1"/>
      <c r="AE22" s="1"/>
      <c r="AF22" s="1"/>
      <c r="AG22" s="1"/>
    </row>
    <row r="23" spans="1:33" x14ac:dyDescent="0.25">
      <c r="A23" s="71"/>
      <c r="B23" s="24" t="s">
        <v>32</v>
      </c>
      <c r="C23" s="23">
        <f>0.3*A4</f>
        <v>0</v>
      </c>
      <c r="D23" s="19">
        <f>0.6*A4</f>
        <v>0</v>
      </c>
      <c r="E23" s="47">
        <f>'Tabulated JMP'!C:C</f>
        <v>0</v>
      </c>
      <c r="F23" s="65">
        <f>'Tabulated JMP'!D:D</f>
        <v>0</v>
      </c>
      <c r="G23" s="35">
        <f>'Tabulated JMP'!E:E</f>
        <v>0</v>
      </c>
      <c r="H23" s="48">
        <f>'Tabulated JMP'!F:F</f>
        <v>0</v>
      </c>
      <c r="I23" s="49" t="e">
        <f>(E23-C23)/(3*F23)</f>
        <v>#DIV/0!</v>
      </c>
      <c r="J23" s="50" t="s">
        <v>13</v>
      </c>
      <c r="K23" s="57" t="e">
        <f t="shared" si="2"/>
        <v>#DIV/0!</v>
      </c>
      <c r="L23" s="52">
        <f>'Tabulated JMP'!G:G</f>
        <v>0</v>
      </c>
      <c r="M23" s="67">
        <f>'Tabulated JMP'!H:H</f>
        <v>0</v>
      </c>
      <c r="N23" s="53">
        <f>'Tabulated JMP'!I:I</f>
        <v>0</v>
      </c>
      <c r="O23" s="54">
        <f>'Tabulated JMP'!J:J</f>
        <v>0</v>
      </c>
      <c r="P23" s="49" t="e">
        <f>(L23-C23)/(3*M23)</f>
        <v>#DIV/0!</v>
      </c>
      <c r="Q23" s="50" t="s">
        <v>13</v>
      </c>
      <c r="R23" s="57" t="e">
        <f t="shared" si="5"/>
        <v>#DIV/0!</v>
      </c>
      <c r="S23" s="43">
        <f>'Tabulated JMP'!K:K</f>
        <v>0</v>
      </c>
      <c r="T23" s="69">
        <f>'Tabulated JMP'!L:L</f>
        <v>0</v>
      </c>
      <c r="U23" s="43">
        <f>'Tabulated JMP'!M:M</f>
        <v>0</v>
      </c>
      <c r="V23" s="55">
        <f>'Tabulated JMP'!N:N</f>
        <v>0</v>
      </c>
      <c r="W23" s="49" t="e">
        <f>(S23-C23)/(3*T23)</f>
        <v>#DIV/0!</v>
      </c>
      <c r="X23" s="50" t="s">
        <v>13</v>
      </c>
      <c r="Y23" s="57" t="e">
        <f t="shared" si="8"/>
        <v>#DIV/0!</v>
      </c>
      <c r="AD23" s="1"/>
      <c r="AE23" s="1"/>
    </row>
    <row r="24" spans="1:33" x14ac:dyDescent="0.25">
      <c r="A24" s="71"/>
      <c r="B24" s="24" t="s">
        <v>33</v>
      </c>
      <c r="C24" s="23">
        <f>0.3*A4</f>
        <v>0</v>
      </c>
      <c r="D24" s="19">
        <f>0.6*A4</f>
        <v>0</v>
      </c>
      <c r="E24" s="47">
        <f>'Tabulated JMP'!C:C</f>
        <v>0</v>
      </c>
      <c r="F24" s="65">
        <f>'Tabulated JMP'!D:D</f>
        <v>0</v>
      </c>
      <c r="G24" s="35">
        <f>'Tabulated JMP'!E:E</f>
        <v>0</v>
      </c>
      <c r="H24" s="48">
        <f>'Tabulated JMP'!F:F</f>
        <v>0</v>
      </c>
      <c r="I24" s="49" t="e">
        <f>(E24-C24)/(3*F24)</f>
        <v>#DIV/0!</v>
      </c>
      <c r="J24" s="50" t="s">
        <v>13</v>
      </c>
      <c r="K24" s="57" t="e">
        <f t="shared" si="2"/>
        <v>#DIV/0!</v>
      </c>
      <c r="L24" s="52">
        <f>'Tabulated JMP'!G:G</f>
        <v>0</v>
      </c>
      <c r="M24" s="67">
        <f>'Tabulated JMP'!H:H</f>
        <v>0</v>
      </c>
      <c r="N24" s="53">
        <f>'Tabulated JMP'!I:I</f>
        <v>0</v>
      </c>
      <c r="O24" s="54">
        <f>'Tabulated JMP'!J:J</f>
        <v>0</v>
      </c>
      <c r="P24" s="49" t="e">
        <f>(L24-C24)/(3*M24)</f>
        <v>#DIV/0!</v>
      </c>
      <c r="Q24" s="50" t="s">
        <v>13</v>
      </c>
      <c r="R24" s="57" t="e">
        <f t="shared" si="5"/>
        <v>#DIV/0!</v>
      </c>
      <c r="S24" s="43">
        <f>'Tabulated JMP'!K:K</f>
        <v>0</v>
      </c>
      <c r="T24" s="69">
        <f>'Tabulated JMP'!L:L</f>
        <v>0</v>
      </c>
      <c r="U24" s="43">
        <f>'Tabulated JMP'!M:M</f>
        <v>0</v>
      </c>
      <c r="V24" s="55">
        <f>'Tabulated JMP'!N:N</f>
        <v>0</v>
      </c>
      <c r="W24" s="49" t="e">
        <f>(S24-C24)/(3*T24)</f>
        <v>#DIV/0!</v>
      </c>
      <c r="X24" s="50" t="s">
        <v>13</v>
      </c>
      <c r="Y24" s="57" t="e">
        <f t="shared" si="8"/>
        <v>#DIV/0!</v>
      </c>
      <c r="AD24" s="1"/>
      <c r="AE24" s="1"/>
      <c r="AF24" s="1"/>
      <c r="AG24" s="1"/>
    </row>
    <row r="25" spans="1:33" ht="15.75" customHeight="1" thickBot="1" x14ac:dyDescent="0.3">
      <c r="A25" s="80"/>
      <c r="B25" s="25" t="s">
        <v>34</v>
      </c>
      <c r="C25" s="26">
        <v>0</v>
      </c>
      <c r="D25" s="32">
        <v>10</v>
      </c>
      <c r="E25" s="47">
        <f>'Tabulated JMP'!C:C</f>
        <v>0</v>
      </c>
      <c r="F25" s="65">
        <f>'Tabulated JMP'!D:D</f>
        <v>0</v>
      </c>
      <c r="G25" s="35">
        <f>'Tabulated JMP'!E:E</f>
        <v>0</v>
      </c>
      <c r="H25" s="48">
        <f>'Tabulated JMP'!F:F</f>
        <v>0</v>
      </c>
      <c r="I25" s="58" t="e">
        <f>(E25-C25)/(3*F25)</f>
        <v>#DIV/0!</v>
      </c>
      <c r="J25" s="59" t="e">
        <f>(D25-E25)/(3*F25)</f>
        <v>#DIV/0!</v>
      </c>
      <c r="K25" s="60" t="e">
        <f t="shared" si="2"/>
        <v>#DIV/0!</v>
      </c>
      <c r="L25" s="52">
        <f>'Tabulated JMP'!G:G</f>
        <v>0</v>
      </c>
      <c r="M25" s="67">
        <f>'Tabulated JMP'!H:H</f>
        <v>0</v>
      </c>
      <c r="N25" s="53">
        <f>'Tabulated JMP'!I:I</f>
        <v>0</v>
      </c>
      <c r="O25" s="54">
        <f>'Tabulated JMP'!J:J</f>
        <v>0</v>
      </c>
      <c r="P25" s="58" t="e">
        <f>(L25-C25)/(3*M25)</f>
        <v>#DIV/0!</v>
      </c>
      <c r="Q25" s="59" t="e">
        <f>(D25-L25)/(3*M25)</f>
        <v>#DIV/0!</v>
      </c>
      <c r="R25" s="60" t="e">
        <f t="shared" si="5"/>
        <v>#DIV/0!</v>
      </c>
      <c r="S25" s="43">
        <f>'Tabulated JMP'!K:K</f>
        <v>0</v>
      </c>
      <c r="T25" s="69">
        <f>'Tabulated JMP'!L:L</f>
        <v>0</v>
      </c>
      <c r="U25" s="43">
        <f>'Tabulated JMP'!M:M</f>
        <v>0</v>
      </c>
      <c r="V25" s="55">
        <f>'Tabulated JMP'!N:N</f>
        <v>0</v>
      </c>
      <c r="W25" s="58" t="e">
        <f>(S25-C25)/(3*T25)</f>
        <v>#DIV/0!</v>
      </c>
      <c r="X25" s="59" t="e">
        <f>(D25-S25)/(3*T25)</f>
        <v>#DIV/0!</v>
      </c>
      <c r="Y25" s="60" t="e">
        <f t="shared" si="8"/>
        <v>#DIV/0!</v>
      </c>
    </row>
    <row r="26" spans="1:33" ht="14.45" customHeight="1" thickBot="1" x14ac:dyDescent="0.3">
      <c r="A26" s="70">
        <f>'Tabulated JMP'!A:A</f>
        <v>0</v>
      </c>
      <c r="B26" s="27" t="s">
        <v>12</v>
      </c>
      <c r="C26" s="16">
        <v>26</v>
      </c>
      <c r="D26" s="33">
        <v>100</v>
      </c>
      <c r="E26" s="47">
        <f>'Tabulated JMP'!C:C</f>
        <v>0</v>
      </c>
      <c r="F26" s="65">
        <f>'Tabulated JMP'!D:D</f>
        <v>0</v>
      </c>
      <c r="G26" s="35">
        <f>'Tabulated JMP'!E:E</f>
        <v>0</v>
      </c>
      <c r="H26" s="48">
        <f>'Tabulated JMP'!F:F</f>
        <v>0</v>
      </c>
      <c r="I26" s="44" t="s">
        <v>13</v>
      </c>
      <c r="J26" s="45" t="s">
        <v>13</v>
      </c>
      <c r="K26" s="61" t="s">
        <v>13</v>
      </c>
      <c r="L26" s="52">
        <f>'Tabulated JMP'!G:G</f>
        <v>0</v>
      </c>
      <c r="M26" s="67">
        <f>'Tabulated JMP'!H:H</f>
        <v>0</v>
      </c>
      <c r="N26" s="53">
        <f>'Tabulated JMP'!I:I</f>
        <v>0</v>
      </c>
      <c r="O26" s="54">
        <f>'Tabulated JMP'!J:J</f>
        <v>0</v>
      </c>
      <c r="P26" s="44" t="s">
        <v>13</v>
      </c>
      <c r="Q26" s="45" t="s">
        <v>13</v>
      </c>
      <c r="R26" s="61" t="s">
        <v>13</v>
      </c>
      <c r="S26" s="43">
        <f>'Tabulated JMP'!K:K</f>
        <v>0</v>
      </c>
      <c r="T26" s="69">
        <f>'Tabulated JMP'!L:L</f>
        <v>0</v>
      </c>
      <c r="U26" s="43">
        <f>'Tabulated JMP'!M:M</f>
        <v>0</v>
      </c>
      <c r="V26" s="55">
        <f>'Tabulated JMP'!N:N</f>
        <v>0</v>
      </c>
      <c r="W26" s="44" t="s">
        <v>13</v>
      </c>
      <c r="X26" s="45" t="s">
        <v>13</v>
      </c>
      <c r="Y26" s="46" t="s">
        <v>13</v>
      </c>
    </row>
    <row r="27" spans="1:33" x14ac:dyDescent="0.25">
      <c r="A27" s="71"/>
      <c r="B27" s="24" t="s">
        <v>14</v>
      </c>
      <c r="C27" s="23">
        <v>10</v>
      </c>
      <c r="D27" s="19">
        <v>38.4</v>
      </c>
      <c r="E27" s="47">
        <f>'Tabulated JMP'!C:C</f>
        <v>0</v>
      </c>
      <c r="F27" s="65">
        <f>'Tabulated JMP'!D:D</f>
        <v>0</v>
      </c>
      <c r="G27" s="35">
        <f>'Tabulated JMP'!E:E</f>
        <v>0</v>
      </c>
      <c r="H27" s="48">
        <f>'Tabulated JMP'!F:F</f>
        <v>0</v>
      </c>
      <c r="I27" s="49" t="s">
        <v>13</v>
      </c>
      <c r="J27" s="50" t="s">
        <v>13</v>
      </c>
      <c r="K27" s="51" t="s">
        <v>13</v>
      </c>
      <c r="L27" s="52">
        <f>'Tabulated JMP'!G:G</f>
        <v>0</v>
      </c>
      <c r="M27" s="67">
        <f>'Tabulated JMP'!H:H</f>
        <v>0</v>
      </c>
      <c r="N27" s="53">
        <f>'Tabulated JMP'!I:I</f>
        <v>0</v>
      </c>
      <c r="O27" s="54">
        <f>'Tabulated JMP'!J:J</f>
        <v>0</v>
      </c>
      <c r="P27" s="49" t="s">
        <v>13</v>
      </c>
      <c r="Q27" s="50" t="s">
        <v>13</v>
      </c>
      <c r="R27" s="51" t="s">
        <v>13</v>
      </c>
      <c r="S27" s="43">
        <f>'Tabulated JMP'!K:K</f>
        <v>0</v>
      </c>
      <c r="T27" s="69">
        <f>'Tabulated JMP'!L:L</f>
        <v>0</v>
      </c>
      <c r="U27" s="43">
        <f>'Tabulated JMP'!M:M</f>
        <v>0</v>
      </c>
      <c r="V27" s="55">
        <f>'Tabulated JMP'!N:N</f>
        <v>0</v>
      </c>
      <c r="W27" s="49" t="s">
        <v>13</v>
      </c>
      <c r="X27" s="50" t="s">
        <v>13</v>
      </c>
      <c r="Y27" s="56" t="s">
        <v>13</v>
      </c>
    </row>
    <row r="28" spans="1:33" x14ac:dyDescent="0.25">
      <c r="A28" s="71"/>
      <c r="B28" s="24" t="s">
        <v>15</v>
      </c>
      <c r="C28" s="28">
        <v>26</v>
      </c>
      <c r="D28" s="21">
        <v>100</v>
      </c>
      <c r="E28" s="47">
        <f>'Tabulated JMP'!C:C</f>
        <v>0</v>
      </c>
      <c r="F28" s="65">
        <f>'Tabulated JMP'!D:D</f>
        <v>0</v>
      </c>
      <c r="G28" s="35">
        <f>'Tabulated JMP'!E:E</f>
        <v>0</v>
      </c>
      <c r="H28" s="48">
        <f>'Tabulated JMP'!F:F</f>
        <v>0</v>
      </c>
      <c r="I28" s="49" t="e">
        <f t="shared" ref="I28:I42" si="9">(E28-C28)/(3*F28)</f>
        <v>#DIV/0!</v>
      </c>
      <c r="J28" s="50" t="e">
        <f t="shared" ref="J28:J44" si="10">(D28-E28)/(3*F28)</f>
        <v>#DIV/0!</v>
      </c>
      <c r="K28" s="57" t="e">
        <f t="shared" ref="K28:K47" si="11">MIN(I28,J28)</f>
        <v>#DIV/0!</v>
      </c>
      <c r="L28" s="52">
        <f>'Tabulated JMP'!G:G</f>
        <v>0</v>
      </c>
      <c r="M28" s="67">
        <f>'Tabulated JMP'!H:H</f>
        <v>0</v>
      </c>
      <c r="N28" s="53">
        <f>'Tabulated JMP'!I:I</f>
        <v>0</v>
      </c>
      <c r="O28" s="54">
        <f>'Tabulated JMP'!J:J</f>
        <v>0</v>
      </c>
      <c r="P28" s="49" t="e">
        <f t="shared" ref="P28:P42" si="12">(L28-C28)/(3*M28)</f>
        <v>#DIV/0!</v>
      </c>
      <c r="Q28" s="50" t="e">
        <f t="shared" ref="Q28:Q44" si="13">(D28-L28)/(3*M28)</f>
        <v>#DIV/0!</v>
      </c>
      <c r="R28" s="57" t="e">
        <f t="shared" ref="R28:R47" si="14">MIN(P28,Q28)</f>
        <v>#DIV/0!</v>
      </c>
      <c r="S28" s="43">
        <f>'Tabulated JMP'!K:K</f>
        <v>0</v>
      </c>
      <c r="T28" s="69">
        <f>'Tabulated JMP'!L:L</f>
        <v>0</v>
      </c>
      <c r="U28" s="43">
        <f>'Tabulated JMP'!M:M</f>
        <v>0</v>
      </c>
      <c r="V28" s="55">
        <f>'Tabulated JMP'!N:N</f>
        <v>0</v>
      </c>
      <c r="W28" s="49" t="e">
        <f t="shared" ref="W28:W42" si="15">(S28-C28)/(3*T28)</f>
        <v>#DIV/0!</v>
      </c>
      <c r="X28" s="50" t="e">
        <f t="shared" ref="X28:X44" si="16">(D28-S28)/(3*T28)</f>
        <v>#DIV/0!</v>
      </c>
      <c r="Y28" s="57" t="e">
        <f t="shared" ref="Y28:Y47" si="17">MIN(W28,X28)</f>
        <v>#DIV/0!</v>
      </c>
    </row>
    <row r="29" spans="1:33" x14ac:dyDescent="0.25">
      <c r="A29" s="71"/>
      <c r="B29" s="24" t="s">
        <v>16</v>
      </c>
      <c r="C29" s="23">
        <v>10</v>
      </c>
      <c r="D29" s="19">
        <v>38.4</v>
      </c>
      <c r="E29" s="47">
        <f>'Tabulated JMP'!C:C</f>
        <v>0</v>
      </c>
      <c r="F29" s="65">
        <f>'Tabulated JMP'!D:D</f>
        <v>0</v>
      </c>
      <c r="G29" s="35">
        <f>'Tabulated JMP'!E:E</f>
        <v>0</v>
      </c>
      <c r="H29" s="48">
        <f>'Tabulated JMP'!F:F</f>
        <v>0</v>
      </c>
      <c r="I29" s="49" t="e">
        <f t="shared" si="9"/>
        <v>#DIV/0!</v>
      </c>
      <c r="J29" s="50" t="e">
        <f t="shared" si="10"/>
        <v>#DIV/0!</v>
      </c>
      <c r="K29" s="57" t="e">
        <f t="shared" si="11"/>
        <v>#DIV/0!</v>
      </c>
      <c r="L29" s="52">
        <f>'Tabulated JMP'!G:G</f>
        <v>0</v>
      </c>
      <c r="M29" s="67">
        <f>'Tabulated JMP'!H:H</f>
        <v>0</v>
      </c>
      <c r="N29" s="53">
        <f>'Tabulated JMP'!I:I</f>
        <v>0</v>
      </c>
      <c r="O29" s="54">
        <f>'Tabulated JMP'!J:J</f>
        <v>0</v>
      </c>
      <c r="P29" s="49" t="e">
        <f t="shared" si="12"/>
        <v>#DIV/0!</v>
      </c>
      <c r="Q29" s="50" t="e">
        <f t="shared" si="13"/>
        <v>#DIV/0!</v>
      </c>
      <c r="R29" s="57" t="e">
        <f t="shared" si="14"/>
        <v>#DIV/0!</v>
      </c>
      <c r="S29" s="43">
        <f>'Tabulated JMP'!K:K</f>
        <v>0</v>
      </c>
      <c r="T29" s="69">
        <f>'Tabulated JMP'!L:L</f>
        <v>0</v>
      </c>
      <c r="U29" s="43">
        <f>'Tabulated JMP'!M:M</f>
        <v>0</v>
      </c>
      <c r="V29" s="55">
        <f>'Tabulated JMP'!N:N</f>
        <v>0</v>
      </c>
      <c r="W29" s="49" t="e">
        <f t="shared" si="15"/>
        <v>#DIV/0!</v>
      </c>
      <c r="X29" s="50" t="e">
        <f t="shared" si="16"/>
        <v>#DIV/0!</v>
      </c>
      <c r="Y29" s="57" t="e">
        <f t="shared" si="17"/>
        <v>#DIV/0!</v>
      </c>
    </row>
    <row r="30" spans="1:33" x14ac:dyDescent="0.25">
      <c r="A30" s="71"/>
      <c r="B30" s="24" t="s">
        <v>17</v>
      </c>
      <c r="C30" s="23">
        <v>-2</v>
      </c>
      <c r="D30" s="19">
        <v>1</v>
      </c>
      <c r="E30" s="47">
        <f>'Tabulated JMP'!C:C</f>
        <v>0</v>
      </c>
      <c r="F30" s="65">
        <f>'Tabulated JMP'!D:D</f>
        <v>0</v>
      </c>
      <c r="G30" s="35">
        <f>'Tabulated JMP'!E:E</f>
        <v>0</v>
      </c>
      <c r="H30" s="48">
        <f>'Tabulated JMP'!F:F</f>
        <v>0</v>
      </c>
      <c r="I30" s="49" t="e">
        <f t="shared" si="9"/>
        <v>#DIV/0!</v>
      </c>
      <c r="J30" s="50" t="e">
        <f t="shared" si="10"/>
        <v>#DIV/0!</v>
      </c>
      <c r="K30" s="57" t="e">
        <f t="shared" si="11"/>
        <v>#DIV/0!</v>
      </c>
      <c r="L30" s="52">
        <f>'Tabulated JMP'!G:G</f>
        <v>0</v>
      </c>
      <c r="M30" s="67">
        <f>'Tabulated JMP'!H:H</f>
        <v>0</v>
      </c>
      <c r="N30" s="53">
        <f>'Tabulated JMP'!I:I</f>
        <v>0</v>
      </c>
      <c r="O30" s="54">
        <f>'Tabulated JMP'!J:J</f>
        <v>0</v>
      </c>
      <c r="P30" s="49" t="e">
        <f t="shared" si="12"/>
        <v>#DIV/0!</v>
      </c>
      <c r="Q30" s="50" t="e">
        <f t="shared" si="13"/>
        <v>#DIV/0!</v>
      </c>
      <c r="R30" s="57" t="e">
        <f t="shared" si="14"/>
        <v>#DIV/0!</v>
      </c>
      <c r="S30" s="43">
        <f>'Tabulated JMP'!K:K</f>
        <v>0</v>
      </c>
      <c r="T30" s="69">
        <f>'Tabulated JMP'!L:L</f>
        <v>0</v>
      </c>
      <c r="U30" s="43">
        <f>'Tabulated JMP'!M:M</f>
        <v>0</v>
      </c>
      <c r="V30" s="55">
        <f>'Tabulated JMP'!N:N</f>
        <v>0</v>
      </c>
      <c r="W30" s="49" t="e">
        <f t="shared" si="15"/>
        <v>#DIV/0!</v>
      </c>
      <c r="X30" s="50" t="e">
        <f t="shared" si="16"/>
        <v>#DIV/0!</v>
      </c>
      <c r="Y30" s="57" t="e">
        <f t="shared" si="17"/>
        <v>#DIV/0!</v>
      </c>
    </row>
    <row r="31" spans="1:33" x14ac:dyDescent="0.25">
      <c r="A31" s="71"/>
      <c r="B31" s="24" t="s">
        <v>18</v>
      </c>
      <c r="C31" s="23">
        <v>0</v>
      </c>
      <c r="D31" s="19">
        <v>5</v>
      </c>
      <c r="E31" s="47">
        <f>'Tabulated JMP'!C:C</f>
        <v>0</v>
      </c>
      <c r="F31" s="65">
        <f>'Tabulated JMP'!D:D</f>
        <v>0</v>
      </c>
      <c r="G31" s="35">
        <f>'Tabulated JMP'!E:E</f>
        <v>0</v>
      </c>
      <c r="H31" s="48">
        <f>'Tabulated JMP'!F:F</f>
        <v>0</v>
      </c>
      <c r="I31" s="49" t="e">
        <f t="shared" si="9"/>
        <v>#DIV/0!</v>
      </c>
      <c r="J31" s="50" t="e">
        <f t="shared" si="10"/>
        <v>#DIV/0!</v>
      </c>
      <c r="K31" s="57" t="e">
        <f t="shared" si="11"/>
        <v>#DIV/0!</v>
      </c>
      <c r="L31" s="52">
        <f>'Tabulated JMP'!G:G</f>
        <v>0</v>
      </c>
      <c r="M31" s="67">
        <f>'Tabulated JMP'!H:H</f>
        <v>0</v>
      </c>
      <c r="N31" s="53">
        <f>'Tabulated JMP'!I:I</f>
        <v>0</v>
      </c>
      <c r="O31" s="54">
        <f>'Tabulated JMP'!J:J</f>
        <v>0</v>
      </c>
      <c r="P31" s="49" t="e">
        <f t="shared" si="12"/>
        <v>#DIV/0!</v>
      </c>
      <c r="Q31" s="50" t="e">
        <f t="shared" si="13"/>
        <v>#DIV/0!</v>
      </c>
      <c r="R31" s="57" t="e">
        <f t="shared" si="14"/>
        <v>#DIV/0!</v>
      </c>
      <c r="S31" s="43">
        <f>'Tabulated JMP'!K:K</f>
        <v>0</v>
      </c>
      <c r="T31" s="69">
        <f>'Tabulated JMP'!L:L</f>
        <v>0</v>
      </c>
      <c r="U31" s="43">
        <f>'Tabulated JMP'!M:M</f>
        <v>0</v>
      </c>
      <c r="V31" s="55">
        <f>'Tabulated JMP'!N:N</f>
        <v>0</v>
      </c>
      <c r="W31" s="49" t="e">
        <f t="shared" si="15"/>
        <v>#DIV/0!</v>
      </c>
      <c r="X31" s="50" t="e">
        <f t="shared" si="16"/>
        <v>#DIV/0!</v>
      </c>
      <c r="Y31" s="57" t="e">
        <f t="shared" si="17"/>
        <v>#DIV/0!</v>
      </c>
    </row>
    <row r="32" spans="1:33" x14ac:dyDescent="0.25">
      <c r="A32" s="71"/>
      <c r="B32" s="24" t="s">
        <v>19</v>
      </c>
      <c r="C32" s="23">
        <v>0</v>
      </c>
      <c r="D32" s="19">
        <v>11.25</v>
      </c>
      <c r="E32" s="47">
        <f>'Tabulated JMP'!C:C</f>
        <v>0</v>
      </c>
      <c r="F32" s="65">
        <f>'Tabulated JMP'!D:D</f>
        <v>0</v>
      </c>
      <c r="G32" s="35">
        <f>'Tabulated JMP'!E:E</f>
        <v>0</v>
      </c>
      <c r="H32" s="48">
        <f>'Tabulated JMP'!F:F</f>
        <v>0</v>
      </c>
      <c r="I32" s="49" t="e">
        <f t="shared" si="9"/>
        <v>#DIV/0!</v>
      </c>
      <c r="J32" s="50" t="e">
        <f t="shared" si="10"/>
        <v>#DIV/0!</v>
      </c>
      <c r="K32" s="57" t="e">
        <f t="shared" si="11"/>
        <v>#DIV/0!</v>
      </c>
      <c r="L32" s="52">
        <f>'Tabulated JMP'!G:G</f>
        <v>0</v>
      </c>
      <c r="M32" s="67">
        <f>'Tabulated JMP'!H:H</f>
        <v>0</v>
      </c>
      <c r="N32" s="53">
        <f>'Tabulated JMP'!I:I</f>
        <v>0</v>
      </c>
      <c r="O32" s="54">
        <f>'Tabulated JMP'!J:J</f>
        <v>0</v>
      </c>
      <c r="P32" s="49" t="e">
        <f t="shared" si="12"/>
        <v>#DIV/0!</v>
      </c>
      <c r="Q32" s="50" t="e">
        <f t="shared" si="13"/>
        <v>#DIV/0!</v>
      </c>
      <c r="R32" s="57" t="e">
        <f t="shared" si="14"/>
        <v>#DIV/0!</v>
      </c>
      <c r="S32" s="43">
        <f>'Tabulated JMP'!K:K</f>
        <v>0</v>
      </c>
      <c r="T32" s="69">
        <f>'Tabulated JMP'!L:L</f>
        <v>0</v>
      </c>
      <c r="U32" s="43">
        <f>'Tabulated JMP'!M:M</f>
        <v>0</v>
      </c>
      <c r="V32" s="55">
        <f>'Tabulated JMP'!N:N</f>
        <v>0</v>
      </c>
      <c r="W32" s="49" t="e">
        <f t="shared" si="15"/>
        <v>#DIV/0!</v>
      </c>
      <c r="X32" s="50" t="e">
        <f t="shared" si="16"/>
        <v>#DIV/0!</v>
      </c>
      <c r="Y32" s="57" t="e">
        <f t="shared" si="17"/>
        <v>#DIV/0!</v>
      </c>
    </row>
    <row r="33" spans="1:33" x14ac:dyDescent="0.25">
      <c r="A33" s="71"/>
      <c r="B33" s="24" t="s">
        <v>20</v>
      </c>
      <c r="C33" s="23">
        <v>0</v>
      </c>
      <c r="D33" s="19">
        <v>11.25</v>
      </c>
      <c r="E33" s="47">
        <f>'Tabulated JMP'!C:C</f>
        <v>0</v>
      </c>
      <c r="F33" s="65">
        <f>'Tabulated JMP'!D:D</f>
        <v>0</v>
      </c>
      <c r="G33" s="35">
        <f>'Tabulated JMP'!E:E</f>
        <v>0</v>
      </c>
      <c r="H33" s="48">
        <f>'Tabulated JMP'!F:F</f>
        <v>0</v>
      </c>
      <c r="I33" s="49" t="e">
        <f t="shared" si="9"/>
        <v>#DIV/0!</v>
      </c>
      <c r="J33" s="50" t="e">
        <f t="shared" si="10"/>
        <v>#DIV/0!</v>
      </c>
      <c r="K33" s="57" t="e">
        <f t="shared" si="11"/>
        <v>#DIV/0!</v>
      </c>
      <c r="L33" s="52">
        <f>'Tabulated JMP'!G:G</f>
        <v>0</v>
      </c>
      <c r="M33" s="67">
        <f>'Tabulated JMP'!H:H</f>
        <v>0</v>
      </c>
      <c r="N33" s="53">
        <f>'Tabulated JMP'!I:I</f>
        <v>0</v>
      </c>
      <c r="O33" s="54">
        <f>'Tabulated JMP'!J:J</f>
        <v>0</v>
      </c>
      <c r="P33" s="49" t="e">
        <f t="shared" si="12"/>
        <v>#DIV/0!</v>
      </c>
      <c r="Q33" s="50" t="e">
        <f t="shared" si="13"/>
        <v>#DIV/0!</v>
      </c>
      <c r="R33" s="57" t="e">
        <f t="shared" si="14"/>
        <v>#DIV/0!</v>
      </c>
      <c r="S33" s="43">
        <f>'Tabulated JMP'!K:K</f>
        <v>0</v>
      </c>
      <c r="T33" s="69">
        <f>'Tabulated JMP'!L:L</f>
        <v>0</v>
      </c>
      <c r="U33" s="43">
        <f>'Tabulated JMP'!M:M</f>
        <v>0</v>
      </c>
      <c r="V33" s="55">
        <f>'Tabulated JMP'!N:N</f>
        <v>0</v>
      </c>
      <c r="W33" s="49" t="e">
        <f t="shared" si="15"/>
        <v>#DIV/0!</v>
      </c>
      <c r="X33" s="50" t="e">
        <f t="shared" si="16"/>
        <v>#DIV/0!</v>
      </c>
      <c r="Y33" s="57" t="e">
        <f t="shared" si="17"/>
        <v>#DIV/0!</v>
      </c>
    </row>
    <row r="34" spans="1:33" x14ac:dyDescent="0.25">
      <c r="A34" s="71"/>
      <c r="B34" s="24" t="s">
        <v>21</v>
      </c>
      <c r="C34" s="23">
        <v>0</v>
      </c>
      <c r="D34" s="19">
        <v>25</v>
      </c>
      <c r="E34" s="47">
        <f>'Tabulated JMP'!C:C</f>
        <v>0</v>
      </c>
      <c r="F34" s="65">
        <f>'Tabulated JMP'!D:D</f>
        <v>0</v>
      </c>
      <c r="G34" s="35">
        <f>'Tabulated JMP'!E:E</f>
        <v>0</v>
      </c>
      <c r="H34" s="48">
        <f>'Tabulated JMP'!F:F</f>
        <v>0</v>
      </c>
      <c r="I34" s="49" t="e">
        <f t="shared" si="9"/>
        <v>#DIV/0!</v>
      </c>
      <c r="J34" s="50" t="e">
        <f t="shared" si="10"/>
        <v>#DIV/0!</v>
      </c>
      <c r="K34" s="57" t="e">
        <f t="shared" si="11"/>
        <v>#DIV/0!</v>
      </c>
      <c r="L34" s="52">
        <f>'Tabulated JMP'!G:G</f>
        <v>0</v>
      </c>
      <c r="M34" s="67">
        <f>'Tabulated JMP'!H:H</f>
        <v>0</v>
      </c>
      <c r="N34" s="53">
        <f>'Tabulated JMP'!I:I</f>
        <v>0</v>
      </c>
      <c r="O34" s="54">
        <f>'Tabulated JMP'!J:J</f>
        <v>0</v>
      </c>
      <c r="P34" s="49" t="e">
        <f t="shared" si="12"/>
        <v>#DIV/0!</v>
      </c>
      <c r="Q34" s="50" t="e">
        <f t="shared" si="13"/>
        <v>#DIV/0!</v>
      </c>
      <c r="R34" s="57" t="e">
        <f t="shared" si="14"/>
        <v>#DIV/0!</v>
      </c>
      <c r="S34" s="43">
        <f>'Tabulated JMP'!K:K</f>
        <v>0</v>
      </c>
      <c r="T34" s="69">
        <f>'Tabulated JMP'!L:L</f>
        <v>0</v>
      </c>
      <c r="U34" s="43">
        <f>'Tabulated JMP'!M:M</f>
        <v>0</v>
      </c>
      <c r="V34" s="55">
        <f>'Tabulated JMP'!N:N</f>
        <v>0</v>
      </c>
      <c r="W34" s="49" t="e">
        <f t="shared" si="15"/>
        <v>#DIV/0!</v>
      </c>
      <c r="X34" s="50" t="e">
        <f t="shared" si="16"/>
        <v>#DIV/0!</v>
      </c>
      <c r="Y34" s="57" t="e">
        <f t="shared" si="17"/>
        <v>#DIV/0!</v>
      </c>
    </row>
    <row r="35" spans="1:33" x14ac:dyDescent="0.25">
      <c r="A35" s="71"/>
      <c r="B35" s="24" t="s">
        <v>22</v>
      </c>
      <c r="C35" s="23">
        <f>0.8*A26</f>
        <v>0</v>
      </c>
      <c r="D35" s="19">
        <f>A26</f>
        <v>0</v>
      </c>
      <c r="E35" s="47">
        <f>'Tabulated JMP'!C:C</f>
        <v>0</v>
      </c>
      <c r="F35" s="65">
        <f>'Tabulated JMP'!D:D</f>
        <v>0</v>
      </c>
      <c r="G35" s="35">
        <f>'Tabulated JMP'!E:E</f>
        <v>0</v>
      </c>
      <c r="H35" s="48">
        <f>'Tabulated JMP'!F:F</f>
        <v>0</v>
      </c>
      <c r="I35" s="49" t="e">
        <f t="shared" si="9"/>
        <v>#DIV/0!</v>
      </c>
      <c r="J35" s="50" t="e">
        <f t="shared" si="10"/>
        <v>#DIV/0!</v>
      </c>
      <c r="K35" s="57" t="e">
        <f t="shared" si="11"/>
        <v>#DIV/0!</v>
      </c>
      <c r="L35" s="52">
        <f>'Tabulated JMP'!G:G</f>
        <v>0</v>
      </c>
      <c r="M35" s="67">
        <f>'Tabulated JMP'!H:H</f>
        <v>0</v>
      </c>
      <c r="N35" s="53">
        <f>'Tabulated JMP'!I:I</f>
        <v>0</v>
      </c>
      <c r="O35" s="54">
        <f>'Tabulated JMP'!J:J</f>
        <v>0</v>
      </c>
      <c r="P35" s="49" t="e">
        <f t="shared" si="12"/>
        <v>#DIV/0!</v>
      </c>
      <c r="Q35" s="50" t="e">
        <f t="shared" si="13"/>
        <v>#DIV/0!</v>
      </c>
      <c r="R35" s="57" t="e">
        <f t="shared" si="14"/>
        <v>#DIV/0!</v>
      </c>
      <c r="S35" s="43">
        <f>'Tabulated JMP'!K:K</f>
        <v>0</v>
      </c>
      <c r="T35" s="69">
        <f>'Tabulated JMP'!L:L</f>
        <v>0</v>
      </c>
      <c r="U35" s="43">
        <f>'Tabulated JMP'!M:M</f>
        <v>0</v>
      </c>
      <c r="V35" s="55">
        <f>'Tabulated JMP'!N:N</f>
        <v>0</v>
      </c>
      <c r="W35" s="49" t="e">
        <f t="shared" si="15"/>
        <v>#DIV/0!</v>
      </c>
      <c r="X35" s="50" t="e">
        <f t="shared" si="16"/>
        <v>#DIV/0!</v>
      </c>
      <c r="Y35" s="57" t="e">
        <f t="shared" si="17"/>
        <v>#DIV/0!</v>
      </c>
      <c r="AE35" s="1"/>
      <c r="AF35" s="1"/>
      <c r="AG35" s="1"/>
    </row>
    <row r="36" spans="1:33" x14ac:dyDescent="0.25">
      <c r="A36" s="71"/>
      <c r="B36" s="24" t="s">
        <v>23</v>
      </c>
      <c r="C36" s="23">
        <v>0</v>
      </c>
      <c r="D36" s="19">
        <f>0.2*A26</f>
        <v>0</v>
      </c>
      <c r="E36" s="47">
        <f>'Tabulated JMP'!C:C</f>
        <v>0</v>
      </c>
      <c r="F36" s="65">
        <f>'Tabulated JMP'!D:D</f>
        <v>0</v>
      </c>
      <c r="G36" s="35">
        <f>'Tabulated JMP'!E:E</f>
        <v>0</v>
      </c>
      <c r="H36" s="48">
        <f>'Tabulated JMP'!F:F</f>
        <v>0</v>
      </c>
      <c r="I36" s="49" t="e">
        <f t="shared" si="9"/>
        <v>#DIV/0!</v>
      </c>
      <c r="J36" s="50" t="e">
        <f t="shared" si="10"/>
        <v>#DIV/0!</v>
      </c>
      <c r="K36" s="57" t="e">
        <f t="shared" si="11"/>
        <v>#DIV/0!</v>
      </c>
      <c r="L36" s="52">
        <f>'Tabulated JMP'!G:G</f>
        <v>0</v>
      </c>
      <c r="M36" s="67">
        <f>'Tabulated JMP'!H:H</f>
        <v>0</v>
      </c>
      <c r="N36" s="53">
        <f>'Tabulated JMP'!I:I</f>
        <v>0</v>
      </c>
      <c r="O36" s="54">
        <f>'Tabulated JMP'!J:J</f>
        <v>0</v>
      </c>
      <c r="P36" s="49" t="e">
        <f t="shared" si="12"/>
        <v>#DIV/0!</v>
      </c>
      <c r="Q36" s="50" t="e">
        <f t="shared" si="13"/>
        <v>#DIV/0!</v>
      </c>
      <c r="R36" s="57" t="e">
        <f t="shared" si="14"/>
        <v>#DIV/0!</v>
      </c>
      <c r="S36" s="43">
        <f>'Tabulated JMP'!K:K</f>
        <v>0</v>
      </c>
      <c r="T36" s="69">
        <f>'Tabulated JMP'!L:L</f>
        <v>0</v>
      </c>
      <c r="U36" s="43">
        <f>'Tabulated JMP'!M:M</f>
        <v>0</v>
      </c>
      <c r="V36" s="55">
        <f>'Tabulated JMP'!N:N</f>
        <v>0</v>
      </c>
      <c r="W36" s="49" t="e">
        <f t="shared" si="15"/>
        <v>#DIV/0!</v>
      </c>
      <c r="X36" s="50" t="e">
        <f t="shared" si="16"/>
        <v>#DIV/0!</v>
      </c>
      <c r="Y36" s="57" t="e">
        <f t="shared" si="17"/>
        <v>#DIV/0!</v>
      </c>
      <c r="AD36" s="1"/>
      <c r="AE36" s="1"/>
      <c r="AF36" s="1"/>
      <c r="AG36" s="1"/>
    </row>
    <row r="37" spans="1:33" x14ac:dyDescent="0.25">
      <c r="A37" s="71"/>
      <c r="B37" s="24" t="s">
        <v>24</v>
      </c>
      <c r="C37" s="23">
        <f>0.8*A26</f>
        <v>0</v>
      </c>
      <c r="D37" s="19">
        <f>A26</f>
        <v>0</v>
      </c>
      <c r="E37" s="47">
        <f>'Tabulated JMP'!C:C</f>
        <v>0</v>
      </c>
      <c r="F37" s="65">
        <f>'Tabulated JMP'!D:D</f>
        <v>0</v>
      </c>
      <c r="G37" s="35">
        <f>'Tabulated JMP'!E:E</f>
        <v>0</v>
      </c>
      <c r="H37" s="48">
        <f>'Tabulated JMP'!F:F</f>
        <v>0</v>
      </c>
      <c r="I37" s="49" t="e">
        <f t="shared" si="9"/>
        <v>#DIV/0!</v>
      </c>
      <c r="J37" s="50" t="e">
        <f t="shared" si="10"/>
        <v>#DIV/0!</v>
      </c>
      <c r="K37" s="57" t="e">
        <f t="shared" si="11"/>
        <v>#DIV/0!</v>
      </c>
      <c r="L37" s="52">
        <f>'Tabulated JMP'!G:G</f>
        <v>0</v>
      </c>
      <c r="M37" s="67">
        <f>'Tabulated JMP'!H:H</f>
        <v>0</v>
      </c>
      <c r="N37" s="53">
        <f>'Tabulated JMP'!I:I</f>
        <v>0</v>
      </c>
      <c r="O37" s="54">
        <f>'Tabulated JMP'!J:J</f>
        <v>0</v>
      </c>
      <c r="P37" s="49" t="e">
        <f t="shared" si="12"/>
        <v>#DIV/0!</v>
      </c>
      <c r="Q37" s="50" t="e">
        <f t="shared" si="13"/>
        <v>#DIV/0!</v>
      </c>
      <c r="R37" s="57" t="e">
        <f t="shared" si="14"/>
        <v>#DIV/0!</v>
      </c>
      <c r="S37" s="43">
        <f>'Tabulated JMP'!K:K</f>
        <v>0</v>
      </c>
      <c r="T37" s="69">
        <f>'Tabulated JMP'!L:L</f>
        <v>0</v>
      </c>
      <c r="U37" s="43">
        <f>'Tabulated JMP'!M:M</f>
        <v>0</v>
      </c>
      <c r="V37" s="55">
        <f>'Tabulated JMP'!N:N</f>
        <v>0</v>
      </c>
      <c r="W37" s="49" t="e">
        <f t="shared" si="15"/>
        <v>#DIV/0!</v>
      </c>
      <c r="X37" s="50" t="e">
        <f t="shared" si="16"/>
        <v>#DIV/0!</v>
      </c>
      <c r="Y37" s="57" t="e">
        <f t="shared" si="17"/>
        <v>#DIV/0!</v>
      </c>
      <c r="AD37" s="1"/>
      <c r="AE37" s="1"/>
      <c r="AF37" s="1"/>
      <c r="AG37" s="1"/>
    </row>
    <row r="38" spans="1:33" x14ac:dyDescent="0.25">
      <c r="A38" s="71"/>
      <c r="B38" s="24" t="s">
        <v>25</v>
      </c>
      <c r="C38" s="23">
        <v>0</v>
      </c>
      <c r="D38" s="19">
        <f>0.2*A26</f>
        <v>0</v>
      </c>
      <c r="E38" s="47">
        <f>'Tabulated JMP'!C:C</f>
        <v>0</v>
      </c>
      <c r="F38" s="65">
        <f>'Tabulated JMP'!D:D</f>
        <v>0</v>
      </c>
      <c r="G38" s="35">
        <f>'Tabulated JMP'!E:E</f>
        <v>0</v>
      </c>
      <c r="H38" s="48">
        <f>'Tabulated JMP'!F:F</f>
        <v>0</v>
      </c>
      <c r="I38" s="49" t="e">
        <f t="shared" si="9"/>
        <v>#DIV/0!</v>
      </c>
      <c r="J38" s="50" t="e">
        <f t="shared" si="10"/>
        <v>#DIV/0!</v>
      </c>
      <c r="K38" s="57" t="e">
        <f t="shared" si="11"/>
        <v>#DIV/0!</v>
      </c>
      <c r="L38" s="52">
        <f>'Tabulated JMP'!G:G</f>
        <v>0</v>
      </c>
      <c r="M38" s="67">
        <f>'Tabulated JMP'!H:H</f>
        <v>0</v>
      </c>
      <c r="N38" s="53">
        <f>'Tabulated JMP'!I:I</f>
        <v>0</v>
      </c>
      <c r="O38" s="54">
        <f>'Tabulated JMP'!J:J</f>
        <v>0</v>
      </c>
      <c r="P38" s="49" t="e">
        <f t="shared" si="12"/>
        <v>#DIV/0!</v>
      </c>
      <c r="Q38" s="50" t="e">
        <f t="shared" si="13"/>
        <v>#DIV/0!</v>
      </c>
      <c r="R38" s="57" t="e">
        <f t="shared" si="14"/>
        <v>#DIV/0!</v>
      </c>
      <c r="S38" s="43">
        <f>'Tabulated JMP'!K:K</f>
        <v>0</v>
      </c>
      <c r="T38" s="69">
        <f>'Tabulated JMP'!L:L</f>
        <v>0</v>
      </c>
      <c r="U38" s="43">
        <f>'Tabulated JMP'!M:M</f>
        <v>0</v>
      </c>
      <c r="V38" s="55">
        <f>'Tabulated JMP'!N:N</f>
        <v>0</v>
      </c>
      <c r="W38" s="49" t="e">
        <f t="shared" si="15"/>
        <v>#DIV/0!</v>
      </c>
      <c r="X38" s="50" t="e">
        <f t="shared" si="16"/>
        <v>#DIV/0!</v>
      </c>
      <c r="Y38" s="57" t="e">
        <f t="shared" si="17"/>
        <v>#DIV/0!</v>
      </c>
      <c r="AD38" s="1"/>
      <c r="AE38" s="1"/>
      <c r="AF38" s="1"/>
      <c r="AG38" s="1"/>
    </row>
    <row r="39" spans="1:33" x14ac:dyDescent="0.25">
      <c r="A39" s="71"/>
      <c r="B39" s="24" t="s">
        <v>26</v>
      </c>
      <c r="C39" s="23">
        <v>-1</v>
      </c>
      <c r="D39" s="19">
        <v>1</v>
      </c>
      <c r="E39" s="47">
        <f>'Tabulated JMP'!C:C</f>
        <v>0</v>
      </c>
      <c r="F39" s="65">
        <f>'Tabulated JMP'!D:D</f>
        <v>0</v>
      </c>
      <c r="G39" s="35">
        <f>'Tabulated JMP'!E:E</f>
        <v>0</v>
      </c>
      <c r="H39" s="48">
        <f>'Tabulated JMP'!F:F</f>
        <v>0</v>
      </c>
      <c r="I39" s="49" t="e">
        <f t="shared" si="9"/>
        <v>#DIV/0!</v>
      </c>
      <c r="J39" s="50" t="e">
        <f t="shared" si="10"/>
        <v>#DIV/0!</v>
      </c>
      <c r="K39" s="57" t="e">
        <f t="shared" si="11"/>
        <v>#DIV/0!</v>
      </c>
      <c r="L39" s="52">
        <f>'Tabulated JMP'!G:G</f>
        <v>0</v>
      </c>
      <c r="M39" s="67">
        <f>'Tabulated JMP'!H:H</f>
        <v>0</v>
      </c>
      <c r="N39" s="53">
        <f>'Tabulated JMP'!I:I</f>
        <v>0</v>
      </c>
      <c r="O39" s="54">
        <f>'Tabulated JMP'!J:J</f>
        <v>0</v>
      </c>
      <c r="P39" s="49" t="e">
        <f t="shared" si="12"/>
        <v>#DIV/0!</v>
      </c>
      <c r="Q39" s="50" t="e">
        <f t="shared" si="13"/>
        <v>#DIV/0!</v>
      </c>
      <c r="R39" s="57" t="e">
        <f t="shared" si="14"/>
        <v>#DIV/0!</v>
      </c>
      <c r="S39" s="43">
        <f>'Tabulated JMP'!K:K</f>
        <v>0</v>
      </c>
      <c r="T39" s="69">
        <f>'Tabulated JMP'!L:L</f>
        <v>0</v>
      </c>
      <c r="U39" s="43">
        <f>'Tabulated JMP'!M:M</f>
        <v>0</v>
      </c>
      <c r="V39" s="55">
        <f>'Tabulated JMP'!N:N</f>
        <v>0</v>
      </c>
      <c r="W39" s="49" t="e">
        <f t="shared" si="15"/>
        <v>#DIV/0!</v>
      </c>
      <c r="X39" s="50" t="e">
        <f t="shared" si="16"/>
        <v>#DIV/0!</v>
      </c>
      <c r="Y39" s="57" t="e">
        <f t="shared" si="17"/>
        <v>#DIV/0!</v>
      </c>
      <c r="AF39" s="1"/>
      <c r="AG39" s="1"/>
    </row>
    <row r="40" spans="1:33" x14ac:dyDescent="0.25">
      <c r="A40" s="71"/>
      <c r="B40" s="24" t="s">
        <v>27</v>
      </c>
      <c r="C40" s="23">
        <v>-1</v>
      </c>
      <c r="D40" s="19">
        <v>1</v>
      </c>
      <c r="E40" s="47">
        <f>'Tabulated JMP'!C:C</f>
        <v>0</v>
      </c>
      <c r="F40" s="65">
        <f>'Tabulated JMP'!D:D</f>
        <v>0</v>
      </c>
      <c r="G40" s="35">
        <f>'Tabulated JMP'!E:E</f>
        <v>0</v>
      </c>
      <c r="H40" s="48">
        <f>'Tabulated JMP'!F:F</f>
        <v>0</v>
      </c>
      <c r="I40" s="49" t="e">
        <f t="shared" si="9"/>
        <v>#DIV/0!</v>
      </c>
      <c r="J40" s="50" t="e">
        <f t="shared" si="10"/>
        <v>#DIV/0!</v>
      </c>
      <c r="K40" s="57" t="e">
        <f t="shared" si="11"/>
        <v>#DIV/0!</v>
      </c>
      <c r="L40" s="52">
        <f>'Tabulated JMP'!G:G</f>
        <v>0</v>
      </c>
      <c r="M40" s="67">
        <f>'Tabulated JMP'!H:H</f>
        <v>0</v>
      </c>
      <c r="N40" s="53">
        <f>'Tabulated JMP'!I:I</f>
        <v>0</v>
      </c>
      <c r="O40" s="54">
        <f>'Tabulated JMP'!J:J</f>
        <v>0</v>
      </c>
      <c r="P40" s="49" t="e">
        <f t="shared" si="12"/>
        <v>#DIV/0!</v>
      </c>
      <c r="Q40" s="50" t="e">
        <f t="shared" si="13"/>
        <v>#DIV/0!</v>
      </c>
      <c r="R40" s="57" t="e">
        <f t="shared" si="14"/>
        <v>#DIV/0!</v>
      </c>
      <c r="S40" s="43">
        <f>'Tabulated JMP'!K:K</f>
        <v>0</v>
      </c>
      <c r="T40" s="69">
        <f>'Tabulated JMP'!L:L</f>
        <v>0</v>
      </c>
      <c r="U40" s="43">
        <f>'Tabulated JMP'!M:M</f>
        <v>0</v>
      </c>
      <c r="V40" s="55">
        <f>'Tabulated JMP'!N:N</f>
        <v>0</v>
      </c>
      <c r="W40" s="49" t="e">
        <f t="shared" si="15"/>
        <v>#DIV/0!</v>
      </c>
      <c r="X40" s="50" t="e">
        <f t="shared" si="16"/>
        <v>#DIV/0!</v>
      </c>
      <c r="Y40" s="57" t="e">
        <f t="shared" si="17"/>
        <v>#DIV/0!</v>
      </c>
      <c r="AF40" s="1"/>
      <c r="AG40" s="1"/>
    </row>
    <row r="41" spans="1:33" x14ac:dyDescent="0.25">
      <c r="A41" s="71"/>
      <c r="B41" s="24" t="s">
        <v>28</v>
      </c>
      <c r="C41" s="23">
        <v>-1</v>
      </c>
      <c r="D41" s="19">
        <v>1</v>
      </c>
      <c r="E41" s="47">
        <f>'Tabulated JMP'!C:C</f>
        <v>0</v>
      </c>
      <c r="F41" s="65">
        <f>'Tabulated JMP'!D:D</f>
        <v>0</v>
      </c>
      <c r="G41" s="35">
        <f>'Tabulated JMP'!E:E</f>
        <v>0</v>
      </c>
      <c r="H41" s="48">
        <f>'Tabulated JMP'!F:F</f>
        <v>0</v>
      </c>
      <c r="I41" s="49" t="e">
        <f t="shared" si="9"/>
        <v>#DIV/0!</v>
      </c>
      <c r="J41" s="50" t="e">
        <f t="shared" si="10"/>
        <v>#DIV/0!</v>
      </c>
      <c r="K41" s="57" t="e">
        <f t="shared" si="11"/>
        <v>#DIV/0!</v>
      </c>
      <c r="L41" s="52">
        <f>'Tabulated JMP'!G:G</f>
        <v>0</v>
      </c>
      <c r="M41" s="67">
        <f>'Tabulated JMP'!H:H</f>
        <v>0</v>
      </c>
      <c r="N41" s="53">
        <f>'Tabulated JMP'!I:I</f>
        <v>0</v>
      </c>
      <c r="O41" s="54">
        <f>'Tabulated JMP'!J:J</f>
        <v>0</v>
      </c>
      <c r="P41" s="49" t="e">
        <f t="shared" si="12"/>
        <v>#DIV/0!</v>
      </c>
      <c r="Q41" s="50" t="e">
        <f t="shared" si="13"/>
        <v>#DIV/0!</v>
      </c>
      <c r="R41" s="57" t="e">
        <f t="shared" si="14"/>
        <v>#DIV/0!</v>
      </c>
      <c r="S41" s="43">
        <f>'Tabulated JMP'!K:K</f>
        <v>0</v>
      </c>
      <c r="T41" s="69">
        <f>'Tabulated JMP'!L:L</f>
        <v>0</v>
      </c>
      <c r="U41" s="43">
        <f>'Tabulated JMP'!M:M</f>
        <v>0</v>
      </c>
      <c r="V41" s="55">
        <f>'Tabulated JMP'!N:N</f>
        <v>0</v>
      </c>
      <c r="W41" s="49" t="e">
        <f t="shared" si="15"/>
        <v>#DIV/0!</v>
      </c>
      <c r="X41" s="50" t="e">
        <f t="shared" si="16"/>
        <v>#DIV/0!</v>
      </c>
      <c r="Y41" s="57" t="e">
        <f t="shared" si="17"/>
        <v>#DIV/0!</v>
      </c>
      <c r="AF41" s="1"/>
      <c r="AG41" s="1"/>
    </row>
    <row r="42" spans="1:33" x14ac:dyDescent="0.25">
      <c r="A42" s="71"/>
      <c r="B42" s="24" t="s">
        <v>29</v>
      </c>
      <c r="C42" s="23">
        <v>-1</v>
      </c>
      <c r="D42" s="19">
        <v>1</v>
      </c>
      <c r="E42" s="47">
        <f>'Tabulated JMP'!C:C</f>
        <v>0</v>
      </c>
      <c r="F42" s="65">
        <f>'Tabulated JMP'!D:D</f>
        <v>0</v>
      </c>
      <c r="G42" s="35">
        <f>'Tabulated JMP'!E:E</f>
        <v>0</v>
      </c>
      <c r="H42" s="48">
        <f>'Tabulated JMP'!F:F</f>
        <v>0</v>
      </c>
      <c r="I42" s="49" t="e">
        <f t="shared" si="9"/>
        <v>#DIV/0!</v>
      </c>
      <c r="J42" s="50" t="e">
        <f t="shared" si="10"/>
        <v>#DIV/0!</v>
      </c>
      <c r="K42" s="57" t="e">
        <f t="shared" si="11"/>
        <v>#DIV/0!</v>
      </c>
      <c r="L42" s="52">
        <f>'Tabulated JMP'!G:G</f>
        <v>0</v>
      </c>
      <c r="M42" s="67">
        <f>'Tabulated JMP'!H:H</f>
        <v>0</v>
      </c>
      <c r="N42" s="53">
        <f>'Tabulated JMP'!I:I</f>
        <v>0</v>
      </c>
      <c r="O42" s="54">
        <f>'Tabulated JMP'!J:J</f>
        <v>0</v>
      </c>
      <c r="P42" s="49" t="e">
        <f t="shared" si="12"/>
        <v>#DIV/0!</v>
      </c>
      <c r="Q42" s="50" t="e">
        <f t="shared" si="13"/>
        <v>#DIV/0!</v>
      </c>
      <c r="R42" s="57" t="e">
        <f t="shared" si="14"/>
        <v>#DIV/0!</v>
      </c>
      <c r="S42" s="43">
        <f>'Tabulated JMP'!K:K</f>
        <v>0</v>
      </c>
      <c r="T42" s="69">
        <f>'Tabulated JMP'!L:L</f>
        <v>0</v>
      </c>
      <c r="U42" s="43">
        <f>'Tabulated JMP'!M:M</f>
        <v>0</v>
      </c>
      <c r="V42" s="55">
        <f>'Tabulated JMP'!N:N</f>
        <v>0</v>
      </c>
      <c r="W42" s="49" t="e">
        <f t="shared" si="15"/>
        <v>#DIV/0!</v>
      </c>
      <c r="X42" s="50" t="e">
        <f t="shared" si="16"/>
        <v>#DIV/0!</v>
      </c>
      <c r="Y42" s="57" t="e">
        <f t="shared" si="17"/>
        <v>#DIV/0!</v>
      </c>
      <c r="AF42" s="1"/>
      <c r="AG42" s="1"/>
    </row>
    <row r="43" spans="1:33" x14ac:dyDescent="0.25">
      <c r="A43" s="71"/>
      <c r="B43" s="24" t="s">
        <v>30</v>
      </c>
      <c r="C43" s="23">
        <f>0.4*A26</f>
        <v>0</v>
      </c>
      <c r="D43" s="19">
        <f>0.7*A26</f>
        <v>0</v>
      </c>
      <c r="E43" s="47">
        <f>'Tabulated JMP'!C:C</f>
        <v>0</v>
      </c>
      <c r="F43" s="65">
        <f>'Tabulated JMP'!D:D</f>
        <v>0</v>
      </c>
      <c r="G43" s="35">
        <f>'Tabulated JMP'!E:E</f>
        <v>0</v>
      </c>
      <c r="H43" s="48">
        <f>'Tabulated JMP'!F:F</f>
        <v>0</v>
      </c>
      <c r="I43" s="49" t="s">
        <v>13</v>
      </c>
      <c r="J43" s="50" t="e">
        <f t="shared" si="10"/>
        <v>#DIV/0!</v>
      </c>
      <c r="K43" s="57" t="e">
        <f t="shared" si="11"/>
        <v>#DIV/0!</v>
      </c>
      <c r="L43" s="52">
        <f>'Tabulated JMP'!G:G</f>
        <v>0</v>
      </c>
      <c r="M43" s="67">
        <f>'Tabulated JMP'!H:H</f>
        <v>0</v>
      </c>
      <c r="N43" s="53">
        <f>'Tabulated JMP'!I:I</f>
        <v>0</v>
      </c>
      <c r="O43" s="54">
        <f>'Tabulated JMP'!J:J</f>
        <v>0</v>
      </c>
      <c r="P43" s="49" t="s">
        <v>13</v>
      </c>
      <c r="Q43" s="50" t="e">
        <f t="shared" si="13"/>
        <v>#DIV/0!</v>
      </c>
      <c r="R43" s="57" t="e">
        <f t="shared" si="14"/>
        <v>#DIV/0!</v>
      </c>
      <c r="S43" s="43">
        <f>'Tabulated JMP'!K:K</f>
        <v>0</v>
      </c>
      <c r="T43" s="69">
        <f>'Tabulated JMP'!L:L</f>
        <v>0</v>
      </c>
      <c r="U43" s="43">
        <f>'Tabulated JMP'!M:M</f>
        <v>0</v>
      </c>
      <c r="V43" s="55">
        <f>'Tabulated JMP'!N:N</f>
        <v>0</v>
      </c>
      <c r="W43" s="49" t="s">
        <v>13</v>
      </c>
      <c r="X43" s="50" t="e">
        <f t="shared" si="16"/>
        <v>#DIV/0!</v>
      </c>
      <c r="Y43" s="57" t="e">
        <f t="shared" si="17"/>
        <v>#DIV/0!</v>
      </c>
      <c r="AE43" s="1"/>
      <c r="AF43" s="1"/>
      <c r="AG43" s="1"/>
    </row>
    <row r="44" spans="1:33" x14ac:dyDescent="0.25">
      <c r="A44" s="71"/>
      <c r="B44" s="24" t="s">
        <v>31</v>
      </c>
      <c r="C44" s="23">
        <f>0.4*A26</f>
        <v>0</v>
      </c>
      <c r="D44" s="19">
        <f>0.7*A26</f>
        <v>0</v>
      </c>
      <c r="E44" s="47">
        <f>'Tabulated JMP'!C:C</f>
        <v>0</v>
      </c>
      <c r="F44" s="65">
        <f>'Tabulated JMP'!D:D</f>
        <v>0</v>
      </c>
      <c r="G44" s="35">
        <f>'Tabulated JMP'!E:E</f>
        <v>0</v>
      </c>
      <c r="H44" s="48">
        <f>'Tabulated JMP'!F:F</f>
        <v>0</v>
      </c>
      <c r="I44" s="49" t="s">
        <v>13</v>
      </c>
      <c r="J44" s="50" t="e">
        <f t="shared" si="10"/>
        <v>#DIV/0!</v>
      </c>
      <c r="K44" s="57" t="e">
        <f t="shared" si="11"/>
        <v>#DIV/0!</v>
      </c>
      <c r="L44" s="52">
        <f>'Tabulated JMP'!G:G</f>
        <v>0</v>
      </c>
      <c r="M44" s="67">
        <f>'Tabulated JMP'!H:H</f>
        <v>0</v>
      </c>
      <c r="N44" s="53">
        <f>'Tabulated JMP'!I:I</f>
        <v>0</v>
      </c>
      <c r="O44" s="54">
        <f>'Tabulated JMP'!J:J</f>
        <v>0</v>
      </c>
      <c r="P44" s="49" t="s">
        <v>13</v>
      </c>
      <c r="Q44" s="50" t="e">
        <f t="shared" si="13"/>
        <v>#DIV/0!</v>
      </c>
      <c r="R44" s="57" t="e">
        <f t="shared" si="14"/>
        <v>#DIV/0!</v>
      </c>
      <c r="S44" s="43">
        <f>'Tabulated JMP'!K:K</f>
        <v>0</v>
      </c>
      <c r="T44" s="69">
        <f>'Tabulated JMP'!L:L</f>
        <v>0</v>
      </c>
      <c r="U44" s="43">
        <f>'Tabulated JMP'!M:M</f>
        <v>0</v>
      </c>
      <c r="V44" s="55">
        <f>'Tabulated JMP'!N:N</f>
        <v>0</v>
      </c>
      <c r="W44" s="49" t="s">
        <v>13</v>
      </c>
      <c r="X44" s="50" t="e">
        <f t="shared" si="16"/>
        <v>#DIV/0!</v>
      </c>
      <c r="Y44" s="57" t="e">
        <f t="shared" si="17"/>
        <v>#DIV/0!</v>
      </c>
      <c r="AD44" s="1"/>
      <c r="AE44" s="1"/>
      <c r="AF44" s="1"/>
      <c r="AG44" s="1"/>
    </row>
    <row r="45" spans="1:33" x14ac:dyDescent="0.25">
      <c r="A45" s="71"/>
      <c r="B45" s="24" t="s">
        <v>32</v>
      </c>
      <c r="C45" s="23">
        <f>0.3*A26</f>
        <v>0</v>
      </c>
      <c r="D45" s="19">
        <f>0.6*A26</f>
        <v>0</v>
      </c>
      <c r="E45" s="47">
        <f>'Tabulated JMP'!C:C</f>
        <v>0</v>
      </c>
      <c r="F45" s="65">
        <f>'Tabulated JMP'!D:D</f>
        <v>0</v>
      </c>
      <c r="G45" s="35">
        <f>'Tabulated JMP'!E:E</f>
        <v>0</v>
      </c>
      <c r="H45" s="48">
        <f>'Tabulated JMP'!F:F</f>
        <v>0</v>
      </c>
      <c r="I45" s="49" t="e">
        <f>(E45-C45)/(3*F45)</f>
        <v>#DIV/0!</v>
      </c>
      <c r="J45" s="50" t="s">
        <v>13</v>
      </c>
      <c r="K45" s="57" t="e">
        <f t="shared" si="11"/>
        <v>#DIV/0!</v>
      </c>
      <c r="L45" s="52">
        <f>'Tabulated JMP'!G:G</f>
        <v>0</v>
      </c>
      <c r="M45" s="67">
        <f>'Tabulated JMP'!H:H</f>
        <v>0</v>
      </c>
      <c r="N45" s="53">
        <f>'Tabulated JMP'!I:I</f>
        <v>0</v>
      </c>
      <c r="O45" s="54">
        <f>'Tabulated JMP'!J:J</f>
        <v>0</v>
      </c>
      <c r="P45" s="49" t="e">
        <f>(L45-C45)/(3*M45)</f>
        <v>#DIV/0!</v>
      </c>
      <c r="Q45" s="50" t="s">
        <v>13</v>
      </c>
      <c r="R45" s="57" t="e">
        <f t="shared" si="14"/>
        <v>#DIV/0!</v>
      </c>
      <c r="S45" s="43">
        <f>'Tabulated JMP'!K:K</f>
        <v>0</v>
      </c>
      <c r="T45" s="69">
        <f>'Tabulated JMP'!L:L</f>
        <v>0</v>
      </c>
      <c r="U45" s="43">
        <f>'Tabulated JMP'!M:M</f>
        <v>0</v>
      </c>
      <c r="V45" s="55">
        <f>'Tabulated JMP'!N:N</f>
        <v>0</v>
      </c>
      <c r="W45" s="49" t="e">
        <f>(S45-C45)/(3*T45)</f>
        <v>#DIV/0!</v>
      </c>
      <c r="X45" s="50" t="s">
        <v>13</v>
      </c>
      <c r="Y45" s="57" t="e">
        <f t="shared" si="17"/>
        <v>#DIV/0!</v>
      </c>
      <c r="AD45" s="1"/>
      <c r="AE45" s="1"/>
      <c r="AF45" s="1"/>
      <c r="AG45" s="1"/>
    </row>
    <row r="46" spans="1:33" x14ac:dyDescent="0.25">
      <c r="A46" s="71"/>
      <c r="B46" s="24" t="s">
        <v>33</v>
      </c>
      <c r="C46" s="23">
        <f>0.3*A26</f>
        <v>0</v>
      </c>
      <c r="D46" s="19">
        <f>0.6*A26</f>
        <v>0</v>
      </c>
      <c r="E46" s="47">
        <f>'Tabulated JMP'!C:C</f>
        <v>0</v>
      </c>
      <c r="F46" s="65">
        <f>'Tabulated JMP'!D:D</f>
        <v>0</v>
      </c>
      <c r="G46" s="35">
        <f>'Tabulated JMP'!E:E</f>
        <v>0</v>
      </c>
      <c r="H46" s="48">
        <f>'Tabulated JMP'!F:F</f>
        <v>0</v>
      </c>
      <c r="I46" s="49" t="e">
        <f>(E46-C46)/(3*F46)</f>
        <v>#DIV/0!</v>
      </c>
      <c r="J46" s="50" t="s">
        <v>13</v>
      </c>
      <c r="K46" s="57" t="e">
        <f t="shared" si="11"/>
        <v>#DIV/0!</v>
      </c>
      <c r="L46" s="52">
        <f>'Tabulated JMP'!G:G</f>
        <v>0</v>
      </c>
      <c r="M46" s="67">
        <f>'Tabulated JMP'!H:H</f>
        <v>0</v>
      </c>
      <c r="N46" s="53">
        <f>'Tabulated JMP'!I:I</f>
        <v>0</v>
      </c>
      <c r="O46" s="54">
        <f>'Tabulated JMP'!J:J</f>
        <v>0</v>
      </c>
      <c r="P46" s="49" t="e">
        <f>(L46-C46)/(3*M46)</f>
        <v>#DIV/0!</v>
      </c>
      <c r="Q46" s="50" t="s">
        <v>13</v>
      </c>
      <c r="R46" s="57" t="e">
        <f t="shared" si="14"/>
        <v>#DIV/0!</v>
      </c>
      <c r="S46" s="43">
        <f>'Tabulated JMP'!K:K</f>
        <v>0</v>
      </c>
      <c r="T46" s="69">
        <f>'Tabulated JMP'!L:L</f>
        <v>0</v>
      </c>
      <c r="U46" s="43">
        <f>'Tabulated JMP'!M:M</f>
        <v>0</v>
      </c>
      <c r="V46" s="55">
        <f>'Tabulated JMP'!N:N</f>
        <v>0</v>
      </c>
      <c r="W46" s="49" t="e">
        <f>(S46-C46)/(3*T46)</f>
        <v>#DIV/0!</v>
      </c>
      <c r="X46" s="50" t="s">
        <v>13</v>
      </c>
      <c r="Y46" s="57" t="e">
        <f t="shared" si="17"/>
        <v>#DIV/0!</v>
      </c>
      <c r="AD46" s="1"/>
      <c r="AE46" s="1"/>
      <c r="AF46" s="1"/>
      <c r="AG46" s="1"/>
    </row>
    <row r="47" spans="1:33" ht="15.75" customHeight="1" thickBot="1" x14ac:dyDescent="0.3">
      <c r="A47" s="72"/>
      <c r="B47" s="25" t="s">
        <v>34</v>
      </c>
      <c r="C47" s="26">
        <v>0</v>
      </c>
      <c r="D47" s="32">
        <v>10</v>
      </c>
      <c r="E47" s="47">
        <f>'Tabulated JMP'!C:C</f>
        <v>0</v>
      </c>
      <c r="F47" s="65">
        <f>'Tabulated JMP'!D:D</f>
        <v>0</v>
      </c>
      <c r="G47" s="35">
        <f>'Tabulated JMP'!E:E</f>
        <v>0</v>
      </c>
      <c r="H47" s="48">
        <f>'Tabulated JMP'!F:F</f>
        <v>0</v>
      </c>
      <c r="I47" s="58" t="e">
        <f>(E47-C47)/(3*F47)</f>
        <v>#DIV/0!</v>
      </c>
      <c r="J47" s="59" t="e">
        <f>(D47-E47)/(3*F47)</f>
        <v>#DIV/0!</v>
      </c>
      <c r="K47" s="60" t="e">
        <f t="shared" si="11"/>
        <v>#DIV/0!</v>
      </c>
      <c r="L47" s="52">
        <f>'Tabulated JMP'!G:G</f>
        <v>0</v>
      </c>
      <c r="M47" s="67">
        <f>'Tabulated JMP'!H:H</f>
        <v>0</v>
      </c>
      <c r="N47" s="53">
        <f>'Tabulated JMP'!I:I</f>
        <v>0</v>
      </c>
      <c r="O47" s="54">
        <f>'Tabulated JMP'!J:J</f>
        <v>0</v>
      </c>
      <c r="P47" s="58" t="e">
        <f>(L47-C47)/(3*M47)</f>
        <v>#DIV/0!</v>
      </c>
      <c r="Q47" s="59" t="e">
        <f>(D47-L47)/(3*M47)</f>
        <v>#DIV/0!</v>
      </c>
      <c r="R47" s="60" t="e">
        <f t="shared" si="14"/>
        <v>#DIV/0!</v>
      </c>
      <c r="S47" s="43">
        <f>'Tabulated JMP'!K:K</f>
        <v>0</v>
      </c>
      <c r="T47" s="69">
        <f>'Tabulated JMP'!L:L</f>
        <v>0</v>
      </c>
      <c r="U47" s="43">
        <f>'Tabulated JMP'!M:M</f>
        <v>0</v>
      </c>
      <c r="V47" s="55">
        <f>'Tabulated JMP'!N:N</f>
        <v>0</v>
      </c>
      <c r="W47" s="58" t="e">
        <f>(S47-C47)/(3*T47)</f>
        <v>#DIV/0!</v>
      </c>
      <c r="X47" s="59" t="e">
        <f>(D47-S47)/(3*T47)</f>
        <v>#DIV/0!</v>
      </c>
      <c r="Y47" s="60" t="e">
        <f t="shared" si="17"/>
        <v>#DIV/0!</v>
      </c>
    </row>
    <row r="48" spans="1:33" ht="14.45" customHeight="1" thickBot="1" x14ac:dyDescent="0.3">
      <c r="A48" s="70">
        <f>'Tabulated JMP'!A:A</f>
        <v>0</v>
      </c>
      <c r="B48" s="27" t="s">
        <v>12</v>
      </c>
      <c r="C48" s="14">
        <v>26</v>
      </c>
      <c r="D48" s="33">
        <v>100</v>
      </c>
      <c r="E48" s="47">
        <f>'Tabulated JMP'!C:C</f>
        <v>0</v>
      </c>
      <c r="F48" s="65">
        <f>'Tabulated JMP'!D:D</f>
        <v>0</v>
      </c>
      <c r="G48" s="35">
        <f>'Tabulated JMP'!E:E</f>
        <v>0</v>
      </c>
      <c r="H48" s="48">
        <f>'Tabulated JMP'!F:F</f>
        <v>0</v>
      </c>
      <c r="I48" s="44" t="s">
        <v>13</v>
      </c>
      <c r="J48" s="45" t="s">
        <v>13</v>
      </c>
      <c r="K48" s="61" t="s">
        <v>13</v>
      </c>
      <c r="L48" s="52">
        <f>'Tabulated JMP'!G:G</f>
        <v>0</v>
      </c>
      <c r="M48" s="67">
        <f>'Tabulated JMP'!H:H</f>
        <v>0</v>
      </c>
      <c r="N48" s="53">
        <f>'Tabulated JMP'!I:I</f>
        <v>0</v>
      </c>
      <c r="O48" s="54">
        <f>'Tabulated JMP'!J:J</f>
        <v>0</v>
      </c>
      <c r="P48" s="44" t="s">
        <v>13</v>
      </c>
      <c r="Q48" s="45" t="s">
        <v>13</v>
      </c>
      <c r="R48" s="61" t="s">
        <v>13</v>
      </c>
      <c r="S48" s="43">
        <f>'Tabulated JMP'!K:K</f>
        <v>0</v>
      </c>
      <c r="T48" s="69">
        <f>'Tabulated JMP'!L:L</f>
        <v>0</v>
      </c>
      <c r="U48" s="43">
        <f>'Tabulated JMP'!M:M</f>
        <v>0</v>
      </c>
      <c r="V48" s="55">
        <f>'Tabulated JMP'!N:N</f>
        <v>0</v>
      </c>
      <c r="W48" s="44" t="s">
        <v>13</v>
      </c>
      <c r="X48" s="45" t="s">
        <v>13</v>
      </c>
      <c r="Y48" s="46" t="s">
        <v>13</v>
      </c>
    </row>
    <row r="49" spans="1:33" x14ac:dyDescent="0.25">
      <c r="A49" s="71"/>
      <c r="B49" s="24" t="s">
        <v>14</v>
      </c>
      <c r="C49" s="18">
        <v>10</v>
      </c>
      <c r="D49" s="19">
        <v>38.4</v>
      </c>
      <c r="E49" s="47">
        <f>'Tabulated JMP'!C:C</f>
        <v>0</v>
      </c>
      <c r="F49" s="65">
        <f>'Tabulated JMP'!D:D</f>
        <v>0</v>
      </c>
      <c r="G49" s="35">
        <f>'Tabulated JMP'!E:E</f>
        <v>0</v>
      </c>
      <c r="H49" s="48">
        <f>'Tabulated JMP'!F:F</f>
        <v>0</v>
      </c>
      <c r="I49" s="49" t="s">
        <v>13</v>
      </c>
      <c r="J49" s="50" t="s">
        <v>13</v>
      </c>
      <c r="K49" s="51" t="s">
        <v>13</v>
      </c>
      <c r="L49" s="52">
        <f>'Tabulated JMP'!G:G</f>
        <v>0</v>
      </c>
      <c r="M49" s="67">
        <f>'Tabulated JMP'!H:H</f>
        <v>0</v>
      </c>
      <c r="N49" s="53">
        <f>'Tabulated JMP'!I:I</f>
        <v>0</v>
      </c>
      <c r="O49" s="54">
        <f>'Tabulated JMP'!J:J</f>
        <v>0</v>
      </c>
      <c r="P49" s="49" t="s">
        <v>13</v>
      </c>
      <c r="Q49" s="50" t="s">
        <v>13</v>
      </c>
      <c r="R49" s="51" t="s">
        <v>13</v>
      </c>
      <c r="S49" s="43">
        <f>'Tabulated JMP'!K:K</f>
        <v>0</v>
      </c>
      <c r="T49" s="69">
        <f>'Tabulated JMP'!L:L</f>
        <v>0</v>
      </c>
      <c r="U49" s="43">
        <f>'Tabulated JMP'!M:M</f>
        <v>0</v>
      </c>
      <c r="V49" s="55">
        <f>'Tabulated JMP'!N:N</f>
        <v>0</v>
      </c>
      <c r="W49" s="49" t="s">
        <v>13</v>
      </c>
      <c r="X49" s="50" t="s">
        <v>13</v>
      </c>
      <c r="Y49" s="56" t="s">
        <v>13</v>
      </c>
    </row>
    <row r="50" spans="1:33" x14ac:dyDescent="0.25">
      <c r="A50" s="71"/>
      <c r="B50" s="24" t="s">
        <v>15</v>
      </c>
      <c r="C50" s="18">
        <v>26</v>
      </c>
      <c r="D50" s="21">
        <v>100</v>
      </c>
      <c r="E50" s="47">
        <f>'Tabulated JMP'!C:C</f>
        <v>0</v>
      </c>
      <c r="F50" s="65">
        <f>'Tabulated JMP'!D:D</f>
        <v>0</v>
      </c>
      <c r="G50" s="35">
        <f>'Tabulated JMP'!E:E</f>
        <v>0</v>
      </c>
      <c r="H50" s="48">
        <f>'Tabulated JMP'!F:F</f>
        <v>0</v>
      </c>
      <c r="I50" s="49" t="e">
        <f t="shared" ref="I50:I64" si="18">(E50-C50)/(3*F50)</f>
        <v>#DIV/0!</v>
      </c>
      <c r="J50" s="50" t="e">
        <f t="shared" ref="J50:J66" si="19">(D50-E50)/(3*F50)</f>
        <v>#DIV/0!</v>
      </c>
      <c r="K50" s="57" t="e">
        <f t="shared" ref="K50:K69" si="20">MIN(I50,J50)</f>
        <v>#DIV/0!</v>
      </c>
      <c r="L50" s="52">
        <f>'Tabulated JMP'!G:G</f>
        <v>0</v>
      </c>
      <c r="M50" s="67">
        <f>'Tabulated JMP'!H:H</f>
        <v>0</v>
      </c>
      <c r="N50" s="53">
        <f>'Tabulated JMP'!I:I</f>
        <v>0</v>
      </c>
      <c r="O50" s="54">
        <f>'Tabulated JMP'!J:J</f>
        <v>0</v>
      </c>
      <c r="P50" s="49" t="e">
        <f t="shared" ref="P50:P64" si="21">(L50-C50)/(3*M50)</f>
        <v>#DIV/0!</v>
      </c>
      <c r="Q50" s="50" t="e">
        <f t="shared" ref="Q50:Q66" si="22">(D50-L50)/(3*M50)</f>
        <v>#DIV/0!</v>
      </c>
      <c r="R50" s="57" t="e">
        <f t="shared" ref="R50:R69" si="23">MIN(P50,Q50)</f>
        <v>#DIV/0!</v>
      </c>
      <c r="S50" s="43">
        <f>'Tabulated JMP'!K:K</f>
        <v>0</v>
      </c>
      <c r="T50" s="69">
        <f>'Tabulated JMP'!L:L</f>
        <v>0</v>
      </c>
      <c r="U50" s="43">
        <f>'Tabulated JMP'!M:M</f>
        <v>0</v>
      </c>
      <c r="V50" s="55">
        <f>'Tabulated JMP'!N:N</f>
        <v>0</v>
      </c>
      <c r="W50" s="49" t="e">
        <f t="shared" ref="W50:W64" si="24">(S50-C50)/(3*T50)</f>
        <v>#DIV/0!</v>
      </c>
      <c r="X50" s="50" t="e">
        <f t="shared" ref="X50:X66" si="25">(D50-S50)/(3*T50)</f>
        <v>#DIV/0!</v>
      </c>
      <c r="Y50" s="57" t="e">
        <f t="shared" ref="Y50:Y69" si="26">MIN(W50,X50)</f>
        <v>#DIV/0!</v>
      </c>
    </row>
    <row r="51" spans="1:33" x14ac:dyDescent="0.25">
      <c r="A51" s="71"/>
      <c r="B51" s="24" t="s">
        <v>16</v>
      </c>
      <c r="C51" s="18">
        <v>10</v>
      </c>
      <c r="D51" s="19">
        <v>38.4</v>
      </c>
      <c r="E51" s="47">
        <f>'Tabulated JMP'!C:C</f>
        <v>0</v>
      </c>
      <c r="F51" s="65">
        <f>'Tabulated JMP'!D:D</f>
        <v>0</v>
      </c>
      <c r="G51" s="35">
        <f>'Tabulated JMP'!E:E</f>
        <v>0</v>
      </c>
      <c r="H51" s="48">
        <f>'Tabulated JMP'!F:F</f>
        <v>0</v>
      </c>
      <c r="I51" s="49" t="e">
        <f t="shared" si="18"/>
        <v>#DIV/0!</v>
      </c>
      <c r="J51" s="50" t="e">
        <f t="shared" si="19"/>
        <v>#DIV/0!</v>
      </c>
      <c r="K51" s="57" t="e">
        <f t="shared" si="20"/>
        <v>#DIV/0!</v>
      </c>
      <c r="L51" s="52">
        <f>'Tabulated JMP'!G:G</f>
        <v>0</v>
      </c>
      <c r="M51" s="67">
        <f>'Tabulated JMP'!H:H</f>
        <v>0</v>
      </c>
      <c r="N51" s="53">
        <f>'Tabulated JMP'!I:I</f>
        <v>0</v>
      </c>
      <c r="O51" s="54">
        <f>'Tabulated JMP'!J:J</f>
        <v>0</v>
      </c>
      <c r="P51" s="49" t="e">
        <f t="shared" si="21"/>
        <v>#DIV/0!</v>
      </c>
      <c r="Q51" s="50" t="e">
        <f t="shared" si="22"/>
        <v>#DIV/0!</v>
      </c>
      <c r="R51" s="57" t="e">
        <f t="shared" si="23"/>
        <v>#DIV/0!</v>
      </c>
      <c r="S51" s="43">
        <f>'Tabulated JMP'!K:K</f>
        <v>0</v>
      </c>
      <c r="T51" s="69">
        <f>'Tabulated JMP'!L:L</f>
        <v>0</v>
      </c>
      <c r="U51" s="43">
        <f>'Tabulated JMP'!M:M</f>
        <v>0</v>
      </c>
      <c r="V51" s="55">
        <f>'Tabulated JMP'!N:N</f>
        <v>0</v>
      </c>
      <c r="W51" s="49" t="e">
        <f t="shared" si="24"/>
        <v>#DIV/0!</v>
      </c>
      <c r="X51" s="50" t="e">
        <f t="shared" si="25"/>
        <v>#DIV/0!</v>
      </c>
      <c r="Y51" s="57" t="e">
        <f t="shared" si="26"/>
        <v>#DIV/0!</v>
      </c>
    </row>
    <row r="52" spans="1:33" x14ac:dyDescent="0.25">
      <c r="A52" s="71"/>
      <c r="B52" s="24" t="s">
        <v>17</v>
      </c>
      <c r="C52" s="18">
        <v>-2</v>
      </c>
      <c r="D52" s="19">
        <v>1</v>
      </c>
      <c r="E52" s="47">
        <f>'Tabulated JMP'!C:C</f>
        <v>0</v>
      </c>
      <c r="F52" s="65">
        <f>'Tabulated JMP'!D:D</f>
        <v>0</v>
      </c>
      <c r="G52" s="35">
        <f>'Tabulated JMP'!E:E</f>
        <v>0</v>
      </c>
      <c r="H52" s="48">
        <f>'Tabulated JMP'!F:F</f>
        <v>0</v>
      </c>
      <c r="I52" s="49" t="e">
        <f t="shared" si="18"/>
        <v>#DIV/0!</v>
      </c>
      <c r="J52" s="50" t="e">
        <f t="shared" si="19"/>
        <v>#DIV/0!</v>
      </c>
      <c r="K52" s="57" t="e">
        <f t="shared" si="20"/>
        <v>#DIV/0!</v>
      </c>
      <c r="L52" s="52">
        <f>'Tabulated JMP'!G:G</f>
        <v>0</v>
      </c>
      <c r="M52" s="67">
        <f>'Tabulated JMP'!H:H</f>
        <v>0</v>
      </c>
      <c r="N52" s="53">
        <f>'Tabulated JMP'!I:I</f>
        <v>0</v>
      </c>
      <c r="O52" s="54">
        <f>'Tabulated JMP'!J:J</f>
        <v>0</v>
      </c>
      <c r="P52" s="49" t="e">
        <f t="shared" si="21"/>
        <v>#DIV/0!</v>
      </c>
      <c r="Q52" s="50" t="e">
        <f t="shared" si="22"/>
        <v>#DIV/0!</v>
      </c>
      <c r="R52" s="57" t="e">
        <f t="shared" si="23"/>
        <v>#DIV/0!</v>
      </c>
      <c r="S52" s="43">
        <f>'Tabulated JMP'!K:K</f>
        <v>0</v>
      </c>
      <c r="T52" s="69">
        <f>'Tabulated JMP'!L:L</f>
        <v>0</v>
      </c>
      <c r="U52" s="43">
        <f>'Tabulated JMP'!M:M</f>
        <v>0</v>
      </c>
      <c r="V52" s="55">
        <f>'Tabulated JMP'!N:N</f>
        <v>0</v>
      </c>
      <c r="W52" s="49" t="e">
        <f t="shared" si="24"/>
        <v>#DIV/0!</v>
      </c>
      <c r="X52" s="50" t="e">
        <f t="shared" si="25"/>
        <v>#DIV/0!</v>
      </c>
      <c r="Y52" s="57" t="e">
        <f t="shared" si="26"/>
        <v>#DIV/0!</v>
      </c>
    </row>
    <row r="53" spans="1:33" x14ac:dyDescent="0.25">
      <c r="A53" s="71"/>
      <c r="B53" s="24" t="s">
        <v>18</v>
      </c>
      <c r="C53" s="18">
        <v>0</v>
      </c>
      <c r="D53" s="19">
        <v>5</v>
      </c>
      <c r="E53" s="47">
        <f>'Tabulated JMP'!C:C</f>
        <v>0</v>
      </c>
      <c r="F53" s="65">
        <f>'Tabulated JMP'!D:D</f>
        <v>0</v>
      </c>
      <c r="G53" s="35">
        <f>'Tabulated JMP'!E:E</f>
        <v>0</v>
      </c>
      <c r="H53" s="48">
        <f>'Tabulated JMP'!F:F</f>
        <v>0</v>
      </c>
      <c r="I53" s="49" t="e">
        <f t="shared" si="18"/>
        <v>#DIV/0!</v>
      </c>
      <c r="J53" s="50" t="e">
        <f t="shared" si="19"/>
        <v>#DIV/0!</v>
      </c>
      <c r="K53" s="57" t="e">
        <f t="shared" si="20"/>
        <v>#DIV/0!</v>
      </c>
      <c r="L53" s="52">
        <f>'Tabulated JMP'!G:G</f>
        <v>0</v>
      </c>
      <c r="M53" s="67">
        <f>'Tabulated JMP'!H:H</f>
        <v>0</v>
      </c>
      <c r="N53" s="53">
        <f>'Tabulated JMP'!I:I</f>
        <v>0</v>
      </c>
      <c r="O53" s="54">
        <f>'Tabulated JMP'!J:J</f>
        <v>0</v>
      </c>
      <c r="P53" s="49" t="e">
        <f t="shared" si="21"/>
        <v>#DIV/0!</v>
      </c>
      <c r="Q53" s="50" t="e">
        <f t="shared" si="22"/>
        <v>#DIV/0!</v>
      </c>
      <c r="R53" s="57" t="e">
        <f t="shared" si="23"/>
        <v>#DIV/0!</v>
      </c>
      <c r="S53" s="43">
        <f>'Tabulated JMP'!K:K</f>
        <v>0</v>
      </c>
      <c r="T53" s="69">
        <f>'Tabulated JMP'!L:L</f>
        <v>0</v>
      </c>
      <c r="U53" s="43">
        <f>'Tabulated JMP'!M:M</f>
        <v>0</v>
      </c>
      <c r="V53" s="55">
        <f>'Tabulated JMP'!N:N</f>
        <v>0</v>
      </c>
      <c r="W53" s="49" t="e">
        <f t="shared" si="24"/>
        <v>#DIV/0!</v>
      </c>
      <c r="X53" s="50" t="e">
        <f t="shared" si="25"/>
        <v>#DIV/0!</v>
      </c>
      <c r="Y53" s="57" t="e">
        <f t="shared" si="26"/>
        <v>#DIV/0!</v>
      </c>
    </row>
    <row r="54" spans="1:33" x14ac:dyDescent="0.25">
      <c r="A54" s="71"/>
      <c r="B54" s="24" t="s">
        <v>19</v>
      </c>
      <c r="C54" s="18">
        <v>0</v>
      </c>
      <c r="D54" s="19">
        <v>11.25</v>
      </c>
      <c r="E54" s="47">
        <f>'Tabulated JMP'!C:C</f>
        <v>0</v>
      </c>
      <c r="F54" s="65">
        <f>'Tabulated JMP'!D:D</f>
        <v>0</v>
      </c>
      <c r="G54" s="35">
        <f>'Tabulated JMP'!E:E</f>
        <v>0</v>
      </c>
      <c r="H54" s="48">
        <f>'Tabulated JMP'!F:F</f>
        <v>0</v>
      </c>
      <c r="I54" s="49" t="e">
        <f t="shared" si="18"/>
        <v>#DIV/0!</v>
      </c>
      <c r="J54" s="50" t="e">
        <f t="shared" si="19"/>
        <v>#DIV/0!</v>
      </c>
      <c r="K54" s="57" t="e">
        <f t="shared" si="20"/>
        <v>#DIV/0!</v>
      </c>
      <c r="L54" s="52">
        <f>'Tabulated JMP'!G:G</f>
        <v>0</v>
      </c>
      <c r="M54" s="67">
        <f>'Tabulated JMP'!H:H</f>
        <v>0</v>
      </c>
      <c r="N54" s="53">
        <f>'Tabulated JMP'!I:I</f>
        <v>0</v>
      </c>
      <c r="O54" s="54">
        <f>'Tabulated JMP'!J:J</f>
        <v>0</v>
      </c>
      <c r="P54" s="49" t="e">
        <f t="shared" si="21"/>
        <v>#DIV/0!</v>
      </c>
      <c r="Q54" s="50" t="e">
        <f t="shared" si="22"/>
        <v>#DIV/0!</v>
      </c>
      <c r="R54" s="57" t="e">
        <f t="shared" si="23"/>
        <v>#DIV/0!</v>
      </c>
      <c r="S54" s="43">
        <f>'Tabulated JMP'!K:K</f>
        <v>0</v>
      </c>
      <c r="T54" s="69">
        <f>'Tabulated JMP'!L:L</f>
        <v>0</v>
      </c>
      <c r="U54" s="43">
        <f>'Tabulated JMP'!M:M</f>
        <v>0</v>
      </c>
      <c r="V54" s="55">
        <f>'Tabulated JMP'!N:N</f>
        <v>0</v>
      </c>
      <c r="W54" s="49" t="e">
        <f t="shared" si="24"/>
        <v>#DIV/0!</v>
      </c>
      <c r="X54" s="50" t="e">
        <f t="shared" si="25"/>
        <v>#DIV/0!</v>
      </c>
      <c r="Y54" s="57" t="e">
        <f t="shared" si="26"/>
        <v>#DIV/0!</v>
      </c>
    </row>
    <row r="55" spans="1:33" x14ac:dyDescent="0.25">
      <c r="A55" s="71"/>
      <c r="B55" s="24" t="s">
        <v>20</v>
      </c>
      <c r="C55" s="18">
        <v>0</v>
      </c>
      <c r="D55" s="19">
        <v>11.25</v>
      </c>
      <c r="E55" s="47">
        <f>'Tabulated JMP'!C:C</f>
        <v>0</v>
      </c>
      <c r="F55" s="65">
        <f>'Tabulated JMP'!D:D</f>
        <v>0</v>
      </c>
      <c r="G55" s="35">
        <f>'Tabulated JMP'!E:E</f>
        <v>0</v>
      </c>
      <c r="H55" s="48">
        <f>'Tabulated JMP'!F:F</f>
        <v>0</v>
      </c>
      <c r="I55" s="49" t="e">
        <f t="shared" si="18"/>
        <v>#DIV/0!</v>
      </c>
      <c r="J55" s="50" t="e">
        <f t="shared" si="19"/>
        <v>#DIV/0!</v>
      </c>
      <c r="K55" s="57" t="e">
        <f t="shared" si="20"/>
        <v>#DIV/0!</v>
      </c>
      <c r="L55" s="52">
        <f>'Tabulated JMP'!G:G</f>
        <v>0</v>
      </c>
      <c r="M55" s="67">
        <f>'Tabulated JMP'!H:H</f>
        <v>0</v>
      </c>
      <c r="N55" s="53">
        <f>'Tabulated JMP'!I:I</f>
        <v>0</v>
      </c>
      <c r="O55" s="54">
        <f>'Tabulated JMP'!J:J</f>
        <v>0</v>
      </c>
      <c r="P55" s="49" t="e">
        <f t="shared" si="21"/>
        <v>#DIV/0!</v>
      </c>
      <c r="Q55" s="50" t="e">
        <f t="shared" si="22"/>
        <v>#DIV/0!</v>
      </c>
      <c r="R55" s="57" t="e">
        <f t="shared" si="23"/>
        <v>#DIV/0!</v>
      </c>
      <c r="S55" s="43">
        <f>'Tabulated JMP'!K:K</f>
        <v>0</v>
      </c>
      <c r="T55" s="69">
        <f>'Tabulated JMP'!L:L</f>
        <v>0</v>
      </c>
      <c r="U55" s="43">
        <f>'Tabulated JMP'!M:M</f>
        <v>0</v>
      </c>
      <c r="V55" s="55">
        <f>'Tabulated JMP'!N:N</f>
        <v>0</v>
      </c>
      <c r="W55" s="49" t="e">
        <f t="shared" si="24"/>
        <v>#DIV/0!</v>
      </c>
      <c r="X55" s="50" t="e">
        <f t="shared" si="25"/>
        <v>#DIV/0!</v>
      </c>
      <c r="Y55" s="57" t="e">
        <f t="shared" si="26"/>
        <v>#DIV/0!</v>
      </c>
    </row>
    <row r="56" spans="1:33" x14ac:dyDescent="0.25">
      <c r="A56" s="71"/>
      <c r="B56" s="24" t="s">
        <v>21</v>
      </c>
      <c r="C56" s="18">
        <v>0</v>
      </c>
      <c r="D56" s="19">
        <v>25</v>
      </c>
      <c r="E56" s="47">
        <f>'Tabulated JMP'!C:C</f>
        <v>0</v>
      </c>
      <c r="F56" s="65">
        <f>'Tabulated JMP'!D:D</f>
        <v>0</v>
      </c>
      <c r="G56" s="35">
        <f>'Tabulated JMP'!E:E</f>
        <v>0</v>
      </c>
      <c r="H56" s="48">
        <f>'Tabulated JMP'!F:F</f>
        <v>0</v>
      </c>
      <c r="I56" s="49" t="e">
        <f t="shared" si="18"/>
        <v>#DIV/0!</v>
      </c>
      <c r="J56" s="50" t="e">
        <f t="shared" si="19"/>
        <v>#DIV/0!</v>
      </c>
      <c r="K56" s="57" t="e">
        <f t="shared" si="20"/>
        <v>#DIV/0!</v>
      </c>
      <c r="L56" s="52">
        <f>'Tabulated JMP'!G:G</f>
        <v>0</v>
      </c>
      <c r="M56" s="67">
        <f>'Tabulated JMP'!H:H</f>
        <v>0</v>
      </c>
      <c r="N56" s="53">
        <f>'Tabulated JMP'!I:I</f>
        <v>0</v>
      </c>
      <c r="O56" s="54">
        <f>'Tabulated JMP'!J:J</f>
        <v>0</v>
      </c>
      <c r="P56" s="49" t="e">
        <f t="shared" si="21"/>
        <v>#DIV/0!</v>
      </c>
      <c r="Q56" s="50" t="e">
        <f t="shared" si="22"/>
        <v>#DIV/0!</v>
      </c>
      <c r="R56" s="57" t="e">
        <f t="shared" si="23"/>
        <v>#DIV/0!</v>
      </c>
      <c r="S56" s="43">
        <f>'Tabulated JMP'!K:K</f>
        <v>0</v>
      </c>
      <c r="T56" s="69">
        <f>'Tabulated JMP'!L:L</f>
        <v>0</v>
      </c>
      <c r="U56" s="43">
        <f>'Tabulated JMP'!M:M</f>
        <v>0</v>
      </c>
      <c r="V56" s="55">
        <f>'Tabulated JMP'!N:N</f>
        <v>0</v>
      </c>
      <c r="W56" s="49" t="e">
        <f t="shared" si="24"/>
        <v>#DIV/0!</v>
      </c>
      <c r="X56" s="50" t="e">
        <f t="shared" si="25"/>
        <v>#DIV/0!</v>
      </c>
      <c r="Y56" s="57" t="e">
        <f t="shared" si="26"/>
        <v>#DIV/0!</v>
      </c>
    </row>
    <row r="57" spans="1:33" x14ac:dyDescent="0.25">
      <c r="A57" s="71"/>
      <c r="B57" s="24" t="s">
        <v>22</v>
      </c>
      <c r="C57" s="18">
        <f>0.8*A48</f>
        <v>0</v>
      </c>
      <c r="D57" s="19">
        <f>A48</f>
        <v>0</v>
      </c>
      <c r="E57" s="47">
        <f>'Tabulated JMP'!C:C</f>
        <v>0</v>
      </c>
      <c r="F57" s="65">
        <f>'Tabulated JMP'!D:D</f>
        <v>0</v>
      </c>
      <c r="G57" s="35">
        <f>'Tabulated JMP'!E:E</f>
        <v>0</v>
      </c>
      <c r="H57" s="48">
        <f>'Tabulated JMP'!F:F</f>
        <v>0</v>
      </c>
      <c r="I57" s="49" t="e">
        <f t="shared" si="18"/>
        <v>#DIV/0!</v>
      </c>
      <c r="J57" s="50" t="e">
        <f t="shared" si="19"/>
        <v>#DIV/0!</v>
      </c>
      <c r="K57" s="57" t="e">
        <f t="shared" si="20"/>
        <v>#DIV/0!</v>
      </c>
      <c r="L57" s="52">
        <f>'Tabulated JMP'!G:G</f>
        <v>0</v>
      </c>
      <c r="M57" s="67">
        <f>'Tabulated JMP'!H:H</f>
        <v>0</v>
      </c>
      <c r="N57" s="53">
        <f>'Tabulated JMP'!I:I</f>
        <v>0</v>
      </c>
      <c r="O57" s="54">
        <f>'Tabulated JMP'!J:J</f>
        <v>0</v>
      </c>
      <c r="P57" s="49" t="e">
        <f t="shared" si="21"/>
        <v>#DIV/0!</v>
      </c>
      <c r="Q57" s="50" t="e">
        <f t="shared" si="22"/>
        <v>#DIV/0!</v>
      </c>
      <c r="R57" s="57" t="e">
        <f t="shared" si="23"/>
        <v>#DIV/0!</v>
      </c>
      <c r="S57" s="43">
        <f>'Tabulated JMP'!K:K</f>
        <v>0</v>
      </c>
      <c r="T57" s="69">
        <f>'Tabulated JMP'!L:L</f>
        <v>0</v>
      </c>
      <c r="U57" s="43">
        <f>'Tabulated JMP'!M:M</f>
        <v>0</v>
      </c>
      <c r="V57" s="55">
        <f>'Tabulated JMP'!N:N</f>
        <v>0</v>
      </c>
      <c r="W57" s="49" t="e">
        <f t="shared" si="24"/>
        <v>#DIV/0!</v>
      </c>
      <c r="X57" s="50" t="e">
        <f t="shared" si="25"/>
        <v>#DIV/0!</v>
      </c>
      <c r="Y57" s="57" t="e">
        <f t="shared" si="26"/>
        <v>#DIV/0!</v>
      </c>
      <c r="AF57" s="1"/>
      <c r="AG57" s="1"/>
    </row>
    <row r="58" spans="1:33" x14ac:dyDescent="0.25">
      <c r="A58" s="71"/>
      <c r="B58" s="24" t="s">
        <v>23</v>
      </c>
      <c r="C58" s="18">
        <v>0</v>
      </c>
      <c r="D58" s="19">
        <f>0.2*A48</f>
        <v>0</v>
      </c>
      <c r="E58" s="47">
        <f>'Tabulated JMP'!C:C</f>
        <v>0</v>
      </c>
      <c r="F58" s="65">
        <f>'Tabulated JMP'!D:D</f>
        <v>0</v>
      </c>
      <c r="G58" s="35">
        <f>'Tabulated JMP'!E:E</f>
        <v>0</v>
      </c>
      <c r="H58" s="48">
        <f>'Tabulated JMP'!F:F</f>
        <v>0</v>
      </c>
      <c r="I58" s="49" t="e">
        <f t="shared" si="18"/>
        <v>#DIV/0!</v>
      </c>
      <c r="J58" s="50" t="e">
        <f t="shared" si="19"/>
        <v>#DIV/0!</v>
      </c>
      <c r="K58" s="57" t="e">
        <f t="shared" si="20"/>
        <v>#DIV/0!</v>
      </c>
      <c r="L58" s="52">
        <f>'Tabulated JMP'!G:G</f>
        <v>0</v>
      </c>
      <c r="M58" s="67">
        <f>'Tabulated JMP'!H:H</f>
        <v>0</v>
      </c>
      <c r="N58" s="53">
        <f>'Tabulated JMP'!I:I</f>
        <v>0</v>
      </c>
      <c r="O58" s="54">
        <f>'Tabulated JMP'!J:J</f>
        <v>0</v>
      </c>
      <c r="P58" s="49" t="e">
        <f t="shared" si="21"/>
        <v>#DIV/0!</v>
      </c>
      <c r="Q58" s="50" t="e">
        <f t="shared" si="22"/>
        <v>#DIV/0!</v>
      </c>
      <c r="R58" s="57" t="e">
        <f t="shared" si="23"/>
        <v>#DIV/0!</v>
      </c>
      <c r="S58" s="43">
        <f>'Tabulated JMP'!K:K</f>
        <v>0</v>
      </c>
      <c r="T58" s="69">
        <f>'Tabulated JMP'!L:L</f>
        <v>0</v>
      </c>
      <c r="U58" s="43">
        <f>'Tabulated JMP'!M:M</f>
        <v>0</v>
      </c>
      <c r="V58" s="55">
        <f>'Tabulated JMP'!N:N</f>
        <v>0</v>
      </c>
      <c r="W58" s="49" t="e">
        <f t="shared" si="24"/>
        <v>#DIV/0!</v>
      </c>
      <c r="X58" s="50" t="e">
        <f t="shared" si="25"/>
        <v>#DIV/0!</v>
      </c>
      <c r="Y58" s="57" t="e">
        <f t="shared" si="26"/>
        <v>#DIV/0!</v>
      </c>
      <c r="AF58" s="1"/>
      <c r="AG58" s="1"/>
    </row>
    <row r="59" spans="1:33" x14ac:dyDescent="0.25">
      <c r="A59" s="71"/>
      <c r="B59" s="24" t="s">
        <v>24</v>
      </c>
      <c r="C59" s="18">
        <f>0.8*A48</f>
        <v>0</v>
      </c>
      <c r="D59" s="19">
        <f>A48</f>
        <v>0</v>
      </c>
      <c r="E59" s="47">
        <f>'Tabulated JMP'!C:C</f>
        <v>0</v>
      </c>
      <c r="F59" s="65">
        <f>'Tabulated JMP'!D:D</f>
        <v>0</v>
      </c>
      <c r="G59" s="35">
        <f>'Tabulated JMP'!E:E</f>
        <v>0</v>
      </c>
      <c r="H59" s="48">
        <f>'Tabulated JMP'!F:F</f>
        <v>0</v>
      </c>
      <c r="I59" s="49" t="e">
        <f t="shared" si="18"/>
        <v>#DIV/0!</v>
      </c>
      <c r="J59" s="50" t="e">
        <f t="shared" si="19"/>
        <v>#DIV/0!</v>
      </c>
      <c r="K59" s="57" t="e">
        <f t="shared" si="20"/>
        <v>#DIV/0!</v>
      </c>
      <c r="L59" s="52">
        <f>'Tabulated JMP'!G:G</f>
        <v>0</v>
      </c>
      <c r="M59" s="67">
        <f>'Tabulated JMP'!H:H</f>
        <v>0</v>
      </c>
      <c r="N59" s="53">
        <f>'Tabulated JMP'!I:I</f>
        <v>0</v>
      </c>
      <c r="O59" s="54">
        <f>'Tabulated JMP'!J:J</f>
        <v>0</v>
      </c>
      <c r="P59" s="49" t="e">
        <f t="shared" si="21"/>
        <v>#DIV/0!</v>
      </c>
      <c r="Q59" s="50" t="e">
        <f t="shared" si="22"/>
        <v>#DIV/0!</v>
      </c>
      <c r="R59" s="57" t="e">
        <f t="shared" si="23"/>
        <v>#DIV/0!</v>
      </c>
      <c r="S59" s="43">
        <f>'Tabulated JMP'!K:K</f>
        <v>0</v>
      </c>
      <c r="T59" s="69">
        <f>'Tabulated JMP'!L:L</f>
        <v>0</v>
      </c>
      <c r="U59" s="43">
        <f>'Tabulated JMP'!M:M</f>
        <v>0</v>
      </c>
      <c r="V59" s="55">
        <f>'Tabulated JMP'!N:N</f>
        <v>0</v>
      </c>
      <c r="W59" s="49" t="e">
        <f t="shared" si="24"/>
        <v>#DIV/0!</v>
      </c>
      <c r="X59" s="50" t="e">
        <f t="shared" si="25"/>
        <v>#DIV/0!</v>
      </c>
      <c r="Y59" s="57" t="e">
        <f t="shared" si="26"/>
        <v>#DIV/0!</v>
      </c>
      <c r="AF59" s="1"/>
      <c r="AG59" s="1"/>
    </row>
    <row r="60" spans="1:33" x14ac:dyDescent="0.25">
      <c r="A60" s="71"/>
      <c r="B60" s="24" t="s">
        <v>25</v>
      </c>
      <c r="C60" s="18">
        <v>0</v>
      </c>
      <c r="D60" s="19">
        <f>0.2*A48</f>
        <v>0</v>
      </c>
      <c r="E60" s="47">
        <f>'Tabulated JMP'!C:C</f>
        <v>0</v>
      </c>
      <c r="F60" s="65">
        <f>'Tabulated JMP'!D:D</f>
        <v>0</v>
      </c>
      <c r="G60" s="35">
        <f>'Tabulated JMP'!E:E</f>
        <v>0</v>
      </c>
      <c r="H60" s="48">
        <f>'Tabulated JMP'!F:F</f>
        <v>0</v>
      </c>
      <c r="I60" s="49" t="e">
        <f t="shared" si="18"/>
        <v>#DIV/0!</v>
      </c>
      <c r="J60" s="50" t="e">
        <f t="shared" si="19"/>
        <v>#DIV/0!</v>
      </c>
      <c r="K60" s="57" t="e">
        <f t="shared" si="20"/>
        <v>#DIV/0!</v>
      </c>
      <c r="L60" s="52">
        <f>'Tabulated JMP'!G:G</f>
        <v>0</v>
      </c>
      <c r="M60" s="67">
        <f>'Tabulated JMP'!H:H</f>
        <v>0</v>
      </c>
      <c r="N60" s="53">
        <f>'Tabulated JMP'!I:I</f>
        <v>0</v>
      </c>
      <c r="O60" s="54">
        <f>'Tabulated JMP'!J:J</f>
        <v>0</v>
      </c>
      <c r="P60" s="49" t="e">
        <f t="shared" si="21"/>
        <v>#DIV/0!</v>
      </c>
      <c r="Q60" s="50" t="e">
        <f t="shared" si="22"/>
        <v>#DIV/0!</v>
      </c>
      <c r="R60" s="57" t="e">
        <f t="shared" si="23"/>
        <v>#DIV/0!</v>
      </c>
      <c r="S60" s="43">
        <f>'Tabulated JMP'!K:K</f>
        <v>0</v>
      </c>
      <c r="T60" s="69">
        <f>'Tabulated JMP'!L:L</f>
        <v>0</v>
      </c>
      <c r="U60" s="43">
        <f>'Tabulated JMP'!M:M</f>
        <v>0</v>
      </c>
      <c r="V60" s="55">
        <f>'Tabulated JMP'!N:N</f>
        <v>0</v>
      </c>
      <c r="W60" s="49" t="e">
        <f t="shared" si="24"/>
        <v>#DIV/0!</v>
      </c>
      <c r="X60" s="50" t="e">
        <f t="shared" si="25"/>
        <v>#DIV/0!</v>
      </c>
      <c r="Y60" s="57" t="e">
        <f t="shared" si="26"/>
        <v>#DIV/0!</v>
      </c>
      <c r="AF60" s="1"/>
      <c r="AG60" s="1"/>
    </row>
    <row r="61" spans="1:33" x14ac:dyDescent="0.25">
      <c r="A61" s="71"/>
      <c r="B61" s="24" t="s">
        <v>26</v>
      </c>
      <c r="C61" s="18">
        <v>-1</v>
      </c>
      <c r="D61" s="19">
        <v>1</v>
      </c>
      <c r="E61" s="47">
        <f>'Tabulated JMP'!C:C</f>
        <v>0</v>
      </c>
      <c r="F61" s="65">
        <f>'Tabulated JMP'!D:D</f>
        <v>0</v>
      </c>
      <c r="G61" s="35">
        <f>'Tabulated JMP'!E:E</f>
        <v>0</v>
      </c>
      <c r="H61" s="48">
        <f>'Tabulated JMP'!F:F</f>
        <v>0</v>
      </c>
      <c r="I61" s="49" t="e">
        <f t="shared" si="18"/>
        <v>#DIV/0!</v>
      </c>
      <c r="J61" s="50" t="e">
        <f t="shared" si="19"/>
        <v>#DIV/0!</v>
      </c>
      <c r="K61" s="57" t="e">
        <f t="shared" si="20"/>
        <v>#DIV/0!</v>
      </c>
      <c r="L61" s="52">
        <f>'Tabulated JMP'!G:G</f>
        <v>0</v>
      </c>
      <c r="M61" s="67">
        <f>'Tabulated JMP'!H:H</f>
        <v>0</v>
      </c>
      <c r="N61" s="53">
        <f>'Tabulated JMP'!I:I</f>
        <v>0</v>
      </c>
      <c r="O61" s="54">
        <f>'Tabulated JMP'!J:J</f>
        <v>0</v>
      </c>
      <c r="P61" s="49" t="e">
        <f t="shared" si="21"/>
        <v>#DIV/0!</v>
      </c>
      <c r="Q61" s="50" t="e">
        <f t="shared" si="22"/>
        <v>#DIV/0!</v>
      </c>
      <c r="R61" s="57" t="e">
        <f t="shared" si="23"/>
        <v>#DIV/0!</v>
      </c>
      <c r="S61" s="43">
        <f>'Tabulated JMP'!K:K</f>
        <v>0</v>
      </c>
      <c r="T61" s="69">
        <f>'Tabulated JMP'!L:L</f>
        <v>0</v>
      </c>
      <c r="U61" s="43">
        <f>'Tabulated JMP'!M:M</f>
        <v>0</v>
      </c>
      <c r="V61" s="55">
        <f>'Tabulated JMP'!N:N</f>
        <v>0</v>
      </c>
      <c r="W61" s="49" t="e">
        <f t="shared" si="24"/>
        <v>#DIV/0!</v>
      </c>
      <c r="X61" s="50" t="e">
        <f t="shared" si="25"/>
        <v>#DIV/0!</v>
      </c>
      <c r="Y61" s="57" t="e">
        <f t="shared" si="26"/>
        <v>#DIV/0!</v>
      </c>
      <c r="AF61" s="1"/>
      <c r="AG61" s="1"/>
    </row>
    <row r="62" spans="1:33" x14ac:dyDescent="0.25">
      <c r="A62" s="71"/>
      <c r="B62" s="24" t="s">
        <v>27</v>
      </c>
      <c r="C62" s="18">
        <v>-1</v>
      </c>
      <c r="D62" s="19">
        <v>1</v>
      </c>
      <c r="E62" s="47">
        <f>'Tabulated JMP'!C:C</f>
        <v>0</v>
      </c>
      <c r="F62" s="65">
        <f>'Tabulated JMP'!D:D</f>
        <v>0</v>
      </c>
      <c r="G62" s="35">
        <f>'Tabulated JMP'!E:E</f>
        <v>0</v>
      </c>
      <c r="H62" s="48">
        <f>'Tabulated JMP'!F:F</f>
        <v>0</v>
      </c>
      <c r="I62" s="49" t="e">
        <f t="shared" si="18"/>
        <v>#DIV/0!</v>
      </c>
      <c r="J62" s="50" t="e">
        <f t="shared" si="19"/>
        <v>#DIV/0!</v>
      </c>
      <c r="K62" s="57" t="e">
        <f t="shared" si="20"/>
        <v>#DIV/0!</v>
      </c>
      <c r="L62" s="52">
        <f>'Tabulated JMP'!G:G</f>
        <v>0</v>
      </c>
      <c r="M62" s="67">
        <f>'Tabulated JMP'!H:H</f>
        <v>0</v>
      </c>
      <c r="N62" s="53">
        <f>'Tabulated JMP'!I:I</f>
        <v>0</v>
      </c>
      <c r="O62" s="54">
        <f>'Tabulated JMP'!J:J</f>
        <v>0</v>
      </c>
      <c r="P62" s="49" t="e">
        <f t="shared" si="21"/>
        <v>#DIV/0!</v>
      </c>
      <c r="Q62" s="50" t="e">
        <f t="shared" si="22"/>
        <v>#DIV/0!</v>
      </c>
      <c r="R62" s="57" t="e">
        <f t="shared" si="23"/>
        <v>#DIV/0!</v>
      </c>
      <c r="S62" s="43">
        <f>'Tabulated JMP'!K:K</f>
        <v>0</v>
      </c>
      <c r="T62" s="69">
        <f>'Tabulated JMP'!L:L</f>
        <v>0</v>
      </c>
      <c r="U62" s="43">
        <f>'Tabulated JMP'!M:M</f>
        <v>0</v>
      </c>
      <c r="V62" s="55">
        <f>'Tabulated JMP'!N:N</f>
        <v>0</v>
      </c>
      <c r="W62" s="49" t="e">
        <f t="shared" si="24"/>
        <v>#DIV/0!</v>
      </c>
      <c r="X62" s="50" t="e">
        <f t="shared" si="25"/>
        <v>#DIV/0!</v>
      </c>
      <c r="Y62" s="57" t="e">
        <f t="shared" si="26"/>
        <v>#DIV/0!</v>
      </c>
      <c r="AF62" s="1"/>
      <c r="AG62" s="1"/>
    </row>
    <row r="63" spans="1:33" x14ac:dyDescent="0.25">
      <c r="A63" s="71"/>
      <c r="B63" s="24" t="s">
        <v>28</v>
      </c>
      <c r="C63" s="18">
        <v>-1</v>
      </c>
      <c r="D63" s="19">
        <v>1</v>
      </c>
      <c r="E63" s="47">
        <f>'Tabulated JMP'!C:C</f>
        <v>0</v>
      </c>
      <c r="F63" s="65">
        <f>'Tabulated JMP'!D:D</f>
        <v>0</v>
      </c>
      <c r="G63" s="35">
        <f>'Tabulated JMP'!E:E</f>
        <v>0</v>
      </c>
      <c r="H63" s="48">
        <f>'Tabulated JMP'!F:F</f>
        <v>0</v>
      </c>
      <c r="I63" s="49" t="e">
        <f t="shared" si="18"/>
        <v>#DIV/0!</v>
      </c>
      <c r="J63" s="50" t="e">
        <f t="shared" si="19"/>
        <v>#DIV/0!</v>
      </c>
      <c r="K63" s="57" t="e">
        <f t="shared" si="20"/>
        <v>#DIV/0!</v>
      </c>
      <c r="L63" s="52">
        <f>'Tabulated JMP'!G:G</f>
        <v>0</v>
      </c>
      <c r="M63" s="67">
        <f>'Tabulated JMP'!H:H</f>
        <v>0</v>
      </c>
      <c r="N63" s="53">
        <f>'Tabulated JMP'!I:I</f>
        <v>0</v>
      </c>
      <c r="O63" s="54">
        <f>'Tabulated JMP'!J:J</f>
        <v>0</v>
      </c>
      <c r="P63" s="49" t="e">
        <f t="shared" si="21"/>
        <v>#DIV/0!</v>
      </c>
      <c r="Q63" s="50" t="e">
        <f t="shared" si="22"/>
        <v>#DIV/0!</v>
      </c>
      <c r="R63" s="57" t="e">
        <f t="shared" si="23"/>
        <v>#DIV/0!</v>
      </c>
      <c r="S63" s="43">
        <f>'Tabulated JMP'!K:K</f>
        <v>0</v>
      </c>
      <c r="T63" s="69">
        <f>'Tabulated JMP'!L:L</f>
        <v>0</v>
      </c>
      <c r="U63" s="43">
        <f>'Tabulated JMP'!M:M</f>
        <v>0</v>
      </c>
      <c r="V63" s="55">
        <f>'Tabulated JMP'!N:N</f>
        <v>0</v>
      </c>
      <c r="W63" s="49" t="e">
        <f t="shared" si="24"/>
        <v>#DIV/0!</v>
      </c>
      <c r="X63" s="50" t="e">
        <f t="shared" si="25"/>
        <v>#DIV/0!</v>
      </c>
      <c r="Y63" s="57" t="e">
        <f t="shared" si="26"/>
        <v>#DIV/0!</v>
      </c>
      <c r="AF63" s="1"/>
      <c r="AG63" s="1"/>
    </row>
    <row r="64" spans="1:33" x14ac:dyDescent="0.25">
      <c r="A64" s="71"/>
      <c r="B64" s="24" t="s">
        <v>29</v>
      </c>
      <c r="C64" s="18">
        <v>-1</v>
      </c>
      <c r="D64" s="19">
        <v>1</v>
      </c>
      <c r="E64" s="47">
        <f>'Tabulated JMP'!C:C</f>
        <v>0</v>
      </c>
      <c r="F64" s="65">
        <f>'Tabulated JMP'!D:D</f>
        <v>0</v>
      </c>
      <c r="G64" s="35">
        <f>'Tabulated JMP'!E:E</f>
        <v>0</v>
      </c>
      <c r="H64" s="48">
        <f>'Tabulated JMP'!F:F</f>
        <v>0</v>
      </c>
      <c r="I64" s="49" t="e">
        <f t="shared" si="18"/>
        <v>#DIV/0!</v>
      </c>
      <c r="J64" s="50" t="e">
        <f t="shared" si="19"/>
        <v>#DIV/0!</v>
      </c>
      <c r="K64" s="57" t="e">
        <f t="shared" si="20"/>
        <v>#DIV/0!</v>
      </c>
      <c r="L64" s="52">
        <f>'Tabulated JMP'!G:G</f>
        <v>0</v>
      </c>
      <c r="M64" s="67">
        <f>'Tabulated JMP'!H:H</f>
        <v>0</v>
      </c>
      <c r="N64" s="53">
        <f>'Tabulated JMP'!I:I</f>
        <v>0</v>
      </c>
      <c r="O64" s="54">
        <f>'Tabulated JMP'!J:J</f>
        <v>0</v>
      </c>
      <c r="P64" s="49" t="e">
        <f t="shared" si="21"/>
        <v>#DIV/0!</v>
      </c>
      <c r="Q64" s="50" t="e">
        <f t="shared" si="22"/>
        <v>#DIV/0!</v>
      </c>
      <c r="R64" s="57" t="e">
        <f t="shared" si="23"/>
        <v>#DIV/0!</v>
      </c>
      <c r="S64" s="43">
        <f>'Tabulated JMP'!K:K</f>
        <v>0</v>
      </c>
      <c r="T64" s="69">
        <f>'Tabulated JMP'!L:L</f>
        <v>0</v>
      </c>
      <c r="U64" s="43">
        <f>'Tabulated JMP'!M:M</f>
        <v>0</v>
      </c>
      <c r="V64" s="55">
        <f>'Tabulated JMP'!N:N</f>
        <v>0</v>
      </c>
      <c r="W64" s="49" t="e">
        <f t="shared" si="24"/>
        <v>#DIV/0!</v>
      </c>
      <c r="X64" s="50" t="e">
        <f t="shared" si="25"/>
        <v>#DIV/0!</v>
      </c>
      <c r="Y64" s="57" t="e">
        <f t="shared" si="26"/>
        <v>#DIV/0!</v>
      </c>
      <c r="AF64" s="1"/>
      <c r="AG64" s="1"/>
    </row>
    <row r="65" spans="1:33" x14ac:dyDescent="0.25">
      <c r="A65" s="71"/>
      <c r="B65" s="24" t="s">
        <v>30</v>
      </c>
      <c r="C65" s="18">
        <f>0.4*$A$48</f>
        <v>0</v>
      </c>
      <c r="D65" s="19">
        <f>0.7*A48</f>
        <v>0</v>
      </c>
      <c r="E65" s="47">
        <f>'Tabulated JMP'!C:C</f>
        <v>0</v>
      </c>
      <c r="F65" s="65">
        <f>'Tabulated JMP'!D:D</f>
        <v>0</v>
      </c>
      <c r="G65" s="35">
        <f>'Tabulated JMP'!E:E</f>
        <v>0</v>
      </c>
      <c r="H65" s="48">
        <f>'Tabulated JMP'!F:F</f>
        <v>0</v>
      </c>
      <c r="I65" s="49" t="s">
        <v>13</v>
      </c>
      <c r="J65" s="50" t="e">
        <f t="shared" si="19"/>
        <v>#DIV/0!</v>
      </c>
      <c r="K65" s="57" t="e">
        <f t="shared" si="20"/>
        <v>#DIV/0!</v>
      </c>
      <c r="L65" s="52">
        <f>'Tabulated JMP'!G:G</f>
        <v>0</v>
      </c>
      <c r="M65" s="67">
        <f>'Tabulated JMP'!H:H</f>
        <v>0</v>
      </c>
      <c r="N65" s="53">
        <f>'Tabulated JMP'!I:I</f>
        <v>0</v>
      </c>
      <c r="O65" s="54">
        <f>'Tabulated JMP'!J:J</f>
        <v>0</v>
      </c>
      <c r="P65" s="49" t="s">
        <v>13</v>
      </c>
      <c r="Q65" s="50" t="e">
        <f t="shared" si="22"/>
        <v>#DIV/0!</v>
      </c>
      <c r="R65" s="57" t="e">
        <f t="shared" si="23"/>
        <v>#DIV/0!</v>
      </c>
      <c r="S65" s="43">
        <f>'Tabulated JMP'!K:K</f>
        <v>0</v>
      </c>
      <c r="T65" s="69">
        <f>'Tabulated JMP'!L:L</f>
        <v>0</v>
      </c>
      <c r="U65" s="43">
        <f>'Tabulated JMP'!M:M</f>
        <v>0</v>
      </c>
      <c r="V65" s="55">
        <f>'Tabulated JMP'!N:N</f>
        <v>0</v>
      </c>
      <c r="W65" s="49" t="s">
        <v>13</v>
      </c>
      <c r="X65" s="50" t="e">
        <f t="shared" si="25"/>
        <v>#DIV/0!</v>
      </c>
      <c r="Y65" s="57" t="e">
        <f t="shared" si="26"/>
        <v>#DIV/0!</v>
      </c>
      <c r="AF65" s="1"/>
      <c r="AG65" s="1"/>
    </row>
    <row r="66" spans="1:33" x14ac:dyDescent="0.25">
      <c r="A66" s="71"/>
      <c r="B66" s="24" t="s">
        <v>31</v>
      </c>
      <c r="C66" s="18">
        <f>0.4*$A$48</f>
        <v>0</v>
      </c>
      <c r="D66" s="19">
        <f>0.7*A48</f>
        <v>0</v>
      </c>
      <c r="E66" s="47">
        <f>'Tabulated JMP'!C:C</f>
        <v>0</v>
      </c>
      <c r="F66" s="65">
        <f>'Tabulated JMP'!D:D</f>
        <v>0</v>
      </c>
      <c r="G66" s="35">
        <f>'Tabulated JMP'!E:E</f>
        <v>0</v>
      </c>
      <c r="H66" s="48">
        <f>'Tabulated JMP'!F:F</f>
        <v>0</v>
      </c>
      <c r="I66" s="49" t="s">
        <v>13</v>
      </c>
      <c r="J66" s="50" t="e">
        <f t="shared" si="19"/>
        <v>#DIV/0!</v>
      </c>
      <c r="K66" s="57" t="e">
        <f t="shared" si="20"/>
        <v>#DIV/0!</v>
      </c>
      <c r="L66" s="52">
        <f>'Tabulated JMP'!G:G</f>
        <v>0</v>
      </c>
      <c r="M66" s="67">
        <f>'Tabulated JMP'!H:H</f>
        <v>0</v>
      </c>
      <c r="N66" s="53">
        <f>'Tabulated JMP'!I:I</f>
        <v>0</v>
      </c>
      <c r="O66" s="54">
        <f>'Tabulated JMP'!J:J</f>
        <v>0</v>
      </c>
      <c r="P66" s="49" t="s">
        <v>13</v>
      </c>
      <c r="Q66" s="50" t="e">
        <f t="shared" si="22"/>
        <v>#DIV/0!</v>
      </c>
      <c r="R66" s="57" t="e">
        <f t="shared" si="23"/>
        <v>#DIV/0!</v>
      </c>
      <c r="S66" s="43">
        <f>'Tabulated JMP'!K:K</f>
        <v>0</v>
      </c>
      <c r="T66" s="69">
        <f>'Tabulated JMP'!L:L</f>
        <v>0</v>
      </c>
      <c r="U66" s="43">
        <f>'Tabulated JMP'!M:M</f>
        <v>0</v>
      </c>
      <c r="V66" s="55">
        <f>'Tabulated JMP'!N:N</f>
        <v>0</v>
      </c>
      <c r="W66" s="49" t="s">
        <v>13</v>
      </c>
      <c r="X66" s="50" t="e">
        <f t="shared" si="25"/>
        <v>#DIV/0!</v>
      </c>
      <c r="Y66" s="57" t="e">
        <f t="shared" si="26"/>
        <v>#DIV/0!</v>
      </c>
      <c r="AF66" s="1"/>
      <c r="AG66" s="1"/>
    </row>
    <row r="67" spans="1:33" x14ac:dyDescent="0.25">
      <c r="A67" s="71"/>
      <c r="B67" s="24" t="s">
        <v>32</v>
      </c>
      <c r="C67" s="18">
        <f>0.3*A48</f>
        <v>0</v>
      </c>
      <c r="D67" s="19">
        <f>0.6*$A$48</f>
        <v>0</v>
      </c>
      <c r="E67" s="47">
        <f>'Tabulated JMP'!C:C</f>
        <v>0</v>
      </c>
      <c r="F67" s="65">
        <f>'Tabulated JMP'!D:D</f>
        <v>0</v>
      </c>
      <c r="G67" s="35">
        <f>'Tabulated JMP'!E:E</f>
        <v>0</v>
      </c>
      <c r="H67" s="48">
        <f>'Tabulated JMP'!F:F</f>
        <v>0</v>
      </c>
      <c r="I67" s="49" t="e">
        <f>(E67-C67)/(3*F67)</f>
        <v>#DIV/0!</v>
      </c>
      <c r="J67" s="50" t="s">
        <v>13</v>
      </c>
      <c r="K67" s="57" t="e">
        <f t="shared" si="20"/>
        <v>#DIV/0!</v>
      </c>
      <c r="L67" s="52">
        <f>'Tabulated JMP'!G:G</f>
        <v>0</v>
      </c>
      <c r="M67" s="67">
        <f>'Tabulated JMP'!H:H</f>
        <v>0</v>
      </c>
      <c r="N67" s="53">
        <f>'Tabulated JMP'!I:I</f>
        <v>0</v>
      </c>
      <c r="O67" s="54">
        <f>'Tabulated JMP'!J:J</f>
        <v>0</v>
      </c>
      <c r="P67" s="49" t="e">
        <f>(L67-C67)/(3*M67)</f>
        <v>#DIV/0!</v>
      </c>
      <c r="Q67" s="50" t="s">
        <v>13</v>
      </c>
      <c r="R67" s="57" t="e">
        <f t="shared" si="23"/>
        <v>#DIV/0!</v>
      </c>
      <c r="S67" s="43">
        <f>'Tabulated JMP'!K:K</f>
        <v>0</v>
      </c>
      <c r="T67" s="69">
        <f>'Tabulated JMP'!L:L</f>
        <v>0</v>
      </c>
      <c r="U67" s="43">
        <f>'Tabulated JMP'!M:M</f>
        <v>0</v>
      </c>
      <c r="V67" s="55">
        <f>'Tabulated JMP'!N:N</f>
        <v>0</v>
      </c>
      <c r="W67" s="49" t="e">
        <f>(S67-C67)/(3*T67)</f>
        <v>#DIV/0!</v>
      </c>
      <c r="X67" s="50" t="s">
        <v>13</v>
      </c>
      <c r="Y67" s="57" t="e">
        <f t="shared" si="26"/>
        <v>#DIV/0!</v>
      </c>
      <c r="AF67" s="1"/>
      <c r="AG67" s="1"/>
    </row>
    <row r="68" spans="1:33" x14ac:dyDescent="0.25">
      <c r="A68" s="71"/>
      <c r="B68" s="24" t="s">
        <v>33</v>
      </c>
      <c r="C68" s="18">
        <f>0.3*A48</f>
        <v>0</v>
      </c>
      <c r="D68" s="19">
        <f>0.6*$A$48</f>
        <v>0</v>
      </c>
      <c r="E68" s="47">
        <f>'Tabulated JMP'!C:C</f>
        <v>0</v>
      </c>
      <c r="F68" s="65">
        <f>'Tabulated JMP'!D:D</f>
        <v>0</v>
      </c>
      <c r="G68" s="35">
        <f>'Tabulated JMP'!E:E</f>
        <v>0</v>
      </c>
      <c r="H68" s="48">
        <f>'Tabulated JMP'!F:F</f>
        <v>0</v>
      </c>
      <c r="I68" s="49" t="e">
        <f>(E68-C68)/(3*F68)</f>
        <v>#DIV/0!</v>
      </c>
      <c r="J68" s="50" t="s">
        <v>13</v>
      </c>
      <c r="K68" s="57" t="e">
        <f t="shared" si="20"/>
        <v>#DIV/0!</v>
      </c>
      <c r="L68" s="52">
        <f>'Tabulated JMP'!G:G</f>
        <v>0</v>
      </c>
      <c r="M68" s="67">
        <f>'Tabulated JMP'!H:H</f>
        <v>0</v>
      </c>
      <c r="N68" s="53">
        <f>'Tabulated JMP'!I:I</f>
        <v>0</v>
      </c>
      <c r="O68" s="54">
        <f>'Tabulated JMP'!J:J</f>
        <v>0</v>
      </c>
      <c r="P68" s="49" t="e">
        <f>(L68-C68)/(3*M68)</f>
        <v>#DIV/0!</v>
      </c>
      <c r="Q68" s="50" t="s">
        <v>13</v>
      </c>
      <c r="R68" s="57" t="e">
        <f t="shared" si="23"/>
        <v>#DIV/0!</v>
      </c>
      <c r="S68" s="43">
        <f>'Tabulated JMP'!K:K</f>
        <v>0</v>
      </c>
      <c r="T68" s="69">
        <f>'Tabulated JMP'!L:L</f>
        <v>0</v>
      </c>
      <c r="U68" s="43">
        <f>'Tabulated JMP'!M:M</f>
        <v>0</v>
      </c>
      <c r="V68" s="55">
        <f>'Tabulated JMP'!N:N</f>
        <v>0</v>
      </c>
      <c r="W68" s="49" t="e">
        <f>(S68-C68)/(3*T68)</f>
        <v>#DIV/0!</v>
      </c>
      <c r="X68" s="50" t="s">
        <v>13</v>
      </c>
      <c r="Y68" s="57" t="e">
        <f t="shared" si="26"/>
        <v>#DIV/0!</v>
      </c>
      <c r="AF68" s="1"/>
      <c r="AG68" s="1"/>
    </row>
    <row r="69" spans="1:33" ht="15.75" customHeight="1" thickBot="1" x14ac:dyDescent="0.3">
      <c r="A69" s="72"/>
      <c r="B69" s="25" t="s">
        <v>34</v>
      </c>
      <c r="C69" s="30">
        <v>0</v>
      </c>
      <c r="D69" s="32">
        <v>10</v>
      </c>
      <c r="E69" s="47">
        <f>'Tabulated JMP'!C:C</f>
        <v>0</v>
      </c>
      <c r="F69" s="65">
        <f>'Tabulated JMP'!D:D</f>
        <v>0</v>
      </c>
      <c r="G69" s="35">
        <f>'Tabulated JMP'!E:E</f>
        <v>0</v>
      </c>
      <c r="H69" s="48">
        <f>'Tabulated JMP'!F:F</f>
        <v>0</v>
      </c>
      <c r="I69" s="58" t="e">
        <f>(E69-C69)/(3*F69)</f>
        <v>#DIV/0!</v>
      </c>
      <c r="J69" s="59" t="e">
        <f>(D69-E69)/(3*F69)</f>
        <v>#DIV/0!</v>
      </c>
      <c r="K69" s="60" t="e">
        <f t="shared" si="20"/>
        <v>#DIV/0!</v>
      </c>
      <c r="L69" s="62">
        <f>'Tabulated JMP'!G:G</f>
        <v>0</v>
      </c>
      <c r="M69" s="68">
        <f>'Tabulated JMP'!H:H</f>
        <v>0</v>
      </c>
      <c r="N69" s="63">
        <f>'Tabulated JMP'!I:I</f>
        <v>0</v>
      </c>
      <c r="O69" s="64">
        <f>'Tabulated JMP'!J:J</f>
        <v>0</v>
      </c>
      <c r="P69" s="58" t="e">
        <f>(L69-C69)/(3*M69)</f>
        <v>#DIV/0!</v>
      </c>
      <c r="Q69" s="59" t="e">
        <f>(D69-L69)/(3*M69)</f>
        <v>#DIV/0!</v>
      </c>
      <c r="R69" s="60" t="e">
        <f t="shared" si="23"/>
        <v>#DIV/0!</v>
      </c>
      <c r="S69" s="43">
        <f>'Tabulated JMP'!K:K</f>
        <v>0</v>
      </c>
      <c r="T69" s="69">
        <f>'Tabulated JMP'!L:L</f>
        <v>0</v>
      </c>
      <c r="U69" s="43">
        <f>'Tabulated JMP'!M:M</f>
        <v>0</v>
      </c>
      <c r="V69" s="55">
        <f>'Tabulated JMP'!N:N</f>
        <v>0</v>
      </c>
      <c r="W69" s="58" t="e">
        <f>(S69-C69)/(3*T69)</f>
        <v>#DIV/0!</v>
      </c>
      <c r="X69" s="59" t="e">
        <f>(D69-S69)/(3*T69)</f>
        <v>#DIV/0!</v>
      </c>
      <c r="Y69" s="60" t="e">
        <f t="shared" si="26"/>
        <v>#DIV/0!</v>
      </c>
    </row>
  </sheetData>
  <mergeCells count="7">
    <mergeCell ref="A48:A69"/>
    <mergeCell ref="A2:D2"/>
    <mergeCell ref="E2:K2"/>
    <mergeCell ref="L2:R2"/>
    <mergeCell ref="S2:Y2"/>
    <mergeCell ref="A4:A25"/>
    <mergeCell ref="A26:A47"/>
  </mergeCells>
  <conditionalFormatting sqref="E4:E69 L4:L69 S4:S69 U4:V69 N4:O69 G4:H69">
    <cfRule type="cellIs" dxfId="38" priority="43" operator="between">
      <formula>$C4</formula>
      <formula>$D4</formula>
    </cfRule>
    <cfRule type="cellIs" dxfId="37" priority="44" operator="lessThan">
      <formula>$C4</formula>
    </cfRule>
    <cfRule type="cellIs" dxfId="36" priority="45" operator="greaterThan">
      <formula>$D4</formula>
    </cfRule>
  </conditionalFormatting>
  <conditionalFormatting sqref="K6:K21 K23:K25 K28:K43 K45:K47 K50:K65 K67:K69">
    <cfRule type="containsText" dxfId="35" priority="34" operator="containsText" text="N/A">
      <formula>NOT(ISERROR(SEARCH("N/A",K6)))</formula>
    </cfRule>
    <cfRule type="cellIs" dxfId="34" priority="35" operator="greaterThan">
      <formula>2</formula>
    </cfRule>
    <cfRule type="cellIs" dxfId="33" priority="36" operator="lessThan">
      <formula>2</formula>
    </cfRule>
  </conditionalFormatting>
  <conditionalFormatting sqref="R6:R21 R23:R25 R28:R43 R45:R47 R50:R65 R67:R69">
    <cfRule type="containsText" dxfId="32" priority="31" operator="containsText" text="N/A">
      <formula>NOT(ISERROR(SEARCH("N/A",R6)))</formula>
    </cfRule>
    <cfRule type="cellIs" dxfId="31" priority="32" operator="greaterThan">
      <formula>2</formula>
    </cfRule>
    <cfRule type="cellIs" dxfId="30" priority="33" operator="lessThan">
      <formula>2</formula>
    </cfRule>
  </conditionalFormatting>
  <conditionalFormatting sqref="Y6:Y21 Y23:Y25 Y28:Y43 Y45:Y47 Y50:Y65 Y67:Y69">
    <cfRule type="containsText" dxfId="29" priority="28" operator="containsText" text="N/A">
      <formula>NOT(ISERROR(SEARCH("N/A",Y6)))</formula>
    </cfRule>
    <cfRule type="cellIs" dxfId="28" priority="29" operator="greaterThan">
      <formula>2</formula>
    </cfRule>
    <cfRule type="cellIs" dxfId="27" priority="30" operator="lessThan">
      <formula>2</formula>
    </cfRule>
  </conditionalFormatting>
  <conditionalFormatting sqref="K22">
    <cfRule type="containsText" dxfId="26" priority="25" operator="containsText" text="N/A">
      <formula>NOT(ISERROR(SEARCH("N/A",K22)))</formula>
    </cfRule>
    <cfRule type="cellIs" dxfId="25" priority="26" operator="greaterThan">
      <formula>2</formula>
    </cfRule>
    <cfRule type="cellIs" dxfId="24" priority="27" operator="lessThan">
      <formula>2</formula>
    </cfRule>
  </conditionalFormatting>
  <conditionalFormatting sqref="R22">
    <cfRule type="containsText" dxfId="23" priority="22" operator="containsText" text="N/A">
      <formula>NOT(ISERROR(SEARCH("N/A",R22)))</formula>
    </cfRule>
    <cfRule type="cellIs" dxfId="22" priority="23" operator="greaterThan">
      <formula>2</formula>
    </cfRule>
    <cfRule type="cellIs" dxfId="21" priority="24" operator="lessThan">
      <formula>2</formula>
    </cfRule>
  </conditionalFormatting>
  <conditionalFormatting sqref="Y22">
    <cfRule type="containsText" dxfId="20" priority="19" operator="containsText" text="N/A">
      <formula>NOT(ISERROR(SEARCH("N/A",Y22)))</formula>
    </cfRule>
    <cfRule type="cellIs" dxfId="19" priority="20" operator="greaterThan">
      <formula>2</formula>
    </cfRule>
    <cfRule type="cellIs" dxfId="18" priority="21" operator="lessThan">
      <formula>2</formula>
    </cfRule>
  </conditionalFormatting>
  <conditionalFormatting sqref="K44">
    <cfRule type="containsText" dxfId="17" priority="16" operator="containsText" text="N/A">
      <formula>NOT(ISERROR(SEARCH("N/A",K44)))</formula>
    </cfRule>
    <cfRule type="cellIs" dxfId="16" priority="17" operator="greaterThan">
      <formula>2</formula>
    </cfRule>
    <cfRule type="cellIs" dxfId="15" priority="18" operator="lessThan">
      <formula>2</formula>
    </cfRule>
  </conditionalFormatting>
  <conditionalFormatting sqref="R44">
    <cfRule type="containsText" dxfId="14" priority="13" operator="containsText" text="N/A">
      <formula>NOT(ISERROR(SEARCH("N/A",R44)))</formula>
    </cfRule>
    <cfRule type="cellIs" dxfId="13" priority="14" operator="greaterThan">
      <formula>2</formula>
    </cfRule>
    <cfRule type="cellIs" dxfId="12" priority="15" operator="lessThan">
      <formula>2</formula>
    </cfRule>
  </conditionalFormatting>
  <conditionalFormatting sqref="Y44">
    <cfRule type="containsText" dxfId="11" priority="10" operator="containsText" text="N/A">
      <formula>NOT(ISERROR(SEARCH("N/A",Y44)))</formula>
    </cfRule>
    <cfRule type="cellIs" dxfId="10" priority="11" operator="greaterThan">
      <formula>2</formula>
    </cfRule>
    <cfRule type="cellIs" dxfId="9" priority="12" operator="lessThan">
      <formula>2</formula>
    </cfRule>
  </conditionalFormatting>
  <conditionalFormatting sqref="K66">
    <cfRule type="containsText" dxfId="8" priority="7" operator="containsText" text="N/A">
      <formula>NOT(ISERROR(SEARCH("N/A",K66)))</formula>
    </cfRule>
    <cfRule type="cellIs" dxfId="7" priority="8" operator="greaterThan">
      <formula>2</formula>
    </cfRule>
    <cfRule type="cellIs" dxfId="6" priority="9" operator="lessThan">
      <formula>2</formula>
    </cfRule>
  </conditionalFormatting>
  <conditionalFormatting sqref="R66">
    <cfRule type="containsText" dxfId="5" priority="4" operator="containsText" text="N/A">
      <formula>NOT(ISERROR(SEARCH("N/A",R66)))</formula>
    </cfRule>
    <cfRule type="cellIs" dxfId="4" priority="5" operator="greaterThan">
      <formula>2</formula>
    </cfRule>
    <cfRule type="cellIs" dxfId="3" priority="6" operator="lessThan">
      <formula>2</formula>
    </cfRule>
  </conditionalFormatting>
  <conditionalFormatting sqref="Y66">
    <cfRule type="containsText" dxfId="2" priority="1" operator="containsText" text="N/A">
      <formula>NOT(ISERROR(SEARCH("N/A",Y66)))</formula>
    </cfRule>
    <cfRule type="cellIs" dxfId="1" priority="2" operator="greaterThan">
      <formula>2</formula>
    </cfRule>
    <cfRule type="cellIs" dxfId="0" priority="3" operator="lessThan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RawZorro</vt:lpstr>
      <vt:lpstr>JMP Format</vt:lpstr>
      <vt:lpstr>Tabulated JMP</vt:lpstr>
      <vt:lpstr>CPK Format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Jonathan Slaton</cp:lastModifiedBy>
  <dcterms:created xsi:type="dcterms:W3CDTF">2019-04-11T23:35:39Z</dcterms:created>
  <dcterms:modified xsi:type="dcterms:W3CDTF">2019-10-23T18:29:27Z</dcterms:modified>
</cp:coreProperties>
</file>