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EmotionCat\py\"/>
    </mc:Choice>
  </mc:AlternateContent>
  <bookViews>
    <workbookView xWindow="0" yWindow="0" windowWidth="27945" windowHeight="12375"/>
  </bookViews>
  <sheets>
    <sheet name="Trading Data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1" l="1"/>
  <c r="B24" i="1"/>
  <c r="C23" i="1"/>
  <c r="B23" i="1"/>
  <c r="C22" i="1"/>
  <c r="B22" i="1"/>
  <c r="C21" i="1"/>
  <c r="B21" i="1"/>
  <c r="C20" i="1"/>
  <c r="C19" i="1"/>
  <c r="B19" i="1"/>
  <c r="C18" i="1"/>
  <c r="B18" i="1"/>
  <c r="C17" i="1"/>
  <c r="B17" i="1"/>
  <c r="C16" i="1"/>
  <c r="B16" i="1"/>
  <c r="C13" i="1"/>
  <c r="B9" i="1"/>
</calcChain>
</file>

<file path=xl/sharedStrings.xml><?xml version="1.0" encoding="utf-8"?>
<sst xmlns="http://schemas.openxmlformats.org/spreadsheetml/2006/main" count="5" uniqueCount="5">
  <si>
    <t>Emotion Values</t>
  </si>
  <si>
    <t>Position Ratio</t>
  </si>
  <si>
    <t>Price Changes</t>
    <phoneticPr fontId="1" type="noConversion"/>
  </si>
  <si>
    <t>Daily Return</t>
    <phoneticPr fontId="1" type="noConversion"/>
  </si>
  <si>
    <t>Actual Capital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</si>
</sst>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 applyNumberFormat="1" applyFont="1" applyFill="1" applyBorder="1" applyAlignment="1" applyProtection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="145" zoomScaleNormal="145" workbookViewId="0">
      <selection activeCell="G23" sqref="G23"/>
    </sheetView>
  </sheetViews>
  <sheetFormatPr defaultColWidth="9" defaultRowHeight="13.5" x14ac:dyDescent="0.15"/>
  <cols>
    <col min="1" max="1" width="16.5" customWidth="1"/>
    <col min="2" max="2" width="16.375" customWidth="1"/>
    <col min="3" max="3" width="16.25" customWidth="1"/>
    <col min="4" max="4" width="22.5" style="3" customWidth="1"/>
    <col min="5" max="5" width="20.75" customWidth="1"/>
  </cols>
  <sheetData>
    <row r="1" spans="1:5" x14ac:dyDescent="0.15">
      <c r="A1" t="s">
        <v>0</v>
      </c>
      <c r="B1" t="s">
        <v>1</v>
      </c>
      <c r="C1" t="s">
        <v>2</v>
      </c>
      <c r="D1" s="3" t="s">
        <v>4</v>
      </c>
      <c r="E1" t="s">
        <v>3</v>
      </c>
    </row>
    <row r="2" spans="1:5" x14ac:dyDescent="0.15">
      <c r="A2">
        <v>0</v>
      </c>
      <c r="B2">
        <v>0</v>
      </c>
      <c r="D2" s="3">
        <v>17000</v>
      </c>
    </row>
    <row r="3" spans="1:5" x14ac:dyDescent="0.15">
      <c r="A3">
        <v>0</v>
      </c>
      <c r="B3">
        <v>0.98</v>
      </c>
      <c r="C3" s="1">
        <v>7.4999999999999997E-3</v>
      </c>
    </row>
    <row r="4" spans="1:5" x14ac:dyDescent="0.15">
      <c r="A4">
        <v>0</v>
      </c>
      <c r="B4">
        <v>0.98</v>
      </c>
      <c r="C4" s="1">
        <v>3.5299999999999998E-2</v>
      </c>
    </row>
    <row r="5" spans="1:5" x14ac:dyDescent="0.15">
      <c r="A5">
        <v>0.63100000000000001</v>
      </c>
      <c r="B5">
        <v>0.98</v>
      </c>
      <c r="C5" s="1">
        <v>9.9000000000000008E-3</v>
      </c>
    </row>
    <row r="6" spans="1:5" x14ac:dyDescent="0.15">
      <c r="A6">
        <v>0.71</v>
      </c>
      <c r="B6">
        <v>0.95299999999999996</v>
      </c>
      <c r="C6" s="1">
        <v>5.4100000000000002E-2</v>
      </c>
    </row>
    <row r="7" spans="1:5" x14ac:dyDescent="0.15">
      <c r="A7">
        <v>0.37</v>
      </c>
      <c r="B7">
        <v>0.95299999999999996</v>
      </c>
      <c r="C7" s="1">
        <v>3.6799999999999999E-2</v>
      </c>
    </row>
    <row r="8" spans="1:5" x14ac:dyDescent="0.15">
      <c r="A8">
        <v>0.54</v>
      </c>
      <c r="B8">
        <v>0.95299999999999996</v>
      </c>
      <c r="C8" s="1">
        <v>4.4200000000000003E-2</v>
      </c>
    </row>
    <row r="9" spans="1:5" x14ac:dyDescent="0.15">
      <c r="A9">
        <v>0.44</v>
      </c>
      <c r="B9">
        <f>16237/17273</f>
        <v>0.94002199965263711</v>
      </c>
      <c r="C9" s="1">
        <v>2.53E-2</v>
      </c>
    </row>
    <row r="10" spans="1:5" x14ac:dyDescent="0.15">
      <c r="A10">
        <v>0.6</v>
      </c>
      <c r="B10">
        <v>0</v>
      </c>
      <c r="C10" s="1">
        <v>4.3499999999999997E-2</v>
      </c>
    </row>
    <row r="11" spans="1:5" x14ac:dyDescent="0.15">
      <c r="A11">
        <v>0.09</v>
      </c>
      <c r="B11" s="2">
        <v>0.96</v>
      </c>
      <c r="C11" s="1">
        <v>1.12E-2</v>
      </c>
    </row>
    <row r="12" spans="1:5" x14ac:dyDescent="0.15">
      <c r="A12">
        <v>0.2</v>
      </c>
      <c r="B12" s="2">
        <v>0.95</v>
      </c>
      <c r="C12" s="1">
        <v>2.6700000000000002E-2</v>
      </c>
    </row>
    <row r="13" spans="1:5" x14ac:dyDescent="0.15">
      <c r="A13">
        <v>0.11</v>
      </c>
      <c r="B13" s="2">
        <v>0.95</v>
      </c>
      <c r="C13" s="1">
        <f>(D13-D2)/D2</f>
        <v>0.11</v>
      </c>
      <c r="D13" s="3">
        <v>18870</v>
      </c>
    </row>
    <row r="14" spans="1:5" x14ac:dyDescent="0.15">
      <c r="A14">
        <v>0.14000000000000001</v>
      </c>
      <c r="B14" s="2">
        <v>0.98799999999999999</v>
      </c>
      <c r="C14" s="1">
        <v>0.11799999999999999</v>
      </c>
      <c r="D14" s="3">
        <v>19010</v>
      </c>
    </row>
    <row r="15" spans="1:5" x14ac:dyDescent="0.15">
      <c r="A15">
        <v>0.06</v>
      </c>
      <c r="B15" s="2">
        <v>0.89</v>
      </c>
      <c r="C15" s="1">
        <v>0.1095</v>
      </c>
      <c r="D15" s="3">
        <v>18861</v>
      </c>
    </row>
    <row r="16" spans="1:5" x14ac:dyDescent="0.15">
      <c r="A16">
        <v>0.16</v>
      </c>
      <c r="B16">
        <f>18207/19983</f>
        <v>0.9111244557874193</v>
      </c>
      <c r="C16">
        <f>(19983-17000)/17000</f>
        <v>0.17547058823529413</v>
      </c>
      <c r="D16" s="3">
        <v>19983</v>
      </c>
    </row>
    <row r="17" spans="1:5" x14ac:dyDescent="0.15">
      <c r="A17">
        <v>0.42</v>
      </c>
      <c r="B17">
        <f>17586/D17</f>
        <v>0.908227030935289</v>
      </c>
      <c r="C17">
        <f>(D17-D2)/D2</f>
        <v>0.13900000000000001</v>
      </c>
      <c r="D17" s="3">
        <v>19363</v>
      </c>
    </row>
    <row r="18" spans="1:5" x14ac:dyDescent="0.15">
      <c r="A18">
        <v>0.59</v>
      </c>
      <c r="B18">
        <f>17937/D18</f>
        <v>0.88841010401188703</v>
      </c>
      <c r="C18">
        <f>(D18-D2)/D2</f>
        <v>0.18764705882352942</v>
      </c>
      <c r="D18" s="3">
        <v>20190</v>
      </c>
    </row>
    <row r="19" spans="1:5" x14ac:dyDescent="0.15">
      <c r="A19">
        <v>0.1</v>
      </c>
      <c r="B19">
        <f>18810/D19</f>
        <v>0.94884987893462469</v>
      </c>
      <c r="C19">
        <f>(D19-D2)/D2</f>
        <v>0.16611764705882354</v>
      </c>
      <c r="D19" s="3">
        <v>19824</v>
      </c>
    </row>
    <row r="20" spans="1:5" x14ac:dyDescent="0.15">
      <c r="A20">
        <v>0.13</v>
      </c>
      <c r="B20">
        <v>0</v>
      </c>
      <c r="C20">
        <f>(D20-D2)/D2</f>
        <v>0.17647058823529413</v>
      </c>
      <c r="D20" s="3">
        <v>20000</v>
      </c>
    </row>
    <row r="21" spans="1:5" x14ac:dyDescent="0.15">
      <c r="A21">
        <v>0.16</v>
      </c>
      <c r="B21">
        <f>19480/20134</f>
        <v>0.96751763186649453</v>
      </c>
      <c r="C21">
        <f>(20134-17000)/17000</f>
        <v>0.18435294117647058</v>
      </c>
      <c r="D21" s="3">
        <v>20134</v>
      </c>
    </row>
    <row r="22" spans="1:5" x14ac:dyDescent="0.15">
      <c r="A22">
        <v>0.25</v>
      </c>
      <c r="B22">
        <f>19550/20205</f>
        <v>0.96758228161346205</v>
      </c>
      <c r="C22">
        <f>(20205-17000)/17000</f>
        <v>0.18852941176470589</v>
      </c>
      <c r="D22" s="3">
        <v>20205</v>
      </c>
    </row>
    <row r="23" spans="1:5" x14ac:dyDescent="0.15">
      <c r="A23">
        <v>0.19</v>
      </c>
      <c r="B23">
        <f>18320/18975</f>
        <v>0.96548089591567854</v>
      </c>
      <c r="C23">
        <f>(18975-17000)/17000</f>
        <v>0.1161764705882353</v>
      </c>
      <c r="D23" s="3">
        <v>18975</v>
      </c>
    </row>
    <row r="24" spans="1:5" x14ac:dyDescent="0.15">
      <c r="A24">
        <v>0.31</v>
      </c>
      <c r="B24">
        <f>18390/19045</f>
        <v>0.96560777106852191</v>
      </c>
      <c r="C24">
        <f>(19045-17000)/17000</f>
        <v>0.12029411764705883</v>
      </c>
      <c r="D24" s="3">
        <v>19045</v>
      </c>
      <c r="E24">
        <v>0.37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Trading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2025-02-10T12:55:00Z</dcterms:created>
  <dcterms:modified xsi:type="dcterms:W3CDTF">2025-03-16T11:17:41Z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D3A5B628692B4EFBBC547175AC92CD95_12</vt:lpwstr>
  </property>
  <property fmtid="{D5CDD505-2E9C-101B-9397-08002B2CF9AE}" pid="3" name="KSOProductBuildVer">
    <vt:lpwstr>2052-12.1.0.20305</vt:lpwstr>
  </property>
</Properties>
</file>