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vd\Documents\01 Python Scripts\Python Assignments\ML2 - Advanced Regression\"/>
    </mc:Choice>
  </mc:AlternateContent>
  <bookViews>
    <workbookView xWindow="0" yWindow="0" windowWidth="20490" windowHeight="6720" activeTab="2"/>
  </bookViews>
  <sheets>
    <sheet name="Sheet2" sheetId="2" r:id="rId1"/>
    <sheet name="Sheet4" sheetId="4" r:id="rId2"/>
    <sheet name="Sheet1" sheetId="5" r:id="rId3"/>
  </sheets>
  <definedNames>
    <definedName name="_xlnm._FilterDatabase" localSheetId="0" hidden="1">Sheet2!$A$1:$K$82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57" i="2"/>
  <c r="K43" i="2"/>
  <c r="K41" i="2"/>
  <c r="K24" i="2"/>
  <c r="K16" i="2"/>
  <c r="K13" i="2"/>
  <c r="K11" i="2"/>
  <c r="K7" i="2"/>
  <c r="K63" i="2"/>
  <c r="K58" i="2"/>
  <c r="K56" i="2"/>
  <c r="K54" i="2"/>
  <c r="K53" i="2"/>
  <c r="K52" i="2"/>
  <c r="K51" i="2"/>
  <c r="K50" i="2"/>
  <c r="K49" i="2"/>
  <c r="K42" i="2"/>
  <c r="J54" i="2"/>
  <c r="J53" i="2"/>
  <c r="J52" i="2"/>
  <c r="J51" i="2"/>
  <c r="J50" i="2"/>
  <c r="J49" i="2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1" i="5"/>
  <c r="K81" i="2" l="1"/>
  <c r="K80" i="2"/>
  <c r="K77" i="2"/>
  <c r="K20" i="2"/>
  <c r="K19" i="2"/>
  <c r="K76" i="2"/>
  <c r="K75" i="2"/>
  <c r="K74" i="2"/>
  <c r="K66" i="2"/>
  <c r="K65" i="2"/>
  <c r="K61" i="2"/>
  <c r="K59" i="2"/>
  <c r="K55" i="2"/>
  <c r="K33" i="2"/>
  <c r="K32" i="2"/>
  <c r="K30" i="2"/>
  <c r="K29" i="2"/>
  <c r="K22" i="2"/>
  <c r="K21" i="2"/>
  <c r="K8" i="2"/>
  <c r="K2" i="2"/>
  <c r="K67" i="2"/>
  <c r="K62" i="2"/>
  <c r="K60" i="2"/>
  <c r="K44" i="2"/>
  <c r="K37" i="2"/>
  <c r="K35" i="2"/>
  <c r="K34" i="2"/>
  <c r="K31" i="2"/>
  <c r="K27" i="2"/>
  <c r="K26" i="2"/>
  <c r="K25" i="2"/>
  <c r="K23" i="2"/>
  <c r="K18" i="2"/>
  <c r="K17" i="2"/>
  <c r="K15" i="2"/>
  <c r="K14" i="2"/>
  <c r="K12" i="2"/>
  <c r="K10" i="2"/>
  <c r="K4" i="2"/>
  <c r="K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2" i="2"/>
  <c r="J61" i="2"/>
  <c r="J60" i="2"/>
  <c r="J59" i="2"/>
  <c r="J58" i="2"/>
  <c r="J57" i="2"/>
  <c r="J56" i="2"/>
  <c r="J55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63" i="2"/>
</calcChain>
</file>

<file path=xl/sharedStrings.xml><?xml version="1.0" encoding="utf-8"?>
<sst xmlns="http://schemas.openxmlformats.org/spreadsheetml/2006/main" count="1175" uniqueCount="388">
  <si>
    <t>Edwards</t>
  </si>
  <si>
    <t>Gilbert</t>
  </si>
  <si>
    <t>Sawyer</t>
  </si>
  <si>
    <t>Veenker</t>
  </si>
  <si>
    <t>Normal</t>
  </si>
  <si>
    <t>Duplex</t>
  </si>
  <si>
    <t>Flat</t>
  </si>
  <si>
    <t>Gable</t>
  </si>
  <si>
    <t>Hip</t>
  </si>
  <si>
    <t>Mansard</t>
  </si>
  <si>
    <t>Shed</t>
  </si>
  <si>
    <t>Metal</t>
  </si>
  <si>
    <t>Roll</t>
  </si>
  <si>
    <t>Other</t>
  </si>
  <si>
    <t>Plywood</t>
  </si>
  <si>
    <t>Stone</t>
  </si>
  <si>
    <t>Stucco</t>
  </si>
  <si>
    <t>None</t>
  </si>
  <si>
    <t>Slab</t>
  </si>
  <si>
    <t>Wood</t>
  </si>
  <si>
    <t>No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</si>
  <si>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</si>
  <si>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</si>
  <si>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</si>
  <si>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</si>
  <si>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</si>
  <si>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</si>
  <si>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</si>
  <si>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</si>
  <si>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</si>
  <si>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</si>
  <si>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</si>
  <si>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</si>
  <si>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</si>
  <si>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</si>
  <si>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</si>
  <si>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</si>
  <si>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</si>
  <si>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</si>
  <si>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</si>
  <si>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</si>
  <si>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</si>
  <si>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</si>
  <si>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</si>
  <si>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</si>
  <si>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</si>
  <si>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</si>
  <si>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</si>
  <si>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</si>
  <si>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</si>
  <si>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</si>
  <si>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</si>
  <si>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</si>
  <si>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</si>
  <si>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</si>
  <si>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</si>
  <si>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</si>
  <si>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</si>
  <si>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</si>
  <si>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</si>
  <si>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</si>
  <si>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</si>
  <si>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</si>
  <si>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</si>
  <si>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</si>
  <si>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</si>
  <si>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</si>
  <si>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</si>
  <si>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</si>
  <si>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</si>
  <si>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</si>
  <si>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</si>
  <si>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</si>
  <si>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</si>
  <si>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</si>
  <si>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</si>
  <si>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</si>
  <si>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</si>
  <si>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</si>
  <si>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</si>
  <si>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</si>
  <si>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</si>
  <si>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</si>
  <si>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</si>
  <si>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</si>
  <si>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</si>
  <si>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</si>
  <si>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</si>
  <si>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</si>
  <si>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</si>
  <si>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</si>
  <si>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</si>
  <si>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</si>
  <si>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</si>
  <si>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</si>
  <si>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</si>
  <si>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</si>
  <si>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</si>
  <si>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Identifies the type of dwelling involved in the sale.</t>
  </si>
  <si>
    <t>Identifies the general zoning classification of the sale.</t>
  </si>
  <si>
    <t>Linear feet of street connected to property</t>
  </si>
  <si>
    <t>Lot size in square feet</t>
  </si>
  <si>
    <t>Type of road access to property</t>
  </si>
  <si>
    <t>Type of alley access to property</t>
  </si>
  <si>
    <t>General shape of property</t>
  </si>
  <si>
    <t>Flatness of the property</t>
  </si>
  <si>
    <t>Type of utilities available</t>
  </si>
  <si>
    <t>Lot configuration</t>
  </si>
  <si>
    <t>Slope of property</t>
  </si>
  <si>
    <t>Physical locations within Ames city limits</t>
  </si>
  <si>
    <t>Proximity to various conditions</t>
  </si>
  <si>
    <t>Proximity to various conditions (if more than one is present)</t>
  </si>
  <si>
    <t>Type of dwelling</t>
  </si>
  <si>
    <t>Style of dwelling</t>
  </si>
  <si>
    <t>Rates the overall material and finish of the house</t>
  </si>
  <si>
    <t>Rates the overall condition of the house</t>
  </si>
  <si>
    <t>Original construction date</t>
  </si>
  <si>
    <t>Remodel date (same as construction date if no remodeling or additions)</t>
  </si>
  <si>
    <t>Type of roof</t>
  </si>
  <si>
    <t>Roof material</t>
  </si>
  <si>
    <t>Exterior covering on house</t>
  </si>
  <si>
    <t>Exterior covering on house (if more than one material)</t>
  </si>
  <si>
    <t>Masonry veneer type</t>
  </si>
  <si>
    <t>Masonry veneer area in square feet</t>
  </si>
  <si>
    <t>Evaluates the quality of the material on the exterior</t>
  </si>
  <si>
    <t>Evaluates the present condition of the material on the exterior</t>
  </si>
  <si>
    <t>Type of foundation</t>
  </si>
  <si>
    <t>Evaluates the height of the basement</t>
  </si>
  <si>
    <t>Evaluates the general condition of the basement</t>
  </si>
  <si>
    <t>Refers to walkout or garden level walls</t>
  </si>
  <si>
    <t>Rating of basement finished area</t>
  </si>
  <si>
    <t>Type 1 finished square feet</t>
  </si>
  <si>
    <t>Rating of basement finished area (if multiple types)</t>
  </si>
  <si>
    <t>Type 2 finished square feet</t>
  </si>
  <si>
    <t>Unfinished square feet of basement area</t>
  </si>
  <si>
    <t>Total square feet of basement area</t>
  </si>
  <si>
    <t>Type of heating</t>
  </si>
  <si>
    <t>Heating quality and condition</t>
  </si>
  <si>
    <t>Central air conditioning</t>
  </si>
  <si>
    <t>Electrical system</t>
  </si>
  <si>
    <t>First Floor square feet</t>
  </si>
  <si>
    <t>Second floor square feet</t>
  </si>
  <si>
    <t>Low quality finished square feet (all floors)</t>
  </si>
  <si>
    <t>Above grade (ground) living area square feet</t>
  </si>
  <si>
    <t>Basement full bathrooms</t>
  </si>
  <si>
    <t>Basement half bathrooms</t>
  </si>
  <si>
    <t>Full bathrooms above grade</t>
  </si>
  <si>
    <t>Half baths above grade</t>
  </si>
  <si>
    <t>Bedrooms above grade (does NOT include basement bedrooms)</t>
  </si>
  <si>
    <t>Kitchens above grade</t>
  </si>
  <si>
    <t>Kitchen quality</t>
  </si>
  <si>
    <t>Total rooms above grade (does not include bathrooms)</t>
  </si>
  <si>
    <t>Home functionality (Assume typical unless deductions are warranted)</t>
  </si>
  <si>
    <t>Number of fireplaces</t>
  </si>
  <si>
    <t>Fireplace quality</t>
  </si>
  <si>
    <t>Garage location</t>
  </si>
  <si>
    <t>Year garage was built</t>
  </si>
  <si>
    <t>Interior finish of the garage</t>
  </si>
  <si>
    <t>Size of garage in car capacity</t>
  </si>
  <si>
    <t>Size of garage in square feet</t>
  </si>
  <si>
    <t>Garage quality</t>
  </si>
  <si>
    <t>Garage condition</t>
  </si>
  <si>
    <t>Paved driveway</t>
  </si>
  <si>
    <t>Wood deck area in square feet</t>
  </si>
  <si>
    <t>Open porch area in square feet</t>
  </si>
  <si>
    <t>Enclosed porch area in square feet</t>
  </si>
  <si>
    <t>Three season porch area in square feet</t>
  </si>
  <si>
    <t>Screen porch area in square feet</t>
  </si>
  <si>
    <t>Pool area in square feet</t>
  </si>
  <si>
    <t>Pool quality</t>
  </si>
  <si>
    <t>Miscellaneous feature not covered in other categories</t>
  </si>
  <si>
    <t>$Value of miscellaneous feature</t>
  </si>
  <si>
    <t>Month Sold (MM)</t>
  </si>
  <si>
    <t>Year Sold (YYYY)</t>
  </si>
  <si>
    <t>Type of sale</t>
  </si>
  <si>
    <t>Condition of sale</t>
  </si>
  <si>
    <t>Categorical</t>
  </si>
  <si>
    <t>Id</t>
  </si>
  <si>
    <t>SalePrice</t>
  </si>
  <si>
    <t>Sale Price</t>
  </si>
  <si>
    <t>Target</t>
  </si>
  <si>
    <t>Key Identifier</t>
  </si>
  <si>
    <t>Key Value</t>
  </si>
  <si>
    <t>Numeric</t>
  </si>
  <si>
    <t>Ordinal</t>
  </si>
  <si>
    <t>Year</t>
  </si>
  <si>
    <t>Area</t>
  </si>
  <si>
    <t>Group</t>
  </si>
  <si>
    <t>Description</t>
  </si>
  <si>
    <t>dtype</t>
  </si>
  <si>
    <t>Continuous</t>
  </si>
  <si>
    <t>Variable</t>
  </si>
  <si>
    <t>int64</t>
  </si>
  <si>
    <t>object</t>
  </si>
  <si>
    <t>float64</t>
  </si>
  <si>
    <t>BedroomAbvGr</t>
  </si>
  <si>
    <t>KitchenAbvGr</t>
  </si>
  <si>
    <t>Quality</t>
  </si>
  <si>
    <t>unique</t>
  </si>
  <si>
    <t>Nominal</t>
  </si>
  <si>
    <t>Discrete</t>
  </si>
  <si>
    <t>Capacity</t>
  </si>
  <si>
    <t>Others</t>
  </si>
  <si>
    <t>Fence type</t>
  </si>
  <si>
    <t>Value</t>
  </si>
  <si>
    <t>catnum</t>
  </si>
  <si>
    <t>type</t>
  </si>
  <si>
    <t>group</t>
  </si>
  <si>
    <t>description</t>
  </si>
  <si>
    <t>variable</t>
  </si>
  <si>
    <t>sl</t>
  </si>
  <si>
    <t>Count</t>
  </si>
  <si>
    <t>RL</t>
  </si>
  <si>
    <t>RM</t>
  </si>
  <si>
    <t>FV</t>
  </si>
  <si>
    <t>RH</t>
  </si>
  <si>
    <t>C (all)</t>
  </si>
  <si>
    <t>Pave</t>
  </si>
  <si>
    <t>Grvl</t>
  </si>
  <si>
    <t>Reg</t>
  </si>
  <si>
    <t>IR1</t>
  </si>
  <si>
    <t>IR2</t>
  </si>
  <si>
    <t>IR3</t>
  </si>
  <si>
    <t>Lvl</t>
  </si>
  <si>
    <t>Bnk</t>
  </si>
  <si>
    <t>HLS</t>
  </si>
  <si>
    <t>Low</t>
  </si>
  <si>
    <t>AllPub</t>
  </si>
  <si>
    <t>NoSeWa</t>
  </si>
  <si>
    <t>Inside</t>
  </si>
  <si>
    <t>Corner</t>
  </si>
  <si>
    <t>CulDSac</t>
  </si>
  <si>
    <t>FR2</t>
  </si>
  <si>
    <t>FR3</t>
  </si>
  <si>
    <t>Gtl</t>
  </si>
  <si>
    <t>Mod</t>
  </si>
  <si>
    <t>Sev</t>
  </si>
  <si>
    <t>NAmes</t>
  </si>
  <si>
    <t>CollgCr</t>
  </si>
  <si>
    <t>OldTown</t>
  </si>
  <si>
    <t>Somerst</t>
  </si>
  <si>
    <t>NridgHt</t>
  </si>
  <si>
    <t>NWAmes</t>
  </si>
  <si>
    <t>SawyerW</t>
  </si>
  <si>
    <t>BrkSide</t>
  </si>
  <si>
    <t>Crawfor</t>
  </si>
  <si>
    <t>Mitchel</t>
  </si>
  <si>
    <t>NoRidge</t>
  </si>
  <si>
    <t>Timber</t>
  </si>
  <si>
    <t>IDOTRR</t>
  </si>
  <si>
    <t>ClearCr</t>
  </si>
  <si>
    <t>StoneBr</t>
  </si>
  <si>
    <t>SWISU</t>
  </si>
  <si>
    <t>MeadowV</t>
  </si>
  <si>
    <t>Blmngtn</t>
  </si>
  <si>
    <t>BrDale</t>
  </si>
  <si>
    <t>NPkVill</t>
  </si>
  <si>
    <t>Blueste</t>
  </si>
  <si>
    <t>Norm</t>
  </si>
  <si>
    <t>Feedr</t>
  </si>
  <si>
    <t>Artery</t>
  </si>
  <si>
    <t>RRAn</t>
  </si>
  <si>
    <t>PosN</t>
  </si>
  <si>
    <t>RRAe</t>
  </si>
  <si>
    <t>PosA</t>
  </si>
  <si>
    <t>RRNn</t>
  </si>
  <si>
    <t>RRNe</t>
  </si>
  <si>
    <t>1Fam</t>
  </si>
  <si>
    <t>TwnhsE</t>
  </si>
  <si>
    <t>Twnhs</t>
  </si>
  <si>
    <t>2fmCon</t>
  </si>
  <si>
    <t>1Story</t>
  </si>
  <si>
    <t>2Story</t>
  </si>
  <si>
    <t>1.5Fin</t>
  </si>
  <si>
    <t>SLvl</t>
  </si>
  <si>
    <t>SFoyer</t>
  </si>
  <si>
    <t>1.5Unf</t>
  </si>
  <si>
    <t>2.5Unf</t>
  </si>
  <si>
    <t>2.5Fin</t>
  </si>
  <si>
    <t>Gambrel</t>
  </si>
  <si>
    <t>CompShg</t>
  </si>
  <si>
    <t>Tar&amp;Grv</t>
  </si>
  <si>
    <t>WdShngl</t>
  </si>
  <si>
    <t>WdShake</t>
  </si>
  <si>
    <t>ClyTile</t>
  </si>
  <si>
    <t>Membran</t>
  </si>
  <si>
    <t>VinylSd</t>
  </si>
  <si>
    <t>HdBoard</t>
  </si>
  <si>
    <t>MetalSd</t>
  </si>
  <si>
    <t>Wd Sdng</t>
  </si>
  <si>
    <t>CemntBd</t>
  </si>
  <si>
    <t>BrkFace</t>
  </si>
  <si>
    <t>WdShing</t>
  </si>
  <si>
    <t>AsbShng</t>
  </si>
  <si>
    <t>BrkComm</t>
  </si>
  <si>
    <t>AsphShn</t>
  </si>
  <si>
    <t>ImStucc</t>
  </si>
  <si>
    <t>CBlock</t>
  </si>
  <si>
    <t>CmentBd</t>
  </si>
  <si>
    <t>Wd Shng</t>
  </si>
  <si>
    <t>Brk Cmn</t>
  </si>
  <si>
    <t>BrkCmn</t>
  </si>
  <si>
    <t>TA</t>
  </si>
  <si>
    <t>Gd</t>
  </si>
  <si>
    <t>Ex</t>
  </si>
  <si>
    <t>Fa</t>
  </si>
  <si>
    <t>Po</t>
  </si>
  <si>
    <t>PConc</t>
  </si>
  <si>
    <t>BrkTil</t>
  </si>
  <si>
    <t>NA</t>
  </si>
  <si>
    <t>Av</t>
  </si>
  <si>
    <t>Mn</t>
  </si>
  <si>
    <t>Unf</t>
  </si>
  <si>
    <t>GLQ</t>
  </si>
  <si>
    <t>ALQ</t>
  </si>
  <si>
    <t>BLQ</t>
  </si>
  <si>
    <t>Rec</t>
  </si>
  <si>
    <t>LwQ</t>
  </si>
  <si>
    <t>GasA</t>
  </si>
  <si>
    <t>GasW</t>
  </si>
  <si>
    <t>Grav</t>
  </si>
  <si>
    <t>Wall</t>
  </si>
  <si>
    <t>OthW</t>
  </si>
  <si>
    <t>Floor</t>
  </si>
  <si>
    <t>Y</t>
  </si>
  <si>
    <t>N</t>
  </si>
  <si>
    <t>SBrkr</t>
  </si>
  <si>
    <t>FuseA</t>
  </si>
  <si>
    <t>FuseF</t>
  </si>
  <si>
    <t>FuseP</t>
  </si>
  <si>
    <t>Mix</t>
  </si>
  <si>
    <t>Typ</t>
  </si>
  <si>
    <t>Min2</t>
  </si>
  <si>
    <t>Min1</t>
  </si>
  <si>
    <t>Maj1</t>
  </si>
  <si>
    <t>Maj2</t>
  </si>
  <si>
    <t>Attchd</t>
  </si>
  <si>
    <t>Detchd</t>
  </si>
  <si>
    <t>BuiltIn</t>
  </si>
  <si>
    <t>Basment</t>
  </si>
  <si>
    <t>CarPort</t>
  </si>
  <si>
    <t>2Types</t>
  </si>
  <si>
    <t>RFn</t>
  </si>
  <si>
    <t>Fin</t>
  </si>
  <si>
    <t>P</t>
  </si>
  <si>
    <t>WD</t>
  </si>
  <si>
    <t>New</t>
  </si>
  <si>
    <t>COD</t>
  </si>
  <si>
    <t>ConLD</t>
  </si>
  <si>
    <t>ConLw</t>
  </si>
  <si>
    <t>ConLI</t>
  </si>
  <si>
    <t>CWD</t>
  </si>
  <si>
    <t>Oth</t>
  </si>
  <si>
    <t>Con</t>
  </si>
  <si>
    <t>Partial</t>
  </si>
  <si>
    <t>Abnorml</t>
  </si>
  <si>
    <t>Family</t>
  </si>
  <si>
    <t>Alloca</t>
  </si>
  <si>
    <t>AdjLand</t>
  </si>
  <si>
    <t>Sales</t>
  </si>
  <si>
    <t>Converted into index of Datarame</t>
  </si>
  <si>
    <t>Converted to Age at the time of selling</t>
  </si>
  <si>
    <t>Mapped the quality condition to numeric values</t>
  </si>
  <si>
    <t>Dropped the variable. Too many null values (99.52%).</t>
  </si>
  <si>
    <t>Dropped the variable. Too many null values (96.30%).</t>
  </si>
  <si>
    <t>Dropped the Variable. Too many null values (93.77%).</t>
  </si>
  <si>
    <t>Dropped the variable. Too many null values (80.75%).</t>
  </si>
  <si>
    <t>Dropped the Variable due to skewness and lack of variability.</t>
  </si>
  <si>
    <t>Mapped Y and N values to 1 and 0 respectively.</t>
  </si>
  <si>
    <t>Reduced to 2 levels and mapped to 1 (Typ) and 0 (Others)</t>
  </si>
  <si>
    <t>Reduced to 2 levels and mapped to 1 (Reg) and 0 (IRs)</t>
  </si>
  <si>
    <t>|Id|Key Identifier|int64|1460|Key Value - Discrete|Converted into index of Datarame|</t>
  </si>
  <si>
    <t>|PoolQC|Pool quality|object|3|Categorical - Ordinal|Dropped the variable. Too many null values (99.52%).|</t>
  </si>
  <si>
    <t>|Alley|Type of alley access to property|object|2|Categorical - Nominal|Dropped the Variable. Too many null values (93.77%).|</t>
  </si>
  <si>
    <t>|MiscFeature|Miscellaneous feature not covered in other categories|object|4|Categorical - Nominal|Dropped the variable. Too many null values (96.30%).|</t>
  </si>
  <si>
    <t>|Fence|Fence type|object|4|Categorical - Nominal|Dropped the variable. Too many null values (80.75%).|</t>
  </si>
  <si>
    <t>|YearBuilt|Original construction date|int64|112|Categorical - Ordinal|Converted to Age at the time of selling|</t>
  </si>
  <si>
    <t>|YearRemodAdd|Remodel date (same as YearBuilt if no remodeling)|int64|61|Categorical - Ordinal|Converted to Age at the time of selling|</t>
  </si>
  <si>
    <t>|GarageYrBlt|Year garage was built|float64|97|Categorical - Ordinal|Converted to Age at the time of selling|</t>
  </si>
  <si>
    <t>|ExterQual|Evaluates the quality of the material on the exterior|object|4|Categorical - Ordinal|Mapped the quality condition to numeric values|</t>
  </si>
  <si>
    <t>|BsmtQual|Evaluates the height of the basement|object|4|Categorical - Ordinal|Mapped the quality condition to numeric values|</t>
  </si>
  <si>
    <t>|KitchenQual|Kitchen quality|object|4|Categorical - Ordinal|Mapped the quality condition to numeric values|</t>
  </si>
  <si>
    <t>|FireplaceQu|Fireplace quality|object|5|Categorical - Ordinal|Mapped the quality condition to numeric values|</t>
  </si>
  <si>
    <t>|GarageQual|Garage quality|object|5|Categorical - Ordinal|Mapped the quality condition to numeric values|</t>
  </si>
  <si>
    <t>|ExterCond|Evaluates present condition of the material on the exterior|object|5|Categorical - Ordinal|Mapped the quality condition to numeric values|</t>
  </si>
  <si>
    <t>|BsmtCond|Evaluates the general condition of the basement|object|4|Categorical - Ordinal|Mapped the quality condition to numeric values|</t>
  </si>
  <si>
    <t>|GarageCond|Garage condition|object|5|Categorical - Ordinal|Mapped the quality condition to numeric values|</t>
  </si>
  <si>
    <t>|HeatingQC|Heating quality and condition|object|5|Categorical - Ordinal|Mapped the quality condition to numeric values|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</si>
</sst>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2"/>
  <sheetViews>
    <sheetView topLeftCell="A23" workbookViewId="0">
      <selection activeCell="B3" sqref="B3:B81"/>
    </sheetView>
  </sheetViews>
  <sheetFormatPr defaultRowHeight="20.100000000000001" customHeight="1" x14ac:dyDescent="0.25"/>
  <cols>
    <col min="1" max="1" width="3" style="5" bestFit="1" customWidth="1"/>
    <col min="2" max="2" width="14.85546875" style="6" bestFit="1" customWidth="1"/>
    <col min="3" max="3" width="66.140625" style="6" bestFit="1" customWidth="1"/>
    <col min="4" max="4" width="7.140625" style="6" bestFit="1" customWidth="1"/>
    <col min="5" max="5" width="7.28515625" style="6" bestFit="1" customWidth="1"/>
    <col min="6" max="6" width="10.85546875" style="6" bestFit="1" customWidth="1"/>
    <col min="7" max="7" width="11.140625" style="6" bestFit="1" customWidth="1"/>
    <col min="8" max="8" width="8.42578125" style="6" bestFit="1" customWidth="1"/>
    <col min="9" max="9" width="49.140625" style="6" customWidth="1"/>
    <col min="10" max="16384" width="9.140625" style="6"/>
  </cols>
  <sheetData>
    <row r="1" spans="1:11" s="4" customFormat="1" ht="20.100000000000001" customHeight="1" x14ac:dyDescent="0.25">
      <c r="A1" s="4" t="s">
        <v>210</v>
      </c>
      <c r="B1" s="4" t="s">
        <v>209</v>
      </c>
      <c r="C1" s="4" t="s">
        <v>208</v>
      </c>
      <c r="D1" s="4" t="s">
        <v>189</v>
      </c>
      <c r="E1" s="4" t="s">
        <v>198</v>
      </c>
      <c r="F1" s="4" t="s">
        <v>205</v>
      </c>
      <c r="G1" s="4" t="s">
        <v>206</v>
      </c>
      <c r="H1" s="4" t="s">
        <v>207</v>
      </c>
    </row>
    <row r="2" spans="1:11" ht="20.100000000000001" hidden="1" customHeight="1" x14ac:dyDescent="0.25">
      <c r="A2" s="5">
        <v>0</v>
      </c>
      <c r="B2" s="6" t="s">
        <v>177</v>
      </c>
      <c r="C2" s="6" t="s">
        <v>181</v>
      </c>
      <c r="D2" s="6" t="s">
        <v>192</v>
      </c>
      <c r="E2" s="6">
        <v>1460</v>
      </c>
      <c r="F2" s="6" t="s">
        <v>182</v>
      </c>
      <c r="G2" s="6" t="s">
        <v>200</v>
      </c>
      <c r="H2" s="6" t="s">
        <v>187</v>
      </c>
      <c r="I2" s="9" t="s">
        <v>360</v>
      </c>
      <c r="J2" s="6" t="str">
        <f t="shared" ref="J2:J62" si="0">CONCATENATE("|",B2, "|",C2,"|")</f>
        <v>|Id|Key Identifier|</v>
      </c>
      <c r="K2" s="6" t="str">
        <f>CONCATENATE("|",B2, "|",C2,"|", D2,"|", E2,"|",F2," - ",G2,"|",I2,"|")</f>
        <v>|Id|Key Identifier|int64|1460|Key Value - Discrete|Converted into index of Datarame|</v>
      </c>
    </row>
    <row r="3" spans="1:11" ht="20.100000000000001" customHeight="1" x14ac:dyDescent="0.25">
      <c r="A3" s="5">
        <v>1</v>
      </c>
      <c r="B3" s="6" t="s">
        <v>21</v>
      </c>
      <c r="C3" s="6" t="s">
        <v>98</v>
      </c>
      <c r="D3" s="6" t="s">
        <v>192</v>
      </c>
      <c r="E3" s="6">
        <v>15</v>
      </c>
      <c r="F3" s="6" t="s">
        <v>176</v>
      </c>
      <c r="G3" s="6" t="s">
        <v>199</v>
      </c>
      <c r="H3" s="6" t="s">
        <v>202</v>
      </c>
      <c r="J3" s="6" t="str">
        <f t="shared" si="0"/>
        <v>|MSSubClass|Identifies the type of dwelling involved in the sale.|</v>
      </c>
      <c r="K3" s="6" t="str">
        <f>CONCATENATE("|",B3, "|",C3,"|",D3,"|",E3,"|",F3," - ",G3,"|")</f>
        <v>|MSSubClass|Identifies the type of dwelling involved in the sale.|int64|15|Categorical - Nominal|</v>
      </c>
    </row>
    <row r="4" spans="1:11" ht="20.100000000000001" customHeight="1" x14ac:dyDescent="0.25">
      <c r="A4" s="5">
        <v>2</v>
      </c>
      <c r="B4" s="6" t="s">
        <v>22</v>
      </c>
      <c r="C4" s="6" t="s">
        <v>99</v>
      </c>
      <c r="D4" s="6" t="s">
        <v>193</v>
      </c>
      <c r="E4" s="6">
        <v>5</v>
      </c>
      <c r="F4" s="6" t="s">
        <v>176</v>
      </c>
      <c r="G4" s="6" t="s">
        <v>199</v>
      </c>
      <c r="H4" s="6" t="s">
        <v>202</v>
      </c>
      <c r="J4" s="6" t="str">
        <f t="shared" si="0"/>
        <v>|MSZoning|Identifies the general zoning classification of the sale.|</v>
      </c>
      <c r="K4" s="6" t="str">
        <f t="shared" ref="K4" si="1">CONCATENATE("|",B4, "|",C4,"|",D4,"|",E4,"|",F4," - ",G4,"|")</f>
        <v>|MSZoning|Identifies the general zoning classification of the sale.|object|5|Categorical - Nominal|</v>
      </c>
    </row>
    <row r="5" spans="1:11" ht="20.100000000000001" hidden="1" customHeight="1" x14ac:dyDescent="0.25">
      <c r="A5" s="5">
        <v>3</v>
      </c>
      <c r="B5" s="6" t="s">
        <v>23</v>
      </c>
      <c r="C5" s="6" t="s">
        <v>100</v>
      </c>
      <c r="D5" s="6" t="s">
        <v>194</v>
      </c>
      <c r="E5" s="6">
        <v>110</v>
      </c>
      <c r="F5" s="6" t="s">
        <v>183</v>
      </c>
      <c r="G5" s="6" t="s">
        <v>190</v>
      </c>
      <c r="H5" s="6" t="s">
        <v>186</v>
      </c>
      <c r="J5" s="6" t="str">
        <f t="shared" si="0"/>
        <v>|LotFrontage|Linear feet of street connected to property|</v>
      </c>
    </row>
    <row r="6" spans="1:11" ht="20.100000000000001" hidden="1" customHeight="1" x14ac:dyDescent="0.25">
      <c r="A6" s="5">
        <v>4</v>
      </c>
      <c r="B6" s="6" t="s">
        <v>24</v>
      </c>
      <c r="C6" s="6" t="s">
        <v>101</v>
      </c>
      <c r="D6" s="6" t="s">
        <v>192</v>
      </c>
      <c r="E6" s="6">
        <v>1073</v>
      </c>
      <c r="F6" s="6" t="s">
        <v>183</v>
      </c>
      <c r="G6" s="6" t="s">
        <v>190</v>
      </c>
      <c r="H6" s="6" t="s">
        <v>186</v>
      </c>
      <c r="J6" s="6" t="str">
        <f t="shared" si="0"/>
        <v>|LotArea|Lot size in square feet|</v>
      </c>
    </row>
    <row r="7" spans="1:11" ht="20.100000000000001" hidden="1" customHeight="1" x14ac:dyDescent="0.25">
      <c r="A7" s="5">
        <v>5</v>
      </c>
      <c r="B7" s="6" t="s">
        <v>25</v>
      </c>
      <c r="C7" s="6" t="s">
        <v>102</v>
      </c>
      <c r="D7" s="6" t="s">
        <v>193</v>
      </c>
      <c r="E7" s="6">
        <v>2</v>
      </c>
      <c r="F7" s="6" t="s">
        <v>176</v>
      </c>
      <c r="G7" s="6" t="s">
        <v>199</v>
      </c>
      <c r="H7" s="6" t="s">
        <v>202</v>
      </c>
      <c r="I7" s="6" t="s">
        <v>367</v>
      </c>
      <c r="J7" s="6" t="str">
        <f t="shared" si="0"/>
        <v>|Street|Type of road access to property|</v>
      </c>
      <c r="K7" s="6" t="str">
        <f>CONCATENATE("|",B7, "|",C7,"|", D7,"|", E7,"|",F7," - ",G7,"|",I7,"|")</f>
        <v>|Street|Type of road access to property|object|2|Categorical - Nominal|Dropped the Variable due to skewness and lack of variability.|</v>
      </c>
    </row>
    <row r="8" spans="1:11" ht="20.100000000000001" hidden="1" customHeight="1" x14ac:dyDescent="0.25">
      <c r="A8" s="5">
        <v>6</v>
      </c>
      <c r="B8" s="6" t="s">
        <v>26</v>
      </c>
      <c r="C8" s="6" t="s">
        <v>103</v>
      </c>
      <c r="D8" s="6" t="s">
        <v>193</v>
      </c>
      <c r="E8" s="6">
        <v>2</v>
      </c>
      <c r="F8" s="6" t="s">
        <v>176</v>
      </c>
      <c r="G8" s="6" t="s">
        <v>199</v>
      </c>
      <c r="H8" s="6" t="s">
        <v>202</v>
      </c>
      <c r="I8" s="9" t="s">
        <v>365</v>
      </c>
      <c r="J8" s="6" t="str">
        <f t="shared" si="0"/>
        <v>|Alley|Type of alley access to property|</v>
      </c>
      <c r="K8" s="6" t="str">
        <f>CONCATENATE("|",B8, "|",C8,"|", D8,"|", E8,"|",F8," - ",G8,"|",I8,"|")</f>
        <v>|Alley|Type of alley access to property|object|2|Categorical - Nominal|Dropped the Variable. Too many null values (93.77%).|</v>
      </c>
    </row>
    <row r="9" spans="1:11" ht="20.100000000000001" hidden="1" customHeight="1" x14ac:dyDescent="0.25">
      <c r="A9" s="5">
        <v>7</v>
      </c>
      <c r="B9" s="6" t="s">
        <v>27</v>
      </c>
      <c r="C9" s="6" t="s">
        <v>104</v>
      </c>
      <c r="D9" s="6" t="s">
        <v>193</v>
      </c>
      <c r="E9" s="6">
        <v>4</v>
      </c>
      <c r="F9" s="6" t="s">
        <v>176</v>
      </c>
      <c r="G9" s="6" t="s">
        <v>199</v>
      </c>
      <c r="H9" s="6" t="s">
        <v>202</v>
      </c>
      <c r="I9" s="6" t="s">
        <v>370</v>
      </c>
      <c r="J9" s="6" t="str">
        <f t="shared" si="0"/>
        <v>|LotShape|General shape of property|</v>
      </c>
      <c r="K9" s="6" t="str">
        <f>CONCATENATE("|",B9, "|",C9,"|", D9,"|", E9,"|",F9," - ",G9,"|",I9,"|")</f>
        <v>|LotShape|General shape of property|object|4|Categorical - Nominal|Reduced to 2 levels and mapped to 1 (Reg) and 0 (IRs)|</v>
      </c>
    </row>
    <row r="10" spans="1:11" ht="20.100000000000001" customHeight="1" x14ac:dyDescent="0.25">
      <c r="A10" s="5">
        <v>8</v>
      </c>
      <c r="B10" s="6" t="s">
        <v>28</v>
      </c>
      <c r="C10" s="6" t="s">
        <v>105</v>
      </c>
      <c r="D10" s="6" t="s">
        <v>193</v>
      </c>
      <c r="E10" s="6">
        <v>4</v>
      </c>
      <c r="F10" s="6" t="s">
        <v>176</v>
      </c>
      <c r="G10" s="6" t="s">
        <v>199</v>
      </c>
      <c r="H10" s="6" t="s">
        <v>202</v>
      </c>
      <c r="J10" s="6" t="str">
        <f t="shared" si="0"/>
        <v>|LandContour|Flatness of the property|</v>
      </c>
      <c r="K10" s="6" t="str">
        <f t="shared" ref="K7:K18" si="2">CONCATENATE("|",B10, "|",C10,"|",D10,"|",E10,"|",F10," - ",G10,"|")</f>
        <v>|LandContour|Flatness of the property|object|4|Categorical - Nominal|</v>
      </c>
    </row>
    <row r="11" spans="1:11" ht="20.100000000000001" hidden="1" customHeight="1" x14ac:dyDescent="0.25">
      <c r="A11" s="5">
        <v>9</v>
      </c>
      <c r="B11" s="6" t="s">
        <v>29</v>
      </c>
      <c r="C11" s="6" t="s">
        <v>106</v>
      </c>
      <c r="D11" s="6" t="s">
        <v>193</v>
      </c>
      <c r="E11" s="6">
        <v>2</v>
      </c>
      <c r="F11" s="6" t="s">
        <v>176</v>
      </c>
      <c r="G11" s="6" t="s">
        <v>199</v>
      </c>
      <c r="H11" s="6" t="s">
        <v>202</v>
      </c>
      <c r="I11" s="6" t="s">
        <v>367</v>
      </c>
      <c r="J11" s="6" t="str">
        <f t="shared" si="0"/>
        <v>|Utilities|Type of utilities available|</v>
      </c>
      <c r="K11" s="6" t="str">
        <f>CONCATENATE("|",B11, "|",C11,"|", D11,"|", E11,"|",F11," - ",G11,"|",I11,"|")</f>
        <v>|Utilities|Type of utilities available|object|2|Categorical - Nominal|Dropped the Variable due to skewness and lack of variability.|</v>
      </c>
    </row>
    <row r="12" spans="1:11" ht="20.100000000000001" customHeight="1" x14ac:dyDescent="0.25">
      <c r="A12" s="5">
        <v>10</v>
      </c>
      <c r="B12" s="6" t="s">
        <v>30</v>
      </c>
      <c r="C12" s="6" t="s">
        <v>107</v>
      </c>
      <c r="D12" s="6" t="s">
        <v>193</v>
      </c>
      <c r="E12" s="6">
        <v>5</v>
      </c>
      <c r="F12" s="6" t="s">
        <v>176</v>
      </c>
      <c r="G12" s="6" t="s">
        <v>199</v>
      </c>
      <c r="H12" s="6" t="s">
        <v>202</v>
      </c>
      <c r="J12" s="6" t="str">
        <f t="shared" si="0"/>
        <v>|LotConfig|Lot configuration|</v>
      </c>
      <c r="K12" s="6" t="str">
        <f t="shared" si="2"/>
        <v>|LotConfig|Lot configuration|object|5|Categorical - Nominal|</v>
      </c>
    </row>
    <row r="13" spans="1:11" ht="20.100000000000001" hidden="1" customHeight="1" x14ac:dyDescent="0.25">
      <c r="A13" s="5">
        <v>11</v>
      </c>
      <c r="B13" s="6" t="s">
        <v>31</v>
      </c>
      <c r="C13" s="6" t="s">
        <v>108</v>
      </c>
      <c r="D13" s="6" t="s">
        <v>193</v>
      </c>
      <c r="E13" s="6">
        <v>3</v>
      </c>
      <c r="F13" s="6" t="s">
        <v>176</v>
      </c>
      <c r="G13" s="6" t="s">
        <v>199</v>
      </c>
      <c r="H13" s="6" t="s">
        <v>202</v>
      </c>
      <c r="I13" s="6" t="s">
        <v>367</v>
      </c>
      <c r="J13" s="6" t="str">
        <f t="shared" si="0"/>
        <v>|LandSlope|Slope of property|</v>
      </c>
      <c r="K13" s="6" t="str">
        <f>CONCATENATE("|",B13, "|",C13,"|", D13,"|", E13,"|",F13," - ",G13,"|",I13,"|")</f>
        <v>|LandSlope|Slope of property|object|3|Categorical - Nominal|Dropped the Variable due to skewness and lack of variability.|</v>
      </c>
    </row>
    <row r="14" spans="1:11" ht="20.100000000000001" customHeight="1" x14ac:dyDescent="0.25">
      <c r="A14" s="5">
        <v>12</v>
      </c>
      <c r="B14" s="6" t="s">
        <v>32</v>
      </c>
      <c r="C14" s="6" t="s">
        <v>109</v>
      </c>
      <c r="D14" s="6" t="s">
        <v>193</v>
      </c>
      <c r="E14" s="6">
        <v>25</v>
      </c>
      <c r="F14" s="6" t="s">
        <v>176</v>
      </c>
      <c r="G14" s="6" t="s">
        <v>199</v>
      </c>
      <c r="H14" s="6" t="s">
        <v>202</v>
      </c>
      <c r="J14" s="6" t="str">
        <f t="shared" si="0"/>
        <v>|Neighborhood|Physical locations within Ames city limits|</v>
      </c>
      <c r="K14" s="6" t="str">
        <f t="shared" si="2"/>
        <v>|Neighborhood|Physical locations within Ames city limits|object|25|Categorical - Nominal|</v>
      </c>
    </row>
    <row r="15" spans="1:11" ht="20.100000000000001" customHeight="1" x14ac:dyDescent="0.25">
      <c r="A15" s="5">
        <v>13</v>
      </c>
      <c r="B15" s="6" t="s">
        <v>33</v>
      </c>
      <c r="C15" s="6" t="s">
        <v>110</v>
      </c>
      <c r="D15" s="6" t="s">
        <v>193</v>
      </c>
      <c r="E15" s="6">
        <v>9</v>
      </c>
      <c r="F15" s="6" t="s">
        <v>176</v>
      </c>
      <c r="G15" s="6" t="s">
        <v>199</v>
      </c>
      <c r="H15" s="6" t="s">
        <v>202</v>
      </c>
      <c r="J15" s="6" t="str">
        <f t="shared" si="0"/>
        <v>|Condition1|Proximity to various conditions|</v>
      </c>
      <c r="K15" s="6" t="str">
        <f t="shared" si="2"/>
        <v>|Condition1|Proximity to various conditions|object|9|Categorical - Nominal|</v>
      </c>
    </row>
    <row r="16" spans="1:11" ht="20.100000000000001" hidden="1" customHeight="1" x14ac:dyDescent="0.25">
      <c r="A16" s="5">
        <v>14</v>
      </c>
      <c r="B16" s="6" t="s">
        <v>34</v>
      </c>
      <c r="C16" s="6" t="s">
        <v>111</v>
      </c>
      <c r="D16" s="6" t="s">
        <v>193</v>
      </c>
      <c r="E16" s="6">
        <v>8</v>
      </c>
      <c r="F16" s="6" t="s">
        <v>176</v>
      </c>
      <c r="G16" s="6" t="s">
        <v>199</v>
      </c>
      <c r="H16" s="6" t="s">
        <v>202</v>
      </c>
      <c r="I16" s="6" t="s">
        <v>367</v>
      </c>
      <c r="J16" s="6" t="str">
        <f t="shared" si="0"/>
        <v>|Condition2|Proximity to various conditions (if more than one is present)|</v>
      </c>
      <c r="K16" s="6" t="str">
        <f>CONCATENATE("|",B16, "|",C16,"|", D16,"|", E16,"|",F16," - ",G16,"|",I16,"|")</f>
        <v>|Condition2|Proximity to various conditions (if more than one is present)|object|8|Categorical - Nominal|Dropped the Variable due to skewness and lack of variability.|</v>
      </c>
    </row>
    <row r="17" spans="1:11" ht="20.100000000000001" customHeight="1" x14ac:dyDescent="0.25">
      <c r="A17" s="5">
        <v>15</v>
      </c>
      <c r="B17" s="6" t="s">
        <v>35</v>
      </c>
      <c r="C17" s="6" t="s">
        <v>112</v>
      </c>
      <c r="D17" s="6" t="s">
        <v>193</v>
      </c>
      <c r="E17" s="6">
        <v>5</v>
      </c>
      <c r="F17" s="6" t="s">
        <v>176</v>
      </c>
      <c r="G17" s="6" t="s">
        <v>199</v>
      </c>
      <c r="H17" s="6" t="s">
        <v>202</v>
      </c>
      <c r="J17" s="6" t="str">
        <f t="shared" si="0"/>
        <v>|BldgType|Type of dwelling|</v>
      </c>
      <c r="K17" s="6" t="str">
        <f t="shared" si="2"/>
        <v>|BldgType|Type of dwelling|object|5|Categorical - Nominal|</v>
      </c>
    </row>
    <row r="18" spans="1:11" ht="20.100000000000001" customHeight="1" x14ac:dyDescent="0.25">
      <c r="A18" s="5">
        <v>16</v>
      </c>
      <c r="B18" s="6" t="s">
        <v>36</v>
      </c>
      <c r="C18" s="6" t="s">
        <v>113</v>
      </c>
      <c r="D18" s="6" t="s">
        <v>193</v>
      </c>
      <c r="E18" s="6">
        <v>8</v>
      </c>
      <c r="F18" s="6" t="s">
        <v>176</v>
      </c>
      <c r="G18" s="6" t="s">
        <v>199</v>
      </c>
      <c r="H18" s="6" t="s">
        <v>202</v>
      </c>
      <c r="J18" s="6" t="str">
        <f t="shared" si="0"/>
        <v>|HouseStyle|Style of dwelling|</v>
      </c>
      <c r="K18" s="6" t="str">
        <f t="shared" si="2"/>
        <v>|HouseStyle|Style of dwelling|object|8|Categorical - Nominal|</v>
      </c>
    </row>
    <row r="19" spans="1:11" ht="20.100000000000001" hidden="1" customHeight="1" x14ac:dyDescent="0.25">
      <c r="A19" s="5">
        <v>17</v>
      </c>
      <c r="B19" s="6" t="s">
        <v>37</v>
      </c>
      <c r="C19" s="6" t="s">
        <v>114</v>
      </c>
      <c r="D19" s="6" t="s">
        <v>192</v>
      </c>
      <c r="E19" s="6">
        <v>10</v>
      </c>
      <c r="F19" s="6" t="s">
        <v>176</v>
      </c>
      <c r="G19" s="6" t="s">
        <v>184</v>
      </c>
      <c r="H19" s="6" t="s">
        <v>197</v>
      </c>
      <c r="J19" s="6" t="str">
        <f t="shared" si="0"/>
        <v>|OverallQual|Rates the overall material and finish of the house|</v>
      </c>
      <c r="K19" s="6" t="str">
        <f>CONCATENATE("|",B19, "|",C19,"|", D19,"|", E19,"|",F19," - ",G19,"|")</f>
        <v>|OverallQual|Rates the overall material and finish of the house|int64|10|Categorical - Ordinal|</v>
      </c>
    </row>
    <row r="20" spans="1:11" ht="20.100000000000001" hidden="1" customHeight="1" x14ac:dyDescent="0.25">
      <c r="A20" s="5">
        <v>18</v>
      </c>
      <c r="B20" s="6" t="s">
        <v>38</v>
      </c>
      <c r="C20" s="6" t="s">
        <v>115</v>
      </c>
      <c r="D20" s="6" t="s">
        <v>192</v>
      </c>
      <c r="E20" s="6">
        <v>9</v>
      </c>
      <c r="F20" s="6" t="s">
        <v>176</v>
      </c>
      <c r="G20" s="6" t="s">
        <v>184</v>
      </c>
      <c r="H20" s="6" t="s">
        <v>197</v>
      </c>
      <c r="J20" s="6" t="str">
        <f t="shared" si="0"/>
        <v>|OverallCond|Rates the overall condition of the house|</v>
      </c>
      <c r="K20" s="6" t="str">
        <f>CONCATENATE("|",B20, "|",C20,"|", D20,"|", E20,"|",F20," - ",G20,"|")</f>
        <v>|OverallCond|Rates the overall condition of the house|int64|9|Categorical - Ordinal|</v>
      </c>
    </row>
    <row r="21" spans="1:11" ht="20.100000000000001" hidden="1" customHeight="1" x14ac:dyDescent="0.25">
      <c r="A21" s="5">
        <v>19</v>
      </c>
      <c r="B21" s="6" t="s">
        <v>39</v>
      </c>
      <c r="C21" s="6" t="s">
        <v>116</v>
      </c>
      <c r="D21" s="6" t="s">
        <v>192</v>
      </c>
      <c r="E21" s="6">
        <v>112</v>
      </c>
      <c r="F21" s="6" t="s">
        <v>176</v>
      </c>
      <c r="G21" s="6" t="s">
        <v>184</v>
      </c>
      <c r="H21" s="6" t="s">
        <v>185</v>
      </c>
      <c r="I21" s="9" t="s">
        <v>361</v>
      </c>
      <c r="J21" s="6" t="str">
        <f t="shared" si="0"/>
        <v>|YearBuilt|Original construction date|</v>
      </c>
      <c r="K21" s="6" t="str">
        <f t="shared" ref="K21:K22" si="3">CONCATENATE("|",B21, "|",C21,"|", D21,"|", E21,"|",F21," - ",G21,"|",I21,"|")</f>
        <v>|YearBuilt|Original construction date|int64|112|Categorical - Ordinal|Converted to Age at the time of selling|</v>
      </c>
    </row>
    <row r="22" spans="1:11" ht="20.100000000000001" hidden="1" customHeight="1" x14ac:dyDescent="0.25">
      <c r="A22" s="5">
        <v>20</v>
      </c>
      <c r="B22" s="6" t="s">
        <v>40</v>
      </c>
      <c r="C22" s="6" t="s">
        <v>117</v>
      </c>
      <c r="D22" s="6" t="s">
        <v>192</v>
      </c>
      <c r="E22" s="6">
        <v>61</v>
      </c>
      <c r="F22" s="6" t="s">
        <v>176</v>
      </c>
      <c r="G22" s="6" t="s">
        <v>184</v>
      </c>
      <c r="H22" s="6" t="s">
        <v>185</v>
      </c>
      <c r="I22" s="9" t="s">
        <v>361</v>
      </c>
      <c r="J22" s="6" t="str">
        <f t="shared" si="0"/>
        <v>|YearRemodAdd|Remodel date (same as construction date if no remodeling or additions)|</v>
      </c>
      <c r="K22" s="6" t="str">
        <f t="shared" si="3"/>
        <v>|YearRemodAdd|Remodel date (same as construction date if no remodeling or additions)|int64|61|Categorical - Ordinal|Converted to Age at the time of selling|</v>
      </c>
    </row>
    <row r="23" spans="1:11" ht="20.100000000000001" customHeight="1" x14ac:dyDescent="0.25">
      <c r="A23" s="5">
        <v>21</v>
      </c>
      <c r="B23" s="6" t="s">
        <v>41</v>
      </c>
      <c r="C23" s="6" t="s">
        <v>118</v>
      </c>
      <c r="D23" s="6" t="s">
        <v>193</v>
      </c>
      <c r="E23" s="6">
        <v>6</v>
      </c>
      <c r="F23" s="6" t="s">
        <v>176</v>
      </c>
      <c r="G23" s="6" t="s">
        <v>199</v>
      </c>
      <c r="H23" s="6" t="s">
        <v>202</v>
      </c>
      <c r="J23" s="6" t="str">
        <f t="shared" si="0"/>
        <v>|RoofStyle|Type of roof|</v>
      </c>
      <c r="K23" s="6" t="str">
        <f t="shared" ref="K23:K27" si="4">CONCATENATE("|",B23, "|",C23,"|",D23,"|",E23,"|",F23," - ",G23,"|")</f>
        <v>|RoofStyle|Type of roof|object|6|Categorical - Nominal|</v>
      </c>
    </row>
    <row r="24" spans="1:11" ht="20.100000000000001" hidden="1" customHeight="1" x14ac:dyDescent="0.25">
      <c r="A24" s="5">
        <v>22</v>
      </c>
      <c r="B24" s="6" t="s">
        <v>42</v>
      </c>
      <c r="C24" s="6" t="s">
        <v>119</v>
      </c>
      <c r="D24" s="6" t="s">
        <v>193</v>
      </c>
      <c r="E24" s="6">
        <v>8</v>
      </c>
      <c r="F24" s="6" t="s">
        <v>176</v>
      </c>
      <c r="G24" s="6" t="s">
        <v>199</v>
      </c>
      <c r="H24" s="6" t="s">
        <v>202</v>
      </c>
      <c r="I24" s="6" t="s">
        <v>367</v>
      </c>
      <c r="J24" s="6" t="str">
        <f t="shared" si="0"/>
        <v>|RoofMatl|Roof material|</v>
      </c>
      <c r="K24" s="6" t="str">
        <f>CONCATENATE("|",B24, "|",C24,"|", D24,"|", E24,"|",F24," - ",G24,"|",I24,"|")</f>
        <v>|RoofMatl|Roof material|object|8|Categorical - Nominal|Dropped the Variable due to skewness and lack of variability.|</v>
      </c>
    </row>
    <row r="25" spans="1:11" ht="20.100000000000001" customHeight="1" x14ac:dyDescent="0.25">
      <c r="A25" s="5">
        <v>23</v>
      </c>
      <c r="B25" s="6" t="s">
        <v>43</v>
      </c>
      <c r="C25" s="6" t="s">
        <v>120</v>
      </c>
      <c r="D25" s="6" t="s">
        <v>193</v>
      </c>
      <c r="E25" s="6">
        <v>15</v>
      </c>
      <c r="F25" s="6" t="s">
        <v>176</v>
      </c>
      <c r="G25" s="6" t="s">
        <v>199</v>
      </c>
      <c r="H25" s="6" t="s">
        <v>202</v>
      </c>
      <c r="J25" s="6" t="str">
        <f t="shared" si="0"/>
        <v>|Exterior1st|Exterior covering on house|</v>
      </c>
      <c r="K25" s="6" t="str">
        <f t="shared" si="4"/>
        <v>|Exterior1st|Exterior covering on house|object|15|Categorical - Nominal|</v>
      </c>
    </row>
    <row r="26" spans="1:11" ht="20.100000000000001" customHeight="1" x14ac:dyDescent="0.25">
      <c r="A26" s="5">
        <v>24</v>
      </c>
      <c r="B26" s="6" t="s">
        <v>44</v>
      </c>
      <c r="C26" s="6" t="s">
        <v>121</v>
      </c>
      <c r="D26" s="6" t="s">
        <v>193</v>
      </c>
      <c r="E26" s="6">
        <v>16</v>
      </c>
      <c r="F26" s="6" t="s">
        <v>176</v>
      </c>
      <c r="G26" s="6" t="s">
        <v>199</v>
      </c>
      <c r="H26" s="6" t="s">
        <v>202</v>
      </c>
      <c r="J26" s="6" t="str">
        <f t="shared" si="0"/>
        <v>|Exterior2nd|Exterior covering on house (if more than one material)|</v>
      </c>
      <c r="K26" s="6" t="str">
        <f t="shared" si="4"/>
        <v>|Exterior2nd|Exterior covering on house (if more than one material)|object|16|Categorical - Nominal|</v>
      </c>
    </row>
    <row r="27" spans="1:11" ht="20.100000000000001" customHeight="1" x14ac:dyDescent="0.25">
      <c r="A27" s="5">
        <v>25</v>
      </c>
      <c r="B27" s="6" t="s">
        <v>45</v>
      </c>
      <c r="C27" s="6" t="s">
        <v>122</v>
      </c>
      <c r="D27" s="6" t="s">
        <v>193</v>
      </c>
      <c r="E27" s="6">
        <v>4</v>
      </c>
      <c r="F27" s="6" t="s">
        <v>176</v>
      </c>
      <c r="G27" s="6" t="s">
        <v>199</v>
      </c>
      <c r="H27" s="6" t="s">
        <v>202</v>
      </c>
      <c r="J27" s="6" t="str">
        <f t="shared" si="0"/>
        <v>|MasVnrType|Masonry veneer type|</v>
      </c>
      <c r="K27" s="6" t="str">
        <f t="shared" si="4"/>
        <v>|MasVnrType|Masonry veneer type|object|4|Categorical - Nominal|</v>
      </c>
    </row>
    <row r="28" spans="1:11" ht="20.100000000000001" hidden="1" customHeight="1" x14ac:dyDescent="0.25">
      <c r="A28" s="5">
        <v>26</v>
      </c>
      <c r="B28" s="6" t="s">
        <v>46</v>
      </c>
      <c r="C28" s="6" t="s">
        <v>123</v>
      </c>
      <c r="D28" s="6" t="s">
        <v>194</v>
      </c>
      <c r="E28" s="6">
        <v>327</v>
      </c>
      <c r="F28" s="6" t="s">
        <v>183</v>
      </c>
      <c r="G28" s="6" t="s">
        <v>190</v>
      </c>
      <c r="H28" s="6" t="s">
        <v>186</v>
      </c>
      <c r="J28" s="6" t="str">
        <f t="shared" si="0"/>
        <v>|MasVnrArea|Masonry veneer area in square feet|</v>
      </c>
    </row>
    <row r="29" spans="1:11" ht="20.100000000000001" hidden="1" customHeight="1" x14ac:dyDescent="0.25">
      <c r="A29" s="5">
        <v>27</v>
      </c>
      <c r="B29" s="6" t="s">
        <v>47</v>
      </c>
      <c r="C29" s="6" t="s">
        <v>124</v>
      </c>
      <c r="D29" s="6" t="s">
        <v>193</v>
      </c>
      <c r="E29" s="6">
        <v>4</v>
      </c>
      <c r="F29" s="6" t="s">
        <v>176</v>
      </c>
      <c r="G29" s="6" t="s">
        <v>184</v>
      </c>
      <c r="H29" s="6" t="s">
        <v>197</v>
      </c>
      <c r="I29" s="9" t="s">
        <v>362</v>
      </c>
      <c r="J29" s="6" t="str">
        <f t="shared" si="0"/>
        <v>|ExterQual|Evaluates the quality of the material on the exterior|</v>
      </c>
      <c r="K29" s="6" t="str">
        <f t="shared" ref="K29:K30" si="5">CONCATENATE("|",B29, "|",C29,"|", D29,"|", E29,"|",F29," - ",G29,"|",I29,"|")</f>
        <v>|ExterQual|Evaluates the quality of the material on the exterior|object|4|Categorical - Ordinal|Mapped the quality condition to numeric values|</v>
      </c>
    </row>
    <row r="30" spans="1:11" ht="20.100000000000001" hidden="1" customHeight="1" x14ac:dyDescent="0.25">
      <c r="A30" s="5">
        <v>28</v>
      </c>
      <c r="B30" s="6" t="s">
        <v>48</v>
      </c>
      <c r="C30" s="6" t="s">
        <v>125</v>
      </c>
      <c r="D30" s="6" t="s">
        <v>193</v>
      </c>
      <c r="E30" s="6">
        <v>5</v>
      </c>
      <c r="F30" s="6" t="s">
        <v>176</v>
      </c>
      <c r="G30" s="6" t="s">
        <v>184</v>
      </c>
      <c r="H30" s="6" t="s">
        <v>197</v>
      </c>
      <c r="I30" s="9" t="s">
        <v>362</v>
      </c>
      <c r="J30" s="6" t="str">
        <f t="shared" si="0"/>
        <v>|ExterCond|Evaluates the present condition of the material on the exterior|</v>
      </c>
      <c r="K30" s="6" t="str">
        <f t="shared" si="5"/>
        <v>|ExterCond|Evaluates the present condition of the material on the exterior|object|5|Categorical - Ordinal|Mapped the quality condition to numeric values|</v>
      </c>
    </row>
    <row r="31" spans="1:11" ht="20.100000000000001" customHeight="1" x14ac:dyDescent="0.25">
      <c r="A31" s="5">
        <v>29</v>
      </c>
      <c r="B31" s="6" t="s">
        <v>49</v>
      </c>
      <c r="C31" s="6" t="s">
        <v>126</v>
      </c>
      <c r="D31" s="6" t="s">
        <v>193</v>
      </c>
      <c r="E31" s="6">
        <v>6</v>
      </c>
      <c r="F31" s="6" t="s">
        <v>176</v>
      </c>
      <c r="G31" s="6" t="s">
        <v>199</v>
      </c>
      <c r="H31" s="6" t="s">
        <v>202</v>
      </c>
      <c r="J31" s="6" t="str">
        <f t="shared" si="0"/>
        <v>|Foundation|Type of foundation|</v>
      </c>
      <c r="K31" s="6" t="str">
        <f>CONCATENATE("|",B31, "|",C31,"|",D31,"|",E31,"|",F31," - ",G31,"|")</f>
        <v>|Foundation|Type of foundation|object|6|Categorical - Nominal|</v>
      </c>
    </row>
    <row r="32" spans="1:11" ht="20.100000000000001" hidden="1" customHeight="1" x14ac:dyDescent="0.25">
      <c r="A32" s="5">
        <v>30</v>
      </c>
      <c r="B32" s="6" t="s">
        <v>50</v>
      </c>
      <c r="C32" s="6" t="s">
        <v>127</v>
      </c>
      <c r="D32" s="6" t="s">
        <v>193</v>
      </c>
      <c r="E32" s="6">
        <v>4</v>
      </c>
      <c r="F32" s="6" t="s">
        <v>176</v>
      </c>
      <c r="G32" s="6" t="s">
        <v>184</v>
      </c>
      <c r="H32" s="6" t="s">
        <v>197</v>
      </c>
      <c r="I32" s="9" t="s">
        <v>362</v>
      </c>
      <c r="J32" s="6" t="str">
        <f t="shared" si="0"/>
        <v>|BsmtQual|Evaluates the height of the basement|</v>
      </c>
      <c r="K32" s="6" t="str">
        <f t="shared" ref="K32:K33" si="6">CONCATENATE("|",B32, "|",C32,"|", D32,"|", E32,"|",F32," - ",G32,"|",I32,"|")</f>
        <v>|BsmtQual|Evaluates the height of the basement|object|4|Categorical - Ordinal|Mapped the quality condition to numeric values|</v>
      </c>
    </row>
    <row r="33" spans="1:11" ht="20.100000000000001" hidden="1" customHeight="1" x14ac:dyDescent="0.25">
      <c r="A33" s="5">
        <v>31</v>
      </c>
      <c r="B33" s="6" t="s">
        <v>51</v>
      </c>
      <c r="C33" s="6" t="s">
        <v>128</v>
      </c>
      <c r="D33" s="6" t="s">
        <v>193</v>
      </c>
      <c r="E33" s="6">
        <v>4</v>
      </c>
      <c r="F33" s="6" t="s">
        <v>176</v>
      </c>
      <c r="G33" s="6" t="s">
        <v>184</v>
      </c>
      <c r="H33" s="6" t="s">
        <v>197</v>
      </c>
      <c r="I33" s="9" t="s">
        <v>362</v>
      </c>
      <c r="J33" s="6" t="str">
        <f t="shared" si="0"/>
        <v>|BsmtCond|Evaluates the general condition of the basement|</v>
      </c>
      <c r="K33" s="6" t="str">
        <f t="shared" si="6"/>
        <v>|BsmtCond|Evaluates the general condition of the basement|object|4|Categorical - Ordinal|Mapped the quality condition to numeric values|</v>
      </c>
    </row>
    <row r="34" spans="1:11" ht="20.100000000000001" customHeight="1" x14ac:dyDescent="0.25">
      <c r="A34" s="5">
        <v>32</v>
      </c>
      <c r="B34" s="6" t="s">
        <v>52</v>
      </c>
      <c r="C34" s="6" t="s">
        <v>129</v>
      </c>
      <c r="D34" s="6" t="s">
        <v>193</v>
      </c>
      <c r="E34" s="6">
        <v>4</v>
      </c>
      <c r="F34" s="6" t="s">
        <v>176</v>
      </c>
      <c r="G34" s="6" t="s">
        <v>199</v>
      </c>
      <c r="H34" s="6" t="s">
        <v>202</v>
      </c>
      <c r="J34" s="6" t="str">
        <f t="shared" si="0"/>
        <v>|BsmtExposure|Refers to walkout or garden level walls|</v>
      </c>
      <c r="K34" s="6" t="str">
        <f t="shared" ref="K34:K35" si="7">CONCATENATE("|",B34, "|",C34,"|",D34,"|",E34,"|",F34," - ",G34,"|")</f>
        <v>|BsmtExposure|Refers to walkout or garden level walls|object|4|Categorical - Nominal|</v>
      </c>
    </row>
    <row r="35" spans="1:11" ht="20.100000000000001" customHeight="1" x14ac:dyDescent="0.25">
      <c r="A35" s="5">
        <v>33</v>
      </c>
      <c r="B35" s="6" t="s">
        <v>53</v>
      </c>
      <c r="C35" s="6" t="s">
        <v>130</v>
      </c>
      <c r="D35" s="6" t="s">
        <v>193</v>
      </c>
      <c r="E35" s="6">
        <v>6</v>
      </c>
      <c r="F35" s="6" t="s">
        <v>176</v>
      </c>
      <c r="G35" s="6" t="s">
        <v>199</v>
      </c>
      <c r="H35" s="6" t="s">
        <v>202</v>
      </c>
      <c r="J35" s="6" t="str">
        <f t="shared" si="0"/>
        <v>|BsmtFinType1|Rating of basement finished area|</v>
      </c>
      <c r="K35" s="6" t="str">
        <f t="shared" si="7"/>
        <v>|BsmtFinType1|Rating of basement finished area|object|6|Categorical - Nominal|</v>
      </c>
    </row>
    <row r="36" spans="1:11" ht="20.100000000000001" hidden="1" customHeight="1" x14ac:dyDescent="0.25">
      <c r="A36" s="5">
        <v>34</v>
      </c>
      <c r="B36" s="6" t="s">
        <v>54</v>
      </c>
      <c r="C36" s="6" t="s">
        <v>131</v>
      </c>
      <c r="D36" s="6" t="s">
        <v>192</v>
      </c>
      <c r="E36" s="6">
        <v>637</v>
      </c>
      <c r="F36" s="6" t="s">
        <v>183</v>
      </c>
      <c r="G36" s="6" t="s">
        <v>190</v>
      </c>
      <c r="H36" s="6" t="s">
        <v>186</v>
      </c>
      <c r="J36" s="6" t="str">
        <f t="shared" si="0"/>
        <v>|BsmtFinSF1|Type 1 finished square feet|</v>
      </c>
    </row>
    <row r="37" spans="1:11" ht="20.100000000000001" customHeight="1" x14ac:dyDescent="0.25">
      <c r="A37" s="5">
        <v>35</v>
      </c>
      <c r="B37" s="6" t="s">
        <v>55</v>
      </c>
      <c r="C37" s="6" t="s">
        <v>132</v>
      </c>
      <c r="D37" s="6" t="s">
        <v>193</v>
      </c>
      <c r="E37" s="6">
        <v>6</v>
      </c>
      <c r="F37" s="6" t="s">
        <v>176</v>
      </c>
      <c r="G37" s="6" t="s">
        <v>199</v>
      </c>
      <c r="H37" s="6" t="s">
        <v>202</v>
      </c>
      <c r="J37" s="6" t="str">
        <f t="shared" si="0"/>
        <v>|BsmtFinType2|Rating of basement finished area (if multiple types)|</v>
      </c>
      <c r="K37" s="6" t="str">
        <f>CONCATENATE("|",B37, "|",C37,"|",D37,"|",E37,"|",F37," - ",G37,"|")</f>
        <v>|BsmtFinType2|Rating of basement finished area (if multiple types)|object|6|Categorical - Nominal|</v>
      </c>
    </row>
    <row r="38" spans="1:11" ht="20.100000000000001" hidden="1" customHeight="1" x14ac:dyDescent="0.25">
      <c r="A38" s="5">
        <v>36</v>
      </c>
      <c r="B38" s="6" t="s">
        <v>56</v>
      </c>
      <c r="C38" s="6" t="s">
        <v>133</v>
      </c>
      <c r="D38" s="6" t="s">
        <v>192</v>
      </c>
      <c r="E38" s="6">
        <v>144</v>
      </c>
      <c r="F38" s="6" t="s">
        <v>183</v>
      </c>
      <c r="G38" s="6" t="s">
        <v>190</v>
      </c>
      <c r="H38" s="6" t="s">
        <v>186</v>
      </c>
      <c r="J38" s="6" t="str">
        <f t="shared" si="0"/>
        <v>|BsmtFinSF2|Type 2 finished square feet|</v>
      </c>
    </row>
    <row r="39" spans="1:11" ht="20.100000000000001" hidden="1" customHeight="1" x14ac:dyDescent="0.25">
      <c r="A39" s="5">
        <v>37</v>
      </c>
      <c r="B39" s="6" t="s">
        <v>57</v>
      </c>
      <c r="C39" s="6" t="s">
        <v>134</v>
      </c>
      <c r="D39" s="6" t="s">
        <v>192</v>
      </c>
      <c r="E39" s="6">
        <v>780</v>
      </c>
      <c r="F39" s="6" t="s">
        <v>183</v>
      </c>
      <c r="G39" s="6" t="s">
        <v>190</v>
      </c>
      <c r="H39" s="6" t="s">
        <v>186</v>
      </c>
      <c r="J39" s="6" t="str">
        <f t="shared" si="0"/>
        <v>|BsmtUnfSF|Unfinished square feet of basement area|</v>
      </c>
    </row>
    <row r="40" spans="1:11" ht="20.100000000000001" hidden="1" customHeight="1" x14ac:dyDescent="0.25">
      <c r="A40" s="5">
        <v>38</v>
      </c>
      <c r="B40" s="6" t="s">
        <v>58</v>
      </c>
      <c r="C40" s="6" t="s">
        <v>135</v>
      </c>
      <c r="D40" s="6" t="s">
        <v>192</v>
      </c>
      <c r="E40" s="6">
        <v>721</v>
      </c>
      <c r="F40" s="6" t="s">
        <v>183</v>
      </c>
      <c r="G40" s="6" t="s">
        <v>190</v>
      </c>
      <c r="H40" s="6" t="s">
        <v>186</v>
      </c>
      <c r="J40" s="6" t="str">
        <f t="shared" si="0"/>
        <v>|TotalBsmtSF|Total square feet of basement area|</v>
      </c>
    </row>
    <row r="41" spans="1:11" ht="20.100000000000001" hidden="1" customHeight="1" x14ac:dyDescent="0.25">
      <c r="A41" s="5">
        <v>39</v>
      </c>
      <c r="B41" s="6" t="s">
        <v>59</v>
      </c>
      <c r="C41" s="6" t="s">
        <v>136</v>
      </c>
      <c r="D41" s="6" t="s">
        <v>193</v>
      </c>
      <c r="E41" s="6">
        <v>6</v>
      </c>
      <c r="F41" s="6" t="s">
        <v>176</v>
      </c>
      <c r="G41" s="6" t="s">
        <v>199</v>
      </c>
      <c r="H41" s="6" t="s">
        <v>202</v>
      </c>
      <c r="I41" s="6" t="s">
        <v>367</v>
      </c>
      <c r="J41" s="6" t="str">
        <f t="shared" si="0"/>
        <v>|Heating|Type of heating|</v>
      </c>
      <c r="K41" s="6" t="str">
        <f>CONCATENATE("|",B41, "|",C41,"|", D41,"|", E41,"|",F41," - ",G41,"|",I41,"|")</f>
        <v>|Heating|Type of heating|object|6|Categorical - Nominal|Dropped the Variable due to skewness and lack of variability.|</v>
      </c>
    </row>
    <row r="42" spans="1:11" ht="20.100000000000001" hidden="1" customHeight="1" x14ac:dyDescent="0.25">
      <c r="A42" s="5">
        <v>40</v>
      </c>
      <c r="B42" s="6" t="s">
        <v>60</v>
      </c>
      <c r="C42" s="6" t="s">
        <v>137</v>
      </c>
      <c r="D42" s="6" t="s">
        <v>193</v>
      </c>
      <c r="E42" s="6">
        <v>5</v>
      </c>
      <c r="F42" s="6" t="s">
        <v>176</v>
      </c>
      <c r="G42" s="6" t="s">
        <v>184</v>
      </c>
      <c r="H42" s="6" t="s">
        <v>197</v>
      </c>
      <c r="I42" s="9" t="s">
        <v>362</v>
      </c>
      <c r="J42" s="6" t="str">
        <f t="shared" si="0"/>
        <v>|HeatingQC|Heating quality and condition|</v>
      </c>
      <c r="K42" s="6" t="str">
        <f>CONCATENATE("|",B42, "|",C42,"|", D42,"|", E42,"|",F42," - ",G42,"|")</f>
        <v>|HeatingQC|Heating quality and condition|object|5|Categorical - Ordinal|</v>
      </c>
    </row>
    <row r="43" spans="1:11" ht="20.100000000000001" hidden="1" customHeight="1" x14ac:dyDescent="0.25">
      <c r="A43" s="5">
        <v>41</v>
      </c>
      <c r="B43" s="6" t="s">
        <v>61</v>
      </c>
      <c r="C43" s="6" t="s">
        <v>138</v>
      </c>
      <c r="D43" s="6" t="s">
        <v>193</v>
      </c>
      <c r="E43" s="6">
        <v>2</v>
      </c>
      <c r="F43" s="6" t="s">
        <v>176</v>
      </c>
      <c r="G43" s="6" t="s">
        <v>199</v>
      </c>
      <c r="H43" s="6" t="s">
        <v>202</v>
      </c>
      <c r="I43" s="6" t="s">
        <v>368</v>
      </c>
      <c r="J43" s="6" t="str">
        <f t="shared" si="0"/>
        <v>|CentralAir|Central air conditioning|</v>
      </c>
      <c r="K43" s="6" t="str">
        <f>CONCATENATE("|",B43, "|",C43,"|", D43,"|", E43,"|",F43," - ",G43,"|",I43,"|")</f>
        <v>|CentralAir|Central air conditioning|object|2|Categorical - Nominal|Mapped Y and N values to 1 and 0 respectively.|</v>
      </c>
    </row>
    <row r="44" spans="1:11" ht="20.100000000000001" customHeight="1" x14ac:dyDescent="0.25">
      <c r="A44" s="5">
        <v>42</v>
      </c>
      <c r="B44" s="6" t="s">
        <v>62</v>
      </c>
      <c r="C44" s="6" t="s">
        <v>139</v>
      </c>
      <c r="D44" s="6" t="s">
        <v>193</v>
      </c>
      <c r="E44" s="6">
        <v>5</v>
      </c>
      <c r="F44" s="6" t="s">
        <v>176</v>
      </c>
      <c r="G44" s="6" t="s">
        <v>199</v>
      </c>
      <c r="H44" s="6" t="s">
        <v>202</v>
      </c>
      <c r="J44" s="6" t="str">
        <f t="shared" si="0"/>
        <v>|Electrical|Electrical system|</v>
      </c>
      <c r="K44" s="6" t="str">
        <f t="shared" ref="K43:K44" si="8">CONCATENATE("|",B44, "|",C44,"|",D44,"|",E44,"|",F44," - ",G44,"|")</f>
        <v>|Electrical|Electrical system|object|5|Categorical - Nominal|</v>
      </c>
    </row>
    <row r="45" spans="1:11" ht="20.100000000000001" hidden="1" customHeight="1" x14ac:dyDescent="0.25">
      <c r="A45" s="5">
        <v>43</v>
      </c>
      <c r="B45" s="6" t="s">
        <v>63</v>
      </c>
      <c r="C45" s="6" t="s">
        <v>140</v>
      </c>
      <c r="D45" s="6" t="s">
        <v>192</v>
      </c>
      <c r="E45" s="6">
        <v>753</v>
      </c>
      <c r="F45" s="6" t="s">
        <v>183</v>
      </c>
      <c r="G45" s="6" t="s">
        <v>190</v>
      </c>
      <c r="H45" s="6" t="s">
        <v>186</v>
      </c>
      <c r="J45" s="6" t="str">
        <f t="shared" si="0"/>
        <v>|1stFlrSF|First Floor square feet|</v>
      </c>
    </row>
    <row r="46" spans="1:11" ht="20.100000000000001" hidden="1" customHeight="1" x14ac:dyDescent="0.25">
      <c r="A46" s="5">
        <v>44</v>
      </c>
      <c r="B46" s="6" t="s">
        <v>64</v>
      </c>
      <c r="C46" s="6" t="s">
        <v>141</v>
      </c>
      <c r="D46" s="6" t="s">
        <v>192</v>
      </c>
      <c r="E46" s="6">
        <v>417</v>
      </c>
      <c r="F46" s="6" t="s">
        <v>183</v>
      </c>
      <c r="G46" s="6" t="s">
        <v>190</v>
      </c>
      <c r="H46" s="6" t="s">
        <v>186</v>
      </c>
      <c r="J46" s="6" t="str">
        <f t="shared" si="0"/>
        <v>|2ndFlrSF|Second floor square feet|</v>
      </c>
    </row>
    <row r="47" spans="1:11" ht="20.100000000000001" hidden="1" customHeight="1" x14ac:dyDescent="0.25">
      <c r="A47" s="5">
        <v>45</v>
      </c>
      <c r="B47" s="6" t="s">
        <v>65</v>
      </c>
      <c r="C47" s="6" t="s">
        <v>142</v>
      </c>
      <c r="D47" s="6" t="s">
        <v>192</v>
      </c>
      <c r="E47" s="6">
        <v>24</v>
      </c>
      <c r="F47" s="6" t="s">
        <v>183</v>
      </c>
      <c r="G47" s="6" t="s">
        <v>190</v>
      </c>
      <c r="H47" s="6" t="s">
        <v>186</v>
      </c>
      <c r="J47" s="6" t="str">
        <f t="shared" si="0"/>
        <v>|LowQualFinSF|Low quality finished square feet (all floors)|</v>
      </c>
    </row>
    <row r="48" spans="1:11" ht="20.100000000000001" hidden="1" customHeight="1" x14ac:dyDescent="0.25">
      <c r="A48" s="5">
        <v>46</v>
      </c>
      <c r="B48" s="6" t="s">
        <v>66</v>
      </c>
      <c r="C48" s="6" t="s">
        <v>143</v>
      </c>
      <c r="D48" s="6" t="s">
        <v>192</v>
      </c>
      <c r="E48" s="6">
        <v>861</v>
      </c>
      <c r="F48" s="6" t="s">
        <v>183</v>
      </c>
      <c r="G48" s="6" t="s">
        <v>190</v>
      </c>
      <c r="H48" s="6" t="s">
        <v>186</v>
      </c>
      <c r="J48" s="6" t="str">
        <f t="shared" si="0"/>
        <v>|GrLivArea|Above grade (ground) living area square feet|</v>
      </c>
    </row>
    <row r="49" spans="1:11" ht="20.100000000000001" hidden="1" customHeight="1" x14ac:dyDescent="0.25">
      <c r="A49" s="5">
        <v>47</v>
      </c>
      <c r="B49" s="6" t="s">
        <v>67</v>
      </c>
      <c r="C49" s="6" t="s">
        <v>144</v>
      </c>
      <c r="D49" s="6" t="s">
        <v>192</v>
      </c>
      <c r="E49" s="6">
        <v>4</v>
      </c>
      <c r="F49" s="6" t="s">
        <v>176</v>
      </c>
      <c r="G49" s="6" t="s">
        <v>184</v>
      </c>
      <c r="H49" s="6" t="s">
        <v>201</v>
      </c>
      <c r="J49" s="6" t="str">
        <f t="shared" si="0"/>
        <v>|BsmtFullBath|Basement full bathrooms|</v>
      </c>
      <c r="K49" s="6" t="str">
        <f>CONCATENATE("|",B49, "|",C49,"|", D49,"|", E49,"|",F49," - ",G49,"|")</f>
        <v>|BsmtFullBath|Basement full bathrooms|int64|4|Categorical - Ordinal|</v>
      </c>
    </row>
    <row r="50" spans="1:11" ht="20.100000000000001" hidden="1" customHeight="1" x14ac:dyDescent="0.25">
      <c r="A50" s="5">
        <v>48</v>
      </c>
      <c r="B50" s="6" t="s">
        <v>68</v>
      </c>
      <c r="C50" s="6" t="s">
        <v>145</v>
      </c>
      <c r="D50" s="6" t="s">
        <v>192</v>
      </c>
      <c r="E50" s="6">
        <v>3</v>
      </c>
      <c r="F50" s="6" t="s">
        <v>176</v>
      </c>
      <c r="G50" s="6" t="s">
        <v>184</v>
      </c>
      <c r="H50" s="6" t="s">
        <v>201</v>
      </c>
      <c r="J50" s="6" t="str">
        <f t="shared" si="0"/>
        <v>|BsmtHalfBath|Basement half bathrooms|</v>
      </c>
      <c r="K50" s="6" t="str">
        <f>CONCATENATE("|",B50, "|",C50,"|", D50,"|", E50,"|",F50," - ",G50,"|")</f>
        <v>|BsmtHalfBath|Basement half bathrooms|int64|3|Categorical - Ordinal|</v>
      </c>
    </row>
    <row r="51" spans="1:11" ht="20.100000000000001" hidden="1" customHeight="1" x14ac:dyDescent="0.25">
      <c r="A51" s="5">
        <v>49</v>
      </c>
      <c r="B51" s="6" t="s">
        <v>69</v>
      </c>
      <c r="C51" s="6" t="s">
        <v>146</v>
      </c>
      <c r="D51" s="6" t="s">
        <v>192</v>
      </c>
      <c r="E51" s="6">
        <v>4</v>
      </c>
      <c r="F51" s="6" t="s">
        <v>176</v>
      </c>
      <c r="G51" s="6" t="s">
        <v>184</v>
      </c>
      <c r="H51" s="6" t="s">
        <v>201</v>
      </c>
      <c r="J51" s="6" t="str">
        <f t="shared" si="0"/>
        <v>|FullBath|Full bathrooms above grade|</v>
      </c>
      <c r="K51" s="6" t="str">
        <f>CONCATENATE("|",B51, "|",C51,"|", D51,"|", E51,"|",F51," - ",G51,"|")</f>
        <v>|FullBath|Full bathrooms above grade|int64|4|Categorical - Ordinal|</v>
      </c>
    </row>
    <row r="52" spans="1:11" ht="20.100000000000001" hidden="1" customHeight="1" x14ac:dyDescent="0.25">
      <c r="A52" s="5">
        <v>50</v>
      </c>
      <c r="B52" s="6" t="s">
        <v>70</v>
      </c>
      <c r="C52" s="6" t="s">
        <v>147</v>
      </c>
      <c r="D52" s="6" t="s">
        <v>192</v>
      </c>
      <c r="E52" s="6">
        <v>3</v>
      </c>
      <c r="F52" s="6" t="s">
        <v>176</v>
      </c>
      <c r="G52" s="6" t="s">
        <v>184</v>
      </c>
      <c r="H52" s="6" t="s">
        <v>201</v>
      </c>
      <c r="J52" s="6" t="str">
        <f t="shared" si="0"/>
        <v>|HalfBath|Half baths above grade|</v>
      </c>
      <c r="K52" s="6" t="str">
        <f>CONCATENATE("|",B52, "|",C52,"|", D52,"|", E52,"|",F52," - ",G52,"|")</f>
        <v>|HalfBath|Half baths above grade|int64|3|Categorical - Ordinal|</v>
      </c>
    </row>
    <row r="53" spans="1:11" ht="20.100000000000001" hidden="1" customHeight="1" x14ac:dyDescent="0.25">
      <c r="A53" s="5">
        <v>51</v>
      </c>
      <c r="B53" s="6" t="s">
        <v>195</v>
      </c>
      <c r="C53" s="6" t="s">
        <v>148</v>
      </c>
      <c r="D53" s="6" t="s">
        <v>192</v>
      </c>
      <c r="E53" s="6">
        <v>8</v>
      </c>
      <c r="F53" s="6" t="s">
        <v>176</v>
      </c>
      <c r="G53" s="6" t="s">
        <v>184</v>
      </c>
      <c r="H53" s="6" t="s">
        <v>201</v>
      </c>
      <c r="J53" s="6" t="str">
        <f t="shared" si="0"/>
        <v>|BedroomAbvGr|Bedrooms above grade (does NOT include basement bedrooms)|</v>
      </c>
      <c r="K53" s="6" t="str">
        <f>CONCATENATE("|",B53, "|",C53,"|", D53,"|", E53,"|",F53," - ",G53,"|")</f>
        <v>|BedroomAbvGr|Bedrooms above grade (does NOT include basement bedrooms)|int64|8|Categorical - Ordinal|</v>
      </c>
    </row>
    <row r="54" spans="1:11" ht="20.100000000000001" hidden="1" customHeight="1" x14ac:dyDescent="0.25">
      <c r="A54" s="5">
        <v>52</v>
      </c>
      <c r="B54" s="6" t="s">
        <v>196</v>
      </c>
      <c r="C54" s="6" t="s">
        <v>149</v>
      </c>
      <c r="D54" s="6" t="s">
        <v>192</v>
      </c>
      <c r="E54" s="6">
        <v>4</v>
      </c>
      <c r="F54" s="6" t="s">
        <v>176</v>
      </c>
      <c r="G54" s="6" t="s">
        <v>184</v>
      </c>
      <c r="H54" s="6" t="s">
        <v>201</v>
      </c>
      <c r="J54" s="6" t="str">
        <f t="shared" si="0"/>
        <v>|KitchenAbvGr|Kitchens above grade|</v>
      </c>
      <c r="K54" s="6" t="str">
        <f>CONCATENATE("|",B54, "|",C54,"|", D54,"|", E54,"|",F54," - ",G54,"|")</f>
        <v>|KitchenAbvGr|Kitchens above grade|int64|4|Categorical - Ordinal|</v>
      </c>
    </row>
    <row r="55" spans="1:11" ht="20.100000000000001" hidden="1" customHeight="1" x14ac:dyDescent="0.25">
      <c r="A55" s="5">
        <v>53</v>
      </c>
      <c r="B55" s="6" t="s">
        <v>71</v>
      </c>
      <c r="C55" s="6" t="s">
        <v>150</v>
      </c>
      <c r="D55" s="6" t="s">
        <v>193</v>
      </c>
      <c r="E55" s="6">
        <v>4</v>
      </c>
      <c r="F55" s="6" t="s">
        <v>176</v>
      </c>
      <c r="G55" s="6" t="s">
        <v>184</v>
      </c>
      <c r="H55" s="6" t="s">
        <v>197</v>
      </c>
      <c r="I55" s="9" t="s">
        <v>362</v>
      </c>
      <c r="J55" s="6" t="str">
        <f t="shared" si="0"/>
        <v>|KitchenQual|Kitchen quality|</v>
      </c>
      <c r="K55" s="6" t="str">
        <f>CONCATENATE("|",B55, "|",C55,"|", D55,"|", E55,"|",F55," - ",G55,"|",I55,"|")</f>
        <v>|KitchenQual|Kitchen quality|object|4|Categorical - Ordinal|Mapped the quality condition to numeric values|</v>
      </c>
    </row>
    <row r="56" spans="1:11" ht="20.100000000000001" hidden="1" customHeight="1" x14ac:dyDescent="0.25">
      <c r="A56" s="5">
        <v>54</v>
      </c>
      <c r="B56" s="6" t="s">
        <v>72</v>
      </c>
      <c r="C56" s="6" t="s">
        <v>151</v>
      </c>
      <c r="D56" s="6" t="s">
        <v>192</v>
      </c>
      <c r="E56" s="6">
        <v>12</v>
      </c>
      <c r="F56" s="6" t="s">
        <v>176</v>
      </c>
      <c r="G56" s="6" t="s">
        <v>184</v>
      </c>
      <c r="H56" s="6" t="s">
        <v>201</v>
      </c>
      <c r="J56" s="6" t="str">
        <f t="shared" si="0"/>
        <v>|TotRmsAbvGrd|Total rooms above grade (does not include bathrooms)|</v>
      </c>
      <c r="K56" s="6" t="str">
        <f>CONCATENATE("|",B56, "|",C56,"|", D56,"|", E56,"|",F56," - ",G56,"|")</f>
        <v>|TotRmsAbvGrd|Total rooms above grade (does not include bathrooms)|int64|12|Categorical - Ordinal|</v>
      </c>
    </row>
    <row r="57" spans="1:11" ht="20.100000000000001" hidden="1" customHeight="1" x14ac:dyDescent="0.25">
      <c r="A57" s="5">
        <v>55</v>
      </c>
      <c r="B57" s="6" t="s">
        <v>73</v>
      </c>
      <c r="C57" s="6" t="s">
        <v>152</v>
      </c>
      <c r="D57" s="6" t="s">
        <v>193</v>
      </c>
      <c r="E57" s="6">
        <v>7</v>
      </c>
      <c r="F57" s="6" t="s">
        <v>176</v>
      </c>
      <c r="G57" s="6" t="s">
        <v>199</v>
      </c>
      <c r="H57" s="6" t="s">
        <v>202</v>
      </c>
      <c r="I57" s="6" t="s">
        <v>369</v>
      </c>
      <c r="J57" s="6" t="str">
        <f t="shared" si="0"/>
        <v>|Functional|Home functionality (Assume typical unless deductions are warranted)|</v>
      </c>
      <c r="K57" s="6" t="str">
        <f>CONCATENATE("|",B57, "|",C57,"|", D57,"|", E57,"|",F57," - ",G57,"|",I57,"|")</f>
        <v>|Functional|Home functionality (Assume typical unless deductions are warranted)|object|7|Categorical - Nominal|Reduced to 2 levels and mapped to 1 (Typ) and 0 (Others)|</v>
      </c>
    </row>
    <row r="58" spans="1:11" ht="20.100000000000001" hidden="1" customHeight="1" x14ac:dyDescent="0.25">
      <c r="A58" s="5">
        <v>56</v>
      </c>
      <c r="B58" s="6" t="s">
        <v>74</v>
      </c>
      <c r="C58" s="6" t="s">
        <v>153</v>
      </c>
      <c r="D58" s="6" t="s">
        <v>192</v>
      </c>
      <c r="E58" s="6">
        <v>4</v>
      </c>
      <c r="F58" s="6" t="s">
        <v>176</v>
      </c>
      <c r="G58" s="6" t="s">
        <v>184</v>
      </c>
      <c r="H58" s="6" t="s">
        <v>201</v>
      </c>
      <c r="J58" s="6" t="str">
        <f t="shared" si="0"/>
        <v>|Fireplaces|Number of fireplaces|</v>
      </c>
      <c r="K58" s="6" t="str">
        <f>CONCATENATE("|",B58, "|",C58,"|", D58,"|", E58,"|",F58," - ",G58,"|")</f>
        <v>|Fireplaces|Number of fireplaces|int64|4|Categorical - Ordinal|</v>
      </c>
    </row>
    <row r="59" spans="1:11" ht="20.100000000000001" hidden="1" customHeight="1" x14ac:dyDescent="0.25">
      <c r="A59" s="5">
        <v>57</v>
      </c>
      <c r="B59" s="6" t="s">
        <v>75</v>
      </c>
      <c r="C59" s="6" t="s">
        <v>154</v>
      </c>
      <c r="D59" s="6" t="s">
        <v>193</v>
      </c>
      <c r="E59" s="6">
        <v>5</v>
      </c>
      <c r="F59" s="6" t="s">
        <v>176</v>
      </c>
      <c r="G59" s="6" t="s">
        <v>184</v>
      </c>
      <c r="H59" s="6" t="s">
        <v>197</v>
      </c>
      <c r="I59" s="9" t="s">
        <v>362</v>
      </c>
      <c r="J59" s="6" t="str">
        <f t="shared" si="0"/>
        <v>|FireplaceQu|Fireplace quality|</v>
      </c>
      <c r="K59" s="6" t="str">
        <f>CONCATENATE("|",B59, "|",C59,"|", D59,"|", E59,"|",F59," - ",G59,"|",I59,"|")</f>
        <v>|FireplaceQu|Fireplace quality|object|5|Categorical - Ordinal|Mapped the quality condition to numeric values|</v>
      </c>
    </row>
    <row r="60" spans="1:11" ht="20.100000000000001" customHeight="1" x14ac:dyDescent="0.25">
      <c r="A60" s="5">
        <v>58</v>
      </c>
      <c r="B60" s="6" t="s">
        <v>76</v>
      </c>
      <c r="C60" s="6" t="s">
        <v>155</v>
      </c>
      <c r="D60" s="6" t="s">
        <v>193</v>
      </c>
      <c r="E60" s="6">
        <v>6</v>
      </c>
      <c r="F60" s="6" t="s">
        <v>176</v>
      </c>
      <c r="G60" s="6" t="s">
        <v>199</v>
      </c>
      <c r="H60" s="6" t="s">
        <v>202</v>
      </c>
      <c r="J60" s="6" t="str">
        <f t="shared" si="0"/>
        <v>|GarageType|Garage location|</v>
      </c>
      <c r="K60" s="6" t="str">
        <f>CONCATENATE("|",B60, "|",C60,"|",D60,"|",E60,"|",F60," - ",G60,"|")</f>
        <v>|GarageType|Garage location|object|6|Categorical - Nominal|</v>
      </c>
    </row>
    <row r="61" spans="1:11" ht="20.100000000000001" hidden="1" customHeight="1" x14ac:dyDescent="0.25">
      <c r="A61" s="5">
        <v>59</v>
      </c>
      <c r="B61" s="6" t="s">
        <v>77</v>
      </c>
      <c r="C61" s="6" t="s">
        <v>156</v>
      </c>
      <c r="D61" s="6" t="s">
        <v>194</v>
      </c>
      <c r="E61" s="6">
        <v>97</v>
      </c>
      <c r="F61" s="6" t="s">
        <v>176</v>
      </c>
      <c r="G61" s="6" t="s">
        <v>184</v>
      </c>
      <c r="H61" s="6" t="s">
        <v>185</v>
      </c>
      <c r="I61" s="9" t="s">
        <v>361</v>
      </c>
      <c r="J61" s="6" t="str">
        <f t="shared" si="0"/>
        <v>|GarageYrBlt|Year garage was built|</v>
      </c>
      <c r="K61" s="6" t="str">
        <f>CONCATENATE("|",B61, "|",C61,"|", D61,"|", E61,"|",F61," - ",G61,"|",I61,"|")</f>
        <v>|GarageYrBlt|Year garage was built|float64|97|Categorical - Ordinal|Converted to Age at the time of selling|</v>
      </c>
    </row>
    <row r="62" spans="1:11" ht="20.100000000000001" customHeight="1" x14ac:dyDescent="0.25">
      <c r="A62" s="5">
        <v>60</v>
      </c>
      <c r="B62" s="6" t="s">
        <v>78</v>
      </c>
      <c r="C62" s="6" t="s">
        <v>157</v>
      </c>
      <c r="D62" s="6" t="s">
        <v>193</v>
      </c>
      <c r="E62" s="6">
        <v>3</v>
      </c>
      <c r="F62" s="6" t="s">
        <v>176</v>
      </c>
      <c r="G62" s="6" t="s">
        <v>199</v>
      </c>
      <c r="H62" s="6" t="s">
        <v>202</v>
      </c>
      <c r="J62" s="6" t="str">
        <f t="shared" si="0"/>
        <v>|GarageFinish|Interior finish of the garage|</v>
      </c>
      <c r="K62" s="6" t="str">
        <f>CONCATENATE("|",B62, "|",C62,"|",D62,"|",E62,"|",F62," - ",G62,"|")</f>
        <v>|GarageFinish|Interior finish of the garage|object|3|Categorical - Nominal|</v>
      </c>
    </row>
    <row r="63" spans="1:11" ht="20.100000000000001" hidden="1" customHeight="1" x14ac:dyDescent="0.25">
      <c r="A63" s="5">
        <v>61</v>
      </c>
      <c r="B63" s="6" t="s">
        <v>79</v>
      </c>
      <c r="C63" s="6" t="s">
        <v>158</v>
      </c>
      <c r="D63" s="6" t="s">
        <v>192</v>
      </c>
      <c r="E63" s="6">
        <v>5</v>
      </c>
      <c r="F63" s="6" t="s">
        <v>176</v>
      </c>
      <c r="G63" s="6" t="s">
        <v>184</v>
      </c>
      <c r="H63" s="6" t="s">
        <v>201</v>
      </c>
      <c r="J63" s="6" t="str">
        <f>CONCATENATE("|",B63, "|",C63,"|")</f>
        <v>|GarageCars|Size of garage in car capacity|</v>
      </c>
      <c r="K63" s="6" t="str">
        <f>CONCATENATE("|",B63, "|",C63,"|", D63,"|", E63,"|",F63," - ",G63,"|")</f>
        <v>|GarageCars|Size of garage in car capacity|int64|5|Categorical - Ordinal|</v>
      </c>
    </row>
    <row r="64" spans="1:11" ht="20.100000000000001" hidden="1" customHeight="1" x14ac:dyDescent="0.25">
      <c r="A64" s="5">
        <v>62</v>
      </c>
      <c r="B64" s="6" t="s">
        <v>80</v>
      </c>
      <c r="C64" s="6" t="s">
        <v>159</v>
      </c>
      <c r="D64" s="6" t="s">
        <v>192</v>
      </c>
      <c r="E64" s="6">
        <v>441</v>
      </c>
      <c r="F64" s="6" t="s">
        <v>183</v>
      </c>
      <c r="G64" s="6" t="s">
        <v>190</v>
      </c>
      <c r="H64" s="6" t="s">
        <v>186</v>
      </c>
      <c r="J64" s="6" t="str">
        <f t="shared" ref="J64:J82" si="9">CONCATENATE("|",B64, "|",C64,"|")</f>
        <v>|GarageArea|Size of garage in square feet|</v>
      </c>
    </row>
    <row r="65" spans="1:11" ht="20.100000000000001" hidden="1" customHeight="1" x14ac:dyDescent="0.25">
      <c r="A65" s="5">
        <v>63</v>
      </c>
      <c r="B65" s="6" t="s">
        <v>81</v>
      </c>
      <c r="C65" s="6" t="s">
        <v>160</v>
      </c>
      <c r="D65" s="6" t="s">
        <v>193</v>
      </c>
      <c r="E65" s="6">
        <v>5</v>
      </c>
      <c r="F65" s="6" t="s">
        <v>176</v>
      </c>
      <c r="G65" s="6" t="s">
        <v>184</v>
      </c>
      <c r="H65" s="6" t="s">
        <v>197</v>
      </c>
      <c r="I65" s="9" t="s">
        <v>362</v>
      </c>
      <c r="J65" s="6" t="str">
        <f t="shared" si="9"/>
        <v>|GarageQual|Garage quality|</v>
      </c>
      <c r="K65" s="6" t="str">
        <f t="shared" ref="K65:K66" si="10">CONCATENATE("|",B65, "|",C65,"|", D65,"|", E65,"|",F65," - ",G65,"|",I65,"|")</f>
        <v>|GarageQual|Garage quality|object|5|Categorical - Ordinal|Mapped the quality condition to numeric values|</v>
      </c>
    </row>
    <row r="66" spans="1:11" ht="20.100000000000001" hidden="1" customHeight="1" x14ac:dyDescent="0.25">
      <c r="A66" s="5">
        <v>64</v>
      </c>
      <c r="B66" s="6" t="s">
        <v>82</v>
      </c>
      <c r="C66" s="6" t="s">
        <v>161</v>
      </c>
      <c r="D66" s="6" t="s">
        <v>193</v>
      </c>
      <c r="E66" s="6">
        <v>5</v>
      </c>
      <c r="F66" s="6" t="s">
        <v>176</v>
      </c>
      <c r="G66" s="6" t="s">
        <v>184</v>
      </c>
      <c r="H66" s="6" t="s">
        <v>197</v>
      </c>
      <c r="I66" s="9" t="s">
        <v>362</v>
      </c>
      <c r="J66" s="6" t="str">
        <f t="shared" si="9"/>
        <v>|GarageCond|Garage condition|</v>
      </c>
      <c r="K66" s="6" t="str">
        <f t="shared" si="10"/>
        <v>|GarageCond|Garage condition|object|5|Categorical - Ordinal|Mapped the quality condition to numeric values|</v>
      </c>
    </row>
    <row r="67" spans="1:11" ht="20.100000000000001" customHeight="1" x14ac:dyDescent="0.25">
      <c r="A67" s="5">
        <v>65</v>
      </c>
      <c r="B67" s="6" t="s">
        <v>83</v>
      </c>
      <c r="C67" s="6" t="s">
        <v>162</v>
      </c>
      <c r="D67" s="6" t="s">
        <v>193</v>
      </c>
      <c r="E67" s="6">
        <v>3</v>
      </c>
      <c r="F67" s="6" t="s">
        <v>176</v>
      </c>
      <c r="G67" s="6" t="s">
        <v>199</v>
      </c>
      <c r="H67" s="6" t="s">
        <v>202</v>
      </c>
      <c r="J67" s="6" t="str">
        <f t="shared" si="9"/>
        <v>|PavedDrive|Paved driveway|</v>
      </c>
      <c r="K67" s="6" t="str">
        <f>CONCATENATE("|",B67, "|",C67,"|",D67,"|",E67,"|",F67," - ",G67,"|")</f>
        <v>|PavedDrive|Paved driveway|object|3|Categorical - Nominal|</v>
      </c>
    </row>
    <row r="68" spans="1:11" ht="20.100000000000001" hidden="1" customHeight="1" x14ac:dyDescent="0.25">
      <c r="A68" s="5">
        <v>66</v>
      </c>
      <c r="B68" s="6" t="s">
        <v>84</v>
      </c>
      <c r="C68" s="6" t="s">
        <v>163</v>
      </c>
      <c r="D68" s="6" t="s">
        <v>192</v>
      </c>
      <c r="E68" s="6">
        <v>274</v>
      </c>
      <c r="F68" s="6" t="s">
        <v>183</v>
      </c>
      <c r="G68" s="6" t="s">
        <v>190</v>
      </c>
      <c r="H68" s="6" t="s">
        <v>186</v>
      </c>
      <c r="J68" s="6" t="str">
        <f t="shared" si="9"/>
        <v>|WoodDeckSF|Wood deck area in square feet|</v>
      </c>
    </row>
    <row r="69" spans="1:11" ht="20.100000000000001" hidden="1" customHeight="1" x14ac:dyDescent="0.25">
      <c r="A69" s="5">
        <v>67</v>
      </c>
      <c r="B69" s="6" t="s">
        <v>85</v>
      </c>
      <c r="C69" s="6" t="s">
        <v>164</v>
      </c>
      <c r="D69" s="6" t="s">
        <v>192</v>
      </c>
      <c r="E69" s="6">
        <v>202</v>
      </c>
      <c r="F69" s="6" t="s">
        <v>183</v>
      </c>
      <c r="G69" s="6" t="s">
        <v>190</v>
      </c>
      <c r="H69" s="6" t="s">
        <v>186</v>
      </c>
      <c r="J69" s="6" t="str">
        <f t="shared" si="9"/>
        <v>|OpenPorchSF|Open porch area in square feet|</v>
      </c>
    </row>
    <row r="70" spans="1:11" ht="20.100000000000001" hidden="1" customHeight="1" x14ac:dyDescent="0.25">
      <c r="A70" s="5">
        <v>68</v>
      </c>
      <c r="B70" s="6" t="s">
        <v>86</v>
      </c>
      <c r="C70" s="6" t="s">
        <v>165</v>
      </c>
      <c r="D70" s="6" t="s">
        <v>192</v>
      </c>
      <c r="E70" s="6">
        <v>120</v>
      </c>
      <c r="F70" s="6" t="s">
        <v>183</v>
      </c>
      <c r="G70" s="6" t="s">
        <v>190</v>
      </c>
      <c r="H70" s="6" t="s">
        <v>186</v>
      </c>
      <c r="J70" s="6" t="str">
        <f t="shared" si="9"/>
        <v>|EnclosedPorch|Enclosed porch area in square feet|</v>
      </c>
    </row>
    <row r="71" spans="1:11" ht="20.100000000000001" hidden="1" customHeight="1" x14ac:dyDescent="0.25">
      <c r="A71" s="5">
        <v>69</v>
      </c>
      <c r="B71" s="6" t="s">
        <v>87</v>
      </c>
      <c r="C71" s="6" t="s">
        <v>166</v>
      </c>
      <c r="D71" s="6" t="s">
        <v>192</v>
      </c>
      <c r="E71" s="6">
        <v>20</v>
      </c>
      <c r="F71" s="6" t="s">
        <v>183</v>
      </c>
      <c r="G71" s="6" t="s">
        <v>190</v>
      </c>
      <c r="H71" s="6" t="s">
        <v>186</v>
      </c>
      <c r="J71" s="6" t="str">
        <f t="shared" si="9"/>
        <v>|3SsnPorch|Three season porch area in square feet|</v>
      </c>
    </row>
    <row r="72" spans="1:11" ht="20.100000000000001" hidden="1" customHeight="1" x14ac:dyDescent="0.25">
      <c r="A72" s="5">
        <v>70</v>
      </c>
      <c r="B72" s="6" t="s">
        <v>88</v>
      </c>
      <c r="C72" s="6" t="s">
        <v>167</v>
      </c>
      <c r="D72" s="6" t="s">
        <v>192</v>
      </c>
      <c r="E72" s="6">
        <v>76</v>
      </c>
      <c r="F72" s="6" t="s">
        <v>183</v>
      </c>
      <c r="G72" s="6" t="s">
        <v>190</v>
      </c>
      <c r="H72" s="6" t="s">
        <v>186</v>
      </c>
      <c r="J72" s="6" t="str">
        <f t="shared" si="9"/>
        <v>|ScreenPorch|Screen porch area in square feet|</v>
      </c>
    </row>
    <row r="73" spans="1:11" ht="20.100000000000001" hidden="1" customHeight="1" x14ac:dyDescent="0.25">
      <c r="A73" s="5">
        <v>71</v>
      </c>
      <c r="B73" s="6" t="s">
        <v>89</v>
      </c>
      <c r="C73" s="6" t="s">
        <v>168</v>
      </c>
      <c r="D73" s="6" t="s">
        <v>192</v>
      </c>
      <c r="E73" s="6">
        <v>8</v>
      </c>
      <c r="F73" s="6" t="s">
        <v>183</v>
      </c>
      <c r="G73" s="6" t="s">
        <v>190</v>
      </c>
      <c r="H73" s="6" t="s">
        <v>186</v>
      </c>
      <c r="J73" s="6" t="str">
        <f t="shared" si="9"/>
        <v>|PoolArea|Pool area in square feet|</v>
      </c>
    </row>
    <row r="74" spans="1:11" ht="20.100000000000001" hidden="1" customHeight="1" x14ac:dyDescent="0.25">
      <c r="A74" s="5">
        <v>72</v>
      </c>
      <c r="B74" s="6" t="s">
        <v>90</v>
      </c>
      <c r="C74" s="6" t="s">
        <v>169</v>
      </c>
      <c r="D74" s="6" t="s">
        <v>193</v>
      </c>
      <c r="E74" s="6">
        <v>3</v>
      </c>
      <c r="F74" s="6" t="s">
        <v>176</v>
      </c>
      <c r="G74" s="6" t="s">
        <v>184</v>
      </c>
      <c r="H74" s="6" t="s">
        <v>197</v>
      </c>
      <c r="I74" s="9" t="s">
        <v>363</v>
      </c>
      <c r="J74" s="6" t="str">
        <f t="shared" si="9"/>
        <v>|PoolQC|Pool quality|</v>
      </c>
      <c r="K74" s="6" t="str">
        <f t="shared" ref="K74:K76" si="11">CONCATENATE("|",B74, "|",C74,"|", D74,"|", E74,"|",F74," - ",G74,"|",I74,"|")</f>
        <v>|PoolQC|Pool quality|object|3|Categorical - Ordinal|Dropped the variable. Too many null values (99.52%).|</v>
      </c>
    </row>
    <row r="75" spans="1:11" ht="20.100000000000001" hidden="1" customHeight="1" x14ac:dyDescent="0.25">
      <c r="A75" s="5">
        <v>73</v>
      </c>
      <c r="B75" s="6" t="s">
        <v>91</v>
      </c>
      <c r="C75" s="6" t="s">
        <v>203</v>
      </c>
      <c r="D75" s="6" t="s">
        <v>193</v>
      </c>
      <c r="E75" s="6">
        <v>4</v>
      </c>
      <c r="F75" s="6" t="s">
        <v>176</v>
      </c>
      <c r="G75" s="6" t="s">
        <v>199</v>
      </c>
      <c r="H75" s="6" t="s">
        <v>202</v>
      </c>
      <c r="I75" s="9" t="s">
        <v>366</v>
      </c>
      <c r="J75" s="6" t="str">
        <f t="shared" si="9"/>
        <v>|Fence|Fence type|</v>
      </c>
      <c r="K75" s="6" t="str">
        <f t="shared" si="11"/>
        <v>|Fence|Fence type|object|4|Categorical - Nominal|Dropped the variable. Too many null values (80.75%).|</v>
      </c>
    </row>
    <row r="76" spans="1:11" ht="20.100000000000001" hidden="1" customHeight="1" x14ac:dyDescent="0.25">
      <c r="A76" s="5">
        <v>74</v>
      </c>
      <c r="B76" s="6" t="s">
        <v>92</v>
      </c>
      <c r="C76" s="6" t="s">
        <v>170</v>
      </c>
      <c r="D76" s="6" t="s">
        <v>193</v>
      </c>
      <c r="E76" s="6">
        <v>4</v>
      </c>
      <c r="F76" s="6" t="s">
        <v>176</v>
      </c>
      <c r="G76" s="6" t="s">
        <v>199</v>
      </c>
      <c r="H76" s="6" t="s">
        <v>202</v>
      </c>
      <c r="I76" s="9" t="s">
        <v>364</v>
      </c>
      <c r="J76" s="6" t="str">
        <f t="shared" si="9"/>
        <v>|MiscFeature|Miscellaneous feature not covered in other categories|</v>
      </c>
      <c r="K76" s="6" t="str">
        <f t="shared" si="11"/>
        <v>|MiscFeature|Miscellaneous feature not covered in other categories|object|4|Categorical - Nominal|Dropped the variable. Too many null values (96.30%).|</v>
      </c>
    </row>
    <row r="77" spans="1:11" ht="20.100000000000001" hidden="1" customHeight="1" x14ac:dyDescent="0.25">
      <c r="A77" s="5">
        <v>75</v>
      </c>
      <c r="B77" s="6" t="s">
        <v>93</v>
      </c>
      <c r="C77" s="6" t="s">
        <v>171</v>
      </c>
      <c r="D77" s="6" t="s">
        <v>192</v>
      </c>
      <c r="E77" s="6">
        <v>21</v>
      </c>
      <c r="F77" s="6" t="s">
        <v>183</v>
      </c>
      <c r="G77" s="6" t="s">
        <v>190</v>
      </c>
      <c r="H77" s="6" t="s">
        <v>204</v>
      </c>
      <c r="J77" s="6" t="str">
        <f t="shared" si="9"/>
        <v>|MiscVal|$Value of miscellaneous feature|</v>
      </c>
      <c r="K77" s="6" t="str">
        <f>CONCATENATE("|",B77, "|",C77,"|", D77,"|", E77,"|",F77," - ",G77,"|")</f>
        <v>|MiscVal|$Value of miscellaneous feature|int64|21|Numeric - Continuous|</v>
      </c>
    </row>
    <row r="78" spans="1:11" ht="20.100000000000001" hidden="1" customHeight="1" x14ac:dyDescent="0.25">
      <c r="A78" s="5">
        <v>76</v>
      </c>
      <c r="B78" s="6" t="s">
        <v>94</v>
      </c>
      <c r="C78" s="6" t="s">
        <v>172</v>
      </c>
      <c r="D78" s="6" t="s">
        <v>192</v>
      </c>
      <c r="E78" s="6">
        <v>12</v>
      </c>
      <c r="F78" s="6" t="s">
        <v>176</v>
      </c>
      <c r="G78" s="6" t="s">
        <v>184</v>
      </c>
      <c r="H78" s="6" t="s">
        <v>359</v>
      </c>
      <c r="J78" s="6" t="str">
        <f t="shared" si="9"/>
        <v>|MoSold|Month Sold (MM)|</v>
      </c>
    </row>
    <row r="79" spans="1:11" ht="20.100000000000001" hidden="1" customHeight="1" x14ac:dyDescent="0.25">
      <c r="A79" s="5">
        <v>77</v>
      </c>
      <c r="B79" s="6" t="s">
        <v>95</v>
      </c>
      <c r="C79" s="6" t="s">
        <v>173</v>
      </c>
      <c r="D79" s="6" t="s">
        <v>192</v>
      </c>
      <c r="E79" s="6">
        <v>5</v>
      </c>
      <c r="F79" s="6" t="s">
        <v>176</v>
      </c>
      <c r="G79" s="6" t="s">
        <v>184</v>
      </c>
      <c r="H79" s="6" t="s">
        <v>359</v>
      </c>
      <c r="J79" s="6" t="str">
        <f t="shared" si="9"/>
        <v>|YrSold|Year Sold (YYYY)|</v>
      </c>
    </row>
    <row r="80" spans="1:11" ht="20.100000000000001" customHeight="1" x14ac:dyDescent="0.25">
      <c r="A80" s="5">
        <v>78</v>
      </c>
      <c r="B80" s="6" t="s">
        <v>96</v>
      </c>
      <c r="C80" s="6" t="s">
        <v>174</v>
      </c>
      <c r="D80" s="6" t="s">
        <v>193</v>
      </c>
      <c r="E80" s="6">
        <v>9</v>
      </c>
      <c r="F80" s="6" t="s">
        <v>176</v>
      </c>
      <c r="G80" s="6" t="s">
        <v>199</v>
      </c>
      <c r="H80" s="6" t="s">
        <v>359</v>
      </c>
      <c r="J80" s="6" t="str">
        <f t="shared" si="9"/>
        <v>|SaleType|Type of sale|</v>
      </c>
      <c r="K80" s="6" t="str">
        <f t="shared" ref="K80:K81" si="12">CONCATENATE("|",B80, "|",C80,"|",D80,"|",E80,"|",F80," - ",G80,"|")</f>
        <v>|SaleType|Type of sale|object|9|Categorical - Nominal|</v>
      </c>
    </row>
    <row r="81" spans="1:11" ht="20.100000000000001" customHeight="1" x14ac:dyDescent="0.25">
      <c r="A81" s="5">
        <v>79</v>
      </c>
      <c r="B81" s="6" t="s">
        <v>97</v>
      </c>
      <c r="C81" s="6" t="s">
        <v>175</v>
      </c>
      <c r="D81" s="6" t="s">
        <v>193</v>
      </c>
      <c r="E81" s="6">
        <v>6</v>
      </c>
      <c r="F81" s="6" t="s">
        <v>176</v>
      </c>
      <c r="G81" s="6" t="s">
        <v>199</v>
      </c>
      <c r="H81" s="6" t="s">
        <v>359</v>
      </c>
      <c r="J81" s="6" t="str">
        <f t="shared" si="9"/>
        <v>|SaleCondition|Condition of sale|</v>
      </c>
      <c r="K81" s="6" t="str">
        <f t="shared" si="12"/>
        <v>|SaleCondition|Condition of sale|object|6|Categorical - Nominal|</v>
      </c>
    </row>
    <row r="82" spans="1:11" ht="20.100000000000001" hidden="1" customHeight="1" x14ac:dyDescent="0.25">
      <c r="A82" s="5">
        <v>80</v>
      </c>
      <c r="B82" s="6" t="s">
        <v>178</v>
      </c>
      <c r="C82" s="6" t="s">
        <v>179</v>
      </c>
      <c r="D82" s="6" t="s">
        <v>192</v>
      </c>
      <c r="E82" s="6">
        <v>663</v>
      </c>
      <c r="F82" s="6" t="s">
        <v>180</v>
      </c>
      <c r="G82" s="6" t="s">
        <v>190</v>
      </c>
      <c r="H82" s="6" t="s">
        <v>204</v>
      </c>
      <c r="J82" s="6" t="str">
        <f t="shared" si="9"/>
        <v>|SalePrice|Sale Price|</v>
      </c>
    </row>
  </sheetData>
  <autoFilter ref="A1:K82">
    <filterColumn colId="6">
      <filters>
        <filter val="Nominal"/>
      </filters>
    </filterColumn>
    <filterColumn colId="8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0"/>
  <sheetViews>
    <sheetView topLeftCell="A310" workbookViewId="0">
      <selection sqref="A1:XFD1"/>
    </sheetView>
  </sheetViews>
  <sheetFormatPr defaultRowHeight="15" x14ac:dyDescent="0.25"/>
  <cols>
    <col min="1" max="1" width="12.85546875" bestFit="1" customWidth="1"/>
    <col min="2" max="2" width="13.5703125" customWidth="1"/>
    <col min="3" max="3" width="42.85546875" customWidth="1"/>
  </cols>
  <sheetData>
    <row r="1" spans="1:4" s="3" customFormat="1" x14ac:dyDescent="0.25">
      <c r="A1" s="8" t="s">
        <v>191</v>
      </c>
      <c r="B1" s="8" t="s">
        <v>204</v>
      </c>
      <c r="C1" s="8" t="s">
        <v>188</v>
      </c>
      <c r="D1" s="8" t="s">
        <v>211</v>
      </c>
    </row>
    <row r="2" spans="1:4" x14ac:dyDescent="0.25">
      <c r="A2" s="1" t="s">
        <v>21</v>
      </c>
      <c r="B2" s="1">
        <v>20</v>
      </c>
      <c r="C2" s="1"/>
      <c r="D2" s="1">
        <v>536</v>
      </c>
    </row>
    <row r="3" spans="1:4" x14ac:dyDescent="0.25">
      <c r="A3" s="2" t="s">
        <v>21</v>
      </c>
      <c r="B3" s="2">
        <v>60</v>
      </c>
      <c r="C3" s="2"/>
      <c r="D3" s="2">
        <v>299</v>
      </c>
    </row>
    <row r="4" spans="1:4" x14ac:dyDescent="0.25">
      <c r="A4" s="1" t="s">
        <v>21</v>
      </c>
      <c r="B4" s="1">
        <v>50</v>
      </c>
      <c r="C4" s="1"/>
      <c r="D4" s="1">
        <v>144</v>
      </c>
    </row>
    <row r="5" spans="1:4" x14ac:dyDescent="0.25">
      <c r="A5" s="2" t="s">
        <v>21</v>
      </c>
      <c r="B5" s="2">
        <v>120</v>
      </c>
      <c r="C5" s="2"/>
      <c r="D5" s="2">
        <v>87</v>
      </c>
    </row>
    <row r="6" spans="1:4" x14ac:dyDescent="0.25">
      <c r="A6" s="1" t="s">
        <v>21</v>
      </c>
      <c r="B6" s="1">
        <v>30</v>
      </c>
      <c r="C6" s="1"/>
      <c r="D6" s="1">
        <v>69</v>
      </c>
    </row>
    <row r="7" spans="1:4" x14ac:dyDescent="0.25">
      <c r="A7" s="2" t="s">
        <v>21</v>
      </c>
      <c r="B7" s="2">
        <v>160</v>
      </c>
      <c r="C7" s="2"/>
      <c r="D7" s="2">
        <v>63</v>
      </c>
    </row>
    <row r="8" spans="1:4" x14ac:dyDescent="0.25">
      <c r="A8" s="1" t="s">
        <v>21</v>
      </c>
      <c r="B8" s="1">
        <v>70</v>
      </c>
      <c r="C8" s="1"/>
      <c r="D8" s="1">
        <v>60</v>
      </c>
    </row>
    <row r="9" spans="1:4" x14ac:dyDescent="0.25">
      <c r="A9" s="2" t="s">
        <v>21</v>
      </c>
      <c r="B9" s="2">
        <v>80</v>
      </c>
      <c r="C9" s="2"/>
      <c r="D9" s="2">
        <v>58</v>
      </c>
    </row>
    <row r="10" spans="1:4" x14ac:dyDescent="0.25">
      <c r="A10" s="1" t="s">
        <v>21</v>
      </c>
      <c r="B10" s="1">
        <v>90</v>
      </c>
      <c r="C10" s="1"/>
      <c r="D10" s="1">
        <v>52</v>
      </c>
    </row>
    <row r="11" spans="1:4" x14ac:dyDescent="0.25">
      <c r="A11" s="2" t="s">
        <v>21</v>
      </c>
      <c r="B11" s="2">
        <v>190</v>
      </c>
      <c r="C11" s="2"/>
      <c r="D11" s="2">
        <v>30</v>
      </c>
    </row>
    <row r="12" spans="1:4" x14ac:dyDescent="0.25">
      <c r="A12" s="1" t="s">
        <v>21</v>
      </c>
      <c r="B12" s="1">
        <v>85</v>
      </c>
      <c r="C12" s="1"/>
      <c r="D12" s="1">
        <v>20</v>
      </c>
    </row>
    <row r="13" spans="1:4" x14ac:dyDescent="0.25">
      <c r="A13" s="2" t="s">
        <v>21</v>
      </c>
      <c r="B13" s="2">
        <v>75</v>
      </c>
      <c r="C13" s="2"/>
      <c r="D13" s="2">
        <v>16</v>
      </c>
    </row>
    <row r="14" spans="1:4" x14ac:dyDescent="0.25">
      <c r="A14" s="1" t="s">
        <v>21</v>
      </c>
      <c r="B14" s="1">
        <v>45</v>
      </c>
      <c r="C14" s="1"/>
      <c r="D14" s="1">
        <v>12</v>
      </c>
    </row>
    <row r="15" spans="1:4" x14ac:dyDescent="0.25">
      <c r="A15" s="2" t="s">
        <v>21</v>
      </c>
      <c r="B15" s="2">
        <v>180</v>
      </c>
      <c r="C15" s="2"/>
      <c r="D15" s="2">
        <v>10</v>
      </c>
    </row>
    <row r="16" spans="1:4" x14ac:dyDescent="0.25">
      <c r="A16" s="1" t="s">
        <v>21</v>
      </c>
      <c r="B16" s="1">
        <v>40</v>
      </c>
      <c r="C16" s="1"/>
      <c r="D16" s="1">
        <v>4</v>
      </c>
    </row>
    <row r="17" spans="1:4" x14ac:dyDescent="0.25">
      <c r="A17" s="2" t="s">
        <v>22</v>
      </c>
      <c r="B17" s="2" t="s">
        <v>212</v>
      </c>
      <c r="C17" s="2"/>
      <c r="D17" s="2">
        <v>1151</v>
      </c>
    </row>
    <row r="18" spans="1:4" x14ac:dyDescent="0.25">
      <c r="A18" s="1" t="s">
        <v>22</v>
      </c>
      <c r="B18" s="1" t="s">
        <v>213</v>
      </c>
      <c r="C18" s="1"/>
      <c r="D18" s="1">
        <v>218</v>
      </c>
    </row>
    <row r="19" spans="1:4" x14ac:dyDescent="0.25">
      <c r="A19" s="2" t="s">
        <v>22</v>
      </c>
      <c r="B19" s="2" t="s">
        <v>214</v>
      </c>
      <c r="C19" s="2"/>
      <c r="D19" s="2">
        <v>65</v>
      </c>
    </row>
    <row r="20" spans="1:4" x14ac:dyDescent="0.25">
      <c r="A20" s="1" t="s">
        <v>22</v>
      </c>
      <c r="B20" s="1" t="s">
        <v>215</v>
      </c>
      <c r="C20" s="1"/>
      <c r="D20" s="1">
        <v>16</v>
      </c>
    </row>
    <row r="21" spans="1:4" x14ac:dyDescent="0.25">
      <c r="A21" s="2" t="s">
        <v>22</v>
      </c>
      <c r="B21" s="2" t="s">
        <v>216</v>
      </c>
      <c r="C21" s="2"/>
      <c r="D21" s="2">
        <v>10</v>
      </c>
    </row>
    <row r="22" spans="1:4" x14ac:dyDescent="0.25">
      <c r="A22" s="1" t="s">
        <v>25</v>
      </c>
      <c r="B22" s="1" t="s">
        <v>217</v>
      </c>
      <c r="C22" s="1"/>
      <c r="D22" s="1">
        <v>1454</v>
      </c>
    </row>
    <row r="23" spans="1:4" x14ac:dyDescent="0.25">
      <c r="A23" s="2" t="s">
        <v>25</v>
      </c>
      <c r="B23" s="2" t="s">
        <v>218</v>
      </c>
      <c r="C23" s="2"/>
      <c r="D23" s="2">
        <v>6</v>
      </c>
    </row>
    <row r="24" spans="1:4" x14ac:dyDescent="0.25">
      <c r="A24" s="1" t="s">
        <v>27</v>
      </c>
      <c r="B24" s="1" t="s">
        <v>219</v>
      </c>
      <c r="C24" s="1"/>
      <c r="D24" s="1">
        <v>925</v>
      </c>
    </row>
    <row r="25" spans="1:4" x14ac:dyDescent="0.25">
      <c r="A25" s="2" t="s">
        <v>27</v>
      </c>
      <c r="B25" s="2" t="s">
        <v>220</v>
      </c>
      <c r="C25" s="2"/>
      <c r="D25" s="2">
        <v>484</v>
      </c>
    </row>
    <row r="26" spans="1:4" x14ac:dyDescent="0.25">
      <c r="A26" s="1" t="s">
        <v>27</v>
      </c>
      <c r="B26" s="1" t="s">
        <v>221</v>
      </c>
      <c r="C26" s="1"/>
      <c r="D26" s="1">
        <v>41</v>
      </c>
    </row>
    <row r="27" spans="1:4" x14ac:dyDescent="0.25">
      <c r="A27" s="2" t="s">
        <v>27</v>
      </c>
      <c r="B27" s="2" t="s">
        <v>222</v>
      </c>
      <c r="C27" s="2"/>
      <c r="D27" s="2">
        <v>10</v>
      </c>
    </row>
    <row r="28" spans="1:4" x14ac:dyDescent="0.25">
      <c r="A28" s="1" t="s">
        <v>28</v>
      </c>
      <c r="B28" s="1" t="s">
        <v>223</v>
      </c>
      <c r="C28" s="1"/>
      <c r="D28" s="1">
        <v>1311</v>
      </c>
    </row>
    <row r="29" spans="1:4" x14ac:dyDescent="0.25">
      <c r="A29" s="2" t="s">
        <v>28</v>
      </c>
      <c r="B29" s="2" t="s">
        <v>224</v>
      </c>
      <c r="C29" s="2"/>
      <c r="D29" s="2">
        <v>63</v>
      </c>
    </row>
    <row r="30" spans="1:4" x14ac:dyDescent="0.25">
      <c r="A30" s="1" t="s">
        <v>28</v>
      </c>
      <c r="B30" s="1" t="s">
        <v>225</v>
      </c>
      <c r="C30" s="1"/>
      <c r="D30" s="1">
        <v>50</v>
      </c>
    </row>
    <row r="31" spans="1:4" x14ac:dyDescent="0.25">
      <c r="A31" s="2" t="s">
        <v>28</v>
      </c>
      <c r="B31" s="2" t="s">
        <v>226</v>
      </c>
      <c r="C31" s="2"/>
      <c r="D31" s="2">
        <v>36</v>
      </c>
    </row>
    <row r="32" spans="1:4" x14ac:dyDescent="0.25">
      <c r="A32" s="1" t="s">
        <v>29</v>
      </c>
      <c r="B32" s="1" t="s">
        <v>227</v>
      </c>
      <c r="C32" s="1"/>
      <c r="D32" s="1">
        <v>1459</v>
      </c>
    </row>
    <row r="33" spans="1:4" x14ac:dyDescent="0.25">
      <c r="A33" s="2" t="s">
        <v>29</v>
      </c>
      <c r="B33" s="2" t="s">
        <v>228</v>
      </c>
      <c r="C33" s="2"/>
      <c r="D33" s="2">
        <v>1</v>
      </c>
    </row>
    <row r="34" spans="1:4" x14ac:dyDescent="0.25">
      <c r="A34" s="1" t="s">
        <v>30</v>
      </c>
      <c r="B34" s="1" t="s">
        <v>229</v>
      </c>
      <c r="C34" s="1"/>
      <c r="D34" s="1">
        <v>1052</v>
      </c>
    </row>
    <row r="35" spans="1:4" x14ac:dyDescent="0.25">
      <c r="A35" s="2" t="s">
        <v>30</v>
      </c>
      <c r="B35" s="2" t="s">
        <v>230</v>
      </c>
      <c r="C35" s="2"/>
      <c r="D35" s="2">
        <v>263</v>
      </c>
    </row>
    <row r="36" spans="1:4" x14ac:dyDescent="0.25">
      <c r="A36" s="1" t="s">
        <v>30</v>
      </c>
      <c r="B36" s="1" t="s">
        <v>231</v>
      </c>
      <c r="C36" s="1"/>
      <c r="D36" s="1">
        <v>94</v>
      </c>
    </row>
    <row r="37" spans="1:4" x14ac:dyDescent="0.25">
      <c r="A37" s="2" t="s">
        <v>30</v>
      </c>
      <c r="B37" s="2" t="s">
        <v>232</v>
      </c>
      <c r="C37" s="2"/>
      <c r="D37" s="2">
        <v>47</v>
      </c>
    </row>
    <row r="38" spans="1:4" x14ac:dyDescent="0.25">
      <c r="A38" s="1" t="s">
        <v>30</v>
      </c>
      <c r="B38" s="1" t="s">
        <v>233</v>
      </c>
      <c r="C38" s="1"/>
      <c r="D38" s="1">
        <v>4</v>
      </c>
    </row>
    <row r="39" spans="1:4" x14ac:dyDescent="0.25">
      <c r="A39" s="2" t="s">
        <v>31</v>
      </c>
      <c r="B39" s="2" t="s">
        <v>234</v>
      </c>
      <c r="C39" s="2"/>
      <c r="D39" s="2">
        <v>1382</v>
      </c>
    </row>
    <row r="40" spans="1:4" x14ac:dyDescent="0.25">
      <c r="A40" s="1" t="s">
        <v>31</v>
      </c>
      <c r="B40" s="1" t="s">
        <v>235</v>
      </c>
      <c r="C40" s="1"/>
      <c r="D40" s="1">
        <v>65</v>
      </c>
    </row>
    <row r="41" spans="1:4" x14ac:dyDescent="0.25">
      <c r="A41" s="2" t="s">
        <v>31</v>
      </c>
      <c r="B41" s="2" t="s">
        <v>236</v>
      </c>
      <c r="C41" s="2"/>
      <c r="D41" s="2">
        <v>13</v>
      </c>
    </row>
    <row r="42" spans="1:4" x14ac:dyDescent="0.25">
      <c r="A42" s="1" t="s">
        <v>32</v>
      </c>
      <c r="B42" s="1" t="s">
        <v>237</v>
      </c>
      <c r="C42" s="1"/>
      <c r="D42" s="1">
        <v>225</v>
      </c>
    </row>
    <row r="43" spans="1:4" x14ac:dyDescent="0.25">
      <c r="A43" s="2" t="s">
        <v>32</v>
      </c>
      <c r="B43" s="2" t="s">
        <v>238</v>
      </c>
      <c r="C43" s="2"/>
      <c r="D43" s="2">
        <v>150</v>
      </c>
    </row>
    <row r="44" spans="1:4" x14ac:dyDescent="0.25">
      <c r="A44" s="1" t="s">
        <v>32</v>
      </c>
      <c r="B44" s="1" t="s">
        <v>239</v>
      </c>
      <c r="C44" s="1"/>
      <c r="D44" s="1">
        <v>113</v>
      </c>
    </row>
    <row r="45" spans="1:4" x14ac:dyDescent="0.25">
      <c r="A45" s="2" t="s">
        <v>32</v>
      </c>
      <c r="B45" s="2" t="s">
        <v>0</v>
      </c>
      <c r="C45" s="2"/>
      <c r="D45" s="2">
        <v>100</v>
      </c>
    </row>
    <row r="46" spans="1:4" x14ac:dyDescent="0.25">
      <c r="A46" s="1" t="s">
        <v>32</v>
      </c>
      <c r="B46" s="1" t="s">
        <v>240</v>
      </c>
      <c r="C46" s="1"/>
      <c r="D46" s="1">
        <v>86</v>
      </c>
    </row>
    <row r="47" spans="1:4" x14ac:dyDescent="0.25">
      <c r="A47" s="2" t="s">
        <v>32</v>
      </c>
      <c r="B47" s="2" t="s">
        <v>1</v>
      </c>
      <c r="C47" s="2"/>
      <c r="D47" s="2">
        <v>79</v>
      </c>
    </row>
    <row r="48" spans="1:4" x14ac:dyDescent="0.25">
      <c r="A48" s="1" t="s">
        <v>32</v>
      </c>
      <c r="B48" s="1" t="s">
        <v>241</v>
      </c>
      <c r="C48" s="1"/>
      <c r="D48" s="1">
        <v>77</v>
      </c>
    </row>
    <row r="49" spans="1:4" x14ac:dyDescent="0.25">
      <c r="A49" s="2" t="s">
        <v>32</v>
      </c>
      <c r="B49" s="2" t="s">
        <v>2</v>
      </c>
      <c r="C49" s="2"/>
      <c r="D49" s="2">
        <v>74</v>
      </c>
    </row>
    <row r="50" spans="1:4" x14ac:dyDescent="0.25">
      <c r="A50" s="1" t="s">
        <v>32</v>
      </c>
      <c r="B50" s="1" t="s">
        <v>242</v>
      </c>
      <c r="C50" s="1"/>
      <c r="D50" s="1">
        <v>73</v>
      </c>
    </row>
    <row r="51" spans="1:4" x14ac:dyDescent="0.25">
      <c r="A51" s="2" t="s">
        <v>32</v>
      </c>
      <c r="B51" s="2" t="s">
        <v>243</v>
      </c>
      <c r="C51" s="2"/>
      <c r="D51" s="2">
        <v>59</v>
      </c>
    </row>
    <row r="52" spans="1:4" x14ac:dyDescent="0.25">
      <c r="A52" s="1" t="s">
        <v>32</v>
      </c>
      <c r="B52" s="1" t="s">
        <v>244</v>
      </c>
      <c r="C52" s="1"/>
      <c r="D52" s="1">
        <v>58</v>
      </c>
    </row>
    <row r="53" spans="1:4" x14ac:dyDescent="0.25">
      <c r="A53" s="2" t="s">
        <v>32</v>
      </c>
      <c r="B53" s="2" t="s">
        <v>245</v>
      </c>
      <c r="C53" s="2"/>
      <c r="D53" s="2">
        <v>51</v>
      </c>
    </row>
    <row r="54" spans="1:4" x14ac:dyDescent="0.25">
      <c r="A54" s="1" t="s">
        <v>32</v>
      </c>
      <c r="B54" s="1" t="s">
        <v>246</v>
      </c>
      <c r="C54" s="1"/>
      <c r="D54" s="1">
        <v>49</v>
      </c>
    </row>
    <row r="55" spans="1:4" x14ac:dyDescent="0.25">
      <c r="A55" s="2" t="s">
        <v>32</v>
      </c>
      <c r="B55" s="2" t="s">
        <v>247</v>
      </c>
      <c r="C55" s="2"/>
      <c r="D55" s="2">
        <v>41</v>
      </c>
    </row>
    <row r="56" spans="1:4" x14ac:dyDescent="0.25">
      <c r="A56" s="1" t="s">
        <v>32</v>
      </c>
      <c r="B56" s="1" t="s">
        <v>248</v>
      </c>
      <c r="C56" s="1"/>
      <c r="D56" s="1">
        <v>38</v>
      </c>
    </row>
    <row r="57" spans="1:4" x14ac:dyDescent="0.25">
      <c r="A57" s="2" t="s">
        <v>32</v>
      </c>
      <c r="B57" s="2" t="s">
        <v>249</v>
      </c>
      <c r="C57" s="2"/>
      <c r="D57" s="2">
        <v>37</v>
      </c>
    </row>
    <row r="58" spans="1:4" x14ac:dyDescent="0.25">
      <c r="A58" s="1" t="s">
        <v>32</v>
      </c>
      <c r="B58" s="1" t="s">
        <v>250</v>
      </c>
      <c r="C58" s="1"/>
      <c r="D58" s="1">
        <v>28</v>
      </c>
    </row>
    <row r="59" spans="1:4" x14ac:dyDescent="0.25">
      <c r="A59" s="2" t="s">
        <v>32</v>
      </c>
      <c r="B59" s="2" t="s">
        <v>251</v>
      </c>
      <c r="C59" s="2"/>
      <c r="D59" s="2">
        <v>25</v>
      </c>
    </row>
    <row r="60" spans="1:4" x14ac:dyDescent="0.25">
      <c r="A60" s="1" t="s">
        <v>32</v>
      </c>
      <c r="B60" s="1" t="s">
        <v>252</v>
      </c>
      <c r="C60" s="1"/>
      <c r="D60" s="1">
        <v>25</v>
      </c>
    </row>
    <row r="61" spans="1:4" x14ac:dyDescent="0.25">
      <c r="A61" s="2" t="s">
        <v>32</v>
      </c>
      <c r="B61" s="2" t="s">
        <v>253</v>
      </c>
      <c r="C61" s="2"/>
      <c r="D61" s="2">
        <v>17</v>
      </c>
    </row>
    <row r="62" spans="1:4" x14ac:dyDescent="0.25">
      <c r="A62" s="1" t="s">
        <v>32</v>
      </c>
      <c r="B62" s="1" t="s">
        <v>254</v>
      </c>
      <c r="C62" s="1"/>
      <c r="D62" s="1">
        <v>17</v>
      </c>
    </row>
    <row r="63" spans="1:4" x14ac:dyDescent="0.25">
      <c r="A63" s="2" t="s">
        <v>32</v>
      </c>
      <c r="B63" s="2" t="s">
        <v>255</v>
      </c>
      <c r="C63" s="2"/>
      <c r="D63" s="2">
        <v>16</v>
      </c>
    </row>
    <row r="64" spans="1:4" x14ac:dyDescent="0.25">
      <c r="A64" s="1" t="s">
        <v>32</v>
      </c>
      <c r="B64" s="1" t="s">
        <v>3</v>
      </c>
      <c r="C64" s="1"/>
      <c r="D64" s="1">
        <v>11</v>
      </c>
    </row>
    <row r="65" spans="1:4" x14ac:dyDescent="0.25">
      <c r="A65" s="2" t="s">
        <v>32</v>
      </c>
      <c r="B65" s="2" t="s">
        <v>256</v>
      </c>
      <c r="C65" s="2"/>
      <c r="D65" s="2">
        <v>9</v>
      </c>
    </row>
    <row r="66" spans="1:4" x14ac:dyDescent="0.25">
      <c r="A66" s="1" t="s">
        <v>32</v>
      </c>
      <c r="B66" s="1" t="s">
        <v>257</v>
      </c>
      <c r="C66" s="1"/>
      <c r="D66" s="1">
        <v>2</v>
      </c>
    </row>
    <row r="67" spans="1:4" x14ac:dyDescent="0.25">
      <c r="A67" s="2" t="s">
        <v>33</v>
      </c>
      <c r="B67" s="2" t="s">
        <v>258</v>
      </c>
      <c r="C67" s="2"/>
      <c r="D67" s="2">
        <v>1260</v>
      </c>
    </row>
    <row r="68" spans="1:4" x14ac:dyDescent="0.25">
      <c r="A68" s="1" t="s">
        <v>33</v>
      </c>
      <c r="B68" s="1" t="s">
        <v>259</v>
      </c>
      <c r="C68" s="1"/>
      <c r="D68" s="1">
        <v>81</v>
      </c>
    </row>
    <row r="69" spans="1:4" x14ac:dyDescent="0.25">
      <c r="A69" s="2" t="s">
        <v>33</v>
      </c>
      <c r="B69" s="2" t="s">
        <v>260</v>
      </c>
      <c r="C69" s="2"/>
      <c r="D69" s="2">
        <v>48</v>
      </c>
    </row>
    <row r="70" spans="1:4" x14ac:dyDescent="0.25">
      <c r="A70" s="1" t="s">
        <v>33</v>
      </c>
      <c r="B70" s="1" t="s">
        <v>261</v>
      </c>
      <c r="C70" s="1"/>
      <c r="D70" s="1">
        <v>26</v>
      </c>
    </row>
    <row r="71" spans="1:4" x14ac:dyDescent="0.25">
      <c r="A71" s="2" t="s">
        <v>33</v>
      </c>
      <c r="B71" s="2" t="s">
        <v>262</v>
      </c>
      <c r="C71" s="2"/>
      <c r="D71" s="2">
        <v>19</v>
      </c>
    </row>
    <row r="72" spans="1:4" x14ac:dyDescent="0.25">
      <c r="A72" s="1" t="s">
        <v>33</v>
      </c>
      <c r="B72" s="1" t="s">
        <v>263</v>
      </c>
      <c r="C72" s="1"/>
      <c r="D72" s="1">
        <v>11</v>
      </c>
    </row>
    <row r="73" spans="1:4" x14ac:dyDescent="0.25">
      <c r="A73" s="2" t="s">
        <v>33</v>
      </c>
      <c r="B73" s="2" t="s">
        <v>264</v>
      </c>
      <c r="C73" s="2"/>
      <c r="D73" s="2">
        <v>8</v>
      </c>
    </row>
    <row r="74" spans="1:4" x14ac:dyDescent="0.25">
      <c r="A74" s="1" t="s">
        <v>33</v>
      </c>
      <c r="B74" s="1" t="s">
        <v>265</v>
      </c>
      <c r="C74" s="1"/>
      <c r="D74" s="1">
        <v>5</v>
      </c>
    </row>
    <row r="75" spans="1:4" x14ac:dyDescent="0.25">
      <c r="A75" s="2" t="s">
        <v>33</v>
      </c>
      <c r="B75" s="2" t="s">
        <v>266</v>
      </c>
      <c r="C75" s="2"/>
      <c r="D75" s="2">
        <v>2</v>
      </c>
    </row>
    <row r="76" spans="1:4" x14ac:dyDescent="0.25">
      <c r="A76" s="1" t="s">
        <v>34</v>
      </c>
      <c r="B76" s="1" t="s">
        <v>258</v>
      </c>
      <c r="C76" s="1"/>
      <c r="D76" s="1">
        <v>1445</v>
      </c>
    </row>
    <row r="77" spans="1:4" x14ac:dyDescent="0.25">
      <c r="A77" s="2" t="s">
        <v>34</v>
      </c>
      <c r="B77" s="2" t="s">
        <v>259</v>
      </c>
      <c r="C77" s="2"/>
      <c r="D77" s="2">
        <v>6</v>
      </c>
    </row>
    <row r="78" spans="1:4" x14ac:dyDescent="0.25">
      <c r="A78" s="1" t="s">
        <v>34</v>
      </c>
      <c r="B78" s="1" t="s">
        <v>265</v>
      </c>
      <c r="C78" s="1"/>
      <c r="D78" s="1">
        <v>2</v>
      </c>
    </row>
    <row r="79" spans="1:4" x14ac:dyDescent="0.25">
      <c r="A79" s="2" t="s">
        <v>34</v>
      </c>
      <c r="B79" s="2" t="s">
        <v>262</v>
      </c>
      <c r="C79" s="2"/>
      <c r="D79" s="2">
        <v>2</v>
      </c>
    </row>
    <row r="80" spans="1:4" x14ac:dyDescent="0.25">
      <c r="A80" s="1" t="s">
        <v>34</v>
      </c>
      <c r="B80" s="1" t="s">
        <v>260</v>
      </c>
      <c r="C80" s="1"/>
      <c r="D80" s="1">
        <v>2</v>
      </c>
    </row>
    <row r="81" spans="1:4" x14ac:dyDescent="0.25">
      <c r="A81" s="2" t="s">
        <v>34</v>
      </c>
      <c r="B81" s="2" t="s">
        <v>263</v>
      </c>
      <c r="C81" s="2"/>
      <c r="D81" s="2">
        <v>1</v>
      </c>
    </row>
    <row r="82" spans="1:4" x14ac:dyDescent="0.25">
      <c r="A82" s="1" t="s">
        <v>34</v>
      </c>
      <c r="B82" s="1" t="s">
        <v>264</v>
      </c>
      <c r="C82" s="1"/>
      <c r="D82" s="1">
        <v>1</v>
      </c>
    </row>
    <row r="83" spans="1:4" x14ac:dyDescent="0.25">
      <c r="A83" s="2" t="s">
        <v>34</v>
      </c>
      <c r="B83" s="2" t="s">
        <v>261</v>
      </c>
      <c r="C83" s="2"/>
      <c r="D83" s="2">
        <v>1</v>
      </c>
    </row>
    <row r="84" spans="1:4" x14ac:dyDescent="0.25">
      <c r="A84" s="1" t="s">
        <v>35</v>
      </c>
      <c r="B84" s="1" t="s">
        <v>267</v>
      </c>
      <c r="C84" s="1"/>
      <c r="D84" s="1">
        <v>1220</v>
      </c>
    </row>
    <row r="85" spans="1:4" x14ac:dyDescent="0.25">
      <c r="A85" s="2" t="s">
        <v>35</v>
      </c>
      <c r="B85" s="2" t="s">
        <v>268</v>
      </c>
      <c r="C85" s="2"/>
      <c r="D85" s="2">
        <v>114</v>
      </c>
    </row>
    <row r="86" spans="1:4" x14ac:dyDescent="0.25">
      <c r="A86" s="1" t="s">
        <v>35</v>
      </c>
      <c r="B86" s="1" t="s">
        <v>5</v>
      </c>
      <c r="C86" s="1"/>
      <c r="D86" s="1">
        <v>52</v>
      </c>
    </row>
    <row r="87" spans="1:4" x14ac:dyDescent="0.25">
      <c r="A87" s="2" t="s">
        <v>35</v>
      </c>
      <c r="B87" s="2" t="s">
        <v>269</v>
      </c>
      <c r="C87" s="2"/>
      <c r="D87" s="2">
        <v>43</v>
      </c>
    </row>
    <row r="88" spans="1:4" x14ac:dyDescent="0.25">
      <c r="A88" s="1" t="s">
        <v>35</v>
      </c>
      <c r="B88" s="1" t="s">
        <v>270</v>
      </c>
      <c r="C88" s="1"/>
      <c r="D88" s="1">
        <v>31</v>
      </c>
    </row>
    <row r="89" spans="1:4" x14ac:dyDescent="0.25">
      <c r="A89" s="2" t="s">
        <v>36</v>
      </c>
      <c r="B89" s="2" t="s">
        <v>271</v>
      </c>
      <c r="C89" s="2"/>
      <c r="D89" s="2">
        <v>726</v>
      </c>
    </row>
    <row r="90" spans="1:4" x14ac:dyDescent="0.25">
      <c r="A90" s="1" t="s">
        <v>36</v>
      </c>
      <c r="B90" s="1" t="s">
        <v>272</v>
      </c>
      <c r="C90" s="1"/>
      <c r="D90" s="1">
        <v>445</v>
      </c>
    </row>
    <row r="91" spans="1:4" x14ac:dyDescent="0.25">
      <c r="A91" s="2" t="s">
        <v>36</v>
      </c>
      <c r="B91" s="2" t="s">
        <v>273</v>
      </c>
      <c r="C91" s="2"/>
      <c r="D91" s="2">
        <v>154</v>
      </c>
    </row>
    <row r="92" spans="1:4" x14ac:dyDescent="0.25">
      <c r="A92" s="1" t="s">
        <v>36</v>
      </c>
      <c r="B92" s="1" t="s">
        <v>274</v>
      </c>
      <c r="C92" s="1"/>
      <c r="D92" s="1">
        <v>65</v>
      </c>
    </row>
    <row r="93" spans="1:4" x14ac:dyDescent="0.25">
      <c r="A93" s="2" t="s">
        <v>36</v>
      </c>
      <c r="B93" s="2" t="s">
        <v>275</v>
      </c>
      <c r="C93" s="2"/>
      <c r="D93" s="2">
        <v>37</v>
      </c>
    </row>
    <row r="94" spans="1:4" x14ac:dyDescent="0.25">
      <c r="A94" s="1" t="s">
        <v>36</v>
      </c>
      <c r="B94" s="1" t="s">
        <v>276</v>
      </c>
      <c r="C94" s="1"/>
      <c r="D94" s="1">
        <v>14</v>
      </c>
    </row>
    <row r="95" spans="1:4" x14ac:dyDescent="0.25">
      <c r="A95" s="2" t="s">
        <v>36</v>
      </c>
      <c r="B95" s="2" t="s">
        <v>277</v>
      </c>
      <c r="C95" s="2"/>
      <c r="D95" s="2">
        <v>11</v>
      </c>
    </row>
    <row r="96" spans="1:4" x14ac:dyDescent="0.25">
      <c r="A96" s="1" t="s">
        <v>36</v>
      </c>
      <c r="B96" s="1" t="s">
        <v>278</v>
      </c>
      <c r="C96" s="1"/>
      <c r="D96" s="1">
        <v>8</v>
      </c>
    </row>
    <row r="97" spans="1:4" x14ac:dyDescent="0.25">
      <c r="A97" s="2" t="s">
        <v>37</v>
      </c>
      <c r="B97" s="2">
        <v>5</v>
      </c>
      <c r="C97" s="2"/>
      <c r="D97" s="2">
        <v>397</v>
      </c>
    </row>
    <row r="98" spans="1:4" x14ac:dyDescent="0.25">
      <c r="A98" s="1" t="s">
        <v>37</v>
      </c>
      <c r="B98" s="1">
        <v>6</v>
      </c>
      <c r="C98" s="1"/>
      <c r="D98" s="1">
        <v>374</v>
      </c>
    </row>
    <row r="99" spans="1:4" x14ac:dyDescent="0.25">
      <c r="A99" s="2" t="s">
        <v>37</v>
      </c>
      <c r="B99" s="2">
        <v>7</v>
      </c>
      <c r="C99" s="2"/>
      <c r="D99" s="2">
        <v>319</v>
      </c>
    </row>
    <row r="100" spans="1:4" x14ac:dyDescent="0.25">
      <c r="A100" s="1" t="s">
        <v>37</v>
      </c>
      <c r="B100" s="1">
        <v>8</v>
      </c>
      <c r="C100" s="1"/>
      <c r="D100" s="1">
        <v>168</v>
      </c>
    </row>
    <row r="101" spans="1:4" x14ac:dyDescent="0.25">
      <c r="A101" s="2" t="s">
        <v>37</v>
      </c>
      <c r="B101" s="2">
        <v>4</v>
      </c>
      <c r="C101" s="2"/>
      <c r="D101" s="2">
        <v>116</v>
      </c>
    </row>
    <row r="102" spans="1:4" x14ac:dyDescent="0.25">
      <c r="A102" s="1" t="s">
        <v>37</v>
      </c>
      <c r="B102" s="1">
        <v>9</v>
      </c>
      <c r="C102" s="1"/>
      <c r="D102" s="1">
        <v>43</v>
      </c>
    </row>
    <row r="103" spans="1:4" x14ac:dyDescent="0.25">
      <c r="A103" s="2" t="s">
        <v>37</v>
      </c>
      <c r="B103" s="2">
        <v>3</v>
      </c>
      <c r="C103" s="2"/>
      <c r="D103" s="2">
        <v>20</v>
      </c>
    </row>
    <row r="104" spans="1:4" x14ac:dyDescent="0.25">
      <c r="A104" s="1" t="s">
        <v>37</v>
      </c>
      <c r="B104" s="1">
        <v>10</v>
      </c>
      <c r="C104" s="1"/>
      <c r="D104" s="1">
        <v>18</v>
      </c>
    </row>
    <row r="105" spans="1:4" x14ac:dyDescent="0.25">
      <c r="A105" s="2" t="s">
        <v>37</v>
      </c>
      <c r="B105" s="2">
        <v>2</v>
      </c>
      <c r="C105" s="2"/>
      <c r="D105" s="2">
        <v>3</v>
      </c>
    </row>
    <row r="106" spans="1:4" x14ac:dyDescent="0.25">
      <c r="A106" s="1" t="s">
        <v>37</v>
      </c>
      <c r="B106" s="1">
        <v>1</v>
      </c>
      <c r="C106" s="1"/>
      <c r="D106" s="1">
        <v>2</v>
      </c>
    </row>
    <row r="107" spans="1:4" x14ac:dyDescent="0.25">
      <c r="A107" s="2" t="s">
        <v>38</v>
      </c>
      <c r="B107" s="2">
        <v>5</v>
      </c>
      <c r="C107" s="2"/>
      <c r="D107" s="2">
        <v>821</v>
      </c>
    </row>
    <row r="108" spans="1:4" x14ac:dyDescent="0.25">
      <c r="A108" s="1" t="s">
        <v>38</v>
      </c>
      <c r="B108" s="1">
        <v>6</v>
      </c>
      <c r="C108" s="1"/>
      <c r="D108" s="1">
        <v>252</v>
      </c>
    </row>
    <row r="109" spans="1:4" x14ac:dyDescent="0.25">
      <c r="A109" s="2" t="s">
        <v>38</v>
      </c>
      <c r="B109" s="2">
        <v>7</v>
      </c>
      <c r="C109" s="2"/>
      <c r="D109" s="2">
        <v>205</v>
      </c>
    </row>
    <row r="110" spans="1:4" x14ac:dyDescent="0.25">
      <c r="A110" s="1" t="s">
        <v>38</v>
      </c>
      <c r="B110" s="1">
        <v>8</v>
      </c>
      <c r="C110" s="1"/>
      <c r="D110" s="1">
        <v>72</v>
      </c>
    </row>
    <row r="111" spans="1:4" x14ac:dyDescent="0.25">
      <c r="A111" s="2" t="s">
        <v>38</v>
      </c>
      <c r="B111" s="2">
        <v>4</v>
      </c>
      <c r="C111" s="2"/>
      <c r="D111" s="2">
        <v>57</v>
      </c>
    </row>
    <row r="112" spans="1:4" x14ac:dyDescent="0.25">
      <c r="A112" s="1" t="s">
        <v>38</v>
      </c>
      <c r="B112" s="1">
        <v>3</v>
      </c>
      <c r="C112" s="1"/>
      <c r="D112" s="1">
        <v>25</v>
      </c>
    </row>
    <row r="113" spans="1:4" x14ac:dyDescent="0.25">
      <c r="A113" s="2" t="s">
        <v>38</v>
      </c>
      <c r="B113" s="2">
        <v>9</v>
      </c>
      <c r="C113" s="2"/>
      <c r="D113" s="2">
        <v>22</v>
      </c>
    </row>
    <row r="114" spans="1:4" x14ac:dyDescent="0.25">
      <c r="A114" s="1" t="s">
        <v>38</v>
      </c>
      <c r="B114" s="1">
        <v>2</v>
      </c>
      <c r="C114" s="1"/>
      <c r="D114" s="1">
        <v>5</v>
      </c>
    </row>
    <row r="115" spans="1:4" x14ac:dyDescent="0.25">
      <c r="A115" s="2" t="s">
        <v>38</v>
      </c>
      <c r="B115" s="2">
        <v>1</v>
      </c>
      <c r="C115" s="2"/>
      <c r="D115" s="2">
        <v>1</v>
      </c>
    </row>
    <row r="116" spans="1:4" x14ac:dyDescent="0.25">
      <c r="A116" s="1" t="s">
        <v>41</v>
      </c>
      <c r="B116" s="1" t="s">
        <v>7</v>
      </c>
      <c r="C116" s="1"/>
      <c r="D116" s="1">
        <v>1141</v>
      </c>
    </row>
    <row r="117" spans="1:4" x14ac:dyDescent="0.25">
      <c r="A117" s="2" t="s">
        <v>41</v>
      </c>
      <c r="B117" s="2" t="s">
        <v>8</v>
      </c>
      <c r="C117" s="2"/>
      <c r="D117" s="2">
        <v>286</v>
      </c>
    </row>
    <row r="118" spans="1:4" x14ac:dyDescent="0.25">
      <c r="A118" s="1" t="s">
        <v>41</v>
      </c>
      <c r="B118" s="1" t="s">
        <v>6</v>
      </c>
      <c r="C118" s="1"/>
      <c r="D118" s="1">
        <v>13</v>
      </c>
    </row>
    <row r="119" spans="1:4" x14ac:dyDescent="0.25">
      <c r="A119" s="2" t="s">
        <v>41</v>
      </c>
      <c r="B119" s="2" t="s">
        <v>279</v>
      </c>
      <c r="C119" s="2"/>
      <c r="D119" s="2">
        <v>11</v>
      </c>
    </row>
    <row r="120" spans="1:4" x14ac:dyDescent="0.25">
      <c r="A120" s="1" t="s">
        <v>41</v>
      </c>
      <c r="B120" s="1" t="s">
        <v>9</v>
      </c>
      <c r="C120" s="1"/>
      <c r="D120" s="1">
        <v>7</v>
      </c>
    </row>
    <row r="121" spans="1:4" x14ac:dyDescent="0.25">
      <c r="A121" s="2" t="s">
        <v>41</v>
      </c>
      <c r="B121" s="2" t="s">
        <v>10</v>
      </c>
      <c r="C121" s="2"/>
      <c r="D121" s="2">
        <v>2</v>
      </c>
    </row>
    <row r="122" spans="1:4" x14ac:dyDescent="0.25">
      <c r="A122" s="1" t="s">
        <v>42</v>
      </c>
      <c r="B122" s="1" t="s">
        <v>280</v>
      </c>
      <c r="C122" s="1"/>
      <c r="D122" s="1">
        <v>1434</v>
      </c>
    </row>
    <row r="123" spans="1:4" x14ac:dyDescent="0.25">
      <c r="A123" s="2" t="s">
        <v>42</v>
      </c>
      <c r="B123" s="2" t="s">
        <v>281</v>
      </c>
      <c r="C123" s="2"/>
      <c r="D123" s="2">
        <v>11</v>
      </c>
    </row>
    <row r="124" spans="1:4" x14ac:dyDescent="0.25">
      <c r="A124" s="1" t="s">
        <v>42</v>
      </c>
      <c r="B124" s="1" t="s">
        <v>282</v>
      </c>
      <c r="C124" s="1"/>
      <c r="D124" s="1">
        <v>6</v>
      </c>
    </row>
    <row r="125" spans="1:4" x14ac:dyDescent="0.25">
      <c r="A125" s="2" t="s">
        <v>42</v>
      </c>
      <c r="B125" s="2" t="s">
        <v>283</v>
      </c>
      <c r="C125" s="2"/>
      <c r="D125" s="2">
        <v>5</v>
      </c>
    </row>
    <row r="126" spans="1:4" x14ac:dyDescent="0.25">
      <c r="A126" s="1" t="s">
        <v>42</v>
      </c>
      <c r="B126" s="1" t="s">
        <v>12</v>
      </c>
      <c r="C126" s="1"/>
      <c r="D126" s="1">
        <v>1</v>
      </c>
    </row>
    <row r="127" spans="1:4" x14ac:dyDescent="0.25">
      <c r="A127" s="2" t="s">
        <v>42</v>
      </c>
      <c r="B127" s="2" t="s">
        <v>11</v>
      </c>
      <c r="C127" s="2"/>
      <c r="D127" s="2">
        <v>1</v>
      </c>
    </row>
    <row r="128" spans="1:4" x14ac:dyDescent="0.25">
      <c r="A128" s="1" t="s">
        <v>42</v>
      </c>
      <c r="B128" s="1" t="s">
        <v>284</v>
      </c>
      <c r="C128" s="1"/>
      <c r="D128" s="1">
        <v>1</v>
      </c>
    </row>
    <row r="129" spans="1:4" x14ac:dyDescent="0.25">
      <c r="A129" s="2" t="s">
        <v>42</v>
      </c>
      <c r="B129" s="2" t="s">
        <v>285</v>
      </c>
      <c r="C129" s="2"/>
      <c r="D129" s="2">
        <v>1</v>
      </c>
    </row>
    <row r="130" spans="1:4" x14ac:dyDescent="0.25">
      <c r="A130" s="1" t="s">
        <v>43</v>
      </c>
      <c r="B130" s="1" t="s">
        <v>286</v>
      </c>
      <c r="C130" s="1"/>
      <c r="D130" s="1">
        <v>515</v>
      </c>
    </row>
    <row r="131" spans="1:4" x14ac:dyDescent="0.25">
      <c r="A131" s="2" t="s">
        <v>43</v>
      </c>
      <c r="B131" s="2" t="s">
        <v>287</v>
      </c>
      <c r="C131" s="2"/>
      <c r="D131" s="2">
        <v>222</v>
      </c>
    </row>
    <row r="132" spans="1:4" x14ac:dyDescent="0.25">
      <c r="A132" s="1" t="s">
        <v>43</v>
      </c>
      <c r="B132" s="1" t="s">
        <v>288</v>
      </c>
      <c r="C132" s="1"/>
      <c r="D132" s="1">
        <v>220</v>
      </c>
    </row>
    <row r="133" spans="1:4" x14ac:dyDescent="0.25">
      <c r="A133" s="2" t="s">
        <v>43</v>
      </c>
      <c r="B133" s="2" t="s">
        <v>289</v>
      </c>
      <c r="C133" s="2"/>
      <c r="D133" s="2">
        <v>206</v>
      </c>
    </row>
    <row r="134" spans="1:4" x14ac:dyDescent="0.25">
      <c r="A134" s="1" t="s">
        <v>43</v>
      </c>
      <c r="B134" s="1" t="s">
        <v>14</v>
      </c>
      <c r="C134" s="1"/>
      <c r="D134" s="1">
        <v>108</v>
      </c>
    </row>
    <row r="135" spans="1:4" x14ac:dyDescent="0.25">
      <c r="A135" s="2" t="s">
        <v>43</v>
      </c>
      <c r="B135" s="2" t="s">
        <v>290</v>
      </c>
      <c r="C135" s="2"/>
      <c r="D135" s="2">
        <v>61</v>
      </c>
    </row>
    <row r="136" spans="1:4" x14ac:dyDescent="0.25">
      <c r="A136" s="1" t="s">
        <v>43</v>
      </c>
      <c r="B136" s="1" t="s">
        <v>291</v>
      </c>
      <c r="C136" s="1"/>
      <c r="D136" s="1">
        <v>50</v>
      </c>
    </row>
    <row r="137" spans="1:4" x14ac:dyDescent="0.25">
      <c r="A137" s="2" t="s">
        <v>43</v>
      </c>
      <c r="B137" s="2" t="s">
        <v>292</v>
      </c>
      <c r="C137" s="2"/>
      <c r="D137" s="2">
        <v>26</v>
      </c>
    </row>
    <row r="138" spans="1:4" x14ac:dyDescent="0.25">
      <c r="A138" s="1" t="s">
        <v>43</v>
      </c>
      <c r="B138" s="1" t="s">
        <v>16</v>
      </c>
      <c r="C138" s="1"/>
      <c r="D138" s="1">
        <v>25</v>
      </c>
    </row>
    <row r="139" spans="1:4" x14ac:dyDescent="0.25">
      <c r="A139" s="2" t="s">
        <v>43</v>
      </c>
      <c r="B139" s="2" t="s">
        <v>293</v>
      </c>
      <c r="C139" s="2"/>
      <c r="D139" s="2">
        <v>20</v>
      </c>
    </row>
    <row r="140" spans="1:4" x14ac:dyDescent="0.25">
      <c r="A140" s="1" t="s">
        <v>43</v>
      </c>
      <c r="B140" s="1" t="s">
        <v>294</v>
      </c>
      <c r="C140" s="1"/>
      <c r="D140" s="1">
        <v>2</v>
      </c>
    </row>
    <row r="141" spans="1:4" x14ac:dyDescent="0.25">
      <c r="A141" s="2" t="s">
        <v>43</v>
      </c>
      <c r="B141" s="2" t="s">
        <v>15</v>
      </c>
      <c r="C141" s="2"/>
      <c r="D141" s="2">
        <v>2</v>
      </c>
    </row>
    <row r="142" spans="1:4" x14ac:dyDescent="0.25">
      <c r="A142" s="1" t="s">
        <v>43</v>
      </c>
      <c r="B142" s="1" t="s">
        <v>295</v>
      </c>
      <c r="C142" s="1"/>
      <c r="D142" s="1">
        <v>1</v>
      </c>
    </row>
    <row r="143" spans="1:4" x14ac:dyDescent="0.25">
      <c r="A143" s="2" t="s">
        <v>43</v>
      </c>
      <c r="B143" s="2" t="s">
        <v>296</v>
      </c>
      <c r="C143" s="2"/>
      <c r="D143" s="2">
        <v>1</v>
      </c>
    </row>
    <row r="144" spans="1:4" x14ac:dyDescent="0.25">
      <c r="A144" s="1" t="s">
        <v>43</v>
      </c>
      <c r="B144" s="1" t="s">
        <v>297</v>
      </c>
      <c r="C144" s="1"/>
      <c r="D144" s="1">
        <v>1</v>
      </c>
    </row>
    <row r="145" spans="1:4" x14ac:dyDescent="0.25">
      <c r="A145" s="2" t="s">
        <v>44</v>
      </c>
      <c r="B145" s="2" t="s">
        <v>286</v>
      </c>
      <c r="C145" s="2"/>
      <c r="D145" s="2">
        <v>504</v>
      </c>
    </row>
    <row r="146" spans="1:4" x14ac:dyDescent="0.25">
      <c r="A146" s="1" t="s">
        <v>44</v>
      </c>
      <c r="B146" s="1" t="s">
        <v>288</v>
      </c>
      <c r="C146" s="1"/>
      <c r="D146" s="1">
        <v>214</v>
      </c>
    </row>
    <row r="147" spans="1:4" x14ac:dyDescent="0.25">
      <c r="A147" s="2" t="s">
        <v>44</v>
      </c>
      <c r="B147" s="2" t="s">
        <v>287</v>
      </c>
      <c r="C147" s="2"/>
      <c r="D147" s="2">
        <v>207</v>
      </c>
    </row>
    <row r="148" spans="1:4" x14ac:dyDescent="0.25">
      <c r="A148" s="1" t="s">
        <v>44</v>
      </c>
      <c r="B148" s="1" t="s">
        <v>289</v>
      </c>
      <c r="C148" s="1"/>
      <c r="D148" s="1">
        <v>197</v>
      </c>
    </row>
    <row r="149" spans="1:4" x14ac:dyDescent="0.25">
      <c r="A149" s="2" t="s">
        <v>44</v>
      </c>
      <c r="B149" s="2" t="s">
        <v>14</v>
      </c>
      <c r="C149" s="2"/>
      <c r="D149" s="2">
        <v>142</v>
      </c>
    </row>
    <row r="150" spans="1:4" x14ac:dyDescent="0.25">
      <c r="A150" s="1" t="s">
        <v>44</v>
      </c>
      <c r="B150" s="1" t="s">
        <v>298</v>
      </c>
      <c r="C150" s="1"/>
      <c r="D150" s="1">
        <v>60</v>
      </c>
    </row>
    <row r="151" spans="1:4" x14ac:dyDescent="0.25">
      <c r="A151" s="2" t="s">
        <v>44</v>
      </c>
      <c r="B151" s="2" t="s">
        <v>299</v>
      </c>
      <c r="C151" s="2"/>
      <c r="D151" s="2">
        <v>38</v>
      </c>
    </row>
    <row r="152" spans="1:4" x14ac:dyDescent="0.25">
      <c r="A152" s="1" t="s">
        <v>44</v>
      </c>
      <c r="B152" s="1" t="s">
        <v>16</v>
      </c>
      <c r="C152" s="1"/>
      <c r="D152" s="1">
        <v>26</v>
      </c>
    </row>
    <row r="153" spans="1:4" x14ac:dyDescent="0.25">
      <c r="A153" s="2" t="s">
        <v>44</v>
      </c>
      <c r="B153" s="2" t="s">
        <v>291</v>
      </c>
      <c r="C153" s="2"/>
      <c r="D153" s="2">
        <v>25</v>
      </c>
    </row>
    <row r="154" spans="1:4" x14ac:dyDescent="0.25">
      <c r="A154" s="1" t="s">
        <v>44</v>
      </c>
      <c r="B154" s="1" t="s">
        <v>293</v>
      </c>
      <c r="C154" s="1"/>
      <c r="D154" s="1">
        <v>20</v>
      </c>
    </row>
    <row r="155" spans="1:4" x14ac:dyDescent="0.25">
      <c r="A155" s="2" t="s">
        <v>44</v>
      </c>
      <c r="B155" s="2" t="s">
        <v>296</v>
      </c>
      <c r="C155" s="2"/>
      <c r="D155" s="2">
        <v>10</v>
      </c>
    </row>
    <row r="156" spans="1:4" x14ac:dyDescent="0.25">
      <c r="A156" s="1" t="s">
        <v>44</v>
      </c>
      <c r="B156" s="1" t="s">
        <v>300</v>
      </c>
      <c r="C156" s="1"/>
      <c r="D156" s="1">
        <v>7</v>
      </c>
    </row>
    <row r="157" spans="1:4" x14ac:dyDescent="0.25">
      <c r="A157" s="2" t="s">
        <v>44</v>
      </c>
      <c r="B157" s="2" t="s">
        <v>15</v>
      </c>
      <c r="C157" s="2"/>
      <c r="D157" s="2">
        <v>5</v>
      </c>
    </row>
    <row r="158" spans="1:4" x14ac:dyDescent="0.25">
      <c r="A158" s="1" t="s">
        <v>44</v>
      </c>
      <c r="B158" s="1" t="s">
        <v>295</v>
      </c>
      <c r="C158" s="1"/>
      <c r="D158" s="1">
        <v>3</v>
      </c>
    </row>
    <row r="159" spans="1:4" x14ac:dyDescent="0.25">
      <c r="A159" s="2" t="s">
        <v>44</v>
      </c>
      <c r="B159" s="2" t="s">
        <v>297</v>
      </c>
      <c r="C159" s="2"/>
      <c r="D159" s="2">
        <v>1</v>
      </c>
    </row>
    <row r="160" spans="1:4" x14ac:dyDescent="0.25">
      <c r="A160" s="1" t="s">
        <v>44</v>
      </c>
      <c r="B160" s="1" t="s">
        <v>13</v>
      </c>
      <c r="C160" s="1"/>
      <c r="D160" s="1">
        <v>1</v>
      </c>
    </row>
    <row r="161" spans="1:4" x14ac:dyDescent="0.25">
      <c r="A161" s="2" t="s">
        <v>45</v>
      </c>
      <c r="B161" s="2" t="s">
        <v>17</v>
      </c>
      <c r="C161" s="2"/>
      <c r="D161" s="2">
        <v>872</v>
      </c>
    </row>
    <row r="162" spans="1:4" x14ac:dyDescent="0.25">
      <c r="A162" s="1" t="s">
        <v>45</v>
      </c>
      <c r="B162" s="1" t="s">
        <v>291</v>
      </c>
      <c r="C162" s="1"/>
      <c r="D162" s="1">
        <v>445</v>
      </c>
    </row>
    <row r="163" spans="1:4" x14ac:dyDescent="0.25">
      <c r="A163" s="2" t="s">
        <v>45</v>
      </c>
      <c r="B163" s="2" t="s">
        <v>15</v>
      </c>
      <c r="C163" s="2"/>
      <c r="D163" s="2">
        <v>128</v>
      </c>
    </row>
    <row r="164" spans="1:4" x14ac:dyDescent="0.25">
      <c r="A164" s="1" t="s">
        <v>45</v>
      </c>
      <c r="B164" s="1" t="s">
        <v>301</v>
      </c>
      <c r="C164" s="1"/>
      <c r="D164" s="1">
        <v>15</v>
      </c>
    </row>
    <row r="165" spans="1:4" x14ac:dyDescent="0.25">
      <c r="A165" s="2" t="s">
        <v>47</v>
      </c>
      <c r="B165" s="2" t="s">
        <v>302</v>
      </c>
      <c r="C165" s="2"/>
      <c r="D165" s="2">
        <v>906</v>
      </c>
    </row>
    <row r="166" spans="1:4" x14ac:dyDescent="0.25">
      <c r="A166" s="1" t="s">
        <v>47</v>
      </c>
      <c r="B166" s="1" t="s">
        <v>303</v>
      </c>
      <c r="C166" s="1"/>
      <c r="D166" s="1">
        <v>488</v>
      </c>
    </row>
    <row r="167" spans="1:4" x14ac:dyDescent="0.25">
      <c r="A167" s="2" t="s">
        <v>47</v>
      </c>
      <c r="B167" s="2" t="s">
        <v>304</v>
      </c>
      <c r="C167" s="2"/>
      <c r="D167" s="2">
        <v>52</v>
      </c>
    </row>
    <row r="168" spans="1:4" x14ac:dyDescent="0.25">
      <c r="A168" s="1" t="s">
        <v>47</v>
      </c>
      <c r="B168" s="1" t="s">
        <v>305</v>
      </c>
      <c r="C168" s="1"/>
      <c r="D168" s="1">
        <v>14</v>
      </c>
    </row>
    <row r="169" spans="1:4" x14ac:dyDescent="0.25">
      <c r="A169" s="2" t="s">
        <v>48</v>
      </c>
      <c r="B169" s="2" t="s">
        <v>302</v>
      </c>
      <c r="C169" s="2"/>
      <c r="D169" s="2">
        <v>1282</v>
      </c>
    </row>
    <row r="170" spans="1:4" x14ac:dyDescent="0.25">
      <c r="A170" s="1" t="s">
        <v>48</v>
      </c>
      <c r="B170" s="1" t="s">
        <v>303</v>
      </c>
      <c r="C170" s="1"/>
      <c r="D170" s="1">
        <v>146</v>
      </c>
    </row>
    <row r="171" spans="1:4" x14ac:dyDescent="0.25">
      <c r="A171" s="2" t="s">
        <v>48</v>
      </c>
      <c r="B171" s="2" t="s">
        <v>305</v>
      </c>
      <c r="C171" s="2"/>
      <c r="D171" s="2">
        <v>28</v>
      </c>
    </row>
    <row r="172" spans="1:4" x14ac:dyDescent="0.25">
      <c r="A172" s="1" t="s">
        <v>48</v>
      </c>
      <c r="B172" s="1" t="s">
        <v>304</v>
      </c>
      <c r="C172" s="1"/>
      <c r="D172" s="1">
        <v>3</v>
      </c>
    </row>
    <row r="173" spans="1:4" x14ac:dyDescent="0.25">
      <c r="A173" s="2" t="s">
        <v>48</v>
      </c>
      <c r="B173" s="2" t="s">
        <v>306</v>
      </c>
      <c r="C173" s="2"/>
      <c r="D173" s="2">
        <v>1</v>
      </c>
    </row>
    <row r="174" spans="1:4" x14ac:dyDescent="0.25">
      <c r="A174" s="1" t="s">
        <v>49</v>
      </c>
      <c r="B174" s="1" t="s">
        <v>307</v>
      </c>
      <c r="C174" s="1"/>
      <c r="D174" s="1">
        <v>647</v>
      </c>
    </row>
    <row r="175" spans="1:4" x14ac:dyDescent="0.25">
      <c r="A175" s="2" t="s">
        <v>49</v>
      </c>
      <c r="B175" s="2" t="s">
        <v>297</v>
      </c>
      <c r="C175" s="2"/>
      <c r="D175" s="2">
        <v>634</v>
      </c>
    </row>
    <row r="176" spans="1:4" x14ac:dyDescent="0.25">
      <c r="A176" s="1" t="s">
        <v>49</v>
      </c>
      <c r="B176" s="1" t="s">
        <v>308</v>
      </c>
      <c r="C176" s="1"/>
      <c r="D176" s="1">
        <v>146</v>
      </c>
    </row>
    <row r="177" spans="1:4" x14ac:dyDescent="0.25">
      <c r="A177" s="2" t="s">
        <v>49</v>
      </c>
      <c r="B177" s="2" t="s">
        <v>18</v>
      </c>
      <c r="C177" s="2"/>
      <c r="D177" s="2">
        <v>24</v>
      </c>
    </row>
    <row r="178" spans="1:4" x14ac:dyDescent="0.25">
      <c r="A178" s="1" t="s">
        <v>49</v>
      </c>
      <c r="B178" s="1" t="s">
        <v>15</v>
      </c>
      <c r="C178" s="1"/>
      <c r="D178" s="1">
        <v>6</v>
      </c>
    </row>
    <row r="179" spans="1:4" x14ac:dyDescent="0.25">
      <c r="A179" s="2" t="s">
        <v>49</v>
      </c>
      <c r="B179" s="2" t="s">
        <v>19</v>
      </c>
      <c r="C179" s="2"/>
      <c r="D179" s="2">
        <v>3</v>
      </c>
    </row>
    <row r="180" spans="1:4" x14ac:dyDescent="0.25">
      <c r="A180" s="1" t="s">
        <v>50</v>
      </c>
      <c r="B180" s="1" t="s">
        <v>302</v>
      </c>
      <c r="C180" s="1"/>
      <c r="D180" s="1">
        <v>649</v>
      </c>
    </row>
    <row r="181" spans="1:4" x14ac:dyDescent="0.25">
      <c r="A181" s="2" t="s">
        <v>50</v>
      </c>
      <c r="B181" s="2" t="s">
        <v>303</v>
      </c>
      <c r="C181" s="2"/>
      <c r="D181" s="2">
        <v>618</v>
      </c>
    </row>
    <row r="182" spans="1:4" x14ac:dyDescent="0.25">
      <c r="A182" s="1" t="s">
        <v>50</v>
      </c>
      <c r="B182" s="1" t="s">
        <v>304</v>
      </c>
      <c r="C182" s="1"/>
      <c r="D182" s="1">
        <v>121</v>
      </c>
    </row>
    <row r="183" spans="1:4" x14ac:dyDescent="0.25">
      <c r="A183" s="2" t="s">
        <v>50</v>
      </c>
      <c r="B183" s="2" t="s">
        <v>309</v>
      </c>
      <c r="C183" s="2"/>
      <c r="D183" s="2">
        <v>37</v>
      </c>
    </row>
    <row r="184" spans="1:4" x14ac:dyDescent="0.25">
      <c r="A184" s="1" t="s">
        <v>50</v>
      </c>
      <c r="B184" s="1" t="s">
        <v>305</v>
      </c>
      <c r="C184" s="1"/>
      <c r="D184" s="1">
        <v>35</v>
      </c>
    </row>
    <row r="185" spans="1:4" x14ac:dyDescent="0.25">
      <c r="A185" s="2" t="s">
        <v>51</v>
      </c>
      <c r="B185" s="2" t="s">
        <v>302</v>
      </c>
      <c r="C185" s="2"/>
      <c r="D185" s="2">
        <v>1311</v>
      </c>
    </row>
    <row r="186" spans="1:4" x14ac:dyDescent="0.25">
      <c r="A186" s="1" t="s">
        <v>51</v>
      </c>
      <c r="B186" s="1" t="s">
        <v>303</v>
      </c>
      <c r="C186" s="1"/>
      <c r="D186" s="1">
        <v>65</v>
      </c>
    </row>
    <row r="187" spans="1:4" x14ac:dyDescent="0.25">
      <c r="A187" s="2" t="s">
        <v>51</v>
      </c>
      <c r="B187" s="2" t="s">
        <v>305</v>
      </c>
      <c r="C187" s="2"/>
      <c r="D187" s="2">
        <v>45</v>
      </c>
    </row>
    <row r="188" spans="1:4" x14ac:dyDescent="0.25">
      <c r="A188" s="1" t="s">
        <v>51</v>
      </c>
      <c r="B188" s="1" t="s">
        <v>309</v>
      </c>
      <c r="C188" s="1"/>
      <c r="D188" s="1">
        <v>37</v>
      </c>
    </row>
    <row r="189" spans="1:4" x14ac:dyDescent="0.25">
      <c r="A189" s="2" t="s">
        <v>51</v>
      </c>
      <c r="B189" s="2" t="s">
        <v>306</v>
      </c>
      <c r="C189" s="2"/>
      <c r="D189" s="2">
        <v>2</v>
      </c>
    </row>
    <row r="190" spans="1:4" x14ac:dyDescent="0.25">
      <c r="A190" s="1" t="s">
        <v>52</v>
      </c>
      <c r="B190" s="1" t="s">
        <v>20</v>
      </c>
      <c r="C190" s="1"/>
      <c r="D190" s="1">
        <v>954</v>
      </c>
    </row>
    <row r="191" spans="1:4" x14ac:dyDescent="0.25">
      <c r="A191" s="2" t="s">
        <v>52</v>
      </c>
      <c r="B191" s="2" t="s">
        <v>310</v>
      </c>
      <c r="C191" s="2"/>
      <c r="D191" s="2">
        <v>221</v>
      </c>
    </row>
    <row r="192" spans="1:4" x14ac:dyDescent="0.25">
      <c r="A192" s="1" t="s">
        <v>52</v>
      </c>
      <c r="B192" s="1" t="s">
        <v>303</v>
      </c>
      <c r="C192" s="1"/>
      <c r="D192" s="1">
        <v>134</v>
      </c>
    </row>
    <row r="193" spans="1:4" x14ac:dyDescent="0.25">
      <c r="A193" s="2" t="s">
        <v>52</v>
      </c>
      <c r="B193" s="2" t="s">
        <v>311</v>
      </c>
      <c r="C193" s="2"/>
      <c r="D193" s="2">
        <v>114</v>
      </c>
    </row>
    <row r="194" spans="1:4" x14ac:dyDescent="0.25">
      <c r="A194" s="1" t="s">
        <v>52</v>
      </c>
      <c r="B194" s="1" t="s">
        <v>309</v>
      </c>
      <c r="C194" s="1"/>
      <c r="D194" s="1">
        <v>37</v>
      </c>
    </row>
    <row r="195" spans="1:4" x14ac:dyDescent="0.25">
      <c r="A195" s="2" t="s">
        <v>53</v>
      </c>
      <c r="B195" s="2" t="s">
        <v>312</v>
      </c>
      <c r="C195" s="2"/>
      <c r="D195" s="2">
        <v>430</v>
      </c>
    </row>
    <row r="196" spans="1:4" x14ac:dyDescent="0.25">
      <c r="A196" s="1" t="s">
        <v>53</v>
      </c>
      <c r="B196" s="1" t="s">
        <v>313</v>
      </c>
      <c r="C196" s="1"/>
      <c r="D196" s="1">
        <v>418</v>
      </c>
    </row>
    <row r="197" spans="1:4" x14ac:dyDescent="0.25">
      <c r="A197" s="2" t="s">
        <v>53</v>
      </c>
      <c r="B197" s="2" t="s">
        <v>314</v>
      </c>
      <c r="C197" s="2"/>
      <c r="D197" s="2">
        <v>220</v>
      </c>
    </row>
    <row r="198" spans="1:4" x14ac:dyDescent="0.25">
      <c r="A198" s="1" t="s">
        <v>53</v>
      </c>
      <c r="B198" s="1" t="s">
        <v>315</v>
      </c>
      <c r="C198" s="1"/>
      <c r="D198" s="1">
        <v>148</v>
      </c>
    </row>
    <row r="199" spans="1:4" x14ac:dyDescent="0.25">
      <c r="A199" s="2" t="s">
        <v>53</v>
      </c>
      <c r="B199" s="2" t="s">
        <v>316</v>
      </c>
      <c r="C199" s="2"/>
      <c r="D199" s="2">
        <v>133</v>
      </c>
    </row>
    <row r="200" spans="1:4" x14ac:dyDescent="0.25">
      <c r="A200" s="1" t="s">
        <v>53</v>
      </c>
      <c r="B200" s="1" t="s">
        <v>317</v>
      </c>
      <c r="C200" s="1"/>
      <c r="D200" s="1">
        <v>74</v>
      </c>
    </row>
    <row r="201" spans="1:4" x14ac:dyDescent="0.25">
      <c r="A201" s="2" t="s">
        <v>53</v>
      </c>
      <c r="B201" s="2" t="s">
        <v>309</v>
      </c>
      <c r="C201" s="2"/>
      <c r="D201" s="2">
        <v>37</v>
      </c>
    </row>
    <row r="202" spans="1:4" x14ac:dyDescent="0.25">
      <c r="A202" s="1" t="s">
        <v>55</v>
      </c>
      <c r="B202" s="1" t="s">
        <v>312</v>
      </c>
      <c r="C202" s="1"/>
      <c r="D202" s="1">
        <v>1257</v>
      </c>
    </row>
    <row r="203" spans="1:4" x14ac:dyDescent="0.25">
      <c r="A203" s="2" t="s">
        <v>55</v>
      </c>
      <c r="B203" s="2" t="s">
        <v>316</v>
      </c>
      <c r="C203" s="2"/>
      <c r="D203" s="2">
        <v>54</v>
      </c>
    </row>
    <row r="204" spans="1:4" x14ac:dyDescent="0.25">
      <c r="A204" s="1" t="s">
        <v>55</v>
      </c>
      <c r="B204" s="1" t="s">
        <v>317</v>
      </c>
      <c r="C204" s="1"/>
      <c r="D204" s="1">
        <v>46</v>
      </c>
    </row>
    <row r="205" spans="1:4" x14ac:dyDescent="0.25">
      <c r="A205" s="2" t="s">
        <v>55</v>
      </c>
      <c r="B205" s="2" t="s">
        <v>309</v>
      </c>
      <c r="C205" s="2"/>
      <c r="D205" s="2">
        <v>37</v>
      </c>
    </row>
    <row r="206" spans="1:4" x14ac:dyDescent="0.25">
      <c r="A206" s="1" t="s">
        <v>55</v>
      </c>
      <c r="B206" s="1" t="s">
        <v>315</v>
      </c>
      <c r="C206" s="1"/>
      <c r="D206" s="1">
        <v>33</v>
      </c>
    </row>
    <row r="207" spans="1:4" x14ac:dyDescent="0.25">
      <c r="A207" s="2" t="s">
        <v>55</v>
      </c>
      <c r="B207" s="2" t="s">
        <v>314</v>
      </c>
      <c r="C207" s="2"/>
      <c r="D207" s="2">
        <v>19</v>
      </c>
    </row>
    <row r="208" spans="1:4" x14ac:dyDescent="0.25">
      <c r="A208" s="1" t="s">
        <v>55</v>
      </c>
      <c r="B208" s="1" t="s">
        <v>313</v>
      </c>
      <c r="C208" s="1"/>
      <c r="D208" s="1">
        <v>14</v>
      </c>
    </row>
    <row r="209" spans="1:4" x14ac:dyDescent="0.25">
      <c r="A209" s="2" t="s">
        <v>59</v>
      </c>
      <c r="B209" s="2" t="s">
        <v>318</v>
      </c>
      <c r="C209" s="2"/>
      <c r="D209" s="2">
        <v>1428</v>
      </c>
    </row>
    <row r="210" spans="1:4" x14ac:dyDescent="0.25">
      <c r="A210" s="1" t="s">
        <v>59</v>
      </c>
      <c r="B210" s="1" t="s">
        <v>319</v>
      </c>
      <c r="C210" s="1"/>
      <c r="D210" s="1">
        <v>18</v>
      </c>
    </row>
    <row r="211" spans="1:4" x14ac:dyDescent="0.25">
      <c r="A211" s="2" t="s">
        <v>59</v>
      </c>
      <c r="B211" s="2" t="s">
        <v>320</v>
      </c>
      <c r="C211" s="2"/>
      <c r="D211" s="2">
        <v>7</v>
      </c>
    </row>
    <row r="212" spans="1:4" x14ac:dyDescent="0.25">
      <c r="A212" s="1" t="s">
        <v>59</v>
      </c>
      <c r="B212" s="1" t="s">
        <v>321</v>
      </c>
      <c r="C212" s="1"/>
      <c r="D212" s="1">
        <v>4</v>
      </c>
    </row>
    <row r="213" spans="1:4" x14ac:dyDescent="0.25">
      <c r="A213" s="2" t="s">
        <v>59</v>
      </c>
      <c r="B213" s="2" t="s">
        <v>322</v>
      </c>
      <c r="C213" s="2"/>
      <c r="D213" s="2">
        <v>2</v>
      </c>
    </row>
    <row r="214" spans="1:4" x14ac:dyDescent="0.25">
      <c r="A214" s="1" t="s">
        <v>59</v>
      </c>
      <c r="B214" s="1" t="s">
        <v>323</v>
      </c>
      <c r="C214" s="1"/>
      <c r="D214" s="1">
        <v>1</v>
      </c>
    </row>
    <row r="215" spans="1:4" x14ac:dyDescent="0.25">
      <c r="A215" s="2" t="s">
        <v>60</v>
      </c>
      <c r="B215" s="2" t="s">
        <v>304</v>
      </c>
      <c r="C215" s="2"/>
      <c r="D215" s="2">
        <v>741</v>
      </c>
    </row>
    <row r="216" spans="1:4" x14ac:dyDescent="0.25">
      <c r="A216" s="1" t="s">
        <v>60</v>
      </c>
      <c r="B216" s="1" t="s">
        <v>302</v>
      </c>
      <c r="C216" s="1"/>
      <c r="D216" s="1">
        <v>428</v>
      </c>
    </row>
    <row r="217" spans="1:4" x14ac:dyDescent="0.25">
      <c r="A217" s="2" t="s">
        <v>60</v>
      </c>
      <c r="B217" s="2" t="s">
        <v>303</v>
      </c>
      <c r="C217" s="2"/>
      <c r="D217" s="2">
        <v>241</v>
      </c>
    </row>
    <row r="218" spans="1:4" x14ac:dyDescent="0.25">
      <c r="A218" s="1" t="s">
        <v>60</v>
      </c>
      <c r="B218" s="1" t="s">
        <v>305</v>
      </c>
      <c r="C218" s="1"/>
      <c r="D218" s="1">
        <v>49</v>
      </c>
    </row>
    <row r="219" spans="1:4" x14ac:dyDescent="0.25">
      <c r="A219" s="2" t="s">
        <v>60</v>
      </c>
      <c r="B219" s="2" t="s">
        <v>306</v>
      </c>
      <c r="C219" s="2"/>
      <c r="D219" s="2">
        <v>1</v>
      </c>
    </row>
    <row r="220" spans="1:4" x14ac:dyDescent="0.25">
      <c r="A220" s="1" t="s">
        <v>61</v>
      </c>
      <c r="B220" s="1" t="s">
        <v>324</v>
      </c>
      <c r="C220" s="1"/>
      <c r="D220" s="1">
        <v>1365</v>
      </c>
    </row>
    <row r="221" spans="1:4" x14ac:dyDescent="0.25">
      <c r="A221" s="2" t="s">
        <v>61</v>
      </c>
      <c r="B221" s="2" t="s">
        <v>325</v>
      </c>
      <c r="C221" s="2"/>
      <c r="D221" s="2">
        <v>95</v>
      </c>
    </row>
    <row r="222" spans="1:4" x14ac:dyDescent="0.25">
      <c r="A222" s="1" t="s">
        <v>62</v>
      </c>
      <c r="B222" s="1" t="s">
        <v>326</v>
      </c>
      <c r="C222" s="1"/>
      <c r="D222" s="1">
        <v>1335</v>
      </c>
    </row>
    <row r="223" spans="1:4" x14ac:dyDescent="0.25">
      <c r="A223" s="2" t="s">
        <v>62</v>
      </c>
      <c r="B223" s="2" t="s">
        <v>327</v>
      </c>
      <c r="C223" s="2"/>
      <c r="D223" s="2">
        <v>94</v>
      </c>
    </row>
    <row r="224" spans="1:4" x14ac:dyDescent="0.25">
      <c r="A224" s="1" t="s">
        <v>62</v>
      </c>
      <c r="B224" s="1" t="s">
        <v>328</v>
      </c>
      <c r="C224" s="1"/>
      <c r="D224" s="1">
        <v>27</v>
      </c>
    </row>
    <row r="225" spans="1:4" x14ac:dyDescent="0.25">
      <c r="A225" s="2" t="s">
        <v>62</v>
      </c>
      <c r="B225" s="2" t="s">
        <v>329</v>
      </c>
      <c r="C225" s="2"/>
      <c r="D225" s="2">
        <v>3</v>
      </c>
    </row>
    <row r="226" spans="1:4" x14ac:dyDescent="0.25">
      <c r="A226" s="1" t="s">
        <v>62</v>
      </c>
      <c r="B226" s="1" t="s">
        <v>330</v>
      </c>
      <c r="C226" s="1"/>
      <c r="D226" s="1">
        <v>1</v>
      </c>
    </row>
    <row r="227" spans="1:4" x14ac:dyDescent="0.25">
      <c r="A227" s="2" t="s">
        <v>67</v>
      </c>
      <c r="B227" s="2">
        <v>0</v>
      </c>
      <c r="C227" s="2"/>
      <c r="D227" s="2">
        <v>856</v>
      </c>
    </row>
    <row r="228" spans="1:4" x14ac:dyDescent="0.25">
      <c r="A228" s="1" t="s">
        <v>67</v>
      </c>
      <c r="B228" s="1">
        <v>1</v>
      </c>
      <c r="C228" s="1"/>
      <c r="D228" s="1">
        <v>588</v>
      </c>
    </row>
    <row r="229" spans="1:4" x14ac:dyDescent="0.25">
      <c r="A229" s="2" t="s">
        <v>67</v>
      </c>
      <c r="B229" s="2">
        <v>2</v>
      </c>
      <c r="C229" s="2"/>
      <c r="D229" s="2">
        <v>15</v>
      </c>
    </row>
    <row r="230" spans="1:4" x14ac:dyDescent="0.25">
      <c r="A230" s="1" t="s">
        <v>67</v>
      </c>
      <c r="B230" s="1">
        <v>3</v>
      </c>
      <c r="C230" s="1"/>
      <c r="D230" s="1">
        <v>1</v>
      </c>
    </row>
    <row r="231" spans="1:4" x14ac:dyDescent="0.25">
      <c r="A231" s="2" t="s">
        <v>68</v>
      </c>
      <c r="B231" s="2">
        <v>0</v>
      </c>
      <c r="C231" s="2"/>
      <c r="D231" s="2">
        <v>1378</v>
      </c>
    </row>
    <row r="232" spans="1:4" x14ac:dyDescent="0.25">
      <c r="A232" s="1" t="s">
        <v>68</v>
      </c>
      <c r="B232" s="1">
        <v>1</v>
      </c>
      <c r="C232" s="1"/>
      <c r="D232" s="1">
        <v>80</v>
      </c>
    </row>
    <row r="233" spans="1:4" x14ac:dyDescent="0.25">
      <c r="A233" s="2" t="s">
        <v>68</v>
      </c>
      <c r="B233" s="2">
        <v>2</v>
      </c>
      <c r="C233" s="2"/>
      <c r="D233" s="2">
        <v>2</v>
      </c>
    </row>
    <row r="234" spans="1:4" x14ac:dyDescent="0.25">
      <c r="A234" s="1" t="s">
        <v>69</v>
      </c>
      <c r="B234" s="1">
        <v>2</v>
      </c>
      <c r="C234" s="1"/>
      <c r="D234" s="1">
        <v>768</v>
      </c>
    </row>
    <row r="235" spans="1:4" x14ac:dyDescent="0.25">
      <c r="A235" s="2" t="s">
        <v>69</v>
      </c>
      <c r="B235" s="2">
        <v>1</v>
      </c>
      <c r="C235" s="2"/>
      <c r="D235" s="2">
        <v>650</v>
      </c>
    </row>
    <row r="236" spans="1:4" x14ac:dyDescent="0.25">
      <c r="A236" s="1" t="s">
        <v>69</v>
      </c>
      <c r="B236" s="1">
        <v>3</v>
      </c>
      <c r="C236" s="1"/>
      <c r="D236" s="1">
        <v>33</v>
      </c>
    </row>
    <row r="237" spans="1:4" x14ac:dyDescent="0.25">
      <c r="A237" s="2" t="s">
        <v>69</v>
      </c>
      <c r="B237" s="2">
        <v>0</v>
      </c>
      <c r="C237" s="2"/>
      <c r="D237" s="2">
        <v>9</v>
      </c>
    </row>
    <row r="238" spans="1:4" x14ac:dyDescent="0.25">
      <c r="A238" s="1" t="s">
        <v>70</v>
      </c>
      <c r="B238" s="1">
        <v>0</v>
      </c>
      <c r="C238" s="1"/>
      <c r="D238" s="1">
        <v>913</v>
      </c>
    </row>
    <row r="239" spans="1:4" x14ac:dyDescent="0.25">
      <c r="A239" s="2" t="s">
        <v>70</v>
      </c>
      <c r="B239" s="2">
        <v>1</v>
      </c>
      <c r="C239" s="2"/>
      <c r="D239" s="2">
        <v>535</v>
      </c>
    </row>
    <row r="240" spans="1:4" x14ac:dyDescent="0.25">
      <c r="A240" s="1" t="s">
        <v>70</v>
      </c>
      <c r="B240" s="1">
        <v>2</v>
      </c>
      <c r="C240" s="1"/>
      <c r="D240" s="1">
        <v>12</v>
      </c>
    </row>
    <row r="241" spans="1:4" x14ac:dyDescent="0.25">
      <c r="A241" s="2" t="s">
        <v>195</v>
      </c>
      <c r="B241" s="2">
        <v>3</v>
      </c>
      <c r="C241" s="2"/>
      <c r="D241" s="2">
        <v>804</v>
      </c>
    </row>
    <row r="242" spans="1:4" x14ac:dyDescent="0.25">
      <c r="A242" s="1" t="s">
        <v>195</v>
      </c>
      <c r="B242" s="1">
        <v>2</v>
      </c>
      <c r="C242" s="1"/>
      <c r="D242" s="1">
        <v>358</v>
      </c>
    </row>
    <row r="243" spans="1:4" x14ac:dyDescent="0.25">
      <c r="A243" s="2" t="s">
        <v>195</v>
      </c>
      <c r="B243" s="2">
        <v>4</v>
      </c>
      <c r="C243" s="2"/>
      <c r="D243" s="2">
        <v>213</v>
      </c>
    </row>
    <row r="244" spans="1:4" x14ac:dyDescent="0.25">
      <c r="A244" s="1" t="s">
        <v>195</v>
      </c>
      <c r="B244" s="1">
        <v>1</v>
      </c>
      <c r="C244" s="1"/>
      <c r="D244" s="1">
        <v>50</v>
      </c>
    </row>
    <row r="245" spans="1:4" x14ac:dyDescent="0.25">
      <c r="A245" s="2" t="s">
        <v>195</v>
      </c>
      <c r="B245" s="2">
        <v>5</v>
      </c>
      <c r="C245" s="2"/>
      <c r="D245" s="2">
        <v>21</v>
      </c>
    </row>
    <row r="246" spans="1:4" x14ac:dyDescent="0.25">
      <c r="A246" s="1" t="s">
        <v>195</v>
      </c>
      <c r="B246" s="1">
        <v>6</v>
      </c>
      <c r="C246" s="1"/>
      <c r="D246" s="1">
        <v>7</v>
      </c>
    </row>
    <row r="247" spans="1:4" x14ac:dyDescent="0.25">
      <c r="A247" s="2" t="s">
        <v>195</v>
      </c>
      <c r="B247" s="2">
        <v>0</v>
      </c>
      <c r="C247" s="2"/>
      <c r="D247" s="2">
        <v>6</v>
      </c>
    </row>
    <row r="248" spans="1:4" x14ac:dyDescent="0.25">
      <c r="A248" s="1" t="s">
        <v>195</v>
      </c>
      <c r="B248" s="1">
        <v>8</v>
      </c>
      <c r="C248" s="1"/>
      <c r="D248" s="1">
        <v>1</v>
      </c>
    </row>
    <row r="249" spans="1:4" x14ac:dyDescent="0.25">
      <c r="A249" s="2" t="s">
        <v>196</v>
      </c>
      <c r="B249" s="2">
        <v>1</v>
      </c>
      <c r="C249" s="2"/>
      <c r="D249" s="2">
        <v>1392</v>
      </c>
    </row>
    <row r="250" spans="1:4" x14ac:dyDescent="0.25">
      <c r="A250" s="1" t="s">
        <v>196</v>
      </c>
      <c r="B250" s="1">
        <v>2</v>
      </c>
      <c r="C250" s="1"/>
      <c r="D250" s="1">
        <v>65</v>
      </c>
    </row>
    <row r="251" spans="1:4" x14ac:dyDescent="0.25">
      <c r="A251" s="2" t="s">
        <v>196</v>
      </c>
      <c r="B251" s="2">
        <v>3</v>
      </c>
      <c r="C251" s="2"/>
      <c r="D251" s="2">
        <v>2</v>
      </c>
    </row>
    <row r="252" spans="1:4" x14ac:dyDescent="0.25">
      <c r="A252" s="1" t="s">
        <v>196</v>
      </c>
      <c r="B252" s="1">
        <v>0</v>
      </c>
      <c r="C252" s="1"/>
      <c r="D252" s="1">
        <v>1</v>
      </c>
    </row>
    <row r="253" spans="1:4" x14ac:dyDescent="0.25">
      <c r="A253" s="2" t="s">
        <v>71</v>
      </c>
      <c r="B253" s="2" t="s">
        <v>302</v>
      </c>
      <c r="C253" s="2"/>
      <c r="D253" s="2">
        <v>735</v>
      </c>
    </row>
    <row r="254" spans="1:4" x14ac:dyDescent="0.25">
      <c r="A254" s="1" t="s">
        <v>71</v>
      </c>
      <c r="B254" s="1" t="s">
        <v>303</v>
      </c>
      <c r="C254" s="1"/>
      <c r="D254" s="1">
        <v>586</v>
      </c>
    </row>
    <row r="255" spans="1:4" x14ac:dyDescent="0.25">
      <c r="A255" s="2" t="s">
        <v>71</v>
      </c>
      <c r="B255" s="2" t="s">
        <v>304</v>
      </c>
      <c r="C255" s="2"/>
      <c r="D255" s="2">
        <v>100</v>
      </c>
    </row>
    <row r="256" spans="1:4" x14ac:dyDescent="0.25">
      <c r="A256" s="1" t="s">
        <v>71</v>
      </c>
      <c r="B256" s="1" t="s">
        <v>305</v>
      </c>
      <c r="C256" s="1"/>
      <c r="D256" s="1">
        <v>39</v>
      </c>
    </row>
    <row r="257" spans="1:4" x14ac:dyDescent="0.25">
      <c r="A257" s="2" t="s">
        <v>72</v>
      </c>
      <c r="B257" s="2">
        <v>6</v>
      </c>
      <c r="C257" s="2"/>
      <c r="D257" s="2">
        <v>402</v>
      </c>
    </row>
    <row r="258" spans="1:4" x14ac:dyDescent="0.25">
      <c r="A258" s="1" t="s">
        <v>72</v>
      </c>
      <c r="B258" s="1">
        <v>7</v>
      </c>
      <c r="C258" s="1"/>
      <c r="D258" s="1">
        <v>329</v>
      </c>
    </row>
    <row r="259" spans="1:4" x14ac:dyDescent="0.25">
      <c r="A259" s="2" t="s">
        <v>72</v>
      </c>
      <c r="B259" s="2">
        <v>5</v>
      </c>
      <c r="C259" s="2"/>
      <c r="D259" s="2">
        <v>275</v>
      </c>
    </row>
    <row r="260" spans="1:4" x14ac:dyDescent="0.25">
      <c r="A260" s="1" t="s">
        <v>72</v>
      </c>
      <c r="B260" s="1">
        <v>8</v>
      </c>
      <c r="C260" s="1"/>
      <c r="D260" s="1">
        <v>187</v>
      </c>
    </row>
    <row r="261" spans="1:4" x14ac:dyDescent="0.25">
      <c r="A261" s="2" t="s">
        <v>72</v>
      </c>
      <c r="B261" s="2">
        <v>4</v>
      </c>
      <c r="C261" s="2"/>
      <c r="D261" s="2">
        <v>97</v>
      </c>
    </row>
    <row r="262" spans="1:4" x14ac:dyDescent="0.25">
      <c r="A262" s="1" t="s">
        <v>72</v>
      </c>
      <c r="B262" s="1">
        <v>9</v>
      </c>
      <c r="C262" s="1"/>
      <c r="D262" s="1">
        <v>75</v>
      </c>
    </row>
    <row r="263" spans="1:4" x14ac:dyDescent="0.25">
      <c r="A263" s="2" t="s">
        <v>72</v>
      </c>
      <c r="B263" s="2">
        <v>10</v>
      </c>
      <c r="C263" s="2"/>
      <c r="D263" s="2">
        <v>47</v>
      </c>
    </row>
    <row r="264" spans="1:4" x14ac:dyDescent="0.25">
      <c r="A264" s="1" t="s">
        <v>72</v>
      </c>
      <c r="B264" s="1">
        <v>11</v>
      </c>
      <c r="C264" s="1"/>
      <c r="D264" s="1">
        <v>18</v>
      </c>
    </row>
    <row r="265" spans="1:4" x14ac:dyDescent="0.25">
      <c r="A265" s="2" t="s">
        <v>72</v>
      </c>
      <c r="B265" s="2">
        <v>3</v>
      </c>
      <c r="C265" s="2"/>
      <c r="D265" s="2">
        <v>17</v>
      </c>
    </row>
    <row r="266" spans="1:4" x14ac:dyDescent="0.25">
      <c r="A266" s="1" t="s">
        <v>72</v>
      </c>
      <c r="B266" s="1">
        <v>12</v>
      </c>
      <c r="C266" s="1"/>
      <c r="D266" s="1">
        <v>11</v>
      </c>
    </row>
    <row r="267" spans="1:4" x14ac:dyDescent="0.25">
      <c r="A267" s="2" t="s">
        <v>72</v>
      </c>
      <c r="B267" s="2">
        <v>14</v>
      </c>
      <c r="C267" s="2"/>
      <c r="D267" s="2">
        <v>1</v>
      </c>
    </row>
    <row r="268" spans="1:4" x14ac:dyDescent="0.25">
      <c r="A268" s="1" t="s">
        <v>72</v>
      </c>
      <c r="B268" s="1">
        <v>2</v>
      </c>
      <c r="C268" s="1"/>
      <c r="D268" s="1">
        <v>1</v>
      </c>
    </row>
    <row r="269" spans="1:4" x14ac:dyDescent="0.25">
      <c r="A269" s="2" t="s">
        <v>73</v>
      </c>
      <c r="B269" s="2" t="s">
        <v>331</v>
      </c>
      <c r="C269" s="2"/>
      <c r="D269" s="2">
        <v>1360</v>
      </c>
    </row>
    <row r="270" spans="1:4" x14ac:dyDescent="0.25">
      <c r="A270" s="1" t="s">
        <v>73</v>
      </c>
      <c r="B270" s="1" t="s">
        <v>332</v>
      </c>
      <c r="C270" s="1"/>
      <c r="D270" s="1">
        <v>34</v>
      </c>
    </row>
    <row r="271" spans="1:4" x14ac:dyDescent="0.25">
      <c r="A271" s="2" t="s">
        <v>73</v>
      </c>
      <c r="B271" s="2" t="s">
        <v>333</v>
      </c>
      <c r="C271" s="2"/>
      <c r="D271" s="2">
        <v>31</v>
      </c>
    </row>
    <row r="272" spans="1:4" x14ac:dyDescent="0.25">
      <c r="A272" s="1" t="s">
        <v>73</v>
      </c>
      <c r="B272" s="1" t="s">
        <v>235</v>
      </c>
      <c r="C272" s="1"/>
      <c r="D272" s="1">
        <v>15</v>
      </c>
    </row>
    <row r="273" spans="1:4" x14ac:dyDescent="0.25">
      <c r="A273" s="2" t="s">
        <v>73</v>
      </c>
      <c r="B273" s="2" t="s">
        <v>334</v>
      </c>
      <c r="C273" s="2"/>
      <c r="D273" s="2">
        <v>14</v>
      </c>
    </row>
    <row r="274" spans="1:4" x14ac:dyDescent="0.25">
      <c r="A274" s="1" t="s">
        <v>73</v>
      </c>
      <c r="B274" s="1" t="s">
        <v>335</v>
      </c>
      <c r="C274" s="1"/>
      <c r="D274" s="1">
        <v>5</v>
      </c>
    </row>
    <row r="275" spans="1:4" x14ac:dyDescent="0.25">
      <c r="A275" s="2" t="s">
        <v>73</v>
      </c>
      <c r="B275" s="2" t="s">
        <v>236</v>
      </c>
      <c r="C275" s="2"/>
      <c r="D275" s="2">
        <v>1</v>
      </c>
    </row>
    <row r="276" spans="1:4" x14ac:dyDescent="0.25">
      <c r="A276" s="1" t="s">
        <v>74</v>
      </c>
      <c r="B276" s="1">
        <v>0</v>
      </c>
      <c r="C276" s="1"/>
      <c r="D276" s="1">
        <v>690</v>
      </c>
    </row>
    <row r="277" spans="1:4" x14ac:dyDescent="0.25">
      <c r="A277" s="2" t="s">
        <v>74</v>
      </c>
      <c r="B277" s="2">
        <v>1</v>
      </c>
      <c r="C277" s="2"/>
      <c r="D277" s="2">
        <v>650</v>
      </c>
    </row>
    <row r="278" spans="1:4" x14ac:dyDescent="0.25">
      <c r="A278" s="1" t="s">
        <v>74</v>
      </c>
      <c r="B278" s="1">
        <v>2</v>
      </c>
      <c r="C278" s="1"/>
      <c r="D278" s="1">
        <v>115</v>
      </c>
    </row>
    <row r="279" spans="1:4" x14ac:dyDescent="0.25">
      <c r="A279" s="2" t="s">
        <v>74</v>
      </c>
      <c r="B279" s="2">
        <v>3</v>
      </c>
      <c r="C279" s="2"/>
      <c r="D279" s="2">
        <v>5</v>
      </c>
    </row>
    <row r="280" spans="1:4" x14ac:dyDescent="0.25">
      <c r="A280" s="1" t="s">
        <v>75</v>
      </c>
      <c r="B280" s="1" t="s">
        <v>309</v>
      </c>
      <c r="C280" s="1"/>
      <c r="D280" s="1">
        <v>690</v>
      </c>
    </row>
    <row r="281" spans="1:4" x14ac:dyDescent="0.25">
      <c r="A281" s="2" t="s">
        <v>75</v>
      </c>
      <c r="B281" s="2" t="s">
        <v>303</v>
      </c>
      <c r="C281" s="2"/>
      <c r="D281" s="2">
        <v>380</v>
      </c>
    </row>
    <row r="282" spans="1:4" x14ac:dyDescent="0.25">
      <c r="A282" s="1" t="s">
        <v>75</v>
      </c>
      <c r="B282" s="1" t="s">
        <v>302</v>
      </c>
      <c r="C282" s="1"/>
      <c r="D282" s="1">
        <v>313</v>
      </c>
    </row>
    <row r="283" spans="1:4" x14ac:dyDescent="0.25">
      <c r="A283" s="2" t="s">
        <v>75</v>
      </c>
      <c r="B283" s="2" t="s">
        <v>305</v>
      </c>
      <c r="C283" s="2"/>
      <c r="D283" s="2">
        <v>33</v>
      </c>
    </row>
    <row r="284" spans="1:4" x14ac:dyDescent="0.25">
      <c r="A284" s="1" t="s">
        <v>75</v>
      </c>
      <c r="B284" s="1" t="s">
        <v>304</v>
      </c>
      <c r="C284" s="1"/>
      <c r="D284" s="1">
        <v>24</v>
      </c>
    </row>
    <row r="285" spans="1:4" x14ac:dyDescent="0.25">
      <c r="A285" s="2" t="s">
        <v>75</v>
      </c>
      <c r="B285" s="2" t="s">
        <v>306</v>
      </c>
      <c r="C285" s="2"/>
      <c r="D285" s="2">
        <v>20</v>
      </c>
    </row>
    <row r="286" spans="1:4" x14ac:dyDescent="0.25">
      <c r="A286" s="1" t="s">
        <v>76</v>
      </c>
      <c r="B286" s="1" t="s">
        <v>336</v>
      </c>
      <c r="C286" s="1"/>
      <c r="D286" s="1">
        <v>870</v>
      </c>
    </row>
    <row r="287" spans="1:4" x14ac:dyDescent="0.25">
      <c r="A287" s="2" t="s">
        <v>76</v>
      </c>
      <c r="B287" s="2" t="s">
        <v>337</v>
      </c>
      <c r="C287" s="2"/>
      <c r="D287" s="2">
        <v>387</v>
      </c>
    </row>
    <row r="288" spans="1:4" x14ac:dyDescent="0.25">
      <c r="A288" s="1" t="s">
        <v>76</v>
      </c>
      <c r="B288" s="1" t="s">
        <v>338</v>
      </c>
      <c r="C288" s="1"/>
      <c r="D288" s="1">
        <v>88</v>
      </c>
    </row>
    <row r="289" spans="1:4" x14ac:dyDescent="0.25">
      <c r="A289" s="2" t="s">
        <v>76</v>
      </c>
      <c r="B289" s="2" t="s">
        <v>309</v>
      </c>
      <c r="C289" s="2"/>
      <c r="D289" s="2">
        <v>81</v>
      </c>
    </row>
    <row r="290" spans="1:4" x14ac:dyDescent="0.25">
      <c r="A290" s="1" t="s">
        <v>76</v>
      </c>
      <c r="B290" s="1" t="s">
        <v>339</v>
      </c>
      <c r="C290" s="1"/>
      <c r="D290" s="1">
        <v>19</v>
      </c>
    </row>
    <row r="291" spans="1:4" x14ac:dyDescent="0.25">
      <c r="A291" s="2" t="s">
        <v>76</v>
      </c>
      <c r="B291" s="2" t="s">
        <v>340</v>
      </c>
      <c r="C291" s="2"/>
      <c r="D291" s="2">
        <v>9</v>
      </c>
    </row>
    <row r="292" spans="1:4" x14ac:dyDescent="0.25">
      <c r="A292" s="1" t="s">
        <v>76</v>
      </c>
      <c r="B292" s="1" t="s">
        <v>341</v>
      </c>
      <c r="C292" s="1"/>
      <c r="D292" s="1">
        <v>6</v>
      </c>
    </row>
    <row r="293" spans="1:4" x14ac:dyDescent="0.25">
      <c r="A293" s="2" t="s">
        <v>78</v>
      </c>
      <c r="B293" s="2" t="s">
        <v>312</v>
      </c>
      <c r="C293" s="2"/>
      <c r="D293" s="2">
        <v>605</v>
      </c>
    </row>
    <row r="294" spans="1:4" x14ac:dyDescent="0.25">
      <c r="A294" s="1" t="s">
        <v>78</v>
      </c>
      <c r="B294" s="1" t="s">
        <v>342</v>
      </c>
      <c r="C294" s="1"/>
      <c r="D294" s="1">
        <v>422</v>
      </c>
    </row>
    <row r="295" spans="1:4" x14ac:dyDescent="0.25">
      <c r="A295" s="2" t="s">
        <v>78</v>
      </c>
      <c r="B295" s="2" t="s">
        <v>343</v>
      </c>
      <c r="C295" s="2"/>
      <c r="D295" s="2">
        <v>352</v>
      </c>
    </row>
    <row r="296" spans="1:4" x14ac:dyDescent="0.25">
      <c r="A296" s="1" t="s">
        <v>78</v>
      </c>
      <c r="B296" s="1" t="s">
        <v>309</v>
      </c>
      <c r="C296" s="1"/>
      <c r="D296" s="1">
        <v>81</v>
      </c>
    </row>
    <row r="297" spans="1:4" x14ac:dyDescent="0.25">
      <c r="A297" s="2" t="s">
        <v>79</v>
      </c>
      <c r="B297" s="2">
        <v>2</v>
      </c>
      <c r="C297" s="2"/>
      <c r="D297" s="2">
        <v>824</v>
      </c>
    </row>
    <row r="298" spans="1:4" x14ac:dyDescent="0.25">
      <c r="A298" s="1" t="s">
        <v>79</v>
      </c>
      <c r="B298" s="1">
        <v>1</v>
      </c>
      <c r="C298" s="1"/>
      <c r="D298" s="1">
        <v>369</v>
      </c>
    </row>
    <row r="299" spans="1:4" x14ac:dyDescent="0.25">
      <c r="A299" s="2" t="s">
        <v>79</v>
      </c>
      <c r="B299" s="2">
        <v>3</v>
      </c>
      <c r="C299" s="2"/>
      <c r="D299" s="2">
        <v>181</v>
      </c>
    </row>
    <row r="300" spans="1:4" x14ac:dyDescent="0.25">
      <c r="A300" s="1" t="s">
        <v>79</v>
      </c>
      <c r="B300" s="1">
        <v>0</v>
      </c>
      <c r="C300" s="1"/>
      <c r="D300" s="1">
        <v>81</v>
      </c>
    </row>
    <row r="301" spans="1:4" x14ac:dyDescent="0.25">
      <c r="A301" s="2" t="s">
        <v>79</v>
      </c>
      <c r="B301" s="2">
        <v>4</v>
      </c>
      <c r="C301" s="2"/>
      <c r="D301" s="2">
        <v>5</v>
      </c>
    </row>
    <row r="302" spans="1:4" x14ac:dyDescent="0.25">
      <c r="A302" s="1" t="s">
        <v>81</v>
      </c>
      <c r="B302" s="1" t="s">
        <v>302</v>
      </c>
      <c r="C302" s="1"/>
      <c r="D302" s="1">
        <v>1311</v>
      </c>
    </row>
    <row r="303" spans="1:4" x14ac:dyDescent="0.25">
      <c r="A303" s="2" t="s">
        <v>81</v>
      </c>
      <c r="B303" s="2" t="s">
        <v>309</v>
      </c>
      <c r="C303" s="2"/>
      <c r="D303" s="2">
        <v>81</v>
      </c>
    </row>
    <row r="304" spans="1:4" x14ac:dyDescent="0.25">
      <c r="A304" s="1" t="s">
        <v>81</v>
      </c>
      <c r="B304" s="1" t="s">
        <v>305</v>
      </c>
      <c r="C304" s="1"/>
      <c r="D304" s="1">
        <v>48</v>
      </c>
    </row>
    <row r="305" spans="1:4" x14ac:dyDescent="0.25">
      <c r="A305" s="2" t="s">
        <v>81</v>
      </c>
      <c r="B305" s="2" t="s">
        <v>303</v>
      </c>
      <c r="C305" s="2"/>
      <c r="D305" s="2">
        <v>14</v>
      </c>
    </row>
    <row r="306" spans="1:4" x14ac:dyDescent="0.25">
      <c r="A306" s="1" t="s">
        <v>81</v>
      </c>
      <c r="B306" s="1" t="s">
        <v>304</v>
      </c>
      <c r="C306" s="1"/>
      <c r="D306" s="1">
        <v>3</v>
      </c>
    </row>
    <row r="307" spans="1:4" x14ac:dyDescent="0.25">
      <c r="A307" s="2" t="s">
        <v>81</v>
      </c>
      <c r="B307" s="2" t="s">
        <v>306</v>
      </c>
      <c r="C307" s="2"/>
      <c r="D307" s="2">
        <v>3</v>
      </c>
    </row>
    <row r="308" spans="1:4" x14ac:dyDescent="0.25">
      <c r="A308" s="1" t="s">
        <v>82</v>
      </c>
      <c r="B308" s="1" t="s">
        <v>302</v>
      </c>
      <c r="C308" s="1"/>
      <c r="D308" s="1">
        <v>1326</v>
      </c>
    </row>
    <row r="309" spans="1:4" x14ac:dyDescent="0.25">
      <c r="A309" s="2" t="s">
        <v>82</v>
      </c>
      <c r="B309" s="2" t="s">
        <v>309</v>
      </c>
      <c r="C309" s="2"/>
      <c r="D309" s="2">
        <v>81</v>
      </c>
    </row>
    <row r="310" spans="1:4" x14ac:dyDescent="0.25">
      <c r="A310" s="1" t="s">
        <v>82</v>
      </c>
      <c r="B310" s="1" t="s">
        <v>305</v>
      </c>
      <c r="C310" s="1"/>
      <c r="D310" s="1">
        <v>35</v>
      </c>
    </row>
    <row r="311" spans="1:4" x14ac:dyDescent="0.25">
      <c r="A311" s="2" t="s">
        <v>82</v>
      </c>
      <c r="B311" s="2" t="s">
        <v>303</v>
      </c>
      <c r="C311" s="2"/>
      <c r="D311" s="2">
        <v>9</v>
      </c>
    </row>
    <row r="312" spans="1:4" x14ac:dyDescent="0.25">
      <c r="A312" s="1" t="s">
        <v>82</v>
      </c>
      <c r="B312" s="1" t="s">
        <v>306</v>
      </c>
      <c r="C312" s="1"/>
      <c r="D312" s="1">
        <v>7</v>
      </c>
    </row>
    <row r="313" spans="1:4" x14ac:dyDescent="0.25">
      <c r="A313" s="2" t="s">
        <v>82</v>
      </c>
      <c r="B313" s="2" t="s">
        <v>304</v>
      </c>
      <c r="C313" s="2"/>
      <c r="D313" s="2">
        <v>2</v>
      </c>
    </row>
    <row r="314" spans="1:4" x14ac:dyDescent="0.25">
      <c r="A314" s="1" t="s">
        <v>83</v>
      </c>
      <c r="B314" s="1" t="s">
        <v>324</v>
      </c>
      <c r="C314" s="1"/>
      <c r="D314" s="1">
        <v>1340</v>
      </c>
    </row>
    <row r="315" spans="1:4" x14ac:dyDescent="0.25">
      <c r="A315" s="2" t="s">
        <v>83</v>
      </c>
      <c r="B315" s="2" t="s">
        <v>325</v>
      </c>
      <c r="C315" s="2"/>
      <c r="D315" s="2">
        <v>90</v>
      </c>
    </row>
    <row r="316" spans="1:4" x14ac:dyDescent="0.25">
      <c r="A316" s="1" t="s">
        <v>83</v>
      </c>
      <c r="B316" s="1" t="s">
        <v>344</v>
      </c>
      <c r="C316" s="1"/>
      <c r="D316" s="1">
        <v>30</v>
      </c>
    </row>
    <row r="317" spans="1:4" x14ac:dyDescent="0.25">
      <c r="A317" s="2" t="s">
        <v>93</v>
      </c>
      <c r="B317" s="2">
        <v>0</v>
      </c>
      <c r="C317" s="2"/>
      <c r="D317" s="2">
        <v>1408</v>
      </c>
    </row>
    <row r="318" spans="1:4" x14ac:dyDescent="0.25">
      <c r="A318" s="1" t="s">
        <v>93</v>
      </c>
      <c r="B318" s="1">
        <v>400</v>
      </c>
      <c r="C318" s="1"/>
      <c r="D318" s="1">
        <v>11</v>
      </c>
    </row>
    <row r="319" spans="1:4" x14ac:dyDescent="0.25">
      <c r="A319" s="2" t="s">
        <v>93</v>
      </c>
      <c r="B319" s="2">
        <v>500</v>
      </c>
      <c r="C319" s="2"/>
      <c r="D319" s="2">
        <v>8</v>
      </c>
    </row>
    <row r="320" spans="1:4" x14ac:dyDescent="0.25">
      <c r="A320" s="1" t="s">
        <v>93</v>
      </c>
      <c r="B320" s="1">
        <v>700</v>
      </c>
      <c r="C320" s="1"/>
      <c r="D320" s="1">
        <v>5</v>
      </c>
    </row>
    <row r="321" spans="1:4" x14ac:dyDescent="0.25">
      <c r="A321" s="2" t="s">
        <v>93</v>
      </c>
      <c r="B321" s="2">
        <v>450</v>
      </c>
      <c r="C321" s="2"/>
      <c r="D321" s="2">
        <v>4</v>
      </c>
    </row>
    <row r="322" spans="1:4" x14ac:dyDescent="0.25">
      <c r="A322" s="1" t="s">
        <v>93</v>
      </c>
      <c r="B322" s="1">
        <v>2000</v>
      </c>
      <c r="C322" s="1"/>
      <c r="D322" s="1">
        <v>4</v>
      </c>
    </row>
    <row r="323" spans="1:4" x14ac:dyDescent="0.25">
      <c r="A323" s="2" t="s">
        <v>93</v>
      </c>
      <c r="B323" s="2">
        <v>600</v>
      </c>
      <c r="C323" s="2"/>
      <c r="D323" s="2">
        <v>4</v>
      </c>
    </row>
    <row r="324" spans="1:4" x14ac:dyDescent="0.25">
      <c r="A324" s="1" t="s">
        <v>93</v>
      </c>
      <c r="B324" s="1">
        <v>1200</v>
      </c>
      <c r="C324" s="1"/>
      <c r="D324" s="1">
        <v>2</v>
      </c>
    </row>
    <row r="325" spans="1:4" x14ac:dyDescent="0.25">
      <c r="A325" s="2" t="s">
        <v>93</v>
      </c>
      <c r="B325" s="2">
        <v>480</v>
      </c>
      <c r="C325" s="2"/>
      <c r="D325" s="2">
        <v>2</v>
      </c>
    </row>
    <row r="326" spans="1:4" x14ac:dyDescent="0.25">
      <c r="A326" s="1" t="s">
        <v>93</v>
      </c>
      <c r="B326" s="1">
        <v>1150</v>
      </c>
      <c r="C326" s="1"/>
      <c r="D326" s="1">
        <v>1</v>
      </c>
    </row>
    <row r="327" spans="1:4" x14ac:dyDescent="0.25">
      <c r="A327" s="2" t="s">
        <v>93</v>
      </c>
      <c r="B327" s="2">
        <v>800</v>
      </c>
      <c r="C327" s="2"/>
      <c r="D327" s="2">
        <v>1</v>
      </c>
    </row>
    <row r="328" spans="1:4" x14ac:dyDescent="0.25">
      <c r="A328" s="1" t="s">
        <v>93</v>
      </c>
      <c r="B328" s="1">
        <v>15500</v>
      </c>
      <c r="C328" s="1"/>
      <c r="D328" s="1">
        <v>1</v>
      </c>
    </row>
    <row r="329" spans="1:4" x14ac:dyDescent="0.25">
      <c r="A329" s="2" t="s">
        <v>93</v>
      </c>
      <c r="B329" s="2">
        <v>620</v>
      </c>
      <c r="C329" s="2"/>
      <c r="D329" s="2">
        <v>1</v>
      </c>
    </row>
    <row r="330" spans="1:4" x14ac:dyDescent="0.25">
      <c r="A330" s="1" t="s">
        <v>93</v>
      </c>
      <c r="B330" s="1">
        <v>3500</v>
      </c>
      <c r="C330" s="1"/>
      <c r="D330" s="1">
        <v>1</v>
      </c>
    </row>
    <row r="331" spans="1:4" x14ac:dyDescent="0.25">
      <c r="A331" s="2" t="s">
        <v>93</v>
      </c>
      <c r="B331" s="2">
        <v>560</v>
      </c>
      <c r="C331" s="2"/>
      <c r="D331" s="2">
        <v>1</v>
      </c>
    </row>
    <row r="332" spans="1:4" x14ac:dyDescent="0.25">
      <c r="A332" s="1" t="s">
        <v>93</v>
      </c>
      <c r="B332" s="1">
        <v>2500</v>
      </c>
      <c r="C332" s="1"/>
      <c r="D332" s="1">
        <v>1</v>
      </c>
    </row>
    <row r="333" spans="1:4" x14ac:dyDescent="0.25">
      <c r="A333" s="2" t="s">
        <v>93</v>
      </c>
      <c r="B333" s="2">
        <v>1300</v>
      </c>
      <c r="C333" s="2"/>
      <c r="D333" s="2">
        <v>1</v>
      </c>
    </row>
    <row r="334" spans="1:4" x14ac:dyDescent="0.25">
      <c r="A334" s="1" t="s">
        <v>93</v>
      </c>
      <c r="B334" s="1">
        <v>1400</v>
      </c>
      <c r="C334" s="1"/>
      <c r="D334" s="1">
        <v>1</v>
      </c>
    </row>
    <row r="335" spans="1:4" x14ac:dyDescent="0.25">
      <c r="A335" s="2" t="s">
        <v>93</v>
      </c>
      <c r="B335" s="2">
        <v>350</v>
      </c>
      <c r="C335" s="2"/>
      <c r="D335" s="2">
        <v>1</v>
      </c>
    </row>
    <row r="336" spans="1:4" x14ac:dyDescent="0.25">
      <c r="A336" s="1" t="s">
        <v>93</v>
      </c>
      <c r="B336" s="1">
        <v>8300</v>
      </c>
      <c r="C336" s="1"/>
      <c r="D336" s="1">
        <v>1</v>
      </c>
    </row>
    <row r="337" spans="1:4" x14ac:dyDescent="0.25">
      <c r="A337" s="2" t="s">
        <v>93</v>
      </c>
      <c r="B337" s="2">
        <v>54</v>
      </c>
      <c r="C337" s="2"/>
      <c r="D337" s="2">
        <v>1</v>
      </c>
    </row>
    <row r="338" spans="1:4" x14ac:dyDescent="0.25">
      <c r="A338" s="1" t="s">
        <v>94</v>
      </c>
      <c r="B338" s="1">
        <v>6</v>
      </c>
      <c r="C338" s="1"/>
      <c r="D338" s="1">
        <v>253</v>
      </c>
    </row>
    <row r="339" spans="1:4" x14ac:dyDescent="0.25">
      <c r="A339" s="2" t="s">
        <v>94</v>
      </c>
      <c r="B339" s="2">
        <v>7</v>
      </c>
      <c r="C339" s="2"/>
      <c r="D339" s="2">
        <v>234</v>
      </c>
    </row>
    <row r="340" spans="1:4" x14ac:dyDescent="0.25">
      <c r="A340" s="1" t="s">
        <v>94</v>
      </c>
      <c r="B340" s="1">
        <v>5</v>
      </c>
      <c r="C340" s="1"/>
      <c r="D340" s="1">
        <v>204</v>
      </c>
    </row>
    <row r="341" spans="1:4" x14ac:dyDescent="0.25">
      <c r="A341" s="2" t="s">
        <v>94</v>
      </c>
      <c r="B341" s="2">
        <v>4</v>
      </c>
      <c r="C341" s="2"/>
      <c r="D341" s="2">
        <v>141</v>
      </c>
    </row>
    <row r="342" spans="1:4" x14ac:dyDescent="0.25">
      <c r="A342" s="1" t="s">
        <v>94</v>
      </c>
      <c r="B342" s="1">
        <v>8</v>
      </c>
      <c r="C342" s="1"/>
      <c r="D342" s="1">
        <v>122</v>
      </c>
    </row>
    <row r="343" spans="1:4" x14ac:dyDescent="0.25">
      <c r="A343" s="2" t="s">
        <v>94</v>
      </c>
      <c r="B343" s="2">
        <v>3</v>
      </c>
      <c r="C343" s="2"/>
      <c r="D343" s="2">
        <v>106</v>
      </c>
    </row>
    <row r="344" spans="1:4" x14ac:dyDescent="0.25">
      <c r="A344" s="1" t="s">
        <v>94</v>
      </c>
      <c r="B344" s="1">
        <v>10</v>
      </c>
      <c r="C344" s="1"/>
      <c r="D344" s="1">
        <v>89</v>
      </c>
    </row>
    <row r="345" spans="1:4" x14ac:dyDescent="0.25">
      <c r="A345" s="2" t="s">
        <v>94</v>
      </c>
      <c r="B345" s="2">
        <v>11</v>
      </c>
      <c r="C345" s="2"/>
      <c r="D345" s="2">
        <v>79</v>
      </c>
    </row>
    <row r="346" spans="1:4" x14ac:dyDescent="0.25">
      <c r="A346" s="1" t="s">
        <v>94</v>
      </c>
      <c r="B346" s="1">
        <v>9</v>
      </c>
      <c r="C346" s="1"/>
      <c r="D346" s="1">
        <v>63</v>
      </c>
    </row>
    <row r="347" spans="1:4" x14ac:dyDescent="0.25">
      <c r="A347" s="2" t="s">
        <v>94</v>
      </c>
      <c r="B347" s="2">
        <v>12</v>
      </c>
      <c r="C347" s="2"/>
      <c r="D347" s="2">
        <v>59</v>
      </c>
    </row>
    <row r="348" spans="1:4" x14ac:dyDescent="0.25">
      <c r="A348" s="1" t="s">
        <v>94</v>
      </c>
      <c r="B348" s="1">
        <v>1</v>
      </c>
      <c r="C348" s="1"/>
      <c r="D348" s="1">
        <v>58</v>
      </c>
    </row>
    <row r="349" spans="1:4" x14ac:dyDescent="0.25">
      <c r="A349" s="2" t="s">
        <v>94</v>
      </c>
      <c r="B349" s="2">
        <v>2</v>
      </c>
      <c r="C349" s="2"/>
      <c r="D349" s="2">
        <v>52</v>
      </c>
    </row>
    <row r="350" spans="1:4" x14ac:dyDescent="0.25">
      <c r="A350" s="1" t="s">
        <v>96</v>
      </c>
      <c r="B350" s="1" t="s">
        <v>345</v>
      </c>
      <c r="C350" s="1"/>
      <c r="D350" s="1">
        <v>1267</v>
      </c>
    </row>
    <row r="351" spans="1:4" x14ac:dyDescent="0.25">
      <c r="A351" s="2" t="s">
        <v>96</v>
      </c>
      <c r="B351" s="2" t="s">
        <v>346</v>
      </c>
      <c r="C351" s="2"/>
      <c r="D351" s="2">
        <v>122</v>
      </c>
    </row>
    <row r="352" spans="1:4" x14ac:dyDescent="0.25">
      <c r="A352" s="1" t="s">
        <v>96</v>
      </c>
      <c r="B352" s="1" t="s">
        <v>347</v>
      </c>
      <c r="C352" s="1"/>
      <c r="D352" s="1">
        <v>43</v>
      </c>
    </row>
    <row r="353" spans="1:4" x14ac:dyDescent="0.25">
      <c r="A353" s="2" t="s">
        <v>96</v>
      </c>
      <c r="B353" s="2" t="s">
        <v>348</v>
      </c>
      <c r="C353" s="2"/>
      <c r="D353" s="2">
        <v>9</v>
      </c>
    </row>
    <row r="354" spans="1:4" x14ac:dyDescent="0.25">
      <c r="A354" s="1" t="s">
        <v>96</v>
      </c>
      <c r="B354" s="1" t="s">
        <v>349</v>
      </c>
      <c r="C354" s="1"/>
      <c r="D354" s="1">
        <v>5</v>
      </c>
    </row>
    <row r="355" spans="1:4" x14ac:dyDescent="0.25">
      <c r="A355" s="2" t="s">
        <v>96</v>
      </c>
      <c r="B355" s="2" t="s">
        <v>350</v>
      </c>
      <c r="C355" s="2"/>
      <c r="D355" s="2">
        <v>5</v>
      </c>
    </row>
    <row r="356" spans="1:4" x14ac:dyDescent="0.25">
      <c r="A356" s="1" t="s">
        <v>96</v>
      </c>
      <c r="B356" s="1" t="s">
        <v>351</v>
      </c>
      <c r="C356" s="1"/>
      <c r="D356" s="1">
        <v>4</v>
      </c>
    </row>
    <row r="357" spans="1:4" x14ac:dyDescent="0.25">
      <c r="A357" s="2" t="s">
        <v>96</v>
      </c>
      <c r="B357" s="2" t="s">
        <v>352</v>
      </c>
      <c r="C357" s="2"/>
      <c r="D357" s="2">
        <v>3</v>
      </c>
    </row>
    <row r="358" spans="1:4" x14ac:dyDescent="0.25">
      <c r="A358" s="1" t="s">
        <v>96</v>
      </c>
      <c r="B358" s="1" t="s">
        <v>353</v>
      </c>
      <c r="C358" s="1"/>
      <c r="D358" s="1">
        <v>2</v>
      </c>
    </row>
    <row r="359" spans="1:4" x14ac:dyDescent="0.25">
      <c r="A359" s="2" t="s">
        <v>97</v>
      </c>
      <c r="B359" s="2" t="s">
        <v>4</v>
      </c>
      <c r="C359" s="2"/>
      <c r="D359" s="2">
        <v>1198</v>
      </c>
    </row>
    <row r="360" spans="1:4" x14ac:dyDescent="0.25">
      <c r="A360" s="1" t="s">
        <v>97</v>
      </c>
      <c r="B360" s="1" t="s">
        <v>354</v>
      </c>
      <c r="C360" s="1"/>
      <c r="D360" s="1">
        <v>125</v>
      </c>
    </row>
    <row r="361" spans="1:4" x14ac:dyDescent="0.25">
      <c r="A361" s="2" t="s">
        <v>97</v>
      </c>
      <c r="B361" s="2" t="s">
        <v>355</v>
      </c>
      <c r="C361" s="2"/>
      <c r="D361" s="2">
        <v>101</v>
      </c>
    </row>
    <row r="362" spans="1:4" x14ac:dyDescent="0.25">
      <c r="A362" s="1" t="s">
        <v>97</v>
      </c>
      <c r="B362" s="1" t="s">
        <v>356</v>
      </c>
      <c r="C362" s="1"/>
      <c r="D362" s="1">
        <v>20</v>
      </c>
    </row>
    <row r="363" spans="1:4" x14ac:dyDescent="0.25">
      <c r="A363" s="2" t="s">
        <v>97</v>
      </c>
      <c r="B363" s="2" t="s">
        <v>357</v>
      </c>
      <c r="C363" s="2"/>
      <c r="D363" s="2">
        <v>12</v>
      </c>
    </row>
    <row r="364" spans="1:4" x14ac:dyDescent="0.25">
      <c r="A364" s="1" t="s">
        <v>97</v>
      </c>
      <c r="B364" s="1" t="s">
        <v>358</v>
      </c>
      <c r="C364" s="1"/>
      <c r="D364" s="1">
        <v>4</v>
      </c>
    </row>
    <row r="510" spans="14:14" x14ac:dyDescent="0.25">
      <c r="N51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9" workbookViewId="0">
      <selection activeCell="B1" sqref="B1:B22"/>
    </sheetView>
  </sheetViews>
  <sheetFormatPr defaultRowHeight="15" x14ac:dyDescent="0.25"/>
  <cols>
    <col min="1" max="1" width="14" bestFit="1" customWidth="1"/>
  </cols>
  <sheetData>
    <row r="1" spans="1:7" x14ac:dyDescent="0.25">
      <c r="A1" s="6" t="s">
        <v>21</v>
      </c>
      <c r="B1" t="str">
        <f>CONCATENATE("'",A1,"',")</f>
        <v>'MSSubClass',</v>
      </c>
      <c r="G1" t="s">
        <v>371</v>
      </c>
    </row>
    <row r="2" spans="1:7" x14ac:dyDescent="0.25">
      <c r="A2" s="6" t="s">
        <v>22</v>
      </c>
      <c r="B2" t="str">
        <f t="shared" ref="B2:B30" si="0">CONCATENATE("'",A2,"',")</f>
        <v>'MSZoning',</v>
      </c>
      <c r="G2" t="s">
        <v>372</v>
      </c>
    </row>
    <row r="3" spans="1:7" x14ac:dyDescent="0.25">
      <c r="A3" s="6" t="s">
        <v>28</v>
      </c>
      <c r="B3" t="str">
        <f t="shared" si="0"/>
        <v>'LandContour',</v>
      </c>
      <c r="G3" t="s">
        <v>373</v>
      </c>
    </row>
    <row r="4" spans="1:7" x14ac:dyDescent="0.25">
      <c r="A4" s="6" t="s">
        <v>30</v>
      </c>
      <c r="B4" t="str">
        <f t="shared" si="0"/>
        <v>'LotConfig',</v>
      </c>
      <c r="G4" t="s">
        <v>374</v>
      </c>
    </row>
    <row r="5" spans="1:7" x14ac:dyDescent="0.25">
      <c r="A5" s="6" t="s">
        <v>32</v>
      </c>
      <c r="B5" t="str">
        <f t="shared" si="0"/>
        <v>'Neighborhood',</v>
      </c>
      <c r="G5" t="s">
        <v>375</v>
      </c>
    </row>
    <row r="6" spans="1:7" x14ac:dyDescent="0.25">
      <c r="A6" s="6" t="s">
        <v>33</v>
      </c>
      <c r="B6" t="str">
        <f t="shared" si="0"/>
        <v>'Condition1',</v>
      </c>
      <c r="G6" t="s">
        <v>376</v>
      </c>
    </row>
    <row r="7" spans="1:7" x14ac:dyDescent="0.25">
      <c r="A7" s="6" t="s">
        <v>35</v>
      </c>
      <c r="B7" t="str">
        <f t="shared" si="0"/>
        <v>'BldgType',</v>
      </c>
      <c r="G7" t="s">
        <v>377</v>
      </c>
    </row>
    <row r="8" spans="1:7" x14ac:dyDescent="0.25">
      <c r="A8" s="6" t="s">
        <v>36</v>
      </c>
      <c r="B8" t="str">
        <f t="shared" si="0"/>
        <v>'HouseStyle',</v>
      </c>
      <c r="G8" t="s">
        <v>378</v>
      </c>
    </row>
    <row r="9" spans="1:7" x14ac:dyDescent="0.25">
      <c r="A9" s="6" t="s">
        <v>41</v>
      </c>
      <c r="B9" t="str">
        <f t="shared" si="0"/>
        <v>'RoofStyle',</v>
      </c>
      <c r="G9" t="s">
        <v>379</v>
      </c>
    </row>
    <row r="10" spans="1:7" x14ac:dyDescent="0.25">
      <c r="A10" s="6" t="s">
        <v>43</v>
      </c>
      <c r="B10" t="str">
        <f t="shared" si="0"/>
        <v>'Exterior1st',</v>
      </c>
      <c r="G10" t="s">
        <v>380</v>
      </c>
    </row>
    <row r="11" spans="1:7" x14ac:dyDescent="0.25">
      <c r="A11" s="6" t="s">
        <v>44</v>
      </c>
      <c r="B11" t="str">
        <f t="shared" si="0"/>
        <v>'Exterior2nd',</v>
      </c>
      <c r="G11" t="s">
        <v>381</v>
      </c>
    </row>
    <row r="12" spans="1:7" x14ac:dyDescent="0.25">
      <c r="A12" s="6" t="s">
        <v>45</v>
      </c>
      <c r="B12" t="str">
        <f t="shared" si="0"/>
        <v>'MasVnrType',</v>
      </c>
      <c r="G12" t="s">
        <v>382</v>
      </c>
    </row>
    <row r="13" spans="1:7" x14ac:dyDescent="0.25">
      <c r="A13" s="6" t="s">
        <v>49</v>
      </c>
      <c r="B13" t="str">
        <f t="shared" si="0"/>
        <v>'Foundation',</v>
      </c>
      <c r="G13" t="s">
        <v>383</v>
      </c>
    </row>
    <row r="14" spans="1:7" x14ac:dyDescent="0.25">
      <c r="A14" s="6" t="s">
        <v>52</v>
      </c>
      <c r="B14" t="str">
        <f t="shared" si="0"/>
        <v>'BsmtExposure',</v>
      </c>
      <c r="G14" t="s">
        <v>384</v>
      </c>
    </row>
    <row r="15" spans="1:7" x14ac:dyDescent="0.25">
      <c r="A15" s="6" t="s">
        <v>53</v>
      </c>
      <c r="B15" t="str">
        <f t="shared" si="0"/>
        <v>'BsmtFinType1',</v>
      </c>
      <c r="G15" t="s">
        <v>385</v>
      </c>
    </row>
    <row r="16" spans="1:7" x14ac:dyDescent="0.25">
      <c r="A16" s="6" t="s">
        <v>55</v>
      </c>
      <c r="B16" t="str">
        <f t="shared" si="0"/>
        <v>'BsmtFinType2',</v>
      </c>
      <c r="G16" t="s">
        <v>386</v>
      </c>
    </row>
    <row r="17" spans="1:7" x14ac:dyDescent="0.25">
      <c r="A17" s="6" t="s">
        <v>62</v>
      </c>
      <c r="B17" t="str">
        <f t="shared" si="0"/>
        <v>'Electrical',</v>
      </c>
      <c r="G17" t="s">
        <v>387</v>
      </c>
    </row>
    <row r="18" spans="1:7" x14ac:dyDescent="0.25">
      <c r="A18" s="6" t="s">
        <v>76</v>
      </c>
      <c r="B18" t="str">
        <f t="shared" si="0"/>
        <v>'GarageType',</v>
      </c>
    </row>
    <row r="19" spans="1:7" x14ac:dyDescent="0.25">
      <c r="A19" s="6" t="s">
        <v>78</v>
      </c>
      <c r="B19" t="str">
        <f t="shared" si="0"/>
        <v>'GarageFinish',</v>
      </c>
    </row>
    <row r="20" spans="1:7" x14ac:dyDescent="0.25">
      <c r="A20" s="6" t="s">
        <v>83</v>
      </c>
      <c r="B20" t="str">
        <f t="shared" si="0"/>
        <v>'PavedDrive',</v>
      </c>
    </row>
    <row r="21" spans="1:7" x14ac:dyDescent="0.25">
      <c r="A21" s="6" t="s">
        <v>96</v>
      </c>
      <c r="B21" t="str">
        <f t="shared" si="0"/>
        <v>'SaleType',</v>
      </c>
    </row>
    <row r="22" spans="1:7" x14ac:dyDescent="0.25">
      <c r="A22" s="6" t="s">
        <v>97</v>
      </c>
      <c r="B22" t="str">
        <f t="shared" si="0"/>
        <v>'SaleCondition',</v>
      </c>
    </row>
    <row r="23" spans="1:7" x14ac:dyDescent="0.25">
      <c r="A23" s="6"/>
    </row>
    <row r="24" spans="1:7" x14ac:dyDescent="0.25">
      <c r="A24" s="6"/>
    </row>
    <row r="25" spans="1:7" x14ac:dyDescent="0.25">
      <c r="A25" s="6"/>
    </row>
    <row r="26" spans="1:7" x14ac:dyDescent="0.25">
      <c r="A26" s="6"/>
    </row>
    <row r="27" spans="1:7" x14ac:dyDescent="0.25">
      <c r="A27" s="6"/>
    </row>
    <row r="28" spans="1:7" x14ac:dyDescent="0.25">
      <c r="A28" s="6"/>
    </row>
    <row r="29" spans="1:7" x14ac:dyDescent="0.25">
      <c r="A29" s="6"/>
    </row>
    <row r="30" spans="1:7" x14ac:dyDescent="0.25">
      <c r="A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Janaki Vallabha Dasa</cp:lastModifiedBy>
  <dcterms:created xsi:type="dcterms:W3CDTF">2020-04-29T05:05:12Z</dcterms:created>
  <dcterms:modified xsi:type="dcterms:W3CDTF">2020-05-14T04:49:03Z</dcterms:modified>
</cp:coreProperties>
</file>