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nvd\Documents\01 Python Scripts\Python Assignments\ML2 - Telecom Churn\"/>
    </mc:Choice>
  </mc:AlternateContent>
  <bookViews>
    <workbookView xWindow="0" yWindow="0" windowWidth="20490" windowHeight="6420"/>
  </bookViews>
  <sheets>
    <sheet name="Sheet1" sheetId="1" r:id="rId1"/>
    <sheet name="Sheet6" sheetId="6" r:id="rId2"/>
    <sheet name="Sheet2" sheetId="2" r:id="rId3"/>
    <sheet name="Sheet3" sheetId="3" r:id="rId4"/>
    <sheet name="Sheet5" sheetId="5" r:id="rId5"/>
  </sheets>
  <definedNames>
    <definedName name="_xlnm._FilterDatabase" localSheetId="0" hidden="1">Sheet1!$A$1:$K$239</definedName>
    <definedName name="_xlnm._FilterDatabase" localSheetId="4" hidden="1">Sheet5!$A$14:$M$102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6" l="1"/>
  <c r="H28" i="6"/>
  <c r="H27" i="6"/>
  <c r="H26" i="6"/>
  <c r="H25" i="6"/>
  <c r="H24" i="6"/>
  <c r="H11" i="6"/>
  <c r="H83" i="6"/>
  <c r="H82" i="6"/>
  <c r="H81" i="6"/>
  <c r="H87" i="6"/>
  <c r="H88" i="6"/>
  <c r="H89" i="6"/>
  <c r="H1" i="6"/>
  <c r="H20" i="6"/>
  <c r="H19" i="6"/>
  <c r="H18" i="6"/>
  <c r="H4" i="6"/>
  <c r="H3" i="6"/>
  <c r="H2" i="6"/>
  <c r="H7" i="6"/>
  <c r="H6" i="6"/>
  <c r="H5" i="6"/>
  <c r="H95" i="6"/>
  <c r="H94" i="6"/>
  <c r="H93" i="6"/>
  <c r="H92" i="6"/>
  <c r="H91" i="6"/>
  <c r="H90" i="6"/>
  <c r="H17" i="6"/>
  <c r="H16" i="6"/>
  <c r="H15" i="6"/>
  <c r="H14" i="6"/>
  <c r="H13" i="6"/>
  <c r="H12" i="6"/>
  <c r="H50" i="6"/>
  <c r="H49" i="6"/>
  <c r="H48" i="6"/>
  <c r="H23" i="6"/>
  <c r="H22" i="6"/>
  <c r="H21" i="6"/>
  <c r="H47" i="6"/>
  <c r="H46" i="6"/>
  <c r="H45" i="6"/>
  <c r="H80" i="6"/>
  <c r="H79" i="6"/>
  <c r="H78" i="6"/>
  <c r="H86" i="6"/>
  <c r="H85" i="6"/>
  <c r="H84" i="6"/>
  <c r="H74" i="6"/>
  <c r="H73" i="6"/>
  <c r="H72" i="6"/>
  <c r="H59" i="6"/>
  <c r="H58" i="6"/>
  <c r="H57" i="6"/>
  <c r="H62" i="6"/>
  <c r="H61" i="6"/>
  <c r="H60" i="6"/>
  <c r="H65" i="6"/>
  <c r="H64" i="6"/>
  <c r="H63" i="6"/>
  <c r="H32" i="6"/>
  <c r="H31" i="6"/>
  <c r="H30" i="6"/>
  <c r="H35" i="6"/>
  <c r="H34" i="6"/>
  <c r="H33" i="6"/>
  <c r="H38" i="6"/>
  <c r="H37" i="6"/>
  <c r="H36" i="6"/>
  <c r="H77" i="6"/>
  <c r="H76" i="6"/>
  <c r="H75" i="6"/>
  <c r="H68" i="6"/>
  <c r="H67" i="6"/>
  <c r="H66" i="6"/>
  <c r="H71" i="6"/>
  <c r="H70" i="6"/>
  <c r="H69" i="6"/>
  <c r="H41" i="6"/>
  <c r="H40" i="6"/>
  <c r="H39" i="6"/>
  <c r="H44" i="6"/>
  <c r="H43" i="6"/>
  <c r="H42" i="6"/>
  <c r="H53" i="6"/>
  <c r="H52" i="6"/>
  <c r="H51" i="6"/>
  <c r="H56" i="6"/>
  <c r="H55" i="6"/>
  <c r="H54" i="6"/>
  <c r="H10" i="6"/>
  <c r="H9" i="6"/>
  <c r="H8" i="6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W34" i="5" l="1"/>
  <c r="V34" i="5"/>
  <c r="U34" i="5"/>
  <c r="T34" i="5"/>
  <c r="S34" i="5"/>
  <c r="R34" i="5"/>
  <c r="Q34" i="5"/>
  <c r="P34" i="5"/>
  <c r="O34" i="5"/>
  <c r="L31" i="5"/>
  <c r="K31" i="5"/>
  <c r="J31" i="5"/>
  <c r="I31" i="5"/>
  <c r="H31" i="5"/>
  <c r="G31" i="5"/>
  <c r="F31" i="5"/>
  <c r="E31" i="5"/>
  <c r="D31" i="5"/>
  <c r="M102" i="5"/>
  <c r="M73" i="5"/>
  <c r="M44" i="5"/>
  <c r="M101" i="5"/>
  <c r="M72" i="5"/>
  <c r="M30" i="5"/>
  <c r="M100" i="5"/>
  <c r="M71" i="5"/>
  <c r="M43" i="5"/>
  <c r="M99" i="5"/>
  <c r="M70" i="5"/>
  <c r="M42" i="5"/>
  <c r="M98" i="5"/>
  <c r="M69" i="5"/>
  <c r="M41" i="5"/>
  <c r="M97" i="5"/>
  <c r="M68" i="5"/>
  <c r="M40" i="5"/>
  <c r="M96" i="5"/>
  <c r="M67" i="5"/>
  <c r="M39" i="5"/>
  <c r="M95" i="5"/>
  <c r="M66" i="5"/>
  <c r="M38" i="5"/>
  <c r="M94" i="5"/>
  <c r="M65" i="5"/>
  <c r="M37" i="5"/>
  <c r="M93" i="5"/>
  <c r="M64" i="5"/>
  <c r="M36" i="5"/>
  <c r="M92" i="5"/>
  <c r="M63" i="5"/>
  <c r="M35" i="5"/>
  <c r="M91" i="5"/>
  <c r="M62" i="5"/>
  <c r="M34" i="5"/>
  <c r="M90" i="5"/>
  <c r="M61" i="5"/>
  <c r="M33" i="5"/>
  <c r="M89" i="5"/>
  <c r="M60" i="5"/>
  <c r="M32" i="5"/>
  <c r="M88" i="5"/>
  <c r="M59" i="5"/>
  <c r="M29" i="5"/>
  <c r="M87" i="5"/>
  <c r="M58" i="5"/>
  <c r="M28" i="5"/>
  <c r="M86" i="5"/>
  <c r="M57" i="5"/>
  <c r="M27" i="5"/>
  <c r="M85" i="5"/>
  <c r="M56" i="5"/>
  <c r="M26" i="5"/>
  <c r="M84" i="5"/>
  <c r="M55" i="5"/>
  <c r="M25" i="5"/>
  <c r="M83" i="5"/>
  <c r="M54" i="5"/>
  <c r="M24" i="5"/>
  <c r="M82" i="5"/>
  <c r="M53" i="5"/>
  <c r="M23" i="5"/>
  <c r="M81" i="5"/>
  <c r="M52" i="5"/>
  <c r="M19" i="5"/>
  <c r="M80" i="5"/>
  <c r="M51" i="5"/>
  <c r="M22" i="5"/>
  <c r="M79" i="5"/>
  <c r="M50" i="5"/>
  <c r="M21" i="5"/>
  <c r="M78" i="5"/>
  <c r="M49" i="5"/>
  <c r="M20" i="5"/>
  <c r="M77" i="5"/>
  <c r="M48" i="5"/>
  <c r="M18" i="5"/>
  <c r="M76" i="5"/>
  <c r="M47" i="5"/>
  <c r="M17" i="5"/>
  <c r="M75" i="5"/>
  <c r="M46" i="5"/>
  <c r="M16" i="5"/>
  <c r="M74" i="5"/>
  <c r="M45" i="5"/>
  <c r="M15" i="5"/>
  <c r="G88" i="3"/>
  <c r="G59" i="3"/>
  <c r="G30" i="3"/>
  <c r="G87" i="3"/>
  <c r="G58" i="3"/>
  <c r="G29" i="3"/>
  <c r="G86" i="3"/>
  <c r="G57" i="3"/>
  <c r="G28" i="3"/>
  <c r="G85" i="3"/>
  <c r="G56" i="3"/>
  <c r="G27" i="3"/>
  <c r="G84" i="3"/>
  <c r="G55" i="3"/>
  <c r="G26" i="3"/>
  <c r="G83" i="3"/>
  <c r="G54" i="3"/>
  <c r="G25" i="3"/>
  <c r="G82" i="3"/>
  <c r="G53" i="3"/>
  <c r="G24" i="3"/>
  <c r="G81" i="3"/>
  <c r="G52" i="3"/>
  <c r="G23" i="3"/>
  <c r="G80" i="3"/>
  <c r="G51" i="3"/>
  <c r="G22" i="3"/>
  <c r="G79" i="3"/>
  <c r="G50" i="3"/>
  <c r="G21" i="3"/>
  <c r="G78" i="3"/>
  <c r="G49" i="3"/>
  <c r="G20" i="3"/>
  <c r="G77" i="3"/>
  <c r="G48" i="3"/>
  <c r="G19" i="3"/>
  <c r="G76" i="3"/>
  <c r="G47" i="3"/>
  <c r="G18" i="3"/>
  <c r="G75" i="3"/>
  <c r="G46" i="3"/>
  <c r="G17" i="3"/>
  <c r="G74" i="3"/>
  <c r="G45" i="3"/>
  <c r="G16" i="3"/>
  <c r="G73" i="3"/>
  <c r="G44" i="3"/>
  <c r="G15" i="3"/>
  <c r="G72" i="3"/>
  <c r="G43" i="3"/>
  <c r="G14" i="3"/>
  <c r="G71" i="3"/>
  <c r="G42" i="3"/>
  <c r="G13" i="3"/>
  <c r="G70" i="3"/>
  <c r="G41" i="3"/>
  <c r="G12" i="3"/>
  <c r="G69" i="3"/>
  <c r="G40" i="3"/>
  <c r="G11" i="3"/>
  <c r="G68" i="3"/>
  <c r="G39" i="3"/>
  <c r="G10" i="3"/>
  <c r="G67" i="3"/>
  <c r="G38" i="3"/>
  <c r="G9" i="3"/>
  <c r="G66" i="3"/>
  <c r="G37" i="3"/>
  <c r="G8" i="3"/>
  <c r="G65" i="3"/>
  <c r="G36" i="3"/>
  <c r="G7" i="3"/>
  <c r="G64" i="3"/>
  <c r="G35" i="3"/>
  <c r="G6" i="3"/>
  <c r="G63" i="3"/>
  <c r="G34" i="3"/>
  <c r="G5" i="3"/>
  <c r="G62" i="3"/>
  <c r="G33" i="3"/>
  <c r="G4" i="3"/>
  <c r="G61" i="3"/>
  <c r="G32" i="3"/>
  <c r="G3" i="3"/>
  <c r="G60" i="3"/>
  <c r="G31" i="3"/>
  <c r="G2" i="3"/>
  <c r="M125" i="1"/>
  <c r="M124" i="1"/>
  <c r="M123" i="1"/>
  <c r="M121" i="1"/>
  <c r="M120" i="1"/>
  <c r="M119" i="1"/>
  <c r="M101" i="1"/>
  <c r="M100" i="1"/>
  <c r="M99" i="1"/>
  <c r="M85" i="1"/>
  <c r="M84" i="1"/>
  <c r="M83" i="1"/>
  <c r="M69" i="1"/>
  <c r="M68" i="1"/>
  <c r="M67" i="1"/>
  <c r="M49" i="1"/>
  <c r="M48" i="1"/>
  <c r="M47" i="1"/>
</calcChain>
</file>

<file path=xl/sharedStrings.xml><?xml version="1.0" encoding="utf-8"?>
<sst xmlns="http://schemas.openxmlformats.org/spreadsheetml/2006/main" count="2108" uniqueCount="463">
  <si>
    <t>Variable</t>
  </si>
  <si>
    <t>Data Type</t>
  </si>
  <si>
    <t>Unique Values</t>
  </si>
  <si>
    <t>Null Values</t>
  </si>
  <si>
    <t>Null Percentage</t>
  </si>
  <si>
    <t>mobile_number</t>
  </si>
  <si>
    <t>int64</t>
  </si>
  <si>
    <t>circle_id</t>
  </si>
  <si>
    <t>loc_og_t2o_mou</t>
  </si>
  <si>
    <t>float64</t>
  </si>
  <si>
    <t>std_og_t2o_mou</t>
  </si>
  <si>
    <t>loc_ic_t2o_mou</t>
  </si>
  <si>
    <t>last_date_of_month_6</t>
  </si>
  <si>
    <t>object</t>
  </si>
  <si>
    <t>last_date_of_month_7</t>
  </si>
  <si>
    <t>last_date_of_month_8</t>
  </si>
  <si>
    <t>last_date_of_month_9</t>
  </si>
  <si>
    <t>arpu_6</t>
  </si>
  <si>
    <t>arpu_7</t>
  </si>
  <si>
    <t>arpu_8</t>
  </si>
  <si>
    <t>arpu_9</t>
  </si>
  <si>
    <t>onnet_mou_6</t>
  </si>
  <si>
    <t>onnet_mou_7</t>
  </si>
  <si>
    <t>onnet_mou_8</t>
  </si>
  <si>
    <t>onnet_mou_9</t>
  </si>
  <si>
    <t>offnet_mou_6</t>
  </si>
  <si>
    <t>offnet_mou_7</t>
  </si>
  <si>
    <t>offnet_mou_8</t>
  </si>
  <si>
    <t>offnet_mou_9</t>
  </si>
  <si>
    <t>roam_ic_mou_6</t>
  </si>
  <si>
    <t>roam_ic_mou_7</t>
  </si>
  <si>
    <t>roam_ic_mou_8</t>
  </si>
  <si>
    <t>roam_ic_mou_9</t>
  </si>
  <si>
    <t>roam_og_mou_6</t>
  </si>
  <si>
    <t>roam_og_mou_7</t>
  </si>
  <si>
    <t>roam_og_mou_8</t>
  </si>
  <si>
    <t>roam_og_mou_9</t>
  </si>
  <si>
    <t>loc_og_t2t_mou_6</t>
  </si>
  <si>
    <t>loc_og_t2t_mou_7</t>
  </si>
  <si>
    <t>loc_og_t2t_mou_8</t>
  </si>
  <si>
    <t>loc_og_t2t_mou_9</t>
  </si>
  <si>
    <t>loc_og_t2m_mou_6</t>
  </si>
  <si>
    <t>loc_og_t2m_mou_7</t>
  </si>
  <si>
    <t>loc_og_t2m_mou_8</t>
  </si>
  <si>
    <t>loc_og_t2m_mou_9</t>
  </si>
  <si>
    <t>loc_og_t2f_mou_6</t>
  </si>
  <si>
    <t>loc_og_t2f_mou_7</t>
  </si>
  <si>
    <t>loc_og_t2f_mou_8</t>
  </si>
  <si>
    <t>loc_og_t2f_mou_9</t>
  </si>
  <si>
    <t>loc_og_t2c_mou_6</t>
  </si>
  <si>
    <t>loc_og_t2c_mou_7</t>
  </si>
  <si>
    <t>loc_og_t2c_mou_8</t>
  </si>
  <si>
    <t>loc_og_t2c_mou_9</t>
  </si>
  <si>
    <t>loc_og_mou_6</t>
  </si>
  <si>
    <t>loc_og_mou_7</t>
  </si>
  <si>
    <t>loc_og_mou_8</t>
  </si>
  <si>
    <t>loc_og_mou_9</t>
  </si>
  <si>
    <t>std_og_t2t_mou_6</t>
  </si>
  <si>
    <t>std_og_t2t_mou_7</t>
  </si>
  <si>
    <t>std_og_t2t_mou_8</t>
  </si>
  <si>
    <t>std_og_t2t_mou_9</t>
  </si>
  <si>
    <t>std_og_t2m_mou_6</t>
  </si>
  <si>
    <t>std_og_t2m_mou_7</t>
  </si>
  <si>
    <t>std_og_t2m_mou_8</t>
  </si>
  <si>
    <t>std_og_t2m_mou_9</t>
  </si>
  <si>
    <t>std_og_t2f_mou_6</t>
  </si>
  <si>
    <t>std_og_t2f_mou_7</t>
  </si>
  <si>
    <t>std_og_t2f_mou_8</t>
  </si>
  <si>
    <t>std_og_t2f_mou_9</t>
  </si>
  <si>
    <t>std_og_t2c_mou_6</t>
  </si>
  <si>
    <t>std_og_t2c_mou_7</t>
  </si>
  <si>
    <t>std_og_t2c_mou_8</t>
  </si>
  <si>
    <t>std_og_t2c_mou_9</t>
  </si>
  <si>
    <t>std_og_mou_6</t>
  </si>
  <si>
    <t>std_og_mou_7</t>
  </si>
  <si>
    <t>std_og_mou_8</t>
  </si>
  <si>
    <t>std_og_mou_9</t>
  </si>
  <si>
    <t>isd_og_mou_6</t>
  </si>
  <si>
    <t>isd_og_mou_7</t>
  </si>
  <si>
    <t>isd_og_mou_8</t>
  </si>
  <si>
    <t>isd_og_mou_9</t>
  </si>
  <si>
    <t>spl_og_mou_6</t>
  </si>
  <si>
    <t>spl_og_mou_7</t>
  </si>
  <si>
    <t>spl_og_mou_8</t>
  </si>
  <si>
    <t>spl_og_mou_9</t>
  </si>
  <si>
    <t>og_others_6</t>
  </si>
  <si>
    <t>og_others_7</t>
  </si>
  <si>
    <t>og_others_8</t>
  </si>
  <si>
    <t>og_others_9</t>
  </si>
  <si>
    <t>total_og_mou_6</t>
  </si>
  <si>
    <t>total_og_mou_7</t>
  </si>
  <si>
    <t>total_og_mou_8</t>
  </si>
  <si>
    <t>total_og_mou_9</t>
  </si>
  <si>
    <t>loc_ic_t2t_mou_6</t>
  </si>
  <si>
    <t>loc_ic_t2t_mou_7</t>
  </si>
  <si>
    <t>loc_ic_t2t_mou_8</t>
  </si>
  <si>
    <t>loc_ic_t2t_mou_9</t>
  </si>
  <si>
    <t>loc_ic_t2m_mou_6</t>
  </si>
  <si>
    <t>loc_ic_t2m_mou_7</t>
  </si>
  <si>
    <t>loc_ic_t2m_mou_8</t>
  </si>
  <si>
    <t>loc_ic_t2m_mou_9</t>
  </si>
  <si>
    <t>loc_ic_t2f_mou_6</t>
  </si>
  <si>
    <t>loc_ic_t2f_mou_7</t>
  </si>
  <si>
    <t>loc_ic_t2f_mou_8</t>
  </si>
  <si>
    <t>loc_ic_t2f_mou_9</t>
  </si>
  <si>
    <t>loc_ic_mou_6</t>
  </si>
  <si>
    <t>loc_ic_mou_7</t>
  </si>
  <si>
    <t>loc_ic_mou_8</t>
  </si>
  <si>
    <t>loc_ic_mou_9</t>
  </si>
  <si>
    <t>std_ic_t2t_mou_6</t>
  </si>
  <si>
    <t>std_ic_t2t_mou_7</t>
  </si>
  <si>
    <t>std_ic_t2t_mou_8</t>
  </si>
  <si>
    <t>std_ic_t2t_mou_9</t>
  </si>
  <si>
    <t>std_ic_t2m_mou_6</t>
  </si>
  <si>
    <t>std_ic_t2m_mou_7</t>
  </si>
  <si>
    <t>std_ic_t2m_mou_8</t>
  </si>
  <si>
    <t>std_ic_t2m_mou_9</t>
  </si>
  <si>
    <t>std_ic_t2f_mou_6</t>
  </si>
  <si>
    <t>std_ic_t2f_mou_7</t>
  </si>
  <si>
    <t>std_ic_t2f_mou_8</t>
  </si>
  <si>
    <t>std_ic_t2f_mou_9</t>
  </si>
  <si>
    <t>std_ic_t2o_mou_6</t>
  </si>
  <si>
    <t>std_ic_t2o_mou_7</t>
  </si>
  <si>
    <t>std_ic_t2o_mou_8</t>
  </si>
  <si>
    <t>std_ic_t2o_mou_9</t>
  </si>
  <si>
    <t>std_ic_mou_6</t>
  </si>
  <si>
    <t>std_ic_mou_7</t>
  </si>
  <si>
    <t>std_ic_mou_8</t>
  </si>
  <si>
    <t>std_ic_mou_9</t>
  </si>
  <si>
    <t>total_ic_mou_6</t>
  </si>
  <si>
    <t>total_ic_mou_7</t>
  </si>
  <si>
    <t>total_ic_mou_8</t>
  </si>
  <si>
    <t>total_ic_mou_9</t>
  </si>
  <si>
    <t>spl_ic_mou_6</t>
  </si>
  <si>
    <t>spl_ic_mou_7</t>
  </si>
  <si>
    <t>spl_ic_mou_8</t>
  </si>
  <si>
    <t>spl_ic_mou_9</t>
  </si>
  <si>
    <t>isd_ic_mou_6</t>
  </si>
  <si>
    <t>isd_ic_mou_7</t>
  </si>
  <si>
    <t>isd_ic_mou_8</t>
  </si>
  <si>
    <t>isd_ic_mou_9</t>
  </si>
  <si>
    <t>ic_others_6</t>
  </si>
  <si>
    <t>ic_others_7</t>
  </si>
  <si>
    <t>ic_others_8</t>
  </si>
  <si>
    <t>ic_others_9</t>
  </si>
  <si>
    <t>total_rech_num_6</t>
  </si>
  <si>
    <t>total_rech_num_7</t>
  </si>
  <si>
    <t>total_rech_num_8</t>
  </si>
  <si>
    <t>total_rech_num_9</t>
  </si>
  <si>
    <t>total_rech_amt_6</t>
  </si>
  <si>
    <t>total_rech_amt_7</t>
  </si>
  <si>
    <t>total_rech_amt_8</t>
  </si>
  <si>
    <t>total_rech_amt_9</t>
  </si>
  <si>
    <t>max_rech_amt_6</t>
  </si>
  <si>
    <t>max_rech_amt_7</t>
  </si>
  <si>
    <t>max_rech_amt_8</t>
  </si>
  <si>
    <t>max_rech_amt_9</t>
  </si>
  <si>
    <t>date_of_last_rech_6</t>
  </si>
  <si>
    <t>date_of_last_rech_7</t>
  </si>
  <si>
    <t>date_of_last_rech_8</t>
  </si>
  <si>
    <t>date_of_last_rech_9</t>
  </si>
  <si>
    <t>last_day_rch_amt_6</t>
  </si>
  <si>
    <t>last_day_rch_amt_7</t>
  </si>
  <si>
    <t>last_day_rch_amt_8</t>
  </si>
  <si>
    <t>last_day_rch_amt_9</t>
  </si>
  <si>
    <t>date_of_last_rech_data_6</t>
  </si>
  <si>
    <t>date_of_last_rech_data_7</t>
  </si>
  <si>
    <t>date_of_last_rech_data_8</t>
  </si>
  <si>
    <t>date_of_last_rech_data_9</t>
  </si>
  <si>
    <t>total_rech_data_6</t>
  </si>
  <si>
    <t>total_rech_data_7</t>
  </si>
  <si>
    <t>total_rech_data_8</t>
  </si>
  <si>
    <t>total_rech_data_9</t>
  </si>
  <si>
    <t>max_rech_data_6</t>
  </si>
  <si>
    <t>max_rech_data_7</t>
  </si>
  <si>
    <t>max_rech_data_8</t>
  </si>
  <si>
    <t>max_rech_data_9</t>
  </si>
  <si>
    <t>count_rech_2g_6</t>
  </si>
  <si>
    <t>count_rech_2g_7</t>
  </si>
  <si>
    <t>count_rech_2g_8</t>
  </si>
  <si>
    <t>count_rech_2g_9</t>
  </si>
  <si>
    <t>count_rech_3g_6</t>
  </si>
  <si>
    <t>count_rech_3g_7</t>
  </si>
  <si>
    <t>count_rech_3g_8</t>
  </si>
  <si>
    <t>count_rech_3g_9</t>
  </si>
  <si>
    <t>av_rech_amt_data_6</t>
  </si>
  <si>
    <t>av_rech_amt_data_7</t>
  </si>
  <si>
    <t>av_rech_amt_data_8</t>
  </si>
  <si>
    <t>av_rech_amt_data_9</t>
  </si>
  <si>
    <t>vol_2g_mb_6</t>
  </si>
  <si>
    <t>vol_2g_mb_7</t>
  </si>
  <si>
    <t>vol_2g_mb_8</t>
  </si>
  <si>
    <t>vol_2g_mb_9</t>
  </si>
  <si>
    <t>vol_3g_mb_6</t>
  </si>
  <si>
    <t>vol_3g_mb_7</t>
  </si>
  <si>
    <t>vol_3g_mb_8</t>
  </si>
  <si>
    <t>vol_3g_mb_9</t>
  </si>
  <si>
    <t>arpu_3g_6</t>
  </si>
  <si>
    <t>arpu_3g_7</t>
  </si>
  <si>
    <t>arpu_3g_8</t>
  </si>
  <si>
    <t>arpu_3g_9</t>
  </si>
  <si>
    <t>arpu_2g_6</t>
  </si>
  <si>
    <t>arpu_2g_7</t>
  </si>
  <si>
    <t>arpu_2g_8</t>
  </si>
  <si>
    <t>arpu_2g_9</t>
  </si>
  <si>
    <t>night_pck_user_6</t>
  </si>
  <si>
    <t>night_pck_user_7</t>
  </si>
  <si>
    <t>night_pck_user_8</t>
  </si>
  <si>
    <t>night_pck_user_9</t>
  </si>
  <si>
    <t>monthly_2g_6</t>
  </si>
  <si>
    <t>monthly_2g_7</t>
  </si>
  <si>
    <t>monthly_2g_8</t>
  </si>
  <si>
    <t>monthly_2g_9</t>
  </si>
  <si>
    <t>sachet_2g_6</t>
  </si>
  <si>
    <t>sachet_2g_7</t>
  </si>
  <si>
    <t>sachet_2g_8</t>
  </si>
  <si>
    <t>sachet_2g_9</t>
  </si>
  <si>
    <t>monthly_3g_6</t>
  </si>
  <si>
    <t>monthly_3g_7</t>
  </si>
  <si>
    <t>monthly_3g_8</t>
  </si>
  <si>
    <t>monthly_3g_9</t>
  </si>
  <si>
    <t>sachet_3g_6</t>
  </si>
  <si>
    <t>sachet_3g_7</t>
  </si>
  <si>
    <t>sachet_3g_8</t>
  </si>
  <si>
    <t>sachet_3g_9</t>
  </si>
  <si>
    <t>fb_user_6</t>
  </si>
  <si>
    <t>fb_user_7</t>
  </si>
  <si>
    <t>fb_user_8</t>
  </si>
  <si>
    <t>fb_user_9</t>
  </si>
  <si>
    <t>aon</t>
  </si>
  <si>
    <t>Null %</t>
  </si>
  <si>
    <t>vbc_3g_6</t>
  </si>
  <si>
    <t>vbc_3g_9</t>
  </si>
  <si>
    <t>vbc_3g_7</t>
  </si>
  <si>
    <t>vbc_3g_8</t>
  </si>
  <si>
    <t>Dropped after creating total_rech_data_amt_6</t>
  </si>
  <si>
    <t>Dropped after creating total_rech_data_amt_7</t>
  </si>
  <si>
    <t>Dropped after creating total_rech_data_amt_8</t>
  </si>
  <si>
    <t>Dropped after creating total_rech_data_amt_9</t>
  </si>
  <si>
    <t>total_rech_data_amt_6</t>
  </si>
  <si>
    <t>total_rech_data_amt_7</t>
  </si>
  <si>
    <t>total_rech_data_amt_8</t>
  </si>
  <si>
    <t>total_rech_data_amt_9</t>
  </si>
  <si>
    <t>avg_rech_6_7</t>
  </si>
  <si>
    <t>last_rech_6</t>
  </si>
  <si>
    <t>last_rech_data_6</t>
  </si>
  <si>
    <t>Dropped after converting to day of the month.</t>
  </si>
  <si>
    <t>Derived Feature. Day of the date_of_last_rech 6</t>
  </si>
  <si>
    <t>last_rech_7</t>
  </si>
  <si>
    <t>last_rech_8</t>
  </si>
  <si>
    <t>last_rech_data_7</t>
  </si>
  <si>
    <t>last_rech_data_8</t>
  </si>
  <si>
    <t>Derived Feature. Day of the date_of_last_rech_7</t>
  </si>
  <si>
    <t>Derived Feature. Day of the date_of_last_rech_8</t>
  </si>
  <si>
    <t>Derived Feature. Day of the date_of_last_rech_data_6</t>
  </si>
  <si>
    <t>Derived Feature. Day of the date_of_last_rech_data_7</t>
  </si>
  <si>
    <t>Derived Feature. Day of the date_of_last_rech_data_8</t>
  </si>
  <si>
    <t>aug_vbc_3g renamed to vbc_3g_8</t>
  </si>
  <si>
    <t>jul_vbc_3g renamed to vbc_3g_7</t>
  </si>
  <si>
    <t>jun_vbc_3g renamed to vbc_3g_6</t>
  </si>
  <si>
    <t>Derived Feature.</t>
  </si>
  <si>
    <t>Set as Index.</t>
  </si>
  <si>
    <t>Unique</t>
  </si>
  <si>
    <t>#</t>
  </si>
  <si>
    <t>Remarks</t>
  </si>
  <si>
    <t>Lack of Variability.</t>
  </si>
  <si>
    <t>Churn Period Data.</t>
  </si>
  <si>
    <t>Dependent Variable.</t>
  </si>
  <si>
    <t>Action</t>
  </si>
  <si>
    <t>Reason</t>
  </si>
  <si>
    <t>Dropped.</t>
  </si>
  <si>
    <t>Derived column used for identifying hvc.</t>
  </si>
  <si>
    <t xml:space="preserve"> loc_og_t2t_mou_6 + loc_og_t2m_mou_6 + loc_og_t2f_mou_6</t>
  </si>
  <si>
    <t xml:space="preserve"> loc_og_t2t_mou_7 + loc_og_t2m_mou_7 + loc_og_t2f_mou_7</t>
  </si>
  <si>
    <t xml:space="preserve"> loc_og_t2t_mou_8 + loc_og_t2m_mou_8 + loc_og_t2f_mou_8</t>
  </si>
  <si>
    <t xml:space="preserve"> std_og_t2t_mou_6 + std_og_t2m_mou_6 + std_og_t2f_mou_6</t>
  </si>
  <si>
    <t xml:space="preserve"> std_og_t2t_mou_7 + std_og_t2m_mou_7 + std_og_t2f_mou_7</t>
  </si>
  <si>
    <t xml:space="preserve"> std_og_t2t_mou_8 + std_og_t2m_mou_8 + std_og_t2f_mou_8</t>
  </si>
  <si>
    <t xml:space="preserve"> loc_og_mou_6 + std_og_mou_6 + isd_og_mou_6 + spl_og_mou_6 + og_others_m</t>
  </si>
  <si>
    <t xml:space="preserve"> loc_og_mou_7 + std_og_mou_7 + isd_og_mou_7 + spl_og_mou_7 + og_others_m</t>
  </si>
  <si>
    <t xml:space="preserve"> loc_og_mou_8 + std_og_mou_8 + isd_og_mou_8 + spl_og_mou_8 + og_others_m</t>
  </si>
  <si>
    <t xml:space="preserve"> loc_ic_t2t_mou_6 + loc_ic_t2m_mou_6 + loc_ic_t2f_mou_6</t>
  </si>
  <si>
    <t xml:space="preserve"> loc_ic_t2t_mou_7 + loc_ic_t2m_mou_7 + loc_ic_t2f_mou_7</t>
  </si>
  <si>
    <t xml:space="preserve"> loc_ic_t2t_mou_8 + loc_ic_t2m_mou_8 + loc_ic_t2f_mou_8</t>
  </si>
  <si>
    <t xml:space="preserve"> std_ic_t2t_mou_6 + std_ic_t2m_mou_6 + std_ic_t2f_mou_6</t>
  </si>
  <si>
    <t xml:space="preserve"> std_ic_t2t_mou_7 + std_ic_t2m_mou_7 + std_ic_t2f_mou_7</t>
  </si>
  <si>
    <t xml:space="preserve"> std_ic_t2t_mou_8 + std_ic_t2m_mou_8 + std_ic_t2f_mou_8</t>
  </si>
  <si>
    <t xml:space="preserve"> loc_ic_mou_6 + std_ic_mou_6 + spl_ic_mou_6 + isd_ic_mou_6 + ic_others_m</t>
  </si>
  <si>
    <t xml:space="preserve"> loc_ic_mou_7 + std_ic_mou_7 + spl_ic_mou_7 + isd_ic_mou_7 + ic_others_m</t>
  </si>
  <si>
    <t xml:space="preserve"> loc_ic_mou_8 + std_ic_mou_8 + spl_ic_mou_8 + isd_ic_mou_8 + ic_others_m</t>
  </si>
  <si>
    <t>A null value indicates that there is no revenue and hence, can be imputed with 0.</t>
  </si>
  <si>
    <t>Null in recharge amount means that the customer did not recharge.</t>
  </si>
  <si>
    <t>Null value indicates that the customer is not using that service.</t>
  </si>
  <si>
    <t>Null values correspond to the service not being used.</t>
  </si>
  <si>
    <t>Binary (1 or 0)</t>
  </si>
  <si>
    <t>churn</t>
  </si>
  <si>
    <t>int32</t>
  </si>
  <si>
    <t>Tagged with churn based on the conditions.</t>
  </si>
  <si>
    <t>Converted to Day.</t>
  </si>
  <si>
    <t>NaN</t>
  </si>
  <si>
    <t>Field</t>
  </si>
  <si>
    <t>Mon</t>
  </si>
  <si>
    <t xml:space="preserve">(hvc['max_rech_data_6'].isnull() == True) | </t>
  </si>
  <si>
    <t xml:space="preserve">(hvc['max_rech_data_7'].isnull() == True) | </t>
  </si>
  <si>
    <t xml:space="preserve">(hvc['max_rech_data_8'].isnull() == True) | </t>
  </si>
  <si>
    <t xml:space="preserve">(hvc['count_rech_2g_6'].isnull() == True) | </t>
  </si>
  <si>
    <t xml:space="preserve">(hvc['count_rech_2g_7'].isnull() == True) | </t>
  </si>
  <si>
    <t xml:space="preserve">(hvc['count_rech_2g_8'].isnull() == True) | </t>
  </si>
  <si>
    <t xml:space="preserve">(hvc['count_rech_3g_6'].isnull() == True) | </t>
  </si>
  <si>
    <t xml:space="preserve">(hvc['count_rech_3g_7'].isnull() == True) | </t>
  </si>
  <si>
    <t xml:space="preserve">(hvc['count_rech_3g_8'].isnull() == True) | </t>
  </si>
  <si>
    <t>9         roam_ic_mou_6</t>
  </si>
  <si>
    <t>10        roam_ic_mou_7</t>
  </si>
  <si>
    <t>11        roam_ic_mou_8</t>
  </si>
  <si>
    <t>12        roam_og_mou_6</t>
  </si>
  <si>
    <t>13        roam_og_mou_7</t>
  </si>
  <si>
    <t>14        roam_og_mou_8</t>
  </si>
  <si>
    <t>24     loc_og_t2c_mou_6</t>
  </si>
  <si>
    <t>33     std_og_t2f_mou_6</t>
  </si>
  <si>
    <t>34     std_og_t2f_mou_7</t>
  </si>
  <si>
    <t>35     std_og_t2f_mou_8</t>
  </si>
  <si>
    <t>36         isd_og_mou_6</t>
  </si>
  <si>
    <t>37         isd_og_mou_7</t>
  </si>
  <si>
    <t>38         isd_og_mou_8</t>
  </si>
  <si>
    <t>42          og_others_6</t>
  </si>
  <si>
    <t>43          og_others_7</t>
  </si>
  <si>
    <t>44          og_others_8</t>
  </si>
  <si>
    <t>63         spl_ic_mou_6</t>
  </si>
  <si>
    <t>64         spl_ic_mou_7</t>
  </si>
  <si>
    <t>65         spl_ic_mou_8</t>
  </si>
  <si>
    <t>66         isd_ic_mou_6</t>
  </si>
  <si>
    <t>67         isd_ic_mou_7</t>
  </si>
  <si>
    <t>68         isd_ic_mou_8</t>
  </si>
  <si>
    <t>70          ic_others_7</t>
  </si>
  <si>
    <t>71          ic_others_8</t>
  </si>
  <si>
    <t xml:space="preserve">'monthly_2g_6', </t>
  </si>
  <si>
    <t xml:space="preserve">          'monthly_3g_6', </t>
  </si>
  <si>
    <t xml:space="preserve">          'sachet_2g_6', </t>
  </si>
  <si>
    <t xml:space="preserve">          'sachet_3g_6', </t>
  </si>
  <si>
    <t xml:space="preserve">          'count_rech_2g_6', </t>
  </si>
  <si>
    <t xml:space="preserve">          'count_rech_3g_6', </t>
  </si>
  <si>
    <t xml:space="preserve">          'night_pck_user_6', </t>
  </si>
  <si>
    <t xml:space="preserve">          'fb_user_6'</t>
  </si>
  <si>
    <t xml:space="preserve">monthly_2g_7', </t>
  </si>
  <si>
    <t xml:space="preserve">          'monthly_3g_7', </t>
  </si>
  <si>
    <t xml:space="preserve">          'sachet_2g_7', </t>
  </si>
  <si>
    <t xml:space="preserve">          'sachet_3g_7', </t>
  </si>
  <si>
    <t xml:space="preserve">          'count_rech_2g_7', </t>
  </si>
  <si>
    <t xml:space="preserve">          'count_rech_3g_7', </t>
  </si>
  <si>
    <t xml:space="preserve">          'night_pck_user_7', </t>
  </si>
  <si>
    <t xml:space="preserve">          'fb_user_7'</t>
  </si>
  <si>
    <t xml:space="preserve">monthly_2g_8', </t>
  </si>
  <si>
    <t xml:space="preserve">          'monthly_3g_8', </t>
  </si>
  <si>
    <t xml:space="preserve">          'sachet_2g_8', </t>
  </si>
  <si>
    <t xml:space="preserve">          'sachet_3g_8', </t>
  </si>
  <si>
    <t xml:space="preserve">          'count_rech_2g_8', </t>
  </si>
  <si>
    <t xml:space="preserve">          'count_rech_3g_8', </t>
  </si>
  <si>
    <t xml:space="preserve">          'night_pck_user_8', </t>
  </si>
  <si>
    <t xml:space="preserve">          'fb_user_8'</t>
  </si>
  <si>
    <t>Type</t>
  </si>
  <si>
    <t>Categorical</t>
  </si>
  <si>
    <t>Numeric</t>
  </si>
  <si>
    <t>Date</t>
  </si>
  <si>
    <t>Target</t>
  </si>
  <si>
    <t>Discrete</t>
  </si>
  <si>
    <t>Continuous</t>
  </si>
  <si>
    <t>Usage in MB</t>
  </si>
  <si>
    <t>Skewed Variable</t>
  </si>
  <si>
    <t>arpu_6                   30001 non-null float64</t>
  </si>
  <si>
    <t>arpu_7                   30001 non-null float64</t>
  </si>
  <si>
    <t>arpu_8                   30001 non-null float64</t>
  </si>
  <si>
    <t>onnet_mou_6              30001 non-null float64</t>
  </si>
  <si>
    <t>onnet_mou_7              30001 non-null float64</t>
  </si>
  <si>
    <t>onnet_mou_8              30001 non-null float64</t>
  </si>
  <si>
    <t>offnet_mou_6             30001 non-null float64</t>
  </si>
  <si>
    <t>offnet_mou_7             30001 non-null float64</t>
  </si>
  <si>
    <t>offnet_mou_8             30001 non-null float64</t>
  </si>
  <si>
    <t>loc_og_t2t_mou_6         30001 non-null float64</t>
  </si>
  <si>
    <t>loc_og_t2t_mou_7         30001 non-null float64</t>
  </si>
  <si>
    <t>loc_og_t2t_mou_8         30001 non-null float64</t>
  </si>
  <si>
    <t>loc_og_t2m_mou_6         30001 non-null float64</t>
  </si>
  <si>
    <t>loc_og_t2m_mou_7         30001 non-null float64</t>
  </si>
  <si>
    <t>loc_og_t2m_mou_8         30001 non-null float64</t>
  </si>
  <si>
    <t>std_og_t2t_mou_6         30001 non-null float64</t>
  </si>
  <si>
    <t>std_og_t2t_mou_7         30001 non-null float64</t>
  </si>
  <si>
    <t>std_og_t2t_mou_8         30001 non-null float64</t>
  </si>
  <si>
    <t>std_og_t2m_mou_6         30001 non-null float64</t>
  </si>
  <si>
    <t>std_og_t2m_mou_7         30001 non-null float64</t>
  </si>
  <si>
    <t>std_og_t2m_mou_8         30001 non-null float64</t>
  </si>
  <si>
    <t>total_og_mou_6           30001 non-null float64</t>
  </si>
  <si>
    <t>total_og_mou_7           30001 non-null float64</t>
  </si>
  <si>
    <t>total_og_mou_8           30001 non-null float64</t>
  </si>
  <si>
    <t>loc_ic_t2t_mou_6         30001 non-null float64</t>
  </si>
  <si>
    <t>loc_ic_t2t_mou_7         30001 non-null float64</t>
  </si>
  <si>
    <t>loc_ic_t2t_mou_8         30001 non-null float64</t>
  </si>
  <si>
    <t>loc_ic_t2m_mou_6         30001 non-null float64</t>
  </si>
  <si>
    <t>loc_ic_t2m_mou_7         30001 non-null float64</t>
  </si>
  <si>
    <t>loc_ic_t2m_mou_8         30001 non-null float64</t>
  </si>
  <si>
    <t>loc_ic_t2f_mou_6         30001 non-null float64</t>
  </si>
  <si>
    <t>loc_ic_t2f_mou_7         30001 non-null float64</t>
  </si>
  <si>
    <t>loc_ic_t2f_mou_8         30001 non-null float64</t>
  </si>
  <si>
    <t>std_ic_t2t_mou_6         30001 non-null float64</t>
  </si>
  <si>
    <t>std_ic_t2t_mou_7         30001 non-null float64</t>
  </si>
  <si>
    <t>std_ic_t2t_mou_8         30001 non-null float64</t>
  </si>
  <si>
    <t>std_ic_t2m_mou_6         30001 non-null float64</t>
  </si>
  <si>
    <t>std_ic_t2m_mou_7         30001 non-null float64</t>
  </si>
  <si>
    <t>std_ic_t2m_mou_8         30001 non-null float64</t>
  </si>
  <si>
    <t>std_ic_t2f_mou_6         30001 non-null float64</t>
  </si>
  <si>
    <t>std_ic_t2f_mou_7         30001 non-null float64</t>
  </si>
  <si>
    <t>std_ic_t2f_mou_8         30001 non-null float64</t>
  </si>
  <si>
    <t>total_ic_mou_6           30001 non-null float64</t>
  </si>
  <si>
    <t>total_ic_mou_7           30001 non-null float64</t>
  </si>
  <si>
    <t>total_ic_mou_8           30001 non-null float64</t>
  </si>
  <si>
    <t>total_rech_num_6         30001 non-null int64</t>
  </si>
  <si>
    <t>total_rech_num_7         30001 non-null int64</t>
  </si>
  <si>
    <t>total_rech_num_8         30001 non-null int64</t>
  </si>
  <si>
    <t>total_rech_amt_6         30001 non-null int64</t>
  </si>
  <si>
    <t>total_rech_amt_7         30001 non-null int64</t>
  </si>
  <si>
    <t>total_rech_amt_8         30001 non-null int64</t>
  </si>
  <si>
    <t>max_rech_amt_6           30001 non-null int64</t>
  </si>
  <si>
    <t>max_rech_amt_7           30001 non-null int64</t>
  </si>
  <si>
    <t>max_rech_amt_8           30001 non-null int64</t>
  </si>
  <si>
    <t>last_day_rch_amt_6       30001 non-null int64</t>
  </si>
  <si>
    <t>last_day_rch_amt_7       30001 non-null int64</t>
  </si>
  <si>
    <t>last_day_rch_amt_8       30001 non-null int64</t>
  </si>
  <si>
    <t>max_rech_data_6          30001 non-null float64</t>
  </si>
  <si>
    <t>max_rech_data_7          30001 non-null float64</t>
  </si>
  <si>
    <t>max_rech_data_8          30001 non-null float64</t>
  </si>
  <si>
    <t>count_rech_2g_6          30001 non-null float64</t>
  </si>
  <si>
    <t>count_rech_2g_7          30001 non-null float64</t>
  </si>
  <si>
    <t>count_rech_2g_8          30001 non-null float64</t>
  </si>
  <si>
    <t>count_rech_3g_6          30001 non-null float64</t>
  </si>
  <si>
    <t>count_rech_3g_7          30001 non-null float64</t>
  </si>
  <si>
    <t>count_rech_3g_8          30001 non-null float64</t>
  </si>
  <si>
    <t>vol_2g_mb_6              30001 non-null float64</t>
  </si>
  <si>
    <t>vol_2g_mb_7              30001 non-null float64</t>
  </si>
  <si>
    <t>vol_2g_mb_8              30001 non-null float64</t>
  </si>
  <si>
    <t>vol_3g_mb_6              30001 non-null float64</t>
  </si>
  <si>
    <t>vol_3g_mb_7              30001 non-null float64</t>
  </si>
  <si>
    <t>vol_3g_mb_8              30001 non-null float64</t>
  </si>
  <si>
    <t>arpu_3g_6                30001 non-null float64</t>
  </si>
  <si>
    <t>arpu_3g_7                30001 non-null float64</t>
  </si>
  <si>
    <t>arpu_3g_8                30001 non-null float64</t>
  </si>
  <si>
    <t>arpu_2g_6                30001 non-null float64</t>
  </si>
  <si>
    <t>arpu_2g_7                30001 non-null float64</t>
  </si>
  <si>
    <t>arpu_2g_8                30001 non-null float64</t>
  </si>
  <si>
    <t>fb_user_6                30001 non-null float64</t>
  </si>
  <si>
    <t>fb_user_7                30001 non-null float64</t>
  </si>
  <si>
    <t>fb_user_8                30001 non-null float64</t>
  </si>
  <si>
    <t>aon                      30001 non-null int64</t>
  </si>
  <si>
    <t>vbc_3g_8                 30001 non-null float64</t>
  </si>
  <si>
    <t>vbc_3g_7                 30001 non-null float64</t>
  </si>
  <si>
    <t>vbc_3g_6                 30001 non-null float64</t>
  </si>
  <si>
    <t>total_rech_data_amt_6    30001 non-null float64</t>
  </si>
  <si>
    <t>total_rech_data_amt_7    30001 non-null float64</t>
  </si>
  <si>
    <t>total_rech_data_amt_8    30001 non-null float64</t>
  </si>
  <si>
    <t>churn                    30001 non-null int64</t>
  </si>
  <si>
    <t>last_rech_6              30001 non-null int32</t>
  </si>
  <si>
    <t>last_rech_7              30001 non-null int32</t>
  </si>
  <si>
    <t>last_rech_8              30001 non-null int32</t>
  </si>
  <si>
    <t>last_rech_data_6         30001 non-null int32</t>
  </si>
  <si>
    <t>last_rech_data_7         30001 non-null int32</t>
  </si>
  <si>
    <t>last_rech_data_8         30001 non-null int32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</si>
</sst>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right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righ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 vertical="center" wrapText="1"/>
    </xf>
    <xf numFmtId="0" fontId="0" fillId="0" borderId="0" xfId="0" applyFill="1"/>
    <xf numFmtId="0" fontId="3" fillId="0" borderId="0" xfId="0" applyFont="1" applyFill="1" applyAlignment="1">
      <alignment horizontal="right" vertical="center" wrapText="1"/>
    </xf>
    <xf numFmtId="0" fontId="0" fillId="0" borderId="0" xfId="0" applyFill="1" applyAlignment="1">
      <alignment horizontal="center"/>
    </xf>
    <xf numFmtId="0" fontId="3" fillId="6" borderId="0" xfId="0" applyFont="1" applyFill="1" applyAlignment="1">
      <alignment horizontal="right" vertical="center" wrapText="1"/>
    </xf>
    <xf numFmtId="0" fontId="3" fillId="7" borderId="0" xfId="0" applyFont="1" applyFill="1" applyAlignment="1">
      <alignment horizontal="right" vertical="center" wrapText="1"/>
    </xf>
    <xf numFmtId="0" fontId="4" fillId="7" borderId="0" xfId="0" applyFont="1" applyFill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3" fillId="5" borderId="0" xfId="0" applyFont="1" applyFill="1" applyAlignment="1">
      <alignment horizontal="right" vertical="center" wrapText="1"/>
    </xf>
    <xf numFmtId="0" fontId="4" fillId="5" borderId="0" xfId="0" applyFont="1" applyFill="1" applyAlignment="1">
      <alignment horizontal="right" vertical="center" wrapText="1"/>
    </xf>
    <xf numFmtId="0" fontId="0" fillId="5" borderId="0" xfId="0" applyFill="1" applyAlignment="1">
      <alignment horizontal="center"/>
    </xf>
    <xf numFmtId="0" fontId="3" fillId="8" borderId="0" xfId="0" applyFont="1" applyFill="1" applyAlignment="1">
      <alignment horizontal="right" vertical="center" wrapText="1"/>
    </xf>
    <xf numFmtId="0" fontId="1" fillId="8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abSelected="1" workbookViewId="0"/>
  </sheetViews>
  <sheetFormatPr defaultRowHeight="20.100000000000001" customHeight="1" x14ac:dyDescent="0.25"/>
  <cols>
    <col min="1" max="1" width="7.7109375" style="25" bestFit="1" customWidth="1"/>
    <col min="2" max="2" width="25.28515625" style="24" customWidth="1"/>
    <col min="3" max="3" width="6.7109375" style="25" customWidth="1"/>
    <col min="4" max="4" width="12.7109375" style="25" customWidth="1"/>
    <col min="5" max="6" width="12.7109375" style="21" customWidth="1"/>
    <col min="7" max="8" width="12.7109375" style="25" customWidth="1"/>
    <col min="9" max="9" width="16" style="25" bestFit="1" customWidth="1"/>
    <col min="10" max="10" width="19.7109375" style="25" bestFit="1" customWidth="1"/>
    <col min="11" max="11" width="73.5703125" style="41" bestFit="1" customWidth="1"/>
    <col min="12" max="16384" width="9.140625" style="21"/>
  </cols>
  <sheetData>
    <row r="1" spans="1:11" ht="20.100000000000001" customHeight="1" x14ac:dyDescent="0.25">
      <c r="A1" s="13" t="s">
        <v>263</v>
      </c>
      <c r="B1" s="13" t="s">
        <v>0</v>
      </c>
      <c r="C1" s="13" t="s">
        <v>301</v>
      </c>
      <c r="D1" s="13" t="s">
        <v>1</v>
      </c>
      <c r="E1" s="13" t="s">
        <v>262</v>
      </c>
      <c r="F1" s="13" t="s">
        <v>3</v>
      </c>
      <c r="G1" s="13" t="s">
        <v>230</v>
      </c>
      <c r="H1" s="13" t="s">
        <v>359</v>
      </c>
      <c r="I1" s="13" t="s">
        <v>268</v>
      </c>
      <c r="J1" s="13" t="s">
        <v>269</v>
      </c>
      <c r="K1" s="13" t="s">
        <v>264</v>
      </c>
    </row>
    <row r="2" spans="1:11" ht="20.100000000000001" customHeight="1" x14ac:dyDescent="0.25">
      <c r="A2" s="31">
        <v>0</v>
      </c>
      <c r="B2" s="14" t="s">
        <v>5</v>
      </c>
      <c r="C2" s="31">
        <v>0</v>
      </c>
      <c r="D2" s="31" t="s">
        <v>6</v>
      </c>
      <c r="E2" s="30">
        <v>99999</v>
      </c>
      <c r="F2" s="30">
        <v>0</v>
      </c>
      <c r="G2" s="31">
        <v>0</v>
      </c>
      <c r="H2" s="31" t="s">
        <v>360</v>
      </c>
      <c r="I2" s="40" t="s">
        <v>261</v>
      </c>
      <c r="J2" s="40"/>
      <c r="K2" s="24"/>
    </row>
    <row r="3" spans="1:11" ht="20.100000000000001" customHeight="1" x14ac:dyDescent="0.25">
      <c r="A3" s="20">
        <v>1</v>
      </c>
      <c r="B3" s="19" t="s">
        <v>7</v>
      </c>
      <c r="C3" s="20">
        <v>0</v>
      </c>
      <c r="D3" s="20" t="s">
        <v>6</v>
      </c>
      <c r="E3" s="18">
        <v>1</v>
      </c>
      <c r="F3" s="18">
        <v>0</v>
      </c>
      <c r="G3" s="20">
        <v>0</v>
      </c>
      <c r="H3" s="20" t="s">
        <v>360</v>
      </c>
      <c r="I3" s="20" t="s">
        <v>270</v>
      </c>
      <c r="J3" s="20" t="s">
        <v>265</v>
      </c>
      <c r="K3" s="19"/>
    </row>
    <row r="4" spans="1:11" ht="20.100000000000001" customHeight="1" x14ac:dyDescent="0.25">
      <c r="A4" s="20">
        <v>2</v>
      </c>
      <c r="B4" s="19" t="s">
        <v>8</v>
      </c>
      <c r="C4" s="20">
        <v>0</v>
      </c>
      <c r="D4" s="20" t="s">
        <v>9</v>
      </c>
      <c r="E4" s="18">
        <v>1</v>
      </c>
      <c r="F4" s="18">
        <v>1018</v>
      </c>
      <c r="G4" s="20">
        <v>1.02</v>
      </c>
      <c r="H4" s="20" t="s">
        <v>361</v>
      </c>
      <c r="I4" s="20" t="s">
        <v>270</v>
      </c>
      <c r="J4" s="20" t="s">
        <v>265</v>
      </c>
      <c r="K4" s="19"/>
    </row>
    <row r="5" spans="1:11" ht="20.100000000000001" customHeight="1" x14ac:dyDescent="0.25">
      <c r="A5" s="20">
        <v>3</v>
      </c>
      <c r="B5" s="19" t="s">
        <v>10</v>
      </c>
      <c r="C5" s="20">
        <v>0</v>
      </c>
      <c r="D5" s="20" t="s">
        <v>9</v>
      </c>
      <c r="E5" s="18">
        <v>1</v>
      </c>
      <c r="F5" s="18">
        <v>1018</v>
      </c>
      <c r="G5" s="20">
        <v>1.02</v>
      </c>
      <c r="H5" s="20" t="s">
        <v>361</v>
      </c>
      <c r="I5" s="20" t="s">
        <v>270</v>
      </c>
      <c r="J5" s="20" t="s">
        <v>265</v>
      </c>
      <c r="K5" s="19"/>
    </row>
    <row r="6" spans="1:11" ht="20.100000000000001" customHeight="1" x14ac:dyDescent="0.25">
      <c r="A6" s="20">
        <v>4</v>
      </c>
      <c r="B6" s="19" t="s">
        <v>11</v>
      </c>
      <c r="C6" s="20">
        <v>0</v>
      </c>
      <c r="D6" s="20" t="s">
        <v>9</v>
      </c>
      <c r="E6" s="18">
        <v>1</v>
      </c>
      <c r="F6" s="18">
        <v>1018</v>
      </c>
      <c r="G6" s="20">
        <v>1.02</v>
      </c>
      <c r="H6" s="20" t="s">
        <v>361</v>
      </c>
      <c r="I6" s="20" t="s">
        <v>270</v>
      </c>
      <c r="J6" s="20" t="s">
        <v>265</v>
      </c>
      <c r="K6" s="19"/>
    </row>
    <row r="7" spans="1:11" ht="20.100000000000001" customHeight="1" x14ac:dyDescent="0.25">
      <c r="A7" s="20">
        <v>5</v>
      </c>
      <c r="B7" s="19" t="s">
        <v>12</v>
      </c>
      <c r="C7" s="20">
        <v>6</v>
      </c>
      <c r="D7" s="20" t="s">
        <v>13</v>
      </c>
      <c r="E7" s="18">
        <v>1</v>
      </c>
      <c r="F7" s="18">
        <v>0</v>
      </c>
      <c r="G7" s="20">
        <v>0</v>
      </c>
      <c r="H7" s="20" t="s">
        <v>362</v>
      </c>
      <c r="I7" s="20" t="s">
        <v>270</v>
      </c>
      <c r="J7" s="20" t="s">
        <v>265</v>
      </c>
      <c r="K7" s="19"/>
    </row>
    <row r="8" spans="1:11" ht="20.100000000000001" customHeight="1" x14ac:dyDescent="0.25">
      <c r="A8" s="20">
        <v>6</v>
      </c>
      <c r="B8" s="19" t="s">
        <v>14</v>
      </c>
      <c r="C8" s="20">
        <v>7</v>
      </c>
      <c r="D8" s="20" t="s">
        <v>13</v>
      </c>
      <c r="E8" s="18">
        <v>1</v>
      </c>
      <c r="F8" s="18">
        <v>601</v>
      </c>
      <c r="G8" s="20">
        <v>0.6</v>
      </c>
      <c r="H8" s="20" t="s">
        <v>362</v>
      </c>
      <c r="I8" s="20" t="s">
        <v>270</v>
      </c>
      <c r="J8" s="20" t="s">
        <v>265</v>
      </c>
      <c r="K8" s="19"/>
    </row>
    <row r="9" spans="1:11" ht="20.100000000000001" customHeight="1" x14ac:dyDescent="0.25">
      <c r="A9" s="20">
        <v>7</v>
      </c>
      <c r="B9" s="19" t="s">
        <v>15</v>
      </c>
      <c r="C9" s="20">
        <v>8</v>
      </c>
      <c r="D9" s="20" t="s">
        <v>13</v>
      </c>
      <c r="E9" s="18">
        <v>1</v>
      </c>
      <c r="F9" s="18">
        <v>1100</v>
      </c>
      <c r="G9" s="20">
        <v>1.1000000000000001</v>
      </c>
      <c r="H9" s="20" t="s">
        <v>362</v>
      </c>
      <c r="I9" s="20" t="s">
        <v>270</v>
      </c>
      <c r="J9" s="20" t="s">
        <v>265</v>
      </c>
      <c r="K9" s="19"/>
    </row>
    <row r="10" spans="1:11" ht="20.100000000000001" customHeight="1" x14ac:dyDescent="0.25">
      <c r="A10" s="20">
        <v>8</v>
      </c>
      <c r="B10" s="19" t="s">
        <v>16</v>
      </c>
      <c r="C10" s="20">
        <v>9</v>
      </c>
      <c r="D10" s="20" t="s">
        <v>13</v>
      </c>
      <c r="E10" s="18">
        <v>1</v>
      </c>
      <c r="F10" s="18">
        <v>1659</v>
      </c>
      <c r="G10" s="20">
        <v>1.66</v>
      </c>
      <c r="H10" s="20" t="s">
        <v>362</v>
      </c>
      <c r="I10" s="20" t="s">
        <v>270</v>
      </c>
      <c r="J10" s="20" t="s">
        <v>266</v>
      </c>
      <c r="K10" s="19"/>
    </row>
    <row r="11" spans="1:11" ht="20.100000000000001" customHeight="1" x14ac:dyDescent="0.25">
      <c r="A11" s="35">
        <v>9</v>
      </c>
      <c r="B11" s="33" t="s">
        <v>17</v>
      </c>
      <c r="C11" s="35">
        <v>6</v>
      </c>
      <c r="D11" s="35" t="s">
        <v>9</v>
      </c>
      <c r="E11" s="34">
        <v>85681</v>
      </c>
      <c r="F11" s="34">
        <v>0</v>
      </c>
      <c r="G11" s="35">
        <v>0</v>
      </c>
      <c r="H11" s="35" t="s">
        <v>365</v>
      </c>
      <c r="I11" s="39"/>
      <c r="J11" s="39"/>
      <c r="K11" s="38"/>
    </row>
    <row r="12" spans="1:11" ht="20.100000000000001" customHeight="1" x14ac:dyDescent="0.25">
      <c r="A12" s="31">
        <v>10</v>
      </c>
      <c r="B12" s="14" t="s">
        <v>18</v>
      </c>
      <c r="C12" s="31">
        <v>7</v>
      </c>
      <c r="D12" s="31" t="s">
        <v>9</v>
      </c>
      <c r="E12" s="30">
        <v>85308</v>
      </c>
      <c r="F12" s="30">
        <v>0</v>
      </c>
      <c r="G12" s="31">
        <v>0</v>
      </c>
      <c r="H12" s="31" t="s">
        <v>365</v>
      </c>
      <c r="I12" s="40"/>
      <c r="J12" s="40"/>
      <c r="K12" s="24"/>
    </row>
    <row r="13" spans="1:11" ht="20.100000000000001" customHeight="1" x14ac:dyDescent="0.25">
      <c r="A13" s="35">
        <v>11</v>
      </c>
      <c r="B13" s="33" t="s">
        <v>19</v>
      </c>
      <c r="C13" s="35">
        <v>8</v>
      </c>
      <c r="D13" s="35" t="s">
        <v>9</v>
      </c>
      <c r="E13" s="34">
        <v>83615</v>
      </c>
      <c r="F13" s="34">
        <v>0</v>
      </c>
      <c r="G13" s="35">
        <v>0</v>
      </c>
      <c r="H13" s="35" t="s">
        <v>365</v>
      </c>
      <c r="I13" s="39"/>
      <c r="J13" s="39"/>
      <c r="K13" s="38"/>
    </row>
    <row r="14" spans="1:11" ht="20.100000000000001" customHeight="1" x14ac:dyDescent="0.25">
      <c r="A14" s="20">
        <v>12</v>
      </c>
      <c r="B14" s="19" t="s">
        <v>20</v>
      </c>
      <c r="C14" s="20">
        <v>9</v>
      </c>
      <c r="D14" s="20" t="s">
        <v>9</v>
      </c>
      <c r="E14" s="18">
        <v>79937</v>
      </c>
      <c r="F14" s="18">
        <v>0</v>
      </c>
      <c r="G14" s="20">
        <v>0</v>
      </c>
      <c r="H14" s="20" t="s">
        <v>365</v>
      </c>
      <c r="I14" s="20" t="s">
        <v>270</v>
      </c>
      <c r="J14" s="20" t="s">
        <v>266</v>
      </c>
      <c r="K14" s="19"/>
    </row>
    <row r="15" spans="1:11" ht="20.100000000000001" customHeight="1" x14ac:dyDescent="0.25">
      <c r="A15" s="35">
        <v>13</v>
      </c>
      <c r="B15" s="33" t="s">
        <v>21</v>
      </c>
      <c r="C15" s="35">
        <v>6</v>
      </c>
      <c r="D15" s="35" t="s">
        <v>9</v>
      </c>
      <c r="E15" s="34">
        <v>24313</v>
      </c>
      <c r="F15" s="34">
        <v>3937</v>
      </c>
      <c r="G15" s="35">
        <v>3.94</v>
      </c>
      <c r="H15" s="35" t="s">
        <v>365</v>
      </c>
      <c r="I15" s="39"/>
      <c r="J15" s="39"/>
      <c r="K15" s="38" t="s">
        <v>293</v>
      </c>
    </row>
    <row r="16" spans="1:11" ht="20.100000000000001" customHeight="1" x14ac:dyDescent="0.25">
      <c r="A16" s="31">
        <v>14</v>
      </c>
      <c r="B16" s="14" t="s">
        <v>22</v>
      </c>
      <c r="C16" s="31">
        <v>7</v>
      </c>
      <c r="D16" s="31" t="s">
        <v>9</v>
      </c>
      <c r="E16" s="30">
        <v>24336</v>
      </c>
      <c r="F16" s="30">
        <v>3859</v>
      </c>
      <c r="G16" s="31">
        <v>3.86</v>
      </c>
      <c r="H16" s="31" t="s">
        <v>365</v>
      </c>
      <c r="I16" s="39"/>
      <c r="J16" s="40"/>
      <c r="K16" s="38" t="s">
        <v>293</v>
      </c>
    </row>
    <row r="17" spans="1:11" ht="20.100000000000001" customHeight="1" x14ac:dyDescent="0.25">
      <c r="A17" s="35">
        <v>15</v>
      </c>
      <c r="B17" s="33" t="s">
        <v>23</v>
      </c>
      <c r="C17" s="35">
        <v>8</v>
      </c>
      <c r="D17" s="35" t="s">
        <v>9</v>
      </c>
      <c r="E17" s="34">
        <v>24089</v>
      </c>
      <c r="F17" s="34">
        <v>5378</v>
      </c>
      <c r="G17" s="35">
        <v>5.38</v>
      </c>
      <c r="H17" s="35" t="s">
        <v>365</v>
      </c>
      <c r="I17" s="39"/>
      <c r="J17" s="39"/>
      <c r="K17" s="38" t="s">
        <v>293</v>
      </c>
    </row>
    <row r="18" spans="1:11" ht="20.100000000000001" customHeight="1" x14ac:dyDescent="0.25">
      <c r="A18" s="20">
        <v>16</v>
      </c>
      <c r="B18" s="19" t="s">
        <v>24</v>
      </c>
      <c r="C18" s="20">
        <v>9</v>
      </c>
      <c r="D18" s="20" t="s">
        <v>9</v>
      </c>
      <c r="E18" s="18">
        <v>23565</v>
      </c>
      <c r="F18" s="18">
        <v>7745</v>
      </c>
      <c r="G18" s="20">
        <v>7.75</v>
      </c>
      <c r="H18" s="20" t="s">
        <v>365</v>
      </c>
      <c r="I18" s="20" t="s">
        <v>270</v>
      </c>
      <c r="J18" s="20" t="s">
        <v>266</v>
      </c>
      <c r="K18" s="19"/>
    </row>
    <row r="19" spans="1:11" ht="20.100000000000001" customHeight="1" x14ac:dyDescent="0.25">
      <c r="A19" s="35">
        <v>17</v>
      </c>
      <c r="B19" s="33" t="s">
        <v>25</v>
      </c>
      <c r="C19" s="35">
        <v>6</v>
      </c>
      <c r="D19" s="35" t="s">
        <v>9</v>
      </c>
      <c r="E19" s="34">
        <v>31140</v>
      </c>
      <c r="F19" s="34">
        <v>3937</v>
      </c>
      <c r="G19" s="35">
        <v>3.94</v>
      </c>
      <c r="H19" s="35" t="s">
        <v>365</v>
      </c>
      <c r="I19" s="39"/>
      <c r="J19" s="39"/>
      <c r="K19" s="38" t="s">
        <v>293</v>
      </c>
    </row>
    <row r="20" spans="1:11" ht="20.100000000000001" customHeight="1" x14ac:dyDescent="0.25">
      <c r="A20" s="31">
        <v>18</v>
      </c>
      <c r="B20" s="14" t="s">
        <v>26</v>
      </c>
      <c r="C20" s="31">
        <v>7</v>
      </c>
      <c r="D20" s="31" t="s">
        <v>9</v>
      </c>
      <c r="E20" s="30">
        <v>31023</v>
      </c>
      <c r="F20" s="30">
        <v>3859</v>
      </c>
      <c r="G20" s="31">
        <v>3.86</v>
      </c>
      <c r="H20" s="31" t="s">
        <v>365</v>
      </c>
      <c r="I20" s="39"/>
      <c r="J20" s="40"/>
      <c r="K20" s="38" t="s">
        <v>293</v>
      </c>
    </row>
    <row r="21" spans="1:11" ht="20.100000000000001" customHeight="1" x14ac:dyDescent="0.25">
      <c r="A21" s="35">
        <v>19</v>
      </c>
      <c r="B21" s="33" t="s">
        <v>27</v>
      </c>
      <c r="C21" s="35">
        <v>8</v>
      </c>
      <c r="D21" s="35" t="s">
        <v>9</v>
      </c>
      <c r="E21" s="34">
        <v>30908</v>
      </c>
      <c r="F21" s="34">
        <v>5378</v>
      </c>
      <c r="G21" s="35">
        <v>5.38</v>
      </c>
      <c r="H21" s="35" t="s">
        <v>365</v>
      </c>
      <c r="I21" s="39"/>
      <c r="J21" s="39"/>
      <c r="K21" s="38" t="s">
        <v>293</v>
      </c>
    </row>
    <row r="22" spans="1:11" ht="20.100000000000001" customHeight="1" x14ac:dyDescent="0.25">
      <c r="A22" s="20">
        <v>20</v>
      </c>
      <c r="B22" s="19" t="s">
        <v>28</v>
      </c>
      <c r="C22" s="20">
        <v>9</v>
      </c>
      <c r="D22" s="20" t="s">
        <v>9</v>
      </c>
      <c r="E22" s="18">
        <v>30077</v>
      </c>
      <c r="F22" s="18">
        <v>7745</v>
      </c>
      <c r="G22" s="20">
        <v>7.75</v>
      </c>
      <c r="H22" s="20" t="s">
        <v>365</v>
      </c>
      <c r="I22" s="20" t="s">
        <v>270</v>
      </c>
      <c r="J22" s="20" t="s">
        <v>266</v>
      </c>
      <c r="K22" s="19"/>
    </row>
    <row r="23" spans="1:11" ht="20.100000000000001" customHeight="1" x14ac:dyDescent="0.25">
      <c r="A23" s="29">
        <v>21</v>
      </c>
      <c r="B23" s="28" t="s">
        <v>29</v>
      </c>
      <c r="C23" s="29">
        <v>6</v>
      </c>
      <c r="D23" s="29" t="s">
        <v>9</v>
      </c>
      <c r="E23" s="27">
        <v>6512</v>
      </c>
      <c r="F23" s="27">
        <v>3937</v>
      </c>
      <c r="G23" s="29">
        <v>3.94</v>
      </c>
      <c r="H23" s="29" t="s">
        <v>365</v>
      </c>
      <c r="I23" s="20" t="s">
        <v>270</v>
      </c>
      <c r="J23" s="20" t="s">
        <v>367</v>
      </c>
      <c r="K23" s="19" t="s">
        <v>293</v>
      </c>
    </row>
    <row r="24" spans="1:11" ht="20.100000000000001" customHeight="1" x14ac:dyDescent="0.25">
      <c r="A24" s="29">
        <v>22</v>
      </c>
      <c r="B24" s="28" t="s">
        <v>30</v>
      </c>
      <c r="C24" s="29">
        <v>7</v>
      </c>
      <c r="D24" s="29" t="s">
        <v>9</v>
      </c>
      <c r="E24" s="27">
        <v>5230</v>
      </c>
      <c r="F24" s="27">
        <v>3859</v>
      </c>
      <c r="G24" s="29">
        <v>3.86</v>
      </c>
      <c r="H24" s="29" t="s">
        <v>365</v>
      </c>
      <c r="I24" s="20" t="s">
        <v>270</v>
      </c>
      <c r="J24" s="20" t="s">
        <v>367</v>
      </c>
      <c r="K24" s="19" t="s">
        <v>293</v>
      </c>
    </row>
    <row r="25" spans="1:11" ht="20.100000000000001" customHeight="1" x14ac:dyDescent="0.25">
      <c r="A25" s="29">
        <v>23</v>
      </c>
      <c r="B25" s="28" t="s">
        <v>31</v>
      </c>
      <c r="C25" s="29">
        <v>8</v>
      </c>
      <c r="D25" s="29" t="s">
        <v>9</v>
      </c>
      <c r="E25" s="27">
        <v>5315</v>
      </c>
      <c r="F25" s="27">
        <v>5378</v>
      </c>
      <c r="G25" s="29">
        <v>5.38</v>
      </c>
      <c r="H25" s="29" t="s">
        <v>365</v>
      </c>
      <c r="I25" s="20" t="s">
        <v>270</v>
      </c>
      <c r="J25" s="20" t="s">
        <v>367</v>
      </c>
      <c r="K25" s="19" t="s">
        <v>293</v>
      </c>
    </row>
    <row r="26" spans="1:11" ht="20.100000000000001" customHeight="1" x14ac:dyDescent="0.25">
      <c r="A26" s="20">
        <v>24</v>
      </c>
      <c r="B26" s="19" t="s">
        <v>32</v>
      </c>
      <c r="C26" s="20">
        <v>9</v>
      </c>
      <c r="D26" s="20" t="s">
        <v>9</v>
      </c>
      <c r="E26" s="18">
        <v>4827</v>
      </c>
      <c r="F26" s="18">
        <v>7745</v>
      </c>
      <c r="G26" s="20">
        <v>7.75</v>
      </c>
      <c r="H26" s="20" t="s">
        <v>365</v>
      </c>
      <c r="I26" s="20" t="s">
        <v>270</v>
      </c>
      <c r="J26" s="20" t="s">
        <v>266</v>
      </c>
      <c r="K26" s="19"/>
    </row>
    <row r="27" spans="1:11" ht="20.100000000000001" customHeight="1" x14ac:dyDescent="0.25">
      <c r="A27" s="29">
        <v>25</v>
      </c>
      <c r="B27" s="28" t="s">
        <v>33</v>
      </c>
      <c r="C27" s="29">
        <v>6</v>
      </c>
      <c r="D27" s="29" t="s">
        <v>9</v>
      </c>
      <c r="E27" s="27">
        <v>8038</v>
      </c>
      <c r="F27" s="27">
        <v>3937</v>
      </c>
      <c r="G27" s="29">
        <v>3.94</v>
      </c>
      <c r="H27" s="29" t="s">
        <v>365</v>
      </c>
      <c r="I27" s="20" t="s">
        <v>270</v>
      </c>
      <c r="J27" s="20" t="s">
        <v>367</v>
      </c>
      <c r="K27" s="19" t="s">
        <v>293</v>
      </c>
    </row>
    <row r="28" spans="1:11" ht="20.100000000000001" customHeight="1" x14ac:dyDescent="0.25">
      <c r="A28" s="29">
        <v>26</v>
      </c>
      <c r="B28" s="28" t="s">
        <v>34</v>
      </c>
      <c r="C28" s="29">
        <v>7</v>
      </c>
      <c r="D28" s="29" t="s">
        <v>9</v>
      </c>
      <c r="E28" s="27">
        <v>6639</v>
      </c>
      <c r="F28" s="27">
        <v>3859</v>
      </c>
      <c r="G28" s="29">
        <v>3.86</v>
      </c>
      <c r="H28" s="29" t="s">
        <v>365</v>
      </c>
      <c r="I28" s="20" t="s">
        <v>270</v>
      </c>
      <c r="J28" s="20" t="s">
        <v>367</v>
      </c>
      <c r="K28" s="19" t="s">
        <v>293</v>
      </c>
    </row>
    <row r="29" spans="1:11" ht="20.100000000000001" customHeight="1" x14ac:dyDescent="0.25">
      <c r="A29" s="29">
        <v>27</v>
      </c>
      <c r="B29" s="28" t="s">
        <v>35</v>
      </c>
      <c r="C29" s="29">
        <v>8</v>
      </c>
      <c r="D29" s="29" t="s">
        <v>9</v>
      </c>
      <c r="E29" s="27">
        <v>6504</v>
      </c>
      <c r="F29" s="27">
        <v>5378</v>
      </c>
      <c r="G29" s="29">
        <v>5.38</v>
      </c>
      <c r="H29" s="29" t="s">
        <v>365</v>
      </c>
      <c r="I29" s="20" t="s">
        <v>270</v>
      </c>
      <c r="J29" s="20" t="s">
        <v>367</v>
      </c>
      <c r="K29" s="19" t="s">
        <v>293</v>
      </c>
    </row>
    <row r="30" spans="1:11" ht="20.100000000000001" customHeight="1" x14ac:dyDescent="0.25">
      <c r="A30" s="20">
        <v>28</v>
      </c>
      <c r="B30" s="19" t="s">
        <v>36</v>
      </c>
      <c r="C30" s="20">
        <v>9</v>
      </c>
      <c r="D30" s="20" t="s">
        <v>9</v>
      </c>
      <c r="E30" s="18">
        <v>5882</v>
      </c>
      <c r="F30" s="18">
        <v>7745</v>
      </c>
      <c r="G30" s="20">
        <v>7.75</v>
      </c>
      <c r="H30" s="20" t="s">
        <v>365</v>
      </c>
      <c r="I30" s="20" t="s">
        <v>270</v>
      </c>
      <c r="J30" s="20" t="s">
        <v>266</v>
      </c>
      <c r="K30" s="19"/>
    </row>
    <row r="31" spans="1:11" ht="20.100000000000001" customHeight="1" x14ac:dyDescent="0.25">
      <c r="A31" s="39">
        <v>29</v>
      </c>
      <c r="B31" s="38" t="s">
        <v>37</v>
      </c>
      <c r="C31" s="39">
        <v>6</v>
      </c>
      <c r="D31" s="39" t="s">
        <v>9</v>
      </c>
      <c r="E31" s="37">
        <v>13539</v>
      </c>
      <c r="F31" s="37">
        <v>3937</v>
      </c>
      <c r="G31" s="39">
        <v>3.94</v>
      </c>
      <c r="H31" s="39" t="s">
        <v>365</v>
      </c>
      <c r="I31" s="39"/>
      <c r="J31" s="39"/>
      <c r="K31" s="38" t="s">
        <v>293</v>
      </c>
    </row>
    <row r="32" spans="1:11" ht="20.100000000000001" customHeight="1" x14ac:dyDescent="0.25">
      <c r="A32" s="39">
        <v>30</v>
      </c>
      <c r="B32" s="38" t="s">
        <v>38</v>
      </c>
      <c r="C32" s="39">
        <v>7</v>
      </c>
      <c r="D32" s="39" t="s">
        <v>9</v>
      </c>
      <c r="E32" s="37">
        <v>13411</v>
      </c>
      <c r="F32" s="37">
        <v>3859</v>
      </c>
      <c r="G32" s="39">
        <v>3.86</v>
      </c>
      <c r="H32" s="39" t="s">
        <v>365</v>
      </c>
      <c r="I32" s="39"/>
      <c r="J32" s="39"/>
      <c r="K32" s="38" t="s">
        <v>293</v>
      </c>
    </row>
    <row r="33" spans="1:13" ht="20.100000000000001" customHeight="1" x14ac:dyDescent="0.25">
      <c r="A33" s="39">
        <v>31</v>
      </c>
      <c r="B33" s="38" t="s">
        <v>39</v>
      </c>
      <c r="C33" s="39">
        <v>8</v>
      </c>
      <c r="D33" s="39" t="s">
        <v>9</v>
      </c>
      <c r="E33" s="37">
        <v>13336</v>
      </c>
      <c r="F33" s="37">
        <v>5378</v>
      </c>
      <c r="G33" s="39">
        <v>5.38</v>
      </c>
      <c r="H33" s="39" t="s">
        <v>365</v>
      </c>
      <c r="I33" s="39"/>
      <c r="J33" s="39"/>
      <c r="K33" s="38" t="s">
        <v>293</v>
      </c>
    </row>
    <row r="34" spans="1:13" ht="20.100000000000001" customHeight="1" x14ac:dyDescent="0.25">
      <c r="A34" s="20">
        <v>32</v>
      </c>
      <c r="B34" s="19" t="s">
        <v>40</v>
      </c>
      <c r="C34" s="20">
        <v>9</v>
      </c>
      <c r="D34" s="20" t="s">
        <v>9</v>
      </c>
      <c r="E34" s="18">
        <v>12949</v>
      </c>
      <c r="F34" s="18">
        <v>7745</v>
      </c>
      <c r="G34" s="20">
        <v>7.75</v>
      </c>
      <c r="H34" s="20" t="s">
        <v>365</v>
      </c>
      <c r="I34" s="20" t="s">
        <v>270</v>
      </c>
      <c r="J34" s="20" t="s">
        <v>266</v>
      </c>
      <c r="K34" s="19"/>
    </row>
    <row r="35" spans="1:13" ht="20.100000000000001" customHeight="1" x14ac:dyDescent="0.25">
      <c r="A35" s="39">
        <v>33</v>
      </c>
      <c r="B35" s="38" t="s">
        <v>41</v>
      </c>
      <c r="C35" s="39">
        <v>6</v>
      </c>
      <c r="D35" s="39" t="s">
        <v>9</v>
      </c>
      <c r="E35" s="37">
        <v>20905</v>
      </c>
      <c r="F35" s="37">
        <v>3937</v>
      </c>
      <c r="G35" s="39">
        <v>3.94</v>
      </c>
      <c r="H35" s="39" t="s">
        <v>365</v>
      </c>
      <c r="I35" s="39"/>
      <c r="J35" s="39"/>
      <c r="K35" s="38" t="s">
        <v>293</v>
      </c>
    </row>
    <row r="36" spans="1:13" ht="20.100000000000001" customHeight="1" x14ac:dyDescent="0.25">
      <c r="A36" s="39">
        <v>34</v>
      </c>
      <c r="B36" s="38" t="s">
        <v>42</v>
      </c>
      <c r="C36" s="39">
        <v>7</v>
      </c>
      <c r="D36" s="39" t="s">
        <v>9</v>
      </c>
      <c r="E36" s="37">
        <v>20637</v>
      </c>
      <c r="F36" s="37">
        <v>3859</v>
      </c>
      <c r="G36" s="39">
        <v>3.86</v>
      </c>
      <c r="H36" s="39" t="s">
        <v>365</v>
      </c>
      <c r="I36" s="39"/>
      <c r="J36" s="39"/>
      <c r="K36" s="38" t="s">
        <v>293</v>
      </c>
    </row>
    <row r="37" spans="1:13" ht="20.100000000000001" customHeight="1" x14ac:dyDescent="0.25">
      <c r="A37" s="39">
        <v>35</v>
      </c>
      <c r="B37" s="38" t="s">
        <v>43</v>
      </c>
      <c r="C37" s="39">
        <v>8</v>
      </c>
      <c r="D37" s="39" t="s">
        <v>9</v>
      </c>
      <c r="E37" s="37">
        <v>20544</v>
      </c>
      <c r="F37" s="37">
        <v>5378</v>
      </c>
      <c r="G37" s="39">
        <v>5.38</v>
      </c>
      <c r="H37" s="39" t="s">
        <v>365</v>
      </c>
      <c r="I37" s="39"/>
      <c r="J37" s="39"/>
      <c r="K37" s="38" t="s">
        <v>293</v>
      </c>
    </row>
    <row r="38" spans="1:13" ht="20.100000000000001" customHeight="1" x14ac:dyDescent="0.25">
      <c r="A38" s="20">
        <v>36</v>
      </c>
      <c r="B38" s="19" t="s">
        <v>44</v>
      </c>
      <c r="C38" s="20">
        <v>9</v>
      </c>
      <c r="D38" s="20" t="s">
        <v>9</v>
      </c>
      <c r="E38" s="18">
        <v>20141</v>
      </c>
      <c r="F38" s="18">
        <v>7745</v>
      </c>
      <c r="G38" s="20">
        <v>7.75</v>
      </c>
      <c r="H38" s="20" t="s">
        <v>365</v>
      </c>
      <c r="I38" s="20" t="s">
        <v>270</v>
      </c>
      <c r="J38" s="20" t="s">
        <v>266</v>
      </c>
      <c r="K38" s="19"/>
    </row>
    <row r="39" spans="1:13" ht="20.100000000000001" customHeight="1" x14ac:dyDescent="0.25">
      <c r="A39" s="20">
        <v>37</v>
      </c>
      <c r="B39" s="19" t="s">
        <v>45</v>
      </c>
      <c r="C39" s="20">
        <v>6</v>
      </c>
      <c r="D39" s="20" t="s">
        <v>9</v>
      </c>
      <c r="E39" s="18">
        <v>3860</v>
      </c>
      <c r="F39" s="18">
        <v>3937</v>
      </c>
      <c r="G39" s="20">
        <v>3.94</v>
      </c>
      <c r="H39" s="20" t="s">
        <v>365</v>
      </c>
      <c r="I39" s="20" t="s">
        <v>270</v>
      </c>
      <c r="J39" s="20" t="s">
        <v>367</v>
      </c>
      <c r="K39" s="19" t="s">
        <v>293</v>
      </c>
    </row>
    <row r="40" spans="1:13" ht="20.100000000000001" customHeight="1" x14ac:dyDescent="0.25">
      <c r="A40" s="20">
        <v>38</v>
      </c>
      <c r="B40" s="19" t="s">
        <v>46</v>
      </c>
      <c r="C40" s="20">
        <v>7</v>
      </c>
      <c r="D40" s="20" t="s">
        <v>9</v>
      </c>
      <c r="E40" s="18">
        <v>3863</v>
      </c>
      <c r="F40" s="18">
        <v>3859</v>
      </c>
      <c r="G40" s="20">
        <v>3.86</v>
      </c>
      <c r="H40" s="20" t="s">
        <v>365</v>
      </c>
      <c r="I40" s="20" t="s">
        <v>270</v>
      </c>
      <c r="J40" s="20" t="s">
        <v>367</v>
      </c>
      <c r="K40" s="19" t="s">
        <v>293</v>
      </c>
    </row>
    <row r="41" spans="1:13" ht="20.100000000000001" customHeight="1" x14ac:dyDescent="0.25">
      <c r="A41" s="20">
        <v>39</v>
      </c>
      <c r="B41" s="19" t="s">
        <v>47</v>
      </c>
      <c r="C41" s="20">
        <v>8</v>
      </c>
      <c r="D41" s="20" t="s">
        <v>9</v>
      </c>
      <c r="E41" s="18">
        <v>3807</v>
      </c>
      <c r="F41" s="18">
        <v>5378</v>
      </c>
      <c r="G41" s="20">
        <v>5.38</v>
      </c>
      <c r="H41" s="20" t="s">
        <v>365</v>
      </c>
      <c r="I41" s="20" t="s">
        <v>270</v>
      </c>
      <c r="J41" s="20" t="s">
        <v>367</v>
      </c>
      <c r="K41" s="19" t="s">
        <v>293</v>
      </c>
    </row>
    <row r="42" spans="1:13" ht="20.100000000000001" customHeight="1" x14ac:dyDescent="0.25">
      <c r="A42" s="20">
        <v>40</v>
      </c>
      <c r="B42" s="19" t="s">
        <v>48</v>
      </c>
      <c r="C42" s="20">
        <v>9</v>
      </c>
      <c r="D42" s="20" t="s">
        <v>9</v>
      </c>
      <c r="E42" s="18">
        <v>3758</v>
      </c>
      <c r="F42" s="18">
        <v>7745</v>
      </c>
      <c r="G42" s="20">
        <v>7.75</v>
      </c>
      <c r="H42" s="20" t="s">
        <v>365</v>
      </c>
      <c r="I42" s="20" t="s">
        <v>270</v>
      </c>
      <c r="J42" s="20" t="s">
        <v>266</v>
      </c>
      <c r="K42" s="19"/>
    </row>
    <row r="43" spans="1:13" ht="20.100000000000001" customHeight="1" x14ac:dyDescent="0.25">
      <c r="A43" s="20">
        <v>41</v>
      </c>
      <c r="B43" s="19" t="s">
        <v>49</v>
      </c>
      <c r="C43" s="20">
        <v>6</v>
      </c>
      <c r="D43" s="20" t="s">
        <v>9</v>
      </c>
      <c r="E43" s="18">
        <v>2235</v>
      </c>
      <c r="F43" s="18">
        <v>3937</v>
      </c>
      <c r="G43" s="20">
        <v>3.94</v>
      </c>
      <c r="H43" s="20" t="s">
        <v>365</v>
      </c>
      <c r="I43" s="20" t="s">
        <v>270</v>
      </c>
      <c r="J43" s="20" t="s">
        <v>367</v>
      </c>
      <c r="K43" s="19" t="s">
        <v>293</v>
      </c>
    </row>
    <row r="44" spans="1:13" ht="20.100000000000001" customHeight="1" x14ac:dyDescent="0.25">
      <c r="A44" s="20">
        <v>42</v>
      </c>
      <c r="B44" s="19" t="s">
        <v>50</v>
      </c>
      <c r="C44" s="20">
        <v>7</v>
      </c>
      <c r="D44" s="20" t="s">
        <v>9</v>
      </c>
      <c r="E44" s="18">
        <v>2426</v>
      </c>
      <c r="F44" s="18">
        <v>3859</v>
      </c>
      <c r="G44" s="20">
        <v>3.86</v>
      </c>
      <c r="H44" s="20" t="s">
        <v>365</v>
      </c>
      <c r="I44" s="20" t="s">
        <v>270</v>
      </c>
      <c r="J44" s="20" t="s">
        <v>367</v>
      </c>
      <c r="K44" s="19" t="s">
        <v>293</v>
      </c>
    </row>
    <row r="45" spans="1:13" ht="20.100000000000001" customHeight="1" x14ac:dyDescent="0.25">
      <c r="A45" s="20">
        <v>43</v>
      </c>
      <c r="B45" s="19" t="s">
        <v>51</v>
      </c>
      <c r="C45" s="20">
        <v>8</v>
      </c>
      <c r="D45" s="20" t="s">
        <v>9</v>
      </c>
      <c r="E45" s="18">
        <v>2516</v>
      </c>
      <c r="F45" s="18">
        <v>5378</v>
      </c>
      <c r="G45" s="20">
        <v>5.38</v>
      </c>
      <c r="H45" s="20" t="s">
        <v>365</v>
      </c>
      <c r="I45" s="20" t="s">
        <v>270</v>
      </c>
      <c r="J45" s="20" t="s">
        <v>367</v>
      </c>
      <c r="K45" s="19" t="s">
        <v>293</v>
      </c>
    </row>
    <row r="46" spans="1:13" ht="20.100000000000001" customHeight="1" x14ac:dyDescent="0.25">
      <c r="A46" s="20">
        <v>44</v>
      </c>
      <c r="B46" s="19" t="s">
        <v>52</v>
      </c>
      <c r="C46" s="20">
        <v>9</v>
      </c>
      <c r="D46" s="20" t="s">
        <v>9</v>
      </c>
      <c r="E46" s="18">
        <v>2332</v>
      </c>
      <c r="F46" s="18">
        <v>7745</v>
      </c>
      <c r="G46" s="20">
        <v>7.75</v>
      </c>
      <c r="H46" s="20" t="s">
        <v>365</v>
      </c>
      <c r="I46" s="20" t="s">
        <v>270</v>
      </c>
      <c r="J46" s="20" t="s">
        <v>266</v>
      </c>
      <c r="K46" s="19"/>
    </row>
    <row r="47" spans="1:13" ht="20.100000000000001" customHeight="1" x14ac:dyDescent="0.25">
      <c r="A47" s="29">
        <v>45</v>
      </c>
      <c r="B47" s="28" t="s">
        <v>53</v>
      </c>
      <c r="C47" s="29">
        <v>6</v>
      </c>
      <c r="D47" s="29" t="s">
        <v>9</v>
      </c>
      <c r="E47" s="27">
        <v>26372</v>
      </c>
      <c r="F47" s="27">
        <v>3937</v>
      </c>
      <c r="G47" s="29">
        <v>3.94</v>
      </c>
      <c r="H47" s="29" t="s">
        <v>365</v>
      </c>
      <c r="I47" s="20" t="s">
        <v>270</v>
      </c>
      <c r="J47" s="20" t="s">
        <v>267</v>
      </c>
      <c r="K47" s="19" t="s">
        <v>272</v>
      </c>
      <c r="M47" s="21" t="str">
        <f>CONCATENATE(B47, " = ", K47)</f>
        <v>loc_og_mou_6 =  loc_og_t2t_mou_6 + loc_og_t2m_mou_6 + loc_og_t2f_mou_6</v>
      </c>
    </row>
    <row r="48" spans="1:13" ht="20.100000000000001" customHeight="1" x14ac:dyDescent="0.25">
      <c r="A48" s="29">
        <v>46</v>
      </c>
      <c r="B48" s="28" t="s">
        <v>54</v>
      </c>
      <c r="C48" s="29">
        <v>7</v>
      </c>
      <c r="D48" s="29" t="s">
        <v>9</v>
      </c>
      <c r="E48" s="27">
        <v>26091</v>
      </c>
      <c r="F48" s="27">
        <v>3859</v>
      </c>
      <c r="G48" s="29">
        <v>3.86</v>
      </c>
      <c r="H48" s="29" t="s">
        <v>365</v>
      </c>
      <c r="I48" s="20" t="s">
        <v>270</v>
      </c>
      <c r="J48" s="20" t="s">
        <v>267</v>
      </c>
      <c r="K48" s="19" t="s">
        <v>273</v>
      </c>
      <c r="M48" s="21" t="str">
        <f>CONCATENATE(B48, " = ", K48)</f>
        <v>loc_og_mou_7 =  loc_og_t2t_mou_7 + loc_og_t2m_mou_7 + loc_og_t2f_mou_7</v>
      </c>
    </row>
    <row r="49" spans="1:13" ht="20.100000000000001" customHeight="1" x14ac:dyDescent="0.25">
      <c r="A49" s="29">
        <v>47</v>
      </c>
      <c r="B49" s="28" t="s">
        <v>55</v>
      </c>
      <c r="C49" s="29">
        <v>8</v>
      </c>
      <c r="D49" s="29" t="s">
        <v>9</v>
      </c>
      <c r="E49" s="27">
        <v>25990</v>
      </c>
      <c r="F49" s="27">
        <v>5378</v>
      </c>
      <c r="G49" s="29">
        <v>5.38</v>
      </c>
      <c r="H49" s="29" t="s">
        <v>365</v>
      </c>
      <c r="I49" s="20" t="s">
        <v>270</v>
      </c>
      <c r="J49" s="20" t="s">
        <v>267</v>
      </c>
      <c r="K49" s="19" t="s">
        <v>274</v>
      </c>
      <c r="M49" s="21" t="str">
        <f>CONCATENATE(B49, " = ", K49)</f>
        <v>loc_og_mou_8 =  loc_og_t2t_mou_8 + loc_og_t2m_mou_8 + loc_og_t2f_mou_8</v>
      </c>
    </row>
    <row r="50" spans="1:13" ht="20.100000000000001" customHeight="1" x14ac:dyDescent="0.25">
      <c r="A50" s="20">
        <v>48</v>
      </c>
      <c r="B50" s="19" t="s">
        <v>56</v>
      </c>
      <c r="C50" s="20">
        <v>9</v>
      </c>
      <c r="D50" s="20" t="s">
        <v>9</v>
      </c>
      <c r="E50" s="18">
        <v>25376</v>
      </c>
      <c r="F50" s="18">
        <v>7745</v>
      </c>
      <c r="G50" s="20">
        <v>7.75</v>
      </c>
      <c r="H50" s="20" t="s">
        <v>365</v>
      </c>
      <c r="I50" s="20" t="s">
        <v>270</v>
      </c>
      <c r="J50" s="20" t="s">
        <v>266</v>
      </c>
      <c r="K50" s="19"/>
    </row>
    <row r="51" spans="1:13" ht="20.100000000000001" customHeight="1" x14ac:dyDescent="0.25">
      <c r="A51" s="39">
        <v>49</v>
      </c>
      <c r="B51" s="38" t="s">
        <v>57</v>
      </c>
      <c r="C51" s="39">
        <v>6</v>
      </c>
      <c r="D51" s="39" t="s">
        <v>9</v>
      </c>
      <c r="E51" s="37">
        <v>18244</v>
      </c>
      <c r="F51" s="37">
        <v>3937</v>
      </c>
      <c r="G51" s="39">
        <v>3.94</v>
      </c>
      <c r="H51" s="39" t="s">
        <v>365</v>
      </c>
      <c r="I51" s="39"/>
      <c r="J51" s="39"/>
      <c r="K51" s="38" t="s">
        <v>293</v>
      </c>
    </row>
    <row r="52" spans="1:13" ht="20.100000000000001" customHeight="1" x14ac:dyDescent="0.25">
      <c r="A52" s="39">
        <v>50</v>
      </c>
      <c r="B52" s="38" t="s">
        <v>58</v>
      </c>
      <c r="C52" s="39">
        <v>7</v>
      </c>
      <c r="D52" s="39" t="s">
        <v>9</v>
      </c>
      <c r="E52" s="37">
        <v>18567</v>
      </c>
      <c r="F52" s="37">
        <v>3859</v>
      </c>
      <c r="G52" s="39">
        <v>3.86</v>
      </c>
      <c r="H52" s="39" t="s">
        <v>365</v>
      </c>
      <c r="I52" s="39"/>
      <c r="J52" s="39"/>
      <c r="K52" s="38" t="s">
        <v>293</v>
      </c>
    </row>
    <row r="53" spans="1:13" ht="20.100000000000001" customHeight="1" x14ac:dyDescent="0.25">
      <c r="A53" s="39">
        <v>51</v>
      </c>
      <c r="B53" s="38" t="s">
        <v>59</v>
      </c>
      <c r="C53" s="39">
        <v>8</v>
      </c>
      <c r="D53" s="39" t="s">
        <v>9</v>
      </c>
      <c r="E53" s="37">
        <v>18291</v>
      </c>
      <c r="F53" s="37">
        <v>5378</v>
      </c>
      <c r="G53" s="39">
        <v>5.38</v>
      </c>
      <c r="H53" s="39" t="s">
        <v>365</v>
      </c>
      <c r="I53" s="39"/>
      <c r="J53" s="39"/>
      <c r="K53" s="38" t="s">
        <v>293</v>
      </c>
    </row>
    <row r="54" spans="1:13" ht="20.100000000000001" customHeight="1" x14ac:dyDescent="0.25">
      <c r="A54" s="20">
        <v>52</v>
      </c>
      <c r="B54" s="19" t="s">
        <v>60</v>
      </c>
      <c r="C54" s="20">
        <v>9</v>
      </c>
      <c r="D54" s="20" t="s">
        <v>9</v>
      </c>
      <c r="E54" s="18">
        <v>17934</v>
      </c>
      <c r="F54" s="18">
        <v>7745</v>
      </c>
      <c r="G54" s="20">
        <v>7.75</v>
      </c>
      <c r="H54" s="20" t="s">
        <v>365</v>
      </c>
      <c r="I54" s="20" t="s">
        <v>270</v>
      </c>
      <c r="J54" s="20" t="s">
        <v>266</v>
      </c>
      <c r="K54" s="19"/>
    </row>
    <row r="55" spans="1:13" ht="20.100000000000001" customHeight="1" x14ac:dyDescent="0.25">
      <c r="A55" s="39">
        <v>53</v>
      </c>
      <c r="B55" s="38" t="s">
        <v>61</v>
      </c>
      <c r="C55" s="39">
        <v>6</v>
      </c>
      <c r="D55" s="39" t="s">
        <v>9</v>
      </c>
      <c r="E55" s="37">
        <v>19734</v>
      </c>
      <c r="F55" s="37">
        <v>3937</v>
      </c>
      <c r="G55" s="39">
        <v>3.94</v>
      </c>
      <c r="H55" s="39" t="s">
        <v>365</v>
      </c>
      <c r="I55" s="39"/>
      <c r="J55" s="39"/>
      <c r="K55" s="38" t="s">
        <v>293</v>
      </c>
    </row>
    <row r="56" spans="1:13" ht="20.100000000000001" customHeight="1" x14ac:dyDescent="0.25">
      <c r="A56" s="39">
        <v>54</v>
      </c>
      <c r="B56" s="38" t="s">
        <v>62</v>
      </c>
      <c r="C56" s="39">
        <v>7</v>
      </c>
      <c r="D56" s="39" t="s">
        <v>9</v>
      </c>
      <c r="E56" s="37">
        <v>20018</v>
      </c>
      <c r="F56" s="37">
        <v>3859</v>
      </c>
      <c r="G56" s="39">
        <v>3.86</v>
      </c>
      <c r="H56" s="39" t="s">
        <v>365</v>
      </c>
      <c r="I56" s="39"/>
      <c r="J56" s="39"/>
      <c r="K56" s="38" t="s">
        <v>293</v>
      </c>
    </row>
    <row r="57" spans="1:13" ht="20.100000000000001" customHeight="1" x14ac:dyDescent="0.25">
      <c r="A57" s="39">
        <v>55</v>
      </c>
      <c r="B57" s="38" t="s">
        <v>63</v>
      </c>
      <c r="C57" s="39">
        <v>8</v>
      </c>
      <c r="D57" s="39" t="s">
        <v>9</v>
      </c>
      <c r="E57" s="37">
        <v>19786</v>
      </c>
      <c r="F57" s="37">
        <v>5378</v>
      </c>
      <c r="G57" s="39">
        <v>5.38</v>
      </c>
      <c r="H57" s="39" t="s">
        <v>365</v>
      </c>
      <c r="I57" s="39"/>
      <c r="J57" s="39"/>
      <c r="K57" s="38" t="s">
        <v>293</v>
      </c>
    </row>
    <row r="58" spans="1:13" ht="20.100000000000001" customHeight="1" x14ac:dyDescent="0.25">
      <c r="A58" s="20">
        <v>56</v>
      </c>
      <c r="B58" s="19" t="s">
        <v>64</v>
      </c>
      <c r="C58" s="20">
        <v>9</v>
      </c>
      <c r="D58" s="20" t="s">
        <v>9</v>
      </c>
      <c r="E58" s="18">
        <v>19052</v>
      </c>
      <c r="F58" s="18">
        <v>7745</v>
      </c>
      <c r="G58" s="20">
        <v>7.75</v>
      </c>
      <c r="H58" s="20" t="s">
        <v>365</v>
      </c>
      <c r="I58" s="20" t="s">
        <v>270</v>
      </c>
      <c r="J58" s="20" t="s">
        <v>266</v>
      </c>
      <c r="K58" s="19"/>
    </row>
    <row r="59" spans="1:13" ht="20.100000000000001" customHeight="1" x14ac:dyDescent="0.25">
      <c r="A59" s="20">
        <v>57</v>
      </c>
      <c r="B59" s="19" t="s">
        <v>65</v>
      </c>
      <c r="C59" s="20">
        <v>6</v>
      </c>
      <c r="D59" s="20" t="s">
        <v>9</v>
      </c>
      <c r="E59" s="18">
        <v>2450</v>
      </c>
      <c r="F59" s="18">
        <v>3937</v>
      </c>
      <c r="G59" s="20">
        <v>3.94</v>
      </c>
      <c r="H59" s="20" t="s">
        <v>365</v>
      </c>
      <c r="I59" s="20" t="s">
        <v>270</v>
      </c>
      <c r="J59" s="20" t="s">
        <v>367</v>
      </c>
      <c r="K59" s="19" t="s">
        <v>293</v>
      </c>
    </row>
    <row r="60" spans="1:13" ht="20.100000000000001" customHeight="1" x14ac:dyDescent="0.25">
      <c r="A60" s="20">
        <v>58</v>
      </c>
      <c r="B60" s="19" t="s">
        <v>66</v>
      </c>
      <c r="C60" s="20">
        <v>7</v>
      </c>
      <c r="D60" s="20" t="s">
        <v>9</v>
      </c>
      <c r="E60" s="18">
        <v>2391</v>
      </c>
      <c r="F60" s="18">
        <v>3859</v>
      </c>
      <c r="G60" s="20">
        <v>3.86</v>
      </c>
      <c r="H60" s="20" t="s">
        <v>365</v>
      </c>
      <c r="I60" s="20" t="s">
        <v>270</v>
      </c>
      <c r="J60" s="20" t="s">
        <v>367</v>
      </c>
      <c r="K60" s="19" t="s">
        <v>293</v>
      </c>
    </row>
    <row r="61" spans="1:13" ht="20.100000000000001" customHeight="1" x14ac:dyDescent="0.25">
      <c r="A61" s="20">
        <v>59</v>
      </c>
      <c r="B61" s="19" t="s">
        <v>67</v>
      </c>
      <c r="C61" s="20">
        <v>8</v>
      </c>
      <c r="D61" s="20" t="s">
        <v>9</v>
      </c>
      <c r="E61" s="18">
        <v>2333</v>
      </c>
      <c r="F61" s="18">
        <v>5378</v>
      </c>
      <c r="G61" s="20">
        <v>5.38</v>
      </c>
      <c r="H61" s="20" t="s">
        <v>365</v>
      </c>
      <c r="I61" s="20" t="s">
        <v>270</v>
      </c>
      <c r="J61" s="20" t="s">
        <v>367</v>
      </c>
      <c r="K61" s="19" t="s">
        <v>293</v>
      </c>
    </row>
    <row r="62" spans="1:13" ht="20.100000000000001" customHeight="1" x14ac:dyDescent="0.25">
      <c r="A62" s="20">
        <v>60</v>
      </c>
      <c r="B62" s="19" t="s">
        <v>68</v>
      </c>
      <c r="C62" s="20">
        <v>9</v>
      </c>
      <c r="D62" s="20" t="s">
        <v>9</v>
      </c>
      <c r="E62" s="18">
        <v>2295</v>
      </c>
      <c r="F62" s="18">
        <v>7745</v>
      </c>
      <c r="G62" s="20">
        <v>7.75</v>
      </c>
      <c r="H62" s="20" t="s">
        <v>365</v>
      </c>
      <c r="I62" s="20" t="s">
        <v>270</v>
      </c>
      <c r="J62" s="20" t="s">
        <v>266</v>
      </c>
      <c r="K62" s="19"/>
    </row>
    <row r="63" spans="1:13" ht="20.100000000000001" customHeight="1" x14ac:dyDescent="0.25">
      <c r="A63" s="29">
        <v>61</v>
      </c>
      <c r="B63" s="28" t="s">
        <v>69</v>
      </c>
      <c r="C63" s="29">
        <v>6</v>
      </c>
      <c r="D63" s="29" t="s">
        <v>9</v>
      </c>
      <c r="E63" s="27">
        <v>1</v>
      </c>
      <c r="F63" s="27">
        <v>3937</v>
      </c>
      <c r="G63" s="29">
        <v>3.94</v>
      </c>
      <c r="H63" s="29" t="s">
        <v>365</v>
      </c>
      <c r="I63" s="20" t="s">
        <v>270</v>
      </c>
      <c r="J63" s="20" t="s">
        <v>265</v>
      </c>
      <c r="K63" s="19"/>
    </row>
    <row r="64" spans="1:13" ht="20.100000000000001" customHeight="1" x14ac:dyDescent="0.25">
      <c r="A64" s="29">
        <v>62</v>
      </c>
      <c r="B64" s="28" t="s">
        <v>70</v>
      </c>
      <c r="C64" s="29">
        <v>7</v>
      </c>
      <c r="D64" s="29" t="s">
        <v>9</v>
      </c>
      <c r="E64" s="27">
        <v>1</v>
      </c>
      <c r="F64" s="27">
        <v>3859</v>
      </c>
      <c r="G64" s="29">
        <v>3.86</v>
      </c>
      <c r="H64" s="29" t="s">
        <v>365</v>
      </c>
      <c r="I64" s="20" t="s">
        <v>270</v>
      </c>
      <c r="J64" s="20" t="s">
        <v>265</v>
      </c>
      <c r="K64" s="19"/>
    </row>
    <row r="65" spans="1:13" ht="20.100000000000001" customHeight="1" x14ac:dyDescent="0.25">
      <c r="A65" s="29">
        <v>63</v>
      </c>
      <c r="B65" s="28" t="s">
        <v>71</v>
      </c>
      <c r="C65" s="29">
        <v>8</v>
      </c>
      <c r="D65" s="29" t="s">
        <v>9</v>
      </c>
      <c r="E65" s="27">
        <v>1</v>
      </c>
      <c r="F65" s="27">
        <v>5378</v>
      </c>
      <c r="G65" s="29">
        <v>5.38</v>
      </c>
      <c r="H65" s="29" t="s">
        <v>365</v>
      </c>
      <c r="I65" s="20" t="s">
        <v>270</v>
      </c>
      <c r="J65" s="20" t="s">
        <v>265</v>
      </c>
      <c r="K65" s="19"/>
    </row>
    <row r="66" spans="1:13" ht="20.100000000000001" customHeight="1" x14ac:dyDescent="0.25">
      <c r="A66" s="20">
        <v>64</v>
      </c>
      <c r="B66" s="19" t="s">
        <v>72</v>
      </c>
      <c r="C66" s="20">
        <v>9</v>
      </c>
      <c r="D66" s="20" t="s">
        <v>9</v>
      </c>
      <c r="E66" s="18">
        <v>1</v>
      </c>
      <c r="F66" s="18">
        <v>7745</v>
      </c>
      <c r="G66" s="20">
        <v>7.75</v>
      </c>
      <c r="H66" s="20" t="s">
        <v>365</v>
      </c>
      <c r="I66" s="20" t="s">
        <v>270</v>
      </c>
      <c r="J66" s="20" t="s">
        <v>266</v>
      </c>
      <c r="K66" s="19"/>
    </row>
    <row r="67" spans="1:13" ht="20.100000000000001" customHeight="1" x14ac:dyDescent="0.25">
      <c r="A67" s="29">
        <v>65</v>
      </c>
      <c r="B67" s="28" t="s">
        <v>73</v>
      </c>
      <c r="C67" s="29">
        <v>6</v>
      </c>
      <c r="D67" s="29" t="s">
        <v>9</v>
      </c>
      <c r="E67" s="27">
        <v>27502</v>
      </c>
      <c r="F67" s="27">
        <v>3937</v>
      </c>
      <c r="G67" s="29">
        <v>3.94</v>
      </c>
      <c r="H67" s="29" t="s">
        <v>365</v>
      </c>
      <c r="I67" s="20" t="s">
        <v>270</v>
      </c>
      <c r="J67" s="20" t="s">
        <v>267</v>
      </c>
      <c r="K67" s="19" t="s">
        <v>275</v>
      </c>
      <c r="M67" s="21" t="str">
        <f>CONCATENATE(B67, " = ", K67)</f>
        <v>std_og_mou_6 =  std_og_t2t_mou_6 + std_og_t2m_mou_6 + std_og_t2f_mou_6</v>
      </c>
    </row>
    <row r="68" spans="1:13" ht="20.100000000000001" customHeight="1" x14ac:dyDescent="0.25">
      <c r="A68" s="29">
        <v>66</v>
      </c>
      <c r="B68" s="28" t="s">
        <v>74</v>
      </c>
      <c r="C68" s="29">
        <v>7</v>
      </c>
      <c r="D68" s="29" t="s">
        <v>9</v>
      </c>
      <c r="E68" s="27">
        <v>27951</v>
      </c>
      <c r="F68" s="27">
        <v>3859</v>
      </c>
      <c r="G68" s="29">
        <v>3.86</v>
      </c>
      <c r="H68" s="29" t="s">
        <v>365</v>
      </c>
      <c r="I68" s="20" t="s">
        <v>270</v>
      </c>
      <c r="J68" s="20" t="s">
        <v>267</v>
      </c>
      <c r="K68" s="19" t="s">
        <v>276</v>
      </c>
      <c r="M68" s="21" t="str">
        <f>CONCATENATE(B68, " = ", K68)</f>
        <v>std_og_mou_7 =  std_og_t2t_mou_7 + std_og_t2m_mou_7 + std_og_t2f_mou_7</v>
      </c>
    </row>
    <row r="69" spans="1:13" ht="20.100000000000001" customHeight="1" x14ac:dyDescent="0.25">
      <c r="A69" s="29">
        <v>67</v>
      </c>
      <c r="B69" s="28" t="s">
        <v>75</v>
      </c>
      <c r="C69" s="29">
        <v>8</v>
      </c>
      <c r="D69" s="29" t="s">
        <v>9</v>
      </c>
      <c r="E69" s="27">
        <v>27491</v>
      </c>
      <c r="F69" s="27">
        <v>5378</v>
      </c>
      <c r="G69" s="29">
        <v>5.38</v>
      </c>
      <c r="H69" s="29" t="s">
        <v>365</v>
      </c>
      <c r="I69" s="20" t="s">
        <v>270</v>
      </c>
      <c r="J69" s="20" t="s">
        <v>267</v>
      </c>
      <c r="K69" s="19" t="s">
        <v>277</v>
      </c>
      <c r="M69" s="21" t="str">
        <f>CONCATENATE(B69, " = ", K69)</f>
        <v>std_og_mou_8 =  std_og_t2t_mou_8 + std_og_t2m_mou_8 + std_og_t2f_mou_8</v>
      </c>
    </row>
    <row r="70" spans="1:13" ht="20.100000000000001" customHeight="1" x14ac:dyDescent="0.25">
      <c r="A70" s="20">
        <v>68</v>
      </c>
      <c r="B70" s="19" t="s">
        <v>76</v>
      </c>
      <c r="C70" s="20">
        <v>9</v>
      </c>
      <c r="D70" s="20" t="s">
        <v>9</v>
      </c>
      <c r="E70" s="18">
        <v>26553</v>
      </c>
      <c r="F70" s="18">
        <v>7745</v>
      </c>
      <c r="G70" s="20">
        <v>7.75</v>
      </c>
      <c r="H70" s="20" t="s">
        <v>365</v>
      </c>
      <c r="I70" s="20" t="s">
        <v>270</v>
      </c>
      <c r="J70" s="20" t="s">
        <v>266</v>
      </c>
      <c r="K70" s="19"/>
    </row>
    <row r="71" spans="1:13" ht="20.100000000000001" customHeight="1" x14ac:dyDescent="0.25">
      <c r="A71" s="29">
        <v>69</v>
      </c>
      <c r="B71" s="28" t="s">
        <v>77</v>
      </c>
      <c r="C71" s="29">
        <v>6</v>
      </c>
      <c r="D71" s="29" t="s">
        <v>9</v>
      </c>
      <c r="E71" s="27">
        <v>1381</v>
      </c>
      <c r="F71" s="27">
        <v>3937</v>
      </c>
      <c r="G71" s="29">
        <v>3.94</v>
      </c>
      <c r="H71" s="29" t="s">
        <v>365</v>
      </c>
      <c r="I71" s="20" t="s">
        <v>270</v>
      </c>
      <c r="J71" s="20" t="s">
        <v>367</v>
      </c>
      <c r="K71" s="19" t="s">
        <v>293</v>
      </c>
    </row>
    <row r="72" spans="1:13" ht="20.100000000000001" customHeight="1" x14ac:dyDescent="0.25">
      <c r="A72" s="29">
        <v>70</v>
      </c>
      <c r="B72" s="28" t="s">
        <v>78</v>
      </c>
      <c r="C72" s="29">
        <v>7</v>
      </c>
      <c r="D72" s="29" t="s">
        <v>9</v>
      </c>
      <c r="E72" s="27">
        <v>1380</v>
      </c>
      <c r="F72" s="27">
        <v>3859</v>
      </c>
      <c r="G72" s="29">
        <v>3.86</v>
      </c>
      <c r="H72" s="29" t="s">
        <v>365</v>
      </c>
      <c r="I72" s="20" t="s">
        <v>270</v>
      </c>
      <c r="J72" s="20" t="s">
        <v>367</v>
      </c>
      <c r="K72" s="19" t="s">
        <v>293</v>
      </c>
    </row>
    <row r="73" spans="1:13" ht="20.100000000000001" customHeight="1" x14ac:dyDescent="0.25">
      <c r="A73" s="29">
        <v>71</v>
      </c>
      <c r="B73" s="28" t="s">
        <v>79</v>
      </c>
      <c r="C73" s="29">
        <v>8</v>
      </c>
      <c r="D73" s="29" t="s">
        <v>9</v>
      </c>
      <c r="E73" s="27">
        <v>1276</v>
      </c>
      <c r="F73" s="27">
        <v>5378</v>
      </c>
      <c r="G73" s="29">
        <v>5.38</v>
      </c>
      <c r="H73" s="29" t="s">
        <v>365</v>
      </c>
      <c r="I73" s="20" t="s">
        <v>270</v>
      </c>
      <c r="J73" s="20" t="s">
        <v>367</v>
      </c>
      <c r="K73" s="19" t="s">
        <v>293</v>
      </c>
    </row>
    <row r="74" spans="1:13" ht="20.100000000000001" customHeight="1" x14ac:dyDescent="0.25">
      <c r="A74" s="20">
        <v>72</v>
      </c>
      <c r="B74" s="19" t="s">
        <v>80</v>
      </c>
      <c r="C74" s="20">
        <v>9</v>
      </c>
      <c r="D74" s="20" t="s">
        <v>9</v>
      </c>
      <c r="E74" s="18">
        <v>1255</v>
      </c>
      <c r="F74" s="18">
        <v>7745</v>
      </c>
      <c r="G74" s="20">
        <v>7.75</v>
      </c>
      <c r="H74" s="20" t="s">
        <v>365</v>
      </c>
      <c r="I74" s="20" t="s">
        <v>270</v>
      </c>
      <c r="J74" s="20" t="s">
        <v>266</v>
      </c>
      <c r="K74" s="19"/>
    </row>
    <row r="75" spans="1:13" ht="20.100000000000001" customHeight="1" x14ac:dyDescent="0.25">
      <c r="A75" s="20">
        <v>73</v>
      </c>
      <c r="B75" s="19" t="s">
        <v>81</v>
      </c>
      <c r="C75" s="20">
        <v>6</v>
      </c>
      <c r="D75" s="20" t="s">
        <v>9</v>
      </c>
      <c r="E75" s="18">
        <v>3965</v>
      </c>
      <c r="F75" s="18">
        <v>3937</v>
      </c>
      <c r="G75" s="20">
        <v>3.94</v>
      </c>
      <c r="H75" s="20" t="s">
        <v>365</v>
      </c>
      <c r="I75" s="20" t="s">
        <v>270</v>
      </c>
      <c r="J75" s="20" t="s">
        <v>367</v>
      </c>
      <c r="K75" s="19" t="s">
        <v>293</v>
      </c>
    </row>
    <row r="76" spans="1:13" ht="20.100000000000001" customHeight="1" x14ac:dyDescent="0.25">
      <c r="A76" s="20">
        <v>74</v>
      </c>
      <c r="B76" s="19" t="s">
        <v>82</v>
      </c>
      <c r="C76" s="20">
        <v>7</v>
      </c>
      <c r="D76" s="20" t="s">
        <v>9</v>
      </c>
      <c r="E76" s="18">
        <v>4396</v>
      </c>
      <c r="F76" s="18">
        <v>3859</v>
      </c>
      <c r="G76" s="20">
        <v>3.86</v>
      </c>
      <c r="H76" s="20" t="s">
        <v>365</v>
      </c>
      <c r="I76" s="20" t="s">
        <v>270</v>
      </c>
      <c r="J76" s="20" t="s">
        <v>367</v>
      </c>
      <c r="K76" s="19" t="s">
        <v>293</v>
      </c>
    </row>
    <row r="77" spans="1:13" ht="20.100000000000001" customHeight="1" x14ac:dyDescent="0.25">
      <c r="A77" s="20">
        <v>75</v>
      </c>
      <c r="B77" s="19" t="s">
        <v>83</v>
      </c>
      <c r="C77" s="20">
        <v>8</v>
      </c>
      <c r="D77" s="20" t="s">
        <v>9</v>
      </c>
      <c r="E77" s="18">
        <v>4390</v>
      </c>
      <c r="F77" s="18">
        <v>5378</v>
      </c>
      <c r="G77" s="20">
        <v>5.38</v>
      </c>
      <c r="H77" s="20" t="s">
        <v>365</v>
      </c>
      <c r="I77" s="20" t="s">
        <v>270</v>
      </c>
      <c r="J77" s="20" t="s">
        <v>367</v>
      </c>
      <c r="K77" s="19" t="s">
        <v>293</v>
      </c>
    </row>
    <row r="78" spans="1:13" ht="20.100000000000001" customHeight="1" x14ac:dyDescent="0.25">
      <c r="A78" s="20">
        <v>76</v>
      </c>
      <c r="B78" s="19" t="s">
        <v>84</v>
      </c>
      <c r="C78" s="20">
        <v>9</v>
      </c>
      <c r="D78" s="20" t="s">
        <v>9</v>
      </c>
      <c r="E78" s="18">
        <v>4095</v>
      </c>
      <c r="F78" s="18">
        <v>7745</v>
      </c>
      <c r="G78" s="20">
        <v>7.75</v>
      </c>
      <c r="H78" s="20" t="s">
        <v>365</v>
      </c>
      <c r="I78" s="20" t="s">
        <v>270</v>
      </c>
      <c r="J78" s="20" t="s">
        <v>266</v>
      </c>
      <c r="K78" s="19"/>
    </row>
    <row r="79" spans="1:13" ht="20.100000000000001" customHeight="1" x14ac:dyDescent="0.25">
      <c r="A79" s="29">
        <v>77</v>
      </c>
      <c r="B79" s="28" t="s">
        <v>85</v>
      </c>
      <c r="C79" s="29">
        <v>6</v>
      </c>
      <c r="D79" s="29" t="s">
        <v>9</v>
      </c>
      <c r="E79" s="27">
        <v>1018</v>
      </c>
      <c r="F79" s="27">
        <v>3937</v>
      </c>
      <c r="G79" s="29">
        <v>3.94</v>
      </c>
      <c r="H79" s="29" t="s">
        <v>365</v>
      </c>
      <c r="I79" s="20" t="s">
        <v>270</v>
      </c>
      <c r="J79" s="20" t="s">
        <v>367</v>
      </c>
      <c r="K79" s="19" t="s">
        <v>293</v>
      </c>
    </row>
    <row r="80" spans="1:13" ht="20.100000000000001" customHeight="1" x14ac:dyDescent="0.25">
      <c r="A80" s="29">
        <v>78</v>
      </c>
      <c r="B80" s="28" t="s">
        <v>86</v>
      </c>
      <c r="C80" s="29">
        <v>7</v>
      </c>
      <c r="D80" s="29" t="s">
        <v>9</v>
      </c>
      <c r="E80" s="27">
        <v>187</v>
      </c>
      <c r="F80" s="27">
        <v>3859</v>
      </c>
      <c r="G80" s="29">
        <v>3.86</v>
      </c>
      <c r="H80" s="29" t="s">
        <v>365</v>
      </c>
      <c r="I80" s="20" t="s">
        <v>270</v>
      </c>
      <c r="J80" s="20" t="s">
        <v>367</v>
      </c>
      <c r="K80" s="19" t="s">
        <v>293</v>
      </c>
    </row>
    <row r="81" spans="1:13" ht="20.100000000000001" customHeight="1" x14ac:dyDescent="0.25">
      <c r="A81" s="29">
        <v>79</v>
      </c>
      <c r="B81" s="28" t="s">
        <v>87</v>
      </c>
      <c r="C81" s="29">
        <v>8</v>
      </c>
      <c r="D81" s="29" t="s">
        <v>9</v>
      </c>
      <c r="E81" s="27">
        <v>216</v>
      </c>
      <c r="F81" s="27">
        <v>5378</v>
      </c>
      <c r="G81" s="29">
        <v>5.38</v>
      </c>
      <c r="H81" s="29" t="s">
        <v>365</v>
      </c>
      <c r="I81" s="20" t="s">
        <v>270</v>
      </c>
      <c r="J81" s="20" t="s">
        <v>367</v>
      </c>
      <c r="K81" s="19" t="s">
        <v>293</v>
      </c>
    </row>
    <row r="82" spans="1:13" ht="20.100000000000001" customHeight="1" x14ac:dyDescent="0.25">
      <c r="A82" s="20">
        <v>80</v>
      </c>
      <c r="B82" s="19" t="s">
        <v>88</v>
      </c>
      <c r="C82" s="20">
        <v>9</v>
      </c>
      <c r="D82" s="20" t="s">
        <v>9</v>
      </c>
      <c r="E82" s="18">
        <v>235</v>
      </c>
      <c r="F82" s="18">
        <v>7745</v>
      </c>
      <c r="G82" s="20">
        <v>7.75</v>
      </c>
      <c r="H82" s="20" t="s">
        <v>365</v>
      </c>
      <c r="I82" s="20" t="s">
        <v>270</v>
      </c>
      <c r="J82" s="20" t="s">
        <v>266</v>
      </c>
      <c r="K82" s="19"/>
    </row>
    <row r="83" spans="1:13" s="36" customFormat="1" ht="20.100000000000001" customHeight="1" x14ac:dyDescent="0.25">
      <c r="A83" s="35">
        <v>81</v>
      </c>
      <c r="B83" s="33" t="s">
        <v>89</v>
      </c>
      <c r="C83" s="35">
        <v>6</v>
      </c>
      <c r="D83" s="35" t="s">
        <v>9</v>
      </c>
      <c r="E83" s="34">
        <v>40327</v>
      </c>
      <c r="F83" s="34">
        <v>0</v>
      </c>
      <c r="G83" s="35">
        <v>0</v>
      </c>
      <c r="H83" s="35" t="s">
        <v>365</v>
      </c>
      <c r="I83" s="39"/>
      <c r="J83" s="39"/>
      <c r="K83" s="38" t="s">
        <v>278</v>
      </c>
      <c r="M83" s="36" t="str">
        <f>CONCATENATE(B83, " = ", K83)</f>
        <v>total_og_mou_6 =  loc_og_mou_6 + std_og_mou_6 + isd_og_mou_6 + spl_og_mou_6 + og_others_m</v>
      </c>
    </row>
    <row r="84" spans="1:13" s="36" customFormat="1" ht="20.100000000000001" customHeight="1" x14ac:dyDescent="0.25">
      <c r="A84" s="35">
        <v>82</v>
      </c>
      <c r="B84" s="33" t="s">
        <v>90</v>
      </c>
      <c r="C84" s="35">
        <v>7</v>
      </c>
      <c r="D84" s="35" t="s">
        <v>9</v>
      </c>
      <c r="E84" s="34">
        <v>40477</v>
      </c>
      <c r="F84" s="34">
        <v>0</v>
      </c>
      <c r="G84" s="35">
        <v>0</v>
      </c>
      <c r="H84" s="35" t="s">
        <v>365</v>
      </c>
      <c r="I84" s="39"/>
      <c r="J84" s="39"/>
      <c r="K84" s="38" t="s">
        <v>279</v>
      </c>
      <c r="M84" s="36" t="str">
        <f>CONCATENATE(B84, " = ", K84)</f>
        <v>total_og_mou_7 =  loc_og_mou_7 + std_og_mou_7 + isd_og_mou_7 + spl_og_mou_7 + og_others_m</v>
      </c>
    </row>
    <row r="85" spans="1:13" s="36" customFormat="1" ht="20.100000000000001" customHeight="1" x14ac:dyDescent="0.25">
      <c r="A85" s="35">
        <v>83</v>
      </c>
      <c r="B85" s="33" t="s">
        <v>91</v>
      </c>
      <c r="C85" s="35">
        <v>8</v>
      </c>
      <c r="D85" s="35" t="s">
        <v>9</v>
      </c>
      <c r="E85" s="34">
        <v>40074</v>
      </c>
      <c r="F85" s="34">
        <v>0</v>
      </c>
      <c r="G85" s="35">
        <v>0</v>
      </c>
      <c r="H85" s="35" t="s">
        <v>365</v>
      </c>
      <c r="I85" s="39"/>
      <c r="J85" s="39"/>
      <c r="K85" s="38" t="s">
        <v>280</v>
      </c>
      <c r="M85" s="36" t="str">
        <f>CONCATENATE(B85, " = ", K85)</f>
        <v>total_og_mou_8 =  loc_og_mou_8 + std_og_mou_8 + isd_og_mou_8 + spl_og_mou_8 + og_others_m</v>
      </c>
    </row>
    <row r="86" spans="1:13" ht="20.100000000000001" customHeight="1" x14ac:dyDescent="0.25">
      <c r="A86" s="20">
        <v>84</v>
      </c>
      <c r="B86" s="19" t="s">
        <v>92</v>
      </c>
      <c r="C86" s="20">
        <v>9</v>
      </c>
      <c r="D86" s="20" t="s">
        <v>9</v>
      </c>
      <c r="E86" s="18">
        <v>39160</v>
      </c>
      <c r="F86" s="18">
        <v>0</v>
      </c>
      <c r="G86" s="20">
        <v>0</v>
      </c>
      <c r="H86" s="20" t="s">
        <v>365</v>
      </c>
      <c r="I86" s="20" t="s">
        <v>270</v>
      </c>
      <c r="J86" s="20" t="s">
        <v>266</v>
      </c>
      <c r="K86" s="19"/>
    </row>
    <row r="87" spans="1:13" ht="20.100000000000001" customHeight="1" x14ac:dyDescent="0.25">
      <c r="A87" s="39">
        <v>85</v>
      </c>
      <c r="B87" s="38" t="s">
        <v>93</v>
      </c>
      <c r="C87" s="39">
        <v>6</v>
      </c>
      <c r="D87" s="39" t="s">
        <v>9</v>
      </c>
      <c r="E87" s="37">
        <v>13540</v>
      </c>
      <c r="F87" s="37">
        <v>3937</v>
      </c>
      <c r="G87" s="39">
        <v>3.94</v>
      </c>
      <c r="H87" s="39" t="s">
        <v>365</v>
      </c>
      <c r="I87" s="39"/>
      <c r="J87" s="39"/>
      <c r="K87" s="38" t="s">
        <v>293</v>
      </c>
    </row>
    <row r="88" spans="1:13" ht="20.100000000000001" customHeight="1" x14ac:dyDescent="0.25">
      <c r="A88" s="39">
        <v>86</v>
      </c>
      <c r="B88" s="38" t="s">
        <v>94</v>
      </c>
      <c r="C88" s="39">
        <v>7</v>
      </c>
      <c r="D88" s="39" t="s">
        <v>9</v>
      </c>
      <c r="E88" s="37">
        <v>13511</v>
      </c>
      <c r="F88" s="37">
        <v>3859</v>
      </c>
      <c r="G88" s="39">
        <v>3.86</v>
      </c>
      <c r="H88" s="39" t="s">
        <v>365</v>
      </c>
      <c r="I88" s="39"/>
      <c r="J88" s="39"/>
      <c r="K88" s="38" t="s">
        <v>293</v>
      </c>
    </row>
    <row r="89" spans="1:13" ht="20.100000000000001" customHeight="1" x14ac:dyDescent="0.25">
      <c r="A89" s="39">
        <v>87</v>
      </c>
      <c r="B89" s="38" t="s">
        <v>95</v>
      </c>
      <c r="C89" s="39">
        <v>8</v>
      </c>
      <c r="D89" s="39" t="s">
        <v>9</v>
      </c>
      <c r="E89" s="37">
        <v>13346</v>
      </c>
      <c r="F89" s="37">
        <v>5378</v>
      </c>
      <c r="G89" s="39">
        <v>5.38</v>
      </c>
      <c r="H89" s="39" t="s">
        <v>365</v>
      </c>
      <c r="I89" s="39"/>
      <c r="J89" s="39"/>
      <c r="K89" s="38" t="s">
        <v>293</v>
      </c>
    </row>
    <row r="90" spans="1:13" ht="20.100000000000001" customHeight="1" x14ac:dyDescent="0.25">
      <c r="A90" s="20">
        <v>88</v>
      </c>
      <c r="B90" s="19" t="s">
        <v>96</v>
      </c>
      <c r="C90" s="20">
        <v>9</v>
      </c>
      <c r="D90" s="20" t="s">
        <v>9</v>
      </c>
      <c r="E90" s="18">
        <v>12993</v>
      </c>
      <c r="F90" s="18">
        <v>7745</v>
      </c>
      <c r="G90" s="20">
        <v>7.75</v>
      </c>
      <c r="H90" s="20" t="s">
        <v>365</v>
      </c>
      <c r="I90" s="20" t="s">
        <v>270</v>
      </c>
      <c r="J90" s="20" t="s">
        <v>266</v>
      </c>
      <c r="K90" s="19"/>
    </row>
    <row r="91" spans="1:13" ht="20.100000000000001" customHeight="1" x14ac:dyDescent="0.25">
      <c r="A91" s="39">
        <v>89</v>
      </c>
      <c r="B91" s="38" t="s">
        <v>97</v>
      </c>
      <c r="C91" s="39">
        <v>6</v>
      </c>
      <c r="D91" s="39" t="s">
        <v>9</v>
      </c>
      <c r="E91" s="37">
        <v>22065</v>
      </c>
      <c r="F91" s="37">
        <v>3937</v>
      </c>
      <c r="G91" s="39">
        <v>3.94</v>
      </c>
      <c r="H91" s="39" t="s">
        <v>365</v>
      </c>
      <c r="I91" s="39"/>
      <c r="J91" s="39"/>
      <c r="K91" s="38" t="s">
        <v>293</v>
      </c>
    </row>
    <row r="92" spans="1:13" ht="20.100000000000001" customHeight="1" x14ac:dyDescent="0.25">
      <c r="A92" s="39">
        <v>90</v>
      </c>
      <c r="B92" s="38" t="s">
        <v>98</v>
      </c>
      <c r="C92" s="39">
        <v>7</v>
      </c>
      <c r="D92" s="39" t="s">
        <v>9</v>
      </c>
      <c r="E92" s="37">
        <v>21918</v>
      </c>
      <c r="F92" s="37">
        <v>3859</v>
      </c>
      <c r="G92" s="39">
        <v>3.86</v>
      </c>
      <c r="H92" s="39" t="s">
        <v>365</v>
      </c>
      <c r="I92" s="39"/>
      <c r="J92" s="39"/>
      <c r="K92" s="38" t="s">
        <v>293</v>
      </c>
    </row>
    <row r="93" spans="1:13" ht="20.100000000000001" customHeight="1" x14ac:dyDescent="0.25">
      <c r="A93" s="39">
        <v>91</v>
      </c>
      <c r="B93" s="38" t="s">
        <v>99</v>
      </c>
      <c r="C93" s="39">
        <v>8</v>
      </c>
      <c r="D93" s="39" t="s">
        <v>9</v>
      </c>
      <c r="E93" s="37">
        <v>21886</v>
      </c>
      <c r="F93" s="37">
        <v>5378</v>
      </c>
      <c r="G93" s="39">
        <v>5.38</v>
      </c>
      <c r="H93" s="39" t="s">
        <v>365</v>
      </c>
      <c r="I93" s="39"/>
      <c r="J93" s="39"/>
      <c r="K93" s="38" t="s">
        <v>293</v>
      </c>
    </row>
    <row r="94" spans="1:13" ht="20.100000000000001" customHeight="1" x14ac:dyDescent="0.25">
      <c r="A94" s="20">
        <v>92</v>
      </c>
      <c r="B94" s="19" t="s">
        <v>100</v>
      </c>
      <c r="C94" s="20">
        <v>9</v>
      </c>
      <c r="D94" s="20" t="s">
        <v>9</v>
      </c>
      <c r="E94" s="18">
        <v>21484</v>
      </c>
      <c r="F94" s="18">
        <v>7745</v>
      </c>
      <c r="G94" s="20">
        <v>7.75</v>
      </c>
      <c r="H94" s="20" t="s">
        <v>365</v>
      </c>
      <c r="I94" s="20" t="s">
        <v>270</v>
      </c>
      <c r="J94" s="20" t="s">
        <v>266</v>
      </c>
      <c r="K94" s="19"/>
    </row>
    <row r="95" spans="1:13" ht="20.100000000000001" customHeight="1" x14ac:dyDescent="0.25">
      <c r="A95" s="39">
        <v>93</v>
      </c>
      <c r="B95" s="38" t="s">
        <v>101</v>
      </c>
      <c r="C95" s="39">
        <v>6</v>
      </c>
      <c r="D95" s="39" t="s">
        <v>9</v>
      </c>
      <c r="E95" s="37">
        <v>7250</v>
      </c>
      <c r="F95" s="37">
        <v>3937</v>
      </c>
      <c r="G95" s="39">
        <v>3.94</v>
      </c>
      <c r="H95" s="39" t="s">
        <v>365</v>
      </c>
      <c r="I95" s="39"/>
      <c r="J95" s="39"/>
      <c r="K95" s="38" t="s">
        <v>293</v>
      </c>
    </row>
    <row r="96" spans="1:13" ht="20.100000000000001" customHeight="1" x14ac:dyDescent="0.25">
      <c r="A96" s="39">
        <v>94</v>
      </c>
      <c r="B96" s="38" t="s">
        <v>102</v>
      </c>
      <c r="C96" s="39">
        <v>7</v>
      </c>
      <c r="D96" s="39" t="s">
        <v>9</v>
      </c>
      <c r="E96" s="37">
        <v>7395</v>
      </c>
      <c r="F96" s="37">
        <v>3859</v>
      </c>
      <c r="G96" s="39">
        <v>3.86</v>
      </c>
      <c r="H96" s="39" t="s">
        <v>365</v>
      </c>
      <c r="I96" s="39"/>
      <c r="J96" s="39"/>
      <c r="K96" s="38" t="s">
        <v>293</v>
      </c>
    </row>
    <row r="97" spans="1:13" ht="20.100000000000001" customHeight="1" x14ac:dyDescent="0.25">
      <c r="A97" s="39">
        <v>95</v>
      </c>
      <c r="B97" s="38" t="s">
        <v>103</v>
      </c>
      <c r="C97" s="39">
        <v>8</v>
      </c>
      <c r="D97" s="39" t="s">
        <v>9</v>
      </c>
      <c r="E97" s="37">
        <v>7097</v>
      </c>
      <c r="F97" s="37">
        <v>5378</v>
      </c>
      <c r="G97" s="39">
        <v>5.38</v>
      </c>
      <c r="H97" s="39" t="s">
        <v>365</v>
      </c>
      <c r="I97" s="39"/>
      <c r="J97" s="39"/>
      <c r="K97" s="38" t="s">
        <v>293</v>
      </c>
    </row>
    <row r="98" spans="1:13" ht="20.100000000000001" customHeight="1" x14ac:dyDescent="0.25">
      <c r="A98" s="20">
        <v>96</v>
      </c>
      <c r="B98" s="19" t="s">
        <v>104</v>
      </c>
      <c r="C98" s="20">
        <v>9</v>
      </c>
      <c r="D98" s="20" t="s">
        <v>9</v>
      </c>
      <c r="E98" s="18">
        <v>7091</v>
      </c>
      <c r="F98" s="18">
        <v>7745</v>
      </c>
      <c r="G98" s="20">
        <v>7.75</v>
      </c>
      <c r="H98" s="20" t="s">
        <v>365</v>
      </c>
      <c r="I98" s="20" t="s">
        <v>270</v>
      </c>
      <c r="J98" s="20" t="s">
        <v>266</v>
      </c>
      <c r="K98" s="19"/>
    </row>
    <row r="99" spans="1:13" ht="20.100000000000001" customHeight="1" x14ac:dyDescent="0.25">
      <c r="A99" s="29">
        <v>97</v>
      </c>
      <c r="B99" s="28" t="s">
        <v>105</v>
      </c>
      <c r="C99" s="29">
        <v>6</v>
      </c>
      <c r="D99" s="29" t="s">
        <v>9</v>
      </c>
      <c r="E99" s="27">
        <v>28569</v>
      </c>
      <c r="F99" s="27">
        <v>3937</v>
      </c>
      <c r="G99" s="29">
        <v>3.94</v>
      </c>
      <c r="H99" s="29" t="s">
        <v>365</v>
      </c>
      <c r="I99" s="20" t="s">
        <v>270</v>
      </c>
      <c r="J99" s="20" t="s">
        <v>267</v>
      </c>
      <c r="K99" s="19" t="s">
        <v>281</v>
      </c>
      <c r="M99" s="21" t="str">
        <f>CONCATENATE(B99, " = ", K99)</f>
        <v>loc_ic_mou_6 =  loc_ic_t2t_mou_6 + loc_ic_t2m_mou_6 + loc_ic_t2f_mou_6</v>
      </c>
    </row>
    <row r="100" spans="1:13" ht="20.100000000000001" customHeight="1" x14ac:dyDescent="0.25">
      <c r="A100" s="29">
        <v>98</v>
      </c>
      <c r="B100" s="28" t="s">
        <v>106</v>
      </c>
      <c r="C100" s="29">
        <v>7</v>
      </c>
      <c r="D100" s="29" t="s">
        <v>9</v>
      </c>
      <c r="E100" s="27">
        <v>28390</v>
      </c>
      <c r="F100" s="27">
        <v>3859</v>
      </c>
      <c r="G100" s="29">
        <v>3.86</v>
      </c>
      <c r="H100" s="29" t="s">
        <v>365</v>
      </c>
      <c r="I100" s="20" t="s">
        <v>270</v>
      </c>
      <c r="J100" s="20" t="s">
        <v>267</v>
      </c>
      <c r="K100" s="19" t="s">
        <v>282</v>
      </c>
      <c r="M100" s="21" t="str">
        <f>CONCATENATE(B100, " = ", K100)</f>
        <v>loc_ic_mou_7 =  loc_ic_t2t_mou_7 + loc_ic_t2m_mou_7 + loc_ic_t2f_mou_7</v>
      </c>
    </row>
    <row r="101" spans="1:13" ht="20.100000000000001" customHeight="1" x14ac:dyDescent="0.25">
      <c r="A101" s="29">
        <v>99</v>
      </c>
      <c r="B101" s="28" t="s">
        <v>107</v>
      </c>
      <c r="C101" s="29">
        <v>8</v>
      </c>
      <c r="D101" s="29" t="s">
        <v>9</v>
      </c>
      <c r="E101" s="27">
        <v>28200</v>
      </c>
      <c r="F101" s="27">
        <v>5378</v>
      </c>
      <c r="G101" s="29">
        <v>5.38</v>
      </c>
      <c r="H101" s="29" t="s">
        <v>365</v>
      </c>
      <c r="I101" s="20" t="s">
        <v>270</v>
      </c>
      <c r="J101" s="20" t="s">
        <v>267</v>
      </c>
      <c r="K101" s="19" t="s">
        <v>283</v>
      </c>
      <c r="M101" s="21" t="str">
        <f>CONCATENATE(B101, " = ", K101)</f>
        <v>loc_ic_mou_8 =  loc_ic_t2t_mou_8 + loc_ic_t2m_mou_8 + loc_ic_t2f_mou_8</v>
      </c>
    </row>
    <row r="102" spans="1:13" ht="20.100000000000001" customHeight="1" x14ac:dyDescent="0.25">
      <c r="A102" s="20">
        <v>100</v>
      </c>
      <c r="B102" s="19" t="s">
        <v>108</v>
      </c>
      <c r="C102" s="20">
        <v>9</v>
      </c>
      <c r="D102" s="20" t="s">
        <v>9</v>
      </c>
      <c r="E102" s="18">
        <v>27697</v>
      </c>
      <c r="F102" s="18">
        <v>7745</v>
      </c>
      <c r="G102" s="20">
        <v>7.75</v>
      </c>
      <c r="H102" s="20" t="s">
        <v>365</v>
      </c>
      <c r="I102" s="20" t="s">
        <v>270</v>
      </c>
      <c r="J102" s="20" t="s">
        <v>266</v>
      </c>
      <c r="K102" s="19"/>
    </row>
    <row r="103" spans="1:13" ht="20.100000000000001" customHeight="1" x14ac:dyDescent="0.25">
      <c r="A103" s="39">
        <v>101</v>
      </c>
      <c r="B103" s="38" t="s">
        <v>109</v>
      </c>
      <c r="C103" s="39">
        <v>6</v>
      </c>
      <c r="D103" s="39" t="s">
        <v>9</v>
      </c>
      <c r="E103" s="37">
        <v>6279</v>
      </c>
      <c r="F103" s="37">
        <v>3937</v>
      </c>
      <c r="G103" s="39">
        <v>3.94</v>
      </c>
      <c r="H103" s="39" t="s">
        <v>365</v>
      </c>
      <c r="I103" s="39"/>
      <c r="J103" s="39"/>
      <c r="K103" s="38" t="s">
        <v>293</v>
      </c>
    </row>
    <row r="104" spans="1:13" ht="20.100000000000001" customHeight="1" x14ac:dyDescent="0.25">
      <c r="A104" s="39">
        <v>102</v>
      </c>
      <c r="B104" s="38" t="s">
        <v>110</v>
      </c>
      <c r="C104" s="39">
        <v>7</v>
      </c>
      <c r="D104" s="39" t="s">
        <v>9</v>
      </c>
      <c r="E104" s="37">
        <v>6481</v>
      </c>
      <c r="F104" s="37">
        <v>3859</v>
      </c>
      <c r="G104" s="39">
        <v>3.86</v>
      </c>
      <c r="H104" s="39" t="s">
        <v>365</v>
      </c>
      <c r="I104" s="39"/>
      <c r="J104" s="39"/>
      <c r="K104" s="38" t="s">
        <v>293</v>
      </c>
    </row>
    <row r="105" spans="1:13" ht="20.100000000000001" customHeight="1" x14ac:dyDescent="0.25">
      <c r="A105" s="39">
        <v>103</v>
      </c>
      <c r="B105" s="38" t="s">
        <v>111</v>
      </c>
      <c r="C105" s="39">
        <v>8</v>
      </c>
      <c r="D105" s="39" t="s">
        <v>9</v>
      </c>
      <c r="E105" s="37">
        <v>6352</v>
      </c>
      <c r="F105" s="37">
        <v>5378</v>
      </c>
      <c r="G105" s="39">
        <v>5.38</v>
      </c>
      <c r="H105" s="39" t="s">
        <v>365</v>
      </c>
      <c r="I105" s="39"/>
      <c r="J105" s="39"/>
      <c r="K105" s="38" t="s">
        <v>293</v>
      </c>
    </row>
    <row r="106" spans="1:13" ht="20.100000000000001" customHeight="1" x14ac:dyDescent="0.25">
      <c r="A106" s="20">
        <v>104</v>
      </c>
      <c r="B106" s="19" t="s">
        <v>112</v>
      </c>
      <c r="C106" s="20">
        <v>9</v>
      </c>
      <c r="D106" s="20" t="s">
        <v>9</v>
      </c>
      <c r="E106" s="18">
        <v>6157</v>
      </c>
      <c r="F106" s="18">
        <v>7745</v>
      </c>
      <c r="G106" s="20">
        <v>7.75</v>
      </c>
      <c r="H106" s="20" t="s">
        <v>365</v>
      </c>
      <c r="I106" s="20" t="s">
        <v>270</v>
      </c>
      <c r="J106" s="20" t="s">
        <v>266</v>
      </c>
      <c r="K106" s="19"/>
    </row>
    <row r="107" spans="1:13" ht="20.100000000000001" customHeight="1" x14ac:dyDescent="0.25">
      <c r="A107" s="39">
        <v>105</v>
      </c>
      <c r="B107" s="38" t="s">
        <v>113</v>
      </c>
      <c r="C107" s="39">
        <v>6</v>
      </c>
      <c r="D107" s="39" t="s">
        <v>9</v>
      </c>
      <c r="E107" s="37">
        <v>9308</v>
      </c>
      <c r="F107" s="37">
        <v>3937</v>
      </c>
      <c r="G107" s="39">
        <v>3.94</v>
      </c>
      <c r="H107" s="39" t="s">
        <v>365</v>
      </c>
      <c r="I107" s="39"/>
      <c r="J107" s="39"/>
      <c r="K107" s="38" t="s">
        <v>293</v>
      </c>
    </row>
    <row r="108" spans="1:13" ht="20.100000000000001" customHeight="1" x14ac:dyDescent="0.25">
      <c r="A108" s="39">
        <v>106</v>
      </c>
      <c r="B108" s="38" t="s">
        <v>114</v>
      </c>
      <c r="C108" s="39">
        <v>7</v>
      </c>
      <c r="D108" s="39" t="s">
        <v>9</v>
      </c>
      <c r="E108" s="37">
        <v>9464</v>
      </c>
      <c r="F108" s="37">
        <v>3859</v>
      </c>
      <c r="G108" s="39">
        <v>3.86</v>
      </c>
      <c r="H108" s="39" t="s">
        <v>365</v>
      </c>
      <c r="I108" s="39"/>
      <c r="J108" s="39"/>
      <c r="K108" s="38" t="s">
        <v>293</v>
      </c>
    </row>
    <row r="109" spans="1:13" ht="20.100000000000001" customHeight="1" x14ac:dyDescent="0.25">
      <c r="A109" s="39">
        <v>107</v>
      </c>
      <c r="B109" s="38" t="s">
        <v>115</v>
      </c>
      <c r="C109" s="39">
        <v>8</v>
      </c>
      <c r="D109" s="39" t="s">
        <v>9</v>
      </c>
      <c r="E109" s="37">
        <v>9304</v>
      </c>
      <c r="F109" s="37">
        <v>5378</v>
      </c>
      <c r="G109" s="39">
        <v>5.38</v>
      </c>
      <c r="H109" s="39" t="s">
        <v>365</v>
      </c>
      <c r="I109" s="39"/>
      <c r="J109" s="39"/>
      <c r="K109" s="38" t="s">
        <v>293</v>
      </c>
    </row>
    <row r="110" spans="1:13" ht="20.100000000000001" customHeight="1" x14ac:dyDescent="0.25">
      <c r="A110" s="20">
        <v>108</v>
      </c>
      <c r="B110" s="19" t="s">
        <v>116</v>
      </c>
      <c r="C110" s="20">
        <v>9</v>
      </c>
      <c r="D110" s="20" t="s">
        <v>9</v>
      </c>
      <c r="E110" s="18">
        <v>8933</v>
      </c>
      <c r="F110" s="18">
        <v>7745</v>
      </c>
      <c r="G110" s="20">
        <v>7.75</v>
      </c>
      <c r="H110" s="20" t="s">
        <v>365</v>
      </c>
      <c r="I110" s="20" t="s">
        <v>270</v>
      </c>
      <c r="J110" s="20" t="s">
        <v>266</v>
      </c>
      <c r="K110" s="19"/>
    </row>
    <row r="111" spans="1:13" ht="20.100000000000001" customHeight="1" x14ac:dyDescent="0.25">
      <c r="A111" s="20">
        <v>109</v>
      </c>
      <c r="B111" s="19" t="s">
        <v>117</v>
      </c>
      <c r="C111" s="20">
        <v>6</v>
      </c>
      <c r="D111" s="20" t="s">
        <v>9</v>
      </c>
      <c r="E111" s="18">
        <v>3125</v>
      </c>
      <c r="F111" s="18">
        <v>3937</v>
      </c>
      <c r="G111" s="20">
        <v>3.94</v>
      </c>
      <c r="H111" s="20" t="s">
        <v>365</v>
      </c>
      <c r="I111" s="20" t="s">
        <v>270</v>
      </c>
      <c r="J111" s="20" t="s">
        <v>367</v>
      </c>
      <c r="K111" s="19" t="s">
        <v>293</v>
      </c>
    </row>
    <row r="112" spans="1:13" ht="20.100000000000001" customHeight="1" x14ac:dyDescent="0.25">
      <c r="A112" s="20">
        <v>110</v>
      </c>
      <c r="B112" s="19" t="s">
        <v>118</v>
      </c>
      <c r="C112" s="20">
        <v>7</v>
      </c>
      <c r="D112" s="20" t="s">
        <v>9</v>
      </c>
      <c r="E112" s="18">
        <v>3209</v>
      </c>
      <c r="F112" s="18">
        <v>3859</v>
      </c>
      <c r="G112" s="20">
        <v>3.86</v>
      </c>
      <c r="H112" s="20" t="s">
        <v>365</v>
      </c>
      <c r="I112" s="20" t="s">
        <v>270</v>
      </c>
      <c r="J112" s="20" t="s">
        <v>367</v>
      </c>
      <c r="K112" s="19" t="s">
        <v>293</v>
      </c>
    </row>
    <row r="113" spans="1:13" ht="20.100000000000001" customHeight="1" x14ac:dyDescent="0.25">
      <c r="A113" s="20">
        <v>111</v>
      </c>
      <c r="B113" s="19" t="s">
        <v>119</v>
      </c>
      <c r="C113" s="20">
        <v>8</v>
      </c>
      <c r="D113" s="20" t="s">
        <v>9</v>
      </c>
      <c r="E113" s="18">
        <v>3051</v>
      </c>
      <c r="F113" s="18">
        <v>5378</v>
      </c>
      <c r="G113" s="20">
        <v>5.38</v>
      </c>
      <c r="H113" s="20" t="s">
        <v>365</v>
      </c>
      <c r="I113" s="20" t="s">
        <v>270</v>
      </c>
      <c r="J113" s="20" t="s">
        <v>367</v>
      </c>
      <c r="K113" s="19" t="s">
        <v>293</v>
      </c>
    </row>
    <row r="114" spans="1:13" ht="20.100000000000001" customHeight="1" x14ac:dyDescent="0.25">
      <c r="A114" s="20">
        <v>112</v>
      </c>
      <c r="B114" s="19" t="s">
        <v>120</v>
      </c>
      <c r="C114" s="20">
        <v>9</v>
      </c>
      <c r="D114" s="20" t="s">
        <v>9</v>
      </c>
      <c r="E114" s="18">
        <v>3090</v>
      </c>
      <c r="F114" s="18">
        <v>7745</v>
      </c>
      <c r="G114" s="20">
        <v>7.75</v>
      </c>
      <c r="H114" s="20" t="s">
        <v>365</v>
      </c>
      <c r="I114" s="20" t="s">
        <v>270</v>
      </c>
      <c r="J114" s="20" t="s">
        <v>266</v>
      </c>
      <c r="K114" s="19"/>
    </row>
    <row r="115" spans="1:13" ht="20.100000000000001" customHeight="1" x14ac:dyDescent="0.25">
      <c r="A115" s="29">
        <v>113</v>
      </c>
      <c r="B115" s="28" t="s">
        <v>121</v>
      </c>
      <c r="C115" s="29">
        <v>6</v>
      </c>
      <c r="D115" s="29" t="s">
        <v>9</v>
      </c>
      <c r="E115" s="27">
        <v>1</v>
      </c>
      <c r="F115" s="27">
        <v>3937</v>
      </c>
      <c r="G115" s="29">
        <v>3.94</v>
      </c>
      <c r="H115" s="29" t="s">
        <v>365</v>
      </c>
      <c r="I115" s="20" t="s">
        <v>270</v>
      </c>
      <c r="J115" s="20" t="s">
        <v>265</v>
      </c>
      <c r="K115" s="19"/>
    </row>
    <row r="116" spans="1:13" ht="20.100000000000001" customHeight="1" x14ac:dyDescent="0.25">
      <c r="A116" s="29">
        <v>114</v>
      </c>
      <c r="B116" s="28" t="s">
        <v>122</v>
      </c>
      <c r="C116" s="29">
        <v>7</v>
      </c>
      <c r="D116" s="29" t="s">
        <v>9</v>
      </c>
      <c r="E116" s="27">
        <v>1</v>
      </c>
      <c r="F116" s="27">
        <v>3859</v>
      </c>
      <c r="G116" s="29">
        <v>3.86</v>
      </c>
      <c r="H116" s="29" t="s">
        <v>365</v>
      </c>
      <c r="I116" s="20" t="s">
        <v>270</v>
      </c>
      <c r="J116" s="20" t="s">
        <v>265</v>
      </c>
      <c r="K116" s="19"/>
    </row>
    <row r="117" spans="1:13" ht="20.100000000000001" customHeight="1" x14ac:dyDescent="0.25">
      <c r="A117" s="29">
        <v>115</v>
      </c>
      <c r="B117" s="28" t="s">
        <v>123</v>
      </c>
      <c r="C117" s="29">
        <v>8</v>
      </c>
      <c r="D117" s="29" t="s">
        <v>9</v>
      </c>
      <c r="E117" s="27">
        <v>1</v>
      </c>
      <c r="F117" s="27">
        <v>5378</v>
      </c>
      <c r="G117" s="29">
        <v>5.38</v>
      </c>
      <c r="H117" s="29" t="s">
        <v>365</v>
      </c>
      <c r="I117" s="20" t="s">
        <v>270</v>
      </c>
      <c r="J117" s="20" t="s">
        <v>265</v>
      </c>
      <c r="K117" s="19"/>
    </row>
    <row r="118" spans="1:13" ht="20.100000000000001" customHeight="1" x14ac:dyDescent="0.25">
      <c r="A118" s="20">
        <v>116</v>
      </c>
      <c r="B118" s="19" t="s">
        <v>124</v>
      </c>
      <c r="C118" s="20">
        <v>9</v>
      </c>
      <c r="D118" s="20" t="s">
        <v>9</v>
      </c>
      <c r="E118" s="18">
        <v>1</v>
      </c>
      <c r="F118" s="18">
        <v>7745</v>
      </c>
      <c r="G118" s="20">
        <v>7.75</v>
      </c>
      <c r="H118" s="20" t="s">
        <v>365</v>
      </c>
      <c r="I118" s="20" t="s">
        <v>270</v>
      </c>
      <c r="J118" s="20" t="s">
        <v>266</v>
      </c>
      <c r="K118" s="19"/>
    </row>
    <row r="119" spans="1:13" ht="20.100000000000001" customHeight="1" x14ac:dyDescent="0.25">
      <c r="A119" s="29">
        <v>117</v>
      </c>
      <c r="B119" s="28" t="s">
        <v>125</v>
      </c>
      <c r="C119" s="29">
        <v>6</v>
      </c>
      <c r="D119" s="29" t="s">
        <v>9</v>
      </c>
      <c r="E119" s="27">
        <v>11646</v>
      </c>
      <c r="F119" s="27">
        <v>3937</v>
      </c>
      <c r="G119" s="29">
        <v>3.94</v>
      </c>
      <c r="H119" s="29" t="s">
        <v>365</v>
      </c>
      <c r="I119" s="20" t="s">
        <v>270</v>
      </c>
      <c r="J119" s="20" t="s">
        <v>267</v>
      </c>
      <c r="K119" s="19" t="s">
        <v>284</v>
      </c>
      <c r="M119" s="21" t="str">
        <f>CONCATENATE(B119, " = ", K119)</f>
        <v>std_ic_mou_6 =  std_ic_t2t_mou_6 + std_ic_t2m_mou_6 + std_ic_t2f_mou_6</v>
      </c>
    </row>
    <row r="120" spans="1:13" ht="20.100000000000001" customHeight="1" x14ac:dyDescent="0.25">
      <c r="A120" s="29">
        <v>118</v>
      </c>
      <c r="B120" s="28" t="s">
        <v>126</v>
      </c>
      <c r="C120" s="29">
        <v>7</v>
      </c>
      <c r="D120" s="29" t="s">
        <v>9</v>
      </c>
      <c r="E120" s="27">
        <v>11889</v>
      </c>
      <c r="F120" s="27">
        <v>3859</v>
      </c>
      <c r="G120" s="29">
        <v>3.86</v>
      </c>
      <c r="H120" s="29" t="s">
        <v>365</v>
      </c>
      <c r="I120" s="20" t="s">
        <v>270</v>
      </c>
      <c r="J120" s="20" t="s">
        <v>267</v>
      </c>
      <c r="K120" s="19" t="s">
        <v>285</v>
      </c>
      <c r="M120" s="21" t="str">
        <f>CONCATENATE(B120, " = ", K120)</f>
        <v>std_ic_mou_7 =  std_ic_t2t_mou_7 + std_ic_t2m_mou_7 + std_ic_t2f_mou_7</v>
      </c>
    </row>
    <row r="121" spans="1:13" ht="20.100000000000001" customHeight="1" x14ac:dyDescent="0.25">
      <c r="A121" s="29">
        <v>119</v>
      </c>
      <c r="B121" s="28" t="s">
        <v>127</v>
      </c>
      <c r="C121" s="29">
        <v>8</v>
      </c>
      <c r="D121" s="29" t="s">
        <v>9</v>
      </c>
      <c r="E121" s="27">
        <v>11662</v>
      </c>
      <c r="F121" s="27">
        <v>5378</v>
      </c>
      <c r="G121" s="29">
        <v>5.38</v>
      </c>
      <c r="H121" s="29" t="s">
        <v>365</v>
      </c>
      <c r="I121" s="20" t="s">
        <v>270</v>
      </c>
      <c r="J121" s="20" t="s">
        <v>267</v>
      </c>
      <c r="K121" s="19" t="s">
        <v>286</v>
      </c>
      <c r="M121" s="21" t="str">
        <f>CONCATENATE(B121, " = ", K121)</f>
        <v>std_ic_mou_8 =  std_ic_t2t_mou_8 + std_ic_t2m_mou_8 + std_ic_t2f_mou_8</v>
      </c>
    </row>
    <row r="122" spans="1:13" ht="20.100000000000001" customHeight="1" x14ac:dyDescent="0.25">
      <c r="A122" s="20">
        <v>120</v>
      </c>
      <c r="B122" s="19" t="s">
        <v>128</v>
      </c>
      <c r="C122" s="20">
        <v>9</v>
      </c>
      <c r="D122" s="20" t="s">
        <v>9</v>
      </c>
      <c r="E122" s="18">
        <v>11266</v>
      </c>
      <c r="F122" s="18">
        <v>7745</v>
      </c>
      <c r="G122" s="20">
        <v>7.75</v>
      </c>
      <c r="H122" s="20" t="s">
        <v>365</v>
      </c>
      <c r="I122" s="20" t="s">
        <v>270</v>
      </c>
      <c r="J122" s="20" t="s">
        <v>266</v>
      </c>
      <c r="K122" s="19"/>
    </row>
    <row r="123" spans="1:13" s="36" customFormat="1" ht="20.100000000000001" customHeight="1" x14ac:dyDescent="0.25">
      <c r="A123" s="35">
        <v>121</v>
      </c>
      <c r="B123" s="33" t="s">
        <v>129</v>
      </c>
      <c r="C123" s="35">
        <v>6</v>
      </c>
      <c r="D123" s="35" t="s">
        <v>9</v>
      </c>
      <c r="E123" s="34">
        <v>32247</v>
      </c>
      <c r="F123" s="34">
        <v>0</v>
      </c>
      <c r="G123" s="35">
        <v>0</v>
      </c>
      <c r="H123" s="35" t="s">
        <v>365</v>
      </c>
      <c r="I123" s="39"/>
      <c r="J123" s="39"/>
      <c r="K123" s="38" t="s">
        <v>287</v>
      </c>
      <c r="M123" s="36" t="str">
        <f>CONCATENATE(B123, " = ", K123)</f>
        <v>total_ic_mou_6 =  loc_ic_mou_6 + std_ic_mou_6 + spl_ic_mou_6 + isd_ic_mou_6 + ic_others_m</v>
      </c>
    </row>
    <row r="124" spans="1:13" s="36" customFormat="1" ht="20.100000000000001" customHeight="1" x14ac:dyDescent="0.25">
      <c r="A124" s="35">
        <v>122</v>
      </c>
      <c r="B124" s="33" t="s">
        <v>130</v>
      </c>
      <c r="C124" s="35">
        <v>7</v>
      </c>
      <c r="D124" s="35" t="s">
        <v>9</v>
      </c>
      <c r="E124" s="34">
        <v>32242</v>
      </c>
      <c r="F124" s="34">
        <v>0</v>
      </c>
      <c r="G124" s="35">
        <v>0</v>
      </c>
      <c r="H124" s="35" t="s">
        <v>365</v>
      </c>
      <c r="I124" s="39"/>
      <c r="J124" s="39"/>
      <c r="K124" s="38" t="s">
        <v>288</v>
      </c>
      <c r="M124" s="36" t="str">
        <f>CONCATENATE(B124, " = ", K124)</f>
        <v>total_ic_mou_7 =  loc_ic_mou_7 + std_ic_mou_7 + spl_ic_mou_7 + isd_ic_mou_7 + ic_others_m</v>
      </c>
    </row>
    <row r="125" spans="1:13" s="36" customFormat="1" ht="20.100000000000001" customHeight="1" x14ac:dyDescent="0.25">
      <c r="A125" s="35">
        <v>123</v>
      </c>
      <c r="B125" s="33" t="s">
        <v>131</v>
      </c>
      <c r="C125" s="35">
        <v>8</v>
      </c>
      <c r="D125" s="35" t="s">
        <v>9</v>
      </c>
      <c r="E125" s="34">
        <v>32128</v>
      </c>
      <c r="F125" s="34">
        <v>0</v>
      </c>
      <c r="G125" s="35">
        <v>0</v>
      </c>
      <c r="H125" s="35" t="s">
        <v>365</v>
      </c>
      <c r="I125" s="39"/>
      <c r="J125" s="39"/>
      <c r="K125" s="38" t="s">
        <v>289</v>
      </c>
      <c r="M125" s="36" t="str">
        <f>CONCATENATE(B125, " = ", K125)</f>
        <v>total_ic_mou_8 =  loc_ic_mou_8 + std_ic_mou_8 + spl_ic_mou_8 + isd_ic_mou_8 + ic_others_m</v>
      </c>
    </row>
    <row r="126" spans="1:13" ht="20.100000000000001" customHeight="1" x14ac:dyDescent="0.25">
      <c r="A126" s="20">
        <v>124</v>
      </c>
      <c r="B126" s="19" t="s">
        <v>132</v>
      </c>
      <c r="C126" s="20">
        <v>9</v>
      </c>
      <c r="D126" s="20" t="s">
        <v>9</v>
      </c>
      <c r="E126" s="18">
        <v>31260</v>
      </c>
      <c r="F126" s="18">
        <v>0</v>
      </c>
      <c r="G126" s="20">
        <v>0</v>
      </c>
      <c r="H126" s="20" t="s">
        <v>365</v>
      </c>
      <c r="I126" s="20" t="s">
        <v>270</v>
      </c>
      <c r="J126" s="20" t="s">
        <v>266</v>
      </c>
      <c r="K126" s="19"/>
    </row>
    <row r="127" spans="1:13" ht="20.100000000000001" customHeight="1" x14ac:dyDescent="0.25">
      <c r="A127" s="20">
        <v>125</v>
      </c>
      <c r="B127" s="19" t="s">
        <v>133</v>
      </c>
      <c r="C127" s="20">
        <v>6</v>
      </c>
      <c r="D127" s="20" t="s">
        <v>9</v>
      </c>
      <c r="E127" s="18">
        <v>84</v>
      </c>
      <c r="F127" s="18">
        <v>3937</v>
      </c>
      <c r="G127" s="20">
        <v>3.94</v>
      </c>
      <c r="H127" s="20" t="s">
        <v>365</v>
      </c>
      <c r="I127" s="20" t="s">
        <v>270</v>
      </c>
      <c r="J127" s="20" t="s">
        <v>367</v>
      </c>
      <c r="K127" s="19" t="s">
        <v>293</v>
      </c>
    </row>
    <row r="128" spans="1:13" ht="20.100000000000001" customHeight="1" x14ac:dyDescent="0.25">
      <c r="A128" s="20">
        <v>126</v>
      </c>
      <c r="B128" s="19" t="s">
        <v>134</v>
      </c>
      <c r="C128" s="20">
        <v>7</v>
      </c>
      <c r="D128" s="20" t="s">
        <v>9</v>
      </c>
      <c r="E128" s="18">
        <v>107</v>
      </c>
      <c r="F128" s="18">
        <v>3859</v>
      </c>
      <c r="G128" s="20">
        <v>3.86</v>
      </c>
      <c r="H128" s="20" t="s">
        <v>365</v>
      </c>
      <c r="I128" s="20" t="s">
        <v>270</v>
      </c>
      <c r="J128" s="20" t="s">
        <v>367</v>
      </c>
      <c r="K128" s="19" t="s">
        <v>293</v>
      </c>
    </row>
    <row r="129" spans="1:11" ht="20.100000000000001" customHeight="1" x14ac:dyDescent="0.25">
      <c r="A129" s="20">
        <v>127</v>
      </c>
      <c r="B129" s="19" t="s">
        <v>135</v>
      </c>
      <c r="C129" s="20">
        <v>8</v>
      </c>
      <c r="D129" s="20" t="s">
        <v>9</v>
      </c>
      <c r="E129" s="18">
        <v>102</v>
      </c>
      <c r="F129" s="18">
        <v>5378</v>
      </c>
      <c r="G129" s="20">
        <v>5.38</v>
      </c>
      <c r="H129" s="20" t="s">
        <v>365</v>
      </c>
      <c r="I129" s="20" t="s">
        <v>270</v>
      </c>
      <c r="J129" s="20" t="s">
        <v>367</v>
      </c>
      <c r="K129" s="19" t="s">
        <v>293</v>
      </c>
    </row>
    <row r="130" spans="1:11" ht="20.100000000000001" customHeight="1" x14ac:dyDescent="0.25">
      <c r="A130" s="20">
        <v>128</v>
      </c>
      <c r="B130" s="19" t="s">
        <v>136</v>
      </c>
      <c r="C130" s="20">
        <v>9</v>
      </c>
      <c r="D130" s="20" t="s">
        <v>9</v>
      </c>
      <c r="E130" s="18">
        <v>384</v>
      </c>
      <c r="F130" s="18">
        <v>7745</v>
      </c>
      <c r="G130" s="20">
        <v>7.75</v>
      </c>
      <c r="H130" s="20" t="s">
        <v>365</v>
      </c>
      <c r="I130" s="20" t="s">
        <v>270</v>
      </c>
      <c r="J130" s="20" t="s">
        <v>266</v>
      </c>
      <c r="K130" s="19"/>
    </row>
    <row r="131" spans="1:11" ht="20.100000000000001" customHeight="1" x14ac:dyDescent="0.25">
      <c r="A131" s="29">
        <v>129</v>
      </c>
      <c r="B131" s="28" t="s">
        <v>137</v>
      </c>
      <c r="C131" s="29">
        <v>6</v>
      </c>
      <c r="D131" s="29" t="s">
        <v>9</v>
      </c>
      <c r="E131" s="27">
        <v>5521</v>
      </c>
      <c r="F131" s="27">
        <v>3937</v>
      </c>
      <c r="G131" s="29">
        <v>3.94</v>
      </c>
      <c r="H131" s="29" t="s">
        <v>365</v>
      </c>
      <c r="I131" s="20" t="s">
        <v>270</v>
      </c>
      <c r="J131" s="20" t="s">
        <v>367</v>
      </c>
      <c r="K131" s="19" t="s">
        <v>293</v>
      </c>
    </row>
    <row r="132" spans="1:11" ht="20.100000000000001" customHeight="1" x14ac:dyDescent="0.25">
      <c r="A132" s="29">
        <v>130</v>
      </c>
      <c r="B132" s="28" t="s">
        <v>138</v>
      </c>
      <c r="C132" s="29">
        <v>7</v>
      </c>
      <c r="D132" s="29" t="s">
        <v>9</v>
      </c>
      <c r="E132" s="27">
        <v>5789</v>
      </c>
      <c r="F132" s="27">
        <v>3859</v>
      </c>
      <c r="G132" s="29">
        <v>3.86</v>
      </c>
      <c r="H132" s="29" t="s">
        <v>365</v>
      </c>
      <c r="I132" s="20" t="s">
        <v>270</v>
      </c>
      <c r="J132" s="20" t="s">
        <v>367</v>
      </c>
      <c r="K132" s="19" t="s">
        <v>293</v>
      </c>
    </row>
    <row r="133" spans="1:11" ht="20.100000000000001" customHeight="1" x14ac:dyDescent="0.25">
      <c r="A133" s="29">
        <v>131</v>
      </c>
      <c r="B133" s="28" t="s">
        <v>139</v>
      </c>
      <c r="C133" s="29">
        <v>8</v>
      </c>
      <c r="D133" s="29" t="s">
        <v>9</v>
      </c>
      <c r="E133" s="27">
        <v>5844</v>
      </c>
      <c r="F133" s="27">
        <v>5378</v>
      </c>
      <c r="G133" s="29">
        <v>5.38</v>
      </c>
      <c r="H133" s="29" t="s">
        <v>365</v>
      </c>
      <c r="I133" s="20" t="s">
        <v>270</v>
      </c>
      <c r="J133" s="20" t="s">
        <v>367</v>
      </c>
      <c r="K133" s="19" t="s">
        <v>293</v>
      </c>
    </row>
    <row r="134" spans="1:11" ht="20.100000000000001" customHeight="1" x14ac:dyDescent="0.25">
      <c r="A134" s="20">
        <v>132</v>
      </c>
      <c r="B134" s="19" t="s">
        <v>140</v>
      </c>
      <c r="C134" s="20">
        <v>9</v>
      </c>
      <c r="D134" s="20" t="s">
        <v>9</v>
      </c>
      <c r="E134" s="18">
        <v>5557</v>
      </c>
      <c r="F134" s="18">
        <v>7745</v>
      </c>
      <c r="G134" s="20">
        <v>7.75</v>
      </c>
      <c r="H134" s="20" t="s">
        <v>365</v>
      </c>
      <c r="I134" s="20" t="s">
        <v>270</v>
      </c>
      <c r="J134" s="20" t="s">
        <v>266</v>
      </c>
      <c r="K134" s="19"/>
    </row>
    <row r="135" spans="1:11" ht="20.100000000000001" customHeight="1" x14ac:dyDescent="0.25">
      <c r="A135" s="29">
        <v>133</v>
      </c>
      <c r="B135" s="28" t="s">
        <v>141</v>
      </c>
      <c r="C135" s="29">
        <v>6</v>
      </c>
      <c r="D135" s="29" t="s">
        <v>9</v>
      </c>
      <c r="E135" s="27">
        <v>1817</v>
      </c>
      <c r="F135" s="27">
        <v>3937</v>
      </c>
      <c r="G135" s="29">
        <v>3.94</v>
      </c>
      <c r="H135" s="29" t="s">
        <v>365</v>
      </c>
      <c r="I135" s="20" t="s">
        <v>270</v>
      </c>
      <c r="J135" s="20" t="s">
        <v>367</v>
      </c>
      <c r="K135" s="19" t="s">
        <v>293</v>
      </c>
    </row>
    <row r="136" spans="1:11" ht="20.100000000000001" customHeight="1" x14ac:dyDescent="0.25">
      <c r="A136" s="29">
        <v>134</v>
      </c>
      <c r="B136" s="28" t="s">
        <v>142</v>
      </c>
      <c r="C136" s="29">
        <v>7</v>
      </c>
      <c r="D136" s="29" t="s">
        <v>9</v>
      </c>
      <c r="E136" s="27">
        <v>2002</v>
      </c>
      <c r="F136" s="27">
        <v>3859</v>
      </c>
      <c r="G136" s="29">
        <v>3.86</v>
      </c>
      <c r="H136" s="29" t="s">
        <v>365</v>
      </c>
      <c r="I136" s="20" t="s">
        <v>270</v>
      </c>
      <c r="J136" s="20" t="s">
        <v>367</v>
      </c>
      <c r="K136" s="19" t="s">
        <v>293</v>
      </c>
    </row>
    <row r="137" spans="1:11" ht="20.100000000000001" customHeight="1" x14ac:dyDescent="0.25">
      <c r="A137" s="29">
        <v>135</v>
      </c>
      <c r="B137" s="28" t="s">
        <v>143</v>
      </c>
      <c r="C137" s="29">
        <v>8</v>
      </c>
      <c r="D137" s="29" t="s">
        <v>9</v>
      </c>
      <c r="E137" s="27">
        <v>1896</v>
      </c>
      <c r="F137" s="27">
        <v>5378</v>
      </c>
      <c r="G137" s="29">
        <v>5.38</v>
      </c>
      <c r="H137" s="29" t="s">
        <v>365</v>
      </c>
      <c r="I137" s="20" t="s">
        <v>270</v>
      </c>
      <c r="J137" s="20" t="s">
        <v>367</v>
      </c>
      <c r="K137" s="19" t="s">
        <v>293</v>
      </c>
    </row>
    <row r="138" spans="1:11" ht="20.100000000000001" customHeight="1" x14ac:dyDescent="0.25">
      <c r="A138" s="20">
        <v>136</v>
      </c>
      <c r="B138" s="19" t="s">
        <v>144</v>
      </c>
      <c r="C138" s="20">
        <v>9</v>
      </c>
      <c r="D138" s="20" t="s">
        <v>9</v>
      </c>
      <c r="E138" s="18">
        <v>1923</v>
      </c>
      <c r="F138" s="18">
        <v>7745</v>
      </c>
      <c r="G138" s="20">
        <v>7.75</v>
      </c>
      <c r="H138" s="20" t="s">
        <v>365</v>
      </c>
      <c r="I138" s="20" t="s">
        <v>270</v>
      </c>
      <c r="J138" s="20" t="s">
        <v>266</v>
      </c>
      <c r="K138" s="19"/>
    </row>
    <row r="139" spans="1:11" ht="20.100000000000001" customHeight="1" x14ac:dyDescent="0.25">
      <c r="A139" s="35">
        <v>137</v>
      </c>
      <c r="B139" s="33" t="s">
        <v>145</v>
      </c>
      <c r="C139" s="35">
        <v>6</v>
      </c>
      <c r="D139" s="35" t="s">
        <v>6</v>
      </c>
      <c r="E139" s="34">
        <v>102</v>
      </c>
      <c r="F139" s="34">
        <v>0</v>
      </c>
      <c r="G139" s="35">
        <v>0</v>
      </c>
      <c r="H139" s="35" t="s">
        <v>364</v>
      </c>
      <c r="I139" s="39"/>
      <c r="J139" s="39"/>
      <c r="K139" s="38"/>
    </row>
    <row r="140" spans="1:11" ht="20.100000000000001" customHeight="1" x14ac:dyDescent="0.25">
      <c r="A140" s="31">
        <v>138</v>
      </c>
      <c r="B140" s="14" t="s">
        <v>146</v>
      </c>
      <c r="C140" s="31">
        <v>7</v>
      </c>
      <c r="D140" s="31" t="s">
        <v>6</v>
      </c>
      <c r="E140" s="30">
        <v>101</v>
      </c>
      <c r="F140" s="30">
        <v>0</v>
      </c>
      <c r="G140" s="31">
        <v>0</v>
      </c>
      <c r="H140" s="35" t="s">
        <v>364</v>
      </c>
      <c r="I140" s="40"/>
      <c r="J140" s="40"/>
      <c r="K140" s="24"/>
    </row>
    <row r="141" spans="1:11" ht="20.100000000000001" customHeight="1" x14ac:dyDescent="0.25">
      <c r="A141" s="35">
        <v>139</v>
      </c>
      <c r="B141" s="33" t="s">
        <v>147</v>
      </c>
      <c r="C141" s="35">
        <v>8</v>
      </c>
      <c r="D141" s="35" t="s">
        <v>6</v>
      </c>
      <c r="E141" s="34">
        <v>96</v>
      </c>
      <c r="F141" s="34">
        <v>0</v>
      </c>
      <c r="G141" s="35">
        <v>0</v>
      </c>
      <c r="H141" s="35" t="s">
        <v>364</v>
      </c>
      <c r="I141" s="39"/>
      <c r="J141" s="39"/>
      <c r="K141" s="38"/>
    </row>
    <row r="142" spans="1:11" ht="20.100000000000001" customHeight="1" x14ac:dyDescent="0.25">
      <c r="A142" s="20">
        <v>140</v>
      </c>
      <c r="B142" s="19" t="s">
        <v>148</v>
      </c>
      <c r="C142" s="20">
        <v>9</v>
      </c>
      <c r="D142" s="20" t="s">
        <v>6</v>
      </c>
      <c r="E142" s="18">
        <v>97</v>
      </c>
      <c r="F142" s="18">
        <v>0</v>
      </c>
      <c r="G142" s="20">
        <v>0</v>
      </c>
      <c r="H142" s="20" t="s">
        <v>365</v>
      </c>
      <c r="I142" s="20" t="s">
        <v>270</v>
      </c>
      <c r="J142" s="20" t="s">
        <v>266</v>
      </c>
      <c r="K142" s="19"/>
    </row>
    <row r="143" spans="1:11" ht="20.100000000000001" customHeight="1" x14ac:dyDescent="0.25">
      <c r="A143" s="35">
        <v>141</v>
      </c>
      <c r="B143" s="33" t="s">
        <v>149</v>
      </c>
      <c r="C143" s="35">
        <v>6</v>
      </c>
      <c r="D143" s="35" t="s">
        <v>6</v>
      </c>
      <c r="E143" s="34">
        <v>2305</v>
      </c>
      <c r="F143" s="34">
        <v>0</v>
      </c>
      <c r="G143" s="35">
        <v>0</v>
      </c>
      <c r="H143" s="35" t="s">
        <v>365</v>
      </c>
      <c r="I143" s="39"/>
      <c r="J143" s="39"/>
      <c r="K143" s="38"/>
    </row>
    <row r="144" spans="1:11" ht="20.100000000000001" customHeight="1" x14ac:dyDescent="0.25">
      <c r="A144" s="31">
        <v>142</v>
      </c>
      <c r="B144" s="14" t="s">
        <v>150</v>
      </c>
      <c r="C144" s="31">
        <v>7</v>
      </c>
      <c r="D144" s="31" t="s">
        <v>6</v>
      </c>
      <c r="E144" s="30">
        <v>2329</v>
      </c>
      <c r="F144" s="30">
        <v>0</v>
      </c>
      <c r="G144" s="31">
        <v>0</v>
      </c>
      <c r="H144" s="31" t="s">
        <v>365</v>
      </c>
      <c r="I144" s="40"/>
      <c r="J144" s="40"/>
      <c r="K144" s="24"/>
    </row>
    <row r="145" spans="1:11" ht="20.100000000000001" customHeight="1" x14ac:dyDescent="0.25">
      <c r="A145" s="35">
        <v>143</v>
      </c>
      <c r="B145" s="33" t="s">
        <v>151</v>
      </c>
      <c r="C145" s="35">
        <v>8</v>
      </c>
      <c r="D145" s="35" t="s">
        <v>6</v>
      </c>
      <c r="E145" s="34">
        <v>2347</v>
      </c>
      <c r="F145" s="34">
        <v>0</v>
      </c>
      <c r="G145" s="35">
        <v>0</v>
      </c>
      <c r="H145" s="35" t="s">
        <v>365</v>
      </c>
      <c r="I145" s="39"/>
      <c r="J145" s="39"/>
      <c r="K145" s="38"/>
    </row>
    <row r="146" spans="1:11" ht="20.100000000000001" customHeight="1" x14ac:dyDescent="0.25">
      <c r="A146" s="20">
        <v>144</v>
      </c>
      <c r="B146" s="19" t="s">
        <v>152</v>
      </c>
      <c r="C146" s="20">
        <v>9</v>
      </c>
      <c r="D146" s="20" t="s">
        <v>6</v>
      </c>
      <c r="E146" s="18">
        <v>2304</v>
      </c>
      <c r="F146" s="18">
        <v>0</v>
      </c>
      <c r="G146" s="20">
        <v>0</v>
      </c>
      <c r="H146" s="20" t="s">
        <v>365</v>
      </c>
      <c r="I146" s="20" t="s">
        <v>270</v>
      </c>
      <c r="J146" s="20" t="s">
        <v>266</v>
      </c>
      <c r="K146" s="19"/>
    </row>
    <row r="147" spans="1:11" ht="20.100000000000001" customHeight="1" x14ac:dyDescent="0.25">
      <c r="A147" s="35">
        <v>145</v>
      </c>
      <c r="B147" s="33" t="s">
        <v>153</v>
      </c>
      <c r="C147" s="35">
        <v>6</v>
      </c>
      <c r="D147" s="35" t="s">
        <v>6</v>
      </c>
      <c r="E147" s="34">
        <v>202</v>
      </c>
      <c r="F147" s="34">
        <v>0</v>
      </c>
      <c r="G147" s="35">
        <v>0</v>
      </c>
      <c r="H147" s="35" t="s">
        <v>365</v>
      </c>
      <c r="I147" s="39"/>
      <c r="J147" s="39"/>
      <c r="K147" s="38"/>
    </row>
    <row r="148" spans="1:11" ht="20.100000000000001" customHeight="1" x14ac:dyDescent="0.25">
      <c r="A148" s="31">
        <v>146</v>
      </c>
      <c r="B148" s="14" t="s">
        <v>154</v>
      </c>
      <c r="C148" s="31">
        <v>7</v>
      </c>
      <c r="D148" s="31" t="s">
        <v>6</v>
      </c>
      <c r="E148" s="30">
        <v>183</v>
      </c>
      <c r="F148" s="30">
        <v>0</v>
      </c>
      <c r="G148" s="31">
        <v>0</v>
      </c>
      <c r="H148" s="31" t="s">
        <v>365</v>
      </c>
      <c r="I148" s="40"/>
      <c r="J148" s="40"/>
      <c r="K148" s="24"/>
    </row>
    <row r="149" spans="1:11" ht="20.100000000000001" customHeight="1" x14ac:dyDescent="0.25">
      <c r="A149" s="35">
        <v>147</v>
      </c>
      <c r="B149" s="33" t="s">
        <v>155</v>
      </c>
      <c r="C149" s="35">
        <v>8</v>
      </c>
      <c r="D149" s="35" t="s">
        <v>6</v>
      </c>
      <c r="E149" s="34">
        <v>213</v>
      </c>
      <c r="F149" s="34">
        <v>0</v>
      </c>
      <c r="G149" s="35">
        <v>0</v>
      </c>
      <c r="H149" s="35" t="s">
        <v>365</v>
      </c>
      <c r="I149" s="39"/>
      <c r="J149" s="39"/>
      <c r="K149" s="38"/>
    </row>
    <row r="150" spans="1:11" ht="20.100000000000001" customHeight="1" x14ac:dyDescent="0.25">
      <c r="A150" s="20">
        <v>148</v>
      </c>
      <c r="B150" s="19" t="s">
        <v>156</v>
      </c>
      <c r="C150" s="20">
        <v>9</v>
      </c>
      <c r="D150" s="20" t="s">
        <v>6</v>
      </c>
      <c r="E150" s="18">
        <v>201</v>
      </c>
      <c r="F150" s="18">
        <v>0</v>
      </c>
      <c r="G150" s="20">
        <v>0</v>
      </c>
      <c r="H150" s="20" t="s">
        <v>365</v>
      </c>
      <c r="I150" s="20" t="s">
        <v>270</v>
      </c>
      <c r="J150" s="20" t="s">
        <v>266</v>
      </c>
      <c r="K150" s="19"/>
    </row>
    <row r="151" spans="1:11" ht="20.100000000000001" customHeight="1" x14ac:dyDescent="0.25">
      <c r="A151" s="20">
        <v>149</v>
      </c>
      <c r="B151" s="19" t="s">
        <v>157</v>
      </c>
      <c r="C151" s="20">
        <v>6</v>
      </c>
      <c r="D151" s="20" t="s">
        <v>13</v>
      </c>
      <c r="E151" s="18">
        <v>30</v>
      </c>
      <c r="F151" s="18">
        <v>1607</v>
      </c>
      <c r="G151" s="20">
        <v>1.61</v>
      </c>
      <c r="H151" s="20" t="s">
        <v>362</v>
      </c>
      <c r="I151" s="17" t="s">
        <v>270</v>
      </c>
      <c r="J151" s="17" t="s">
        <v>298</v>
      </c>
      <c r="K151" s="16" t="s">
        <v>246</v>
      </c>
    </row>
    <row r="152" spans="1:11" ht="20.100000000000001" customHeight="1" x14ac:dyDescent="0.25">
      <c r="A152" s="20">
        <v>150</v>
      </c>
      <c r="B152" s="19" t="s">
        <v>158</v>
      </c>
      <c r="C152" s="20">
        <v>7</v>
      </c>
      <c r="D152" s="20" t="s">
        <v>13</v>
      </c>
      <c r="E152" s="18">
        <v>31</v>
      </c>
      <c r="F152" s="18">
        <v>1767</v>
      </c>
      <c r="G152" s="20">
        <v>1.77</v>
      </c>
      <c r="H152" s="20" t="s">
        <v>362</v>
      </c>
      <c r="I152" s="17" t="s">
        <v>270</v>
      </c>
      <c r="J152" s="17" t="s">
        <v>298</v>
      </c>
      <c r="K152" s="16" t="s">
        <v>246</v>
      </c>
    </row>
    <row r="153" spans="1:11" ht="20.100000000000001" customHeight="1" x14ac:dyDescent="0.25">
      <c r="A153" s="20">
        <v>151</v>
      </c>
      <c r="B153" s="19" t="s">
        <v>159</v>
      </c>
      <c r="C153" s="20">
        <v>8</v>
      </c>
      <c r="D153" s="20" t="s">
        <v>13</v>
      </c>
      <c r="E153" s="18">
        <v>31</v>
      </c>
      <c r="F153" s="18">
        <v>3622</v>
      </c>
      <c r="G153" s="20">
        <v>3.62</v>
      </c>
      <c r="H153" s="20" t="s">
        <v>362</v>
      </c>
      <c r="I153" s="17" t="s">
        <v>270</v>
      </c>
      <c r="J153" s="17" t="s">
        <v>298</v>
      </c>
      <c r="K153" s="16" t="s">
        <v>246</v>
      </c>
    </row>
    <row r="154" spans="1:11" ht="20.100000000000001" customHeight="1" x14ac:dyDescent="0.25">
      <c r="A154" s="20">
        <v>152</v>
      </c>
      <c r="B154" s="19" t="s">
        <v>160</v>
      </c>
      <c r="C154" s="20">
        <v>9</v>
      </c>
      <c r="D154" s="20" t="s">
        <v>13</v>
      </c>
      <c r="E154" s="18">
        <v>30</v>
      </c>
      <c r="F154" s="18">
        <v>4760</v>
      </c>
      <c r="G154" s="20">
        <v>4.76</v>
      </c>
      <c r="H154" s="20" t="s">
        <v>362</v>
      </c>
      <c r="I154" s="20" t="s">
        <v>270</v>
      </c>
      <c r="J154" s="20" t="s">
        <v>266</v>
      </c>
      <c r="K154" s="19"/>
    </row>
    <row r="155" spans="1:11" ht="20.100000000000001" customHeight="1" x14ac:dyDescent="0.25">
      <c r="A155" s="35">
        <v>153</v>
      </c>
      <c r="B155" s="33" t="s">
        <v>161</v>
      </c>
      <c r="C155" s="35">
        <v>6</v>
      </c>
      <c r="D155" s="35" t="s">
        <v>6</v>
      </c>
      <c r="E155" s="34">
        <v>186</v>
      </c>
      <c r="F155" s="34">
        <v>0</v>
      </c>
      <c r="G155" s="35">
        <v>0</v>
      </c>
      <c r="H155" s="35" t="s">
        <v>365</v>
      </c>
      <c r="I155" s="39"/>
      <c r="J155" s="39"/>
      <c r="K155" s="38"/>
    </row>
    <row r="156" spans="1:11" ht="20.100000000000001" customHeight="1" x14ac:dyDescent="0.25">
      <c r="A156" s="31">
        <v>154</v>
      </c>
      <c r="B156" s="14" t="s">
        <v>162</v>
      </c>
      <c r="C156" s="31">
        <v>7</v>
      </c>
      <c r="D156" s="31" t="s">
        <v>6</v>
      </c>
      <c r="E156" s="30">
        <v>173</v>
      </c>
      <c r="F156" s="30">
        <v>0</v>
      </c>
      <c r="G156" s="31">
        <v>0</v>
      </c>
      <c r="H156" s="31" t="s">
        <v>365</v>
      </c>
      <c r="I156" s="40"/>
      <c r="J156" s="40"/>
      <c r="K156" s="24"/>
    </row>
    <row r="157" spans="1:11" ht="20.100000000000001" customHeight="1" x14ac:dyDescent="0.25">
      <c r="A157" s="35">
        <v>155</v>
      </c>
      <c r="B157" s="33" t="s">
        <v>163</v>
      </c>
      <c r="C157" s="35">
        <v>8</v>
      </c>
      <c r="D157" s="35" t="s">
        <v>6</v>
      </c>
      <c r="E157" s="34">
        <v>199</v>
      </c>
      <c r="F157" s="34">
        <v>0</v>
      </c>
      <c r="G157" s="35">
        <v>0</v>
      </c>
      <c r="H157" s="35" t="s">
        <v>365</v>
      </c>
      <c r="I157" s="39"/>
      <c r="J157" s="39"/>
      <c r="K157" s="38"/>
    </row>
    <row r="158" spans="1:11" ht="20.100000000000001" customHeight="1" x14ac:dyDescent="0.25">
      <c r="A158" s="20">
        <v>156</v>
      </c>
      <c r="B158" s="19" t="s">
        <v>164</v>
      </c>
      <c r="C158" s="20">
        <v>9</v>
      </c>
      <c r="D158" s="20" t="s">
        <v>6</v>
      </c>
      <c r="E158" s="18">
        <v>185</v>
      </c>
      <c r="F158" s="18">
        <v>0</v>
      </c>
      <c r="G158" s="20">
        <v>0</v>
      </c>
      <c r="H158" s="20" t="s">
        <v>365</v>
      </c>
      <c r="I158" s="20" t="s">
        <v>270</v>
      </c>
      <c r="J158" s="20" t="s">
        <v>266</v>
      </c>
      <c r="K158" s="19"/>
    </row>
    <row r="159" spans="1:11" ht="20.100000000000001" customHeight="1" x14ac:dyDescent="0.25">
      <c r="A159" s="20">
        <v>157</v>
      </c>
      <c r="B159" s="19" t="s">
        <v>165</v>
      </c>
      <c r="C159" s="20">
        <v>6</v>
      </c>
      <c r="D159" s="20" t="s">
        <v>13</v>
      </c>
      <c r="E159" s="18">
        <v>30</v>
      </c>
      <c r="F159" s="18">
        <v>74846</v>
      </c>
      <c r="G159" s="20">
        <v>74.849999999999994</v>
      </c>
      <c r="H159" s="20" t="s">
        <v>362</v>
      </c>
      <c r="I159" s="17" t="s">
        <v>270</v>
      </c>
      <c r="J159" s="17" t="s">
        <v>298</v>
      </c>
      <c r="K159" s="16" t="s">
        <v>246</v>
      </c>
    </row>
    <row r="160" spans="1:11" ht="20.100000000000001" customHeight="1" x14ac:dyDescent="0.25">
      <c r="A160" s="20">
        <v>158</v>
      </c>
      <c r="B160" s="19" t="s">
        <v>166</v>
      </c>
      <c r="C160" s="20">
        <v>7</v>
      </c>
      <c r="D160" s="20" t="s">
        <v>13</v>
      </c>
      <c r="E160" s="18">
        <v>31</v>
      </c>
      <c r="F160" s="18">
        <v>74428</v>
      </c>
      <c r="G160" s="20">
        <v>74.430000000000007</v>
      </c>
      <c r="H160" s="20" t="s">
        <v>362</v>
      </c>
      <c r="I160" s="17" t="s">
        <v>270</v>
      </c>
      <c r="J160" s="17" t="s">
        <v>298</v>
      </c>
      <c r="K160" s="16" t="s">
        <v>246</v>
      </c>
    </row>
    <row r="161" spans="1:11" ht="20.100000000000001" customHeight="1" x14ac:dyDescent="0.25">
      <c r="A161" s="20">
        <v>159</v>
      </c>
      <c r="B161" s="19" t="s">
        <v>167</v>
      </c>
      <c r="C161" s="20">
        <v>8</v>
      </c>
      <c r="D161" s="20" t="s">
        <v>13</v>
      </c>
      <c r="E161" s="18">
        <v>31</v>
      </c>
      <c r="F161" s="18">
        <v>73660</v>
      </c>
      <c r="G161" s="20">
        <v>73.66</v>
      </c>
      <c r="H161" s="20" t="s">
        <v>362</v>
      </c>
      <c r="I161" s="17" t="s">
        <v>270</v>
      </c>
      <c r="J161" s="17" t="s">
        <v>298</v>
      </c>
      <c r="K161" s="16" t="s">
        <v>246</v>
      </c>
    </row>
    <row r="162" spans="1:11" ht="20.100000000000001" customHeight="1" x14ac:dyDescent="0.25">
      <c r="A162" s="20">
        <v>160</v>
      </c>
      <c r="B162" s="19" t="s">
        <v>168</v>
      </c>
      <c r="C162" s="20">
        <v>9</v>
      </c>
      <c r="D162" s="20" t="s">
        <v>13</v>
      </c>
      <c r="E162" s="18">
        <v>30</v>
      </c>
      <c r="F162" s="18">
        <v>74077</v>
      </c>
      <c r="G162" s="20">
        <v>74.08</v>
      </c>
      <c r="H162" s="20" t="s">
        <v>362</v>
      </c>
      <c r="I162" s="20" t="s">
        <v>270</v>
      </c>
      <c r="J162" s="20" t="s">
        <v>266</v>
      </c>
      <c r="K162" s="19"/>
    </row>
    <row r="163" spans="1:11" ht="20.100000000000001" customHeight="1" x14ac:dyDescent="0.25">
      <c r="A163" s="20">
        <v>161</v>
      </c>
      <c r="B163" s="19" t="s">
        <v>169</v>
      </c>
      <c r="C163" s="20">
        <v>6</v>
      </c>
      <c r="D163" s="20" t="s">
        <v>9</v>
      </c>
      <c r="E163" s="18">
        <v>37</v>
      </c>
      <c r="F163" s="18">
        <v>74846</v>
      </c>
      <c r="G163" s="20">
        <v>74.849999999999994</v>
      </c>
      <c r="H163" s="20" t="s">
        <v>365</v>
      </c>
      <c r="I163" s="17" t="s">
        <v>270</v>
      </c>
      <c r="J163" s="17"/>
      <c r="K163" s="16" t="s">
        <v>235</v>
      </c>
    </row>
    <row r="164" spans="1:11" ht="20.100000000000001" customHeight="1" x14ac:dyDescent="0.25">
      <c r="A164" s="20">
        <v>162</v>
      </c>
      <c r="B164" s="19" t="s">
        <v>170</v>
      </c>
      <c r="C164" s="20">
        <v>7</v>
      </c>
      <c r="D164" s="20" t="s">
        <v>9</v>
      </c>
      <c r="E164" s="18">
        <v>42</v>
      </c>
      <c r="F164" s="18">
        <v>74428</v>
      </c>
      <c r="G164" s="20">
        <v>74.430000000000007</v>
      </c>
      <c r="H164" s="20" t="s">
        <v>365</v>
      </c>
      <c r="I164" s="17" t="s">
        <v>270</v>
      </c>
      <c r="J164" s="17"/>
      <c r="K164" s="16" t="s">
        <v>236</v>
      </c>
    </row>
    <row r="165" spans="1:11" ht="20.100000000000001" customHeight="1" x14ac:dyDescent="0.25">
      <c r="A165" s="20">
        <v>163</v>
      </c>
      <c r="B165" s="19" t="s">
        <v>171</v>
      </c>
      <c r="C165" s="20">
        <v>8</v>
      </c>
      <c r="D165" s="20" t="s">
        <v>9</v>
      </c>
      <c r="E165" s="18">
        <v>46</v>
      </c>
      <c r="F165" s="18">
        <v>73660</v>
      </c>
      <c r="G165" s="20">
        <v>73.66</v>
      </c>
      <c r="H165" s="20" t="s">
        <v>365</v>
      </c>
      <c r="I165" s="17" t="s">
        <v>270</v>
      </c>
      <c r="J165" s="17"/>
      <c r="K165" s="16" t="s">
        <v>237</v>
      </c>
    </row>
    <row r="166" spans="1:11" ht="20.100000000000001" customHeight="1" x14ac:dyDescent="0.25">
      <c r="A166" s="20">
        <v>164</v>
      </c>
      <c r="B166" s="19" t="s">
        <v>172</v>
      </c>
      <c r="C166" s="20">
        <v>9</v>
      </c>
      <c r="D166" s="20" t="s">
        <v>9</v>
      </c>
      <c r="E166" s="18">
        <v>37</v>
      </c>
      <c r="F166" s="18">
        <v>74077</v>
      </c>
      <c r="G166" s="20">
        <v>74.08</v>
      </c>
      <c r="H166" s="20" t="s">
        <v>365</v>
      </c>
      <c r="I166" s="17" t="s">
        <v>270</v>
      </c>
      <c r="J166" s="17"/>
      <c r="K166" s="16" t="s">
        <v>238</v>
      </c>
    </row>
    <row r="167" spans="1:11" ht="20.100000000000001" customHeight="1" x14ac:dyDescent="0.25">
      <c r="A167" s="35">
        <v>165</v>
      </c>
      <c r="B167" s="33" t="s">
        <v>173</v>
      </c>
      <c r="C167" s="35">
        <v>6</v>
      </c>
      <c r="D167" s="35" t="s">
        <v>9</v>
      </c>
      <c r="E167" s="34">
        <v>48</v>
      </c>
      <c r="F167" s="34">
        <v>74846</v>
      </c>
      <c r="G167" s="35">
        <v>74.849999999999994</v>
      </c>
      <c r="H167" s="35" t="s">
        <v>365</v>
      </c>
      <c r="I167" s="39"/>
      <c r="J167" s="39"/>
      <c r="K167" s="38" t="s">
        <v>291</v>
      </c>
    </row>
    <row r="168" spans="1:11" ht="20.100000000000001" customHeight="1" x14ac:dyDescent="0.25">
      <c r="A168" s="31">
        <v>166</v>
      </c>
      <c r="B168" s="14" t="s">
        <v>174</v>
      </c>
      <c r="C168" s="31">
        <v>7</v>
      </c>
      <c r="D168" s="31" t="s">
        <v>9</v>
      </c>
      <c r="E168" s="30">
        <v>48</v>
      </c>
      <c r="F168" s="30">
        <v>74428</v>
      </c>
      <c r="G168" s="31">
        <v>74.430000000000007</v>
      </c>
      <c r="H168" s="31" t="s">
        <v>365</v>
      </c>
      <c r="I168" s="39"/>
      <c r="J168" s="40"/>
      <c r="K168" s="38" t="s">
        <v>291</v>
      </c>
    </row>
    <row r="169" spans="1:11" ht="20.100000000000001" customHeight="1" x14ac:dyDescent="0.25">
      <c r="A169" s="35">
        <v>167</v>
      </c>
      <c r="B169" s="33" t="s">
        <v>175</v>
      </c>
      <c r="C169" s="35">
        <v>8</v>
      </c>
      <c r="D169" s="35" t="s">
        <v>9</v>
      </c>
      <c r="E169" s="34">
        <v>50</v>
      </c>
      <c r="F169" s="34">
        <v>73660</v>
      </c>
      <c r="G169" s="35">
        <v>73.66</v>
      </c>
      <c r="H169" s="35" t="s">
        <v>365</v>
      </c>
      <c r="I169" s="39"/>
      <c r="J169" s="39"/>
      <c r="K169" s="38" t="s">
        <v>291</v>
      </c>
    </row>
    <row r="170" spans="1:11" ht="20.100000000000001" customHeight="1" x14ac:dyDescent="0.25">
      <c r="A170" s="20">
        <v>168</v>
      </c>
      <c r="B170" s="19" t="s">
        <v>176</v>
      </c>
      <c r="C170" s="20">
        <v>9</v>
      </c>
      <c r="D170" s="20" t="s">
        <v>9</v>
      </c>
      <c r="E170" s="18">
        <v>50</v>
      </c>
      <c r="F170" s="18">
        <v>74077</v>
      </c>
      <c r="G170" s="20">
        <v>74.08</v>
      </c>
      <c r="H170" s="20" t="s">
        <v>365</v>
      </c>
      <c r="I170" s="20" t="s">
        <v>270</v>
      </c>
      <c r="J170" s="20" t="s">
        <v>266</v>
      </c>
      <c r="K170" s="19"/>
    </row>
    <row r="171" spans="1:11" ht="20.100000000000001" customHeight="1" x14ac:dyDescent="0.25">
      <c r="A171" s="35">
        <v>169</v>
      </c>
      <c r="B171" s="33" t="s">
        <v>177</v>
      </c>
      <c r="C171" s="35">
        <v>6</v>
      </c>
      <c r="D171" s="35" t="s">
        <v>9</v>
      </c>
      <c r="E171" s="34">
        <v>31</v>
      </c>
      <c r="F171" s="34">
        <v>74846</v>
      </c>
      <c r="G171" s="35">
        <v>74.849999999999994</v>
      </c>
      <c r="H171" s="35" t="s">
        <v>364</v>
      </c>
      <c r="I171" s="39"/>
      <c r="J171" s="39"/>
      <c r="K171" s="38" t="s">
        <v>291</v>
      </c>
    </row>
    <row r="172" spans="1:11" ht="20.100000000000001" customHeight="1" x14ac:dyDescent="0.25">
      <c r="A172" s="31">
        <v>170</v>
      </c>
      <c r="B172" s="14" t="s">
        <v>178</v>
      </c>
      <c r="C172" s="31">
        <v>7</v>
      </c>
      <c r="D172" s="31" t="s">
        <v>9</v>
      </c>
      <c r="E172" s="30">
        <v>36</v>
      </c>
      <c r="F172" s="30">
        <v>74428</v>
      </c>
      <c r="G172" s="31">
        <v>74.430000000000007</v>
      </c>
      <c r="H172" s="31" t="s">
        <v>364</v>
      </c>
      <c r="I172" s="39"/>
      <c r="J172" s="40"/>
      <c r="K172" s="38" t="s">
        <v>291</v>
      </c>
    </row>
    <row r="173" spans="1:11" ht="20.100000000000001" customHeight="1" x14ac:dyDescent="0.25">
      <c r="A173" s="35">
        <v>171</v>
      </c>
      <c r="B173" s="33" t="s">
        <v>179</v>
      </c>
      <c r="C173" s="35">
        <v>8</v>
      </c>
      <c r="D173" s="35" t="s">
        <v>9</v>
      </c>
      <c r="E173" s="34">
        <v>34</v>
      </c>
      <c r="F173" s="34">
        <v>73660</v>
      </c>
      <c r="G173" s="35">
        <v>73.66</v>
      </c>
      <c r="H173" s="35" t="s">
        <v>364</v>
      </c>
      <c r="I173" s="39"/>
      <c r="J173" s="39"/>
      <c r="K173" s="38" t="s">
        <v>291</v>
      </c>
    </row>
    <row r="174" spans="1:11" ht="20.100000000000001" customHeight="1" x14ac:dyDescent="0.25">
      <c r="A174" s="20">
        <v>172</v>
      </c>
      <c r="B174" s="19" t="s">
        <v>180</v>
      </c>
      <c r="C174" s="20">
        <v>9</v>
      </c>
      <c r="D174" s="20" t="s">
        <v>9</v>
      </c>
      <c r="E174" s="18">
        <v>32</v>
      </c>
      <c r="F174" s="18">
        <v>74077</v>
      </c>
      <c r="G174" s="20">
        <v>74.08</v>
      </c>
      <c r="H174" s="20" t="s">
        <v>364</v>
      </c>
      <c r="I174" s="20" t="s">
        <v>270</v>
      </c>
      <c r="J174" s="20" t="s">
        <v>266</v>
      </c>
      <c r="K174" s="19"/>
    </row>
    <row r="175" spans="1:11" ht="20.100000000000001" customHeight="1" x14ac:dyDescent="0.25">
      <c r="A175" s="35">
        <v>173</v>
      </c>
      <c r="B175" s="33" t="s">
        <v>181</v>
      </c>
      <c r="C175" s="35">
        <v>6</v>
      </c>
      <c r="D175" s="35" t="s">
        <v>9</v>
      </c>
      <c r="E175" s="34">
        <v>25</v>
      </c>
      <c r="F175" s="34">
        <v>74846</v>
      </c>
      <c r="G175" s="35">
        <v>74.849999999999994</v>
      </c>
      <c r="H175" s="35" t="s">
        <v>364</v>
      </c>
      <c r="I175" s="39"/>
      <c r="J175" s="39"/>
      <c r="K175" s="38" t="s">
        <v>291</v>
      </c>
    </row>
    <row r="176" spans="1:11" ht="20.100000000000001" customHeight="1" x14ac:dyDescent="0.25">
      <c r="A176" s="31">
        <v>174</v>
      </c>
      <c r="B176" s="14" t="s">
        <v>182</v>
      </c>
      <c r="C176" s="31">
        <v>7</v>
      </c>
      <c r="D176" s="31" t="s">
        <v>9</v>
      </c>
      <c r="E176" s="30">
        <v>28</v>
      </c>
      <c r="F176" s="30">
        <v>74428</v>
      </c>
      <c r="G176" s="31">
        <v>74.430000000000007</v>
      </c>
      <c r="H176" s="31" t="s">
        <v>364</v>
      </c>
      <c r="I176" s="39"/>
      <c r="J176" s="40"/>
      <c r="K176" s="38" t="s">
        <v>291</v>
      </c>
    </row>
    <row r="177" spans="1:11" ht="20.100000000000001" customHeight="1" x14ac:dyDescent="0.25">
      <c r="A177" s="35">
        <v>175</v>
      </c>
      <c r="B177" s="33" t="s">
        <v>183</v>
      </c>
      <c r="C177" s="35">
        <v>8</v>
      </c>
      <c r="D177" s="35" t="s">
        <v>9</v>
      </c>
      <c r="E177" s="34">
        <v>29</v>
      </c>
      <c r="F177" s="34">
        <v>73660</v>
      </c>
      <c r="G177" s="35">
        <v>73.66</v>
      </c>
      <c r="H177" s="35" t="s">
        <v>364</v>
      </c>
      <c r="I177" s="39"/>
      <c r="J177" s="39"/>
      <c r="K177" s="38" t="s">
        <v>291</v>
      </c>
    </row>
    <row r="178" spans="1:11" ht="20.100000000000001" customHeight="1" x14ac:dyDescent="0.25">
      <c r="A178" s="20">
        <v>176</v>
      </c>
      <c r="B178" s="19" t="s">
        <v>184</v>
      </c>
      <c r="C178" s="20">
        <v>9</v>
      </c>
      <c r="D178" s="20" t="s">
        <v>9</v>
      </c>
      <c r="E178" s="18">
        <v>27</v>
      </c>
      <c r="F178" s="18">
        <v>74077</v>
      </c>
      <c r="G178" s="20">
        <v>74.08</v>
      </c>
      <c r="H178" s="20" t="s">
        <v>364</v>
      </c>
      <c r="I178" s="20" t="s">
        <v>270</v>
      </c>
      <c r="J178" s="20" t="s">
        <v>266</v>
      </c>
      <c r="K178" s="19"/>
    </row>
    <row r="179" spans="1:11" ht="20.100000000000001" customHeight="1" x14ac:dyDescent="0.25">
      <c r="A179" s="20">
        <v>177</v>
      </c>
      <c r="B179" s="19" t="s">
        <v>185</v>
      </c>
      <c r="C179" s="20">
        <v>6</v>
      </c>
      <c r="D179" s="20" t="s">
        <v>9</v>
      </c>
      <c r="E179" s="18">
        <v>887</v>
      </c>
      <c r="F179" s="18">
        <v>74846</v>
      </c>
      <c r="G179" s="20">
        <v>74.849999999999994</v>
      </c>
      <c r="H179" s="20" t="s">
        <v>365</v>
      </c>
      <c r="I179" s="17" t="s">
        <v>270</v>
      </c>
      <c r="J179" s="17"/>
      <c r="K179" s="16" t="s">
        <v>235</v>
      </c>
    </row>
    <row r="180" spans="1:11" ht="20.100000000000001" customHeight="1" x14ac:dyDescent="0.25">
      <c r="A180" s="20">
        <v>178</v>
      </c>
      <c r="B180" s="19" t="s">
        <v>186</v>
      </c>
      <c r="C180" s="20">
        <v>7</v>
      </c>
      <c r="D180" s="20" t="s">
        <v>9</v>
      </c>
      <c r="E180" s="18">
        <v>961</v>
      </c>
      <c r="F180" s="18">
        <v>74428</v>
      </c>
      <c r="G180" s="20">
        <v>74.430000000000007</v>
      </c>
      <c r="H180" s="20" t="s">
        <v>365</v>
      </c>
      <c r="I180" s="17" t="s">
        <v>270</v>
      </c>
      <c r="J180" s="17"/>
      <c r="K180" s="16" t="s">
        <v>236</v>
      </c>
    </row>
    <row r="181" spans="1:11" ht="20.100000000000001" customHeight="1" x14ac:dyDescent="0.25">
      <c r="A181" s="20">
        <v>179</v>
      </c>
      <c r="B181" s="19" t="s">
        <v>187</v>
      </c>
      <c r="C181" s="20">
        <v>8</v>
      </c>
      <c r="D181" s="20" t="s">
        <v>9</v>
      </c>
      <c r="E181" s="18">
        <v>973</v>
      </c>
      <c r="F181" s="18">
        <v>73660</v>
      </c>
      <c r="G181" s="20">
        <v>73.66</v>
      </c>
      <c r="H181" s="20" t="s">
        <v>365</v>
      </c>
      <c r="I181" s="17" t="s">
        <v>270</v>
      </c>
      <c r="J181" s="17"/>
      <c r="K181" s="16" t="s">
        <v>237</v>
      </c>
    </row>
    <row r="182" spans="1:11" ht="20.100000000000001" customHeight="1" x14ac:dyDescent="0.25">
      <c r="A182" s="20">
        <v>180</v>
      </c>
      <c r="B182" s="19" t="s">
        <v>188</v>
      </c>
      <c r="C182" s="20">
        <v>9</v>
      </c>
      <c r="D182" s="20" t="s">
        <v>9</v>
      </c>
      <c r="E182" s="18">
        <v>945</v>
      </c>
      <c r="F182" s="18">
        <v>74077</v>
      </c>
      <c r="G182" s="20">
        <v>74.08</v>
      </c>
      <c r="H182" s="20" t="s">
        <v>365</v>
      </c>
      <c r="I182" s="17" t="s">
        <v>270</v>
      </c>
      <c r="J182" s="17"/>
      <c r="K182" s="16" t="s">
        <v>238</v>
      </c>
    </row>
    <row r="183" spans="1:11" ht="20.100000000000001" customHeight="1" x14ac:dyDescent="0.25">
      <c r="A183" s="35">
        <v>181</v>
      </c>
      <c r="B183" s="33" t="s">
        <v>189</v>
      </c>
      <c r="C183" s="35">
        <v>6</v>
      </c>
      <c r="D183" s="35" t="s">
        <v>9</v>
      </c>
      <c r="E183" s="34">
        <v>15201</v>
      </c>
      <c r="F183" s="34">
        <v>0</v>
      </c>
      <c r="G183" s="35">
        <v>0</v>
      </c>
      <c r="H183" s="35" t="s">
        <v>365</v>
      </c>
      <c r="I183" s="39"/>
      <c r="J183" s="39" t="s">
        <v>366</v>
      </c>
      <c r="K183" s="38"/>
    </row>
    <row r="184" spans="1:11" ht="20.100000000000001" customHeight="1" x14ac:dyDescent="0.25">
      <c r="A184" s="31">
        <v>182</v>
      </c>
      <c r="B184" s="14" t="s">
        <v>190</v>
      </c>
      <c r="C184" s="31">
        <v>7</v>
      </c>
      <c r="D184" s="31" t="s">
        <v>9</v>
      </c>
      <c r="E184" s="30">
        <v>15114</v>
      </c>
      <c r="F184" s="30">
        <v>0</v>
      </c>
      <c r="G184" s="31">
        <v>0</v>
      </c>
      <c r="H184" s="31" t="s">
        <v>365</v>
      </c>
      <c r="I184" s="40"/>
      <c r="J184" s="39" t="s">
        <v>366</v>
      </c>
      <c r="K184" s="24"/>
    </row>
    <row r="185" spans="1:11" ht="20.100000000000001" customHeight="1" x14ac:dyDescent="0.25">
      <c r="A185" s="35">
        <v>183</v>
      </c>
      <c r="B185" s="33" t="s">
        <v>191</v>
      </c>
      <c r="C185" s="35">
        <v>8</v>
      </c>
      <c r="D185" s="35" t="s">
        <v>9</v>
      </c>
      <c r="E185" s="34">
        <v>14994</v>
      </c>
      <c r="F185" s="34">
        <v>0</v>
      </c>
      <c r="G185" s="35">
        <v>0</v>
      </c>
      <c r="H185" s="35" t="s">
        <v>365</v>
      </c>
      <c r="I185" s="39"/>
      <c r="J185" s="39" t="s">
        <v>366</v>
      </c>
      <c r="K185" s="38"/>
    </row>
    <row r="186" spans="1:11" ht="20.100000000000001" customHeight="1" x14ac:dyDescent="0.25">
      <c r="A186" s="20">
        <v>184</v>
      </c>
      <c r="B186" s="19" t="s">
        <v>192</v>
      </c>
      <c r="C186" s="20">
        <v>9</v>
      </c>
      <c r="D186" s="20" t="s">
        <v>9</v>
      </c>
      <c r="E186" s="18">
        <v>13919</v>
      </c>
      <c r="F186" s="18">
        <v>0</v>
      </c>
      <c r="G186" s="20">
        <v>0</v>
      </c>
      <c r="H186" s="20" t="s">
        <v>365</v>
      </c>
      <c r="I186" s="20" t="s">
        <v>270</v>
      </c>
      <c r="J186" s="20" t="s">
        <v>266</v>
      </c>
      <c r="K186" s="19"/>
    </row>
    <row r="187" spans="1:11" ht="20.100000000000001" customHeight="1" x14ac:dyDescent="0.25">
      <c r="A187" s="35">
        <v>185</v>
      </c>
      <c r="B187" s="33" t="s">
        <v>193</v>
      </c>
      <c r="C187" s="35">
        <v>6</v>
      </c>
      <c r="D187" s="35" t="s">
        <v>9</v>
      </c>
      <c r="E187" s="34">
        <v>13773</v>
      </c>
      <c r="F187" s="34">
        <v>0</v>
      </c>
      <c r="G187" s="35">
        <v>0</v>
      </c>
      <c r="H187" s="35" t="s">
        <v>365</v>
      </c>
      <c r="I187" s="39"/>
      <c r="J187" s="39" t="s">
        <v>366</v>
      </c>
      <c r="K187" s="38"/>
    </row>
    <row r="188" spans="1:11" ht="20.100000000000001" customHeight="1" x14ac:dyDescent="0.25">
      <c r="A188" s="31">
        <v>186</v>
      </c>
      <c r="B188" s="14" t="s">
        <v>194</v>
      </c>
      <c r="C188" s="31">
        <v>7</v>
      </c>
      <c r="D188" s="31" t="s">
        <v>9</v>
      </c>
      <c r="E188" s="30">
        <v>14519</v>
      </c>
      <c r="F188" s="30">
        <v>0</v>
      </c>
      <c r="G188" s="31">
        <v>0</v>
      </c>
      <c r="H188" s="31" t="s">
        <v>365</v>
      </c>
      <c r="I188" s="40"/>
      <c r="J188" s="39" t="s">
        <v>366</v>
      </c>
      <c r="K188" s="24"/>
    </row>
    <row r="189" spans="1:11" ht="20.100000000000001" customHeight="1" x14ac:dyDescent="0.25">
      <c r="A189" s="35">
        <v>187</v>
      </c>
      <c r="B189" s="33" t="s">
        <v>195</v>
      </c>
      <c r="C189" s="35">
        <v>8</v>
      </c>
      <c r="D189" s="35" t="s">
        <v>9</v>
      </c>
      <c r="E189" s="34">
        <v>14960</v>
      </c>
      <c r="F189" s="34">
        <v>0</v>
      </c>
      <c r="G189" s="35">
        <v>0</v>
      </c>
      <c r="H189" s="35" t="s">
        <v>365</v>
      </c>
      <c r="I189" s="39"/>
      <c r="J189" s="39" t="s">
        <v>366</v>
      </c>
      <c r="K189" s="38"/>
    </row>
    <row r="190" spans="1:11" ht="20.100000000000001" customHeight="1" x14ac:dyDescent="0.25">
      <c r="A190" s="20">
        <v>188</v>
      </c>
      <c r="B190" s="19" t="s">
        <v>196</v>
      </c>
      <c r="C190" s="20">
        <v>9</v>
      </c>
      <c r="D190" s="20" t="s">
        <v>9</v>
      </c>
      <c r="E190" s="18">
        <v>14472</v>
      </c>
      <c r="F190" s="18">
        <v>0</v>
      </c>
      <c r="G190" s="20">
        <v>0</v>
      </c>
      <c r="H190" s="20" t="s">
        <v>365</v>
      </c>
      <c r="I190" s="20" t="s">
        <v>270</v>
      </c>
      <c r="J190" s="20" t="s">
        <v>266</v>
      </c>
      <c r="K190" s="19"/>
    </row>
    <row r="191" spans="1:11" ht="20.100000000000001" customHeight="1" x14ac:dyDescent="0.25">
      <c r="A191" s="35">
        <v>189</v>
      </c>
      <c r="B191" s="33" t="s">
        <v>197</v>
      </c>
      <c r="C191" s="35">
        <v>6</v>
      </c>
      <c r="D191" s="35" t="s">
        <v>9</v>
      </c>
      <c r="E191" s="34">
        <v>7418</v>
      </c>
      <c r="F191" s="34">
        <v>74846</v>
      </c>
      <c r="G191" s="35">
        <v>74.849999999999994</v>
      </c>
      <c r="H191" s="35" t="s">
        <v>365</v>
      </c>
      <c r="I191" s="39"/>
      <c r="J191" s="39"/>
      <c r="K191" s="36" t="s">
        <v>290</v>
      </c>
    </row>
    <row r="192" spans="1:11" ht="20.100000000000001" customHeight="1" x14ac:dyDescent="0.25">
      <c r="A192" s="31">
        <v>190</v>
      </c>
      <c r="B192" s="14" t="s">
        <v>198</v>
      </c>
      <c r="C192" s="31">
        <v>7</v>
      </c>
      <c r="D192" s="31" t="s">
        <v>9</v>
      </c>
      <c r="E192" s="30">
        <v>7246</v>
      </c>
      <c r="F192" s="30">
        <v>74428</v>
      </c>
      <c r="G192" s="31">
        <v>74.430000000000007</v>
      </c>
      <c r="H192" s="31" t="s">
        <v>365</v>
      </c>
      <c r="I192" s="39"/>
      <c r="J192" s="40"/>
      <c r="K192" s="36" t="s">
        <v>290</v>
      </c>
    </row>
    <row r="193" spans="1:11" ht="20.100000000000001" customHeight="1" x14ac:dyDescent="0.25">
      <c r="A193" s="35">
        <v>191</v>
      </c>
      <c r="B193" s="33" t="s">
        <v>199</v>
      </c>
      <c r="C193" s="35">
        <v>8</v>
      </c>
      <c r="D193" s="35" t="s">
        <v>9</v>
      </c>
      <c r="E193" s="34">
        <v>7787</v>
      </c>
      <c r="F193" s="34">
        <v>73660</v>
      </c>
      <c r="G193" s="35">
        <v>73.66</v>
      </c>
      <c r="H193" s="35" t="s">
        <v>365</v>
      </c>
      <c r="I193" s="39"/>
      <c r="J193" s="39"/>
      <c r="K193" s="36" t="s">
        <v>290</v>
      </c>
    </row>
    <row r="194" spans="1:11" ht="20.100000000000001" customHeight="1" x14ac:dyDescent="0.25">
      <c r="A194" s="20">
        <v>192</v>
      </c>
      <c r="B194" s="19" t="s">
        <v>200</v>
      </c>
      <c r="C194" s="20">
        <v>9</v>
      </c>
      <c r="D194" s="20" t="s">
        <v>9</v>
      </c>
      <c r="E194" s="18">
        <v>8063</v>
      </c>
      <c r="F194" s="18">
        <v>74077</v>
      </c>
      <c r="G194" s="20">
        <v>74.08</v>
      </c>
      <c r="H194" s="20" t="s">
        <v>365</v>
      </c>
      <c r="I194" s="20" t="s">
        <v>270</v>
      </c>
      <c r="J194" s="20" t="s">
        <v>266</v>
      </c>
      <c r="K194" s="22"/>
    </row>
    <row r="195" spans="1:11" ht="20.100000000000001" customHeight="1" x14ac:dyDescent="0.25">
      <c r="A195" s="35">
        <v>193</v>
      </c>
      <c r="B195" s="33" t="s">
        <v>201</v>
      </c>
      <c r="C195" s="35">
        <v>6</v>
      </c>
      <c r="D195" s="35" t="s">
        <v>9</v>
      </c>
      <c r="E195" s="34">
        <v>6990</v>
      </c>
      <c r="F195" s="34">
        <v>74846</v>
      </c>
      <c r="G195" s="35">
        <v>74.849999999999994</v>
      </c>
      <c r="H195" s="35" t="s">
        <v>365</v>
      </c>
      <c r="I195" s="39"/>
      <c r="J195" s="39"/>
      <c r="K195" s="36" t="s">
        <v>290</v>
      </c>
    </row>
    <row r="196" spans="1:11" ht="20.100000000000001" customHeight="1" x14ac:dyDescent="0.25">
      <c r="A196" s="31">
        <v>194</v>
      </c>
      <c r="B196" s="14" t="s">
        <v>202</v>
      </c>
      <c r="C196" s="31">
        <v>7</v>
      </c>
      <c r="D196" s="31" t="s">
        <v>9</v>
      </c>
      <c r="E196" s="30">
        <v>6586</v>
      </c>
      <c r="F196" s="30">
        <v>74428</v>
      </c>
      <c r="G196" s="31">
        <v>74.430000000000007</v>
      </c>
      <c r="H196" s="31" t="s">
        <v>365</v>
      </c>
      <c r="I196" s="39"/>
      <c r="J196" s="40"/>
      <c r="K196" s="36" t="s">
        <v>290</v>
      </c>
    </row>
    <row r="197" spans="1:11" ht="20.100000000000001" customHeight="1" x14ac:dyDescent="0.25">
      <c r="A197" s="35">
        <v>195</v>
      </c>
      <c r="B197" s="33" t="s">
        <v>203</v>
      </c>
      <c r="C197" s="35">
        <v>8</v>
      </c>
      <c r="D197" s="35" t="s">
        <v>9</v>
      </c>
      <c r="E197" s="34">
        <v>6652</v>
      </c>
      <c r="F197" s="34">
        <v>73660</v>
      </c>
      <c r="G197" s="35">
        <v>73.66</v>
      </c>
      <c r="H197" s="35" t="s">
        <v>365</v>
      </c>
      <c r="I197" s="39"/>
      <c r="J197" s="39"/>
      <c r="K197" s="36" t="s">
        <v>290</v>
      </c>
    </row>
    <row r="198" spans="1:11" ht="20.100000000000001" customHeight="1" x14ac:dyDescent="0.25">
      <c r="A198" s="20">
        <v>196</v>
      </c>
      <c r="B198" s="19" t="s">
        <v>204</v>
      </c>
      <c r="C198" s="20">
        <v>9</v>
      </c>
      <c r="D198" s="20" t="s">
        <v>9</v>
      </c>
      <c r="E198" s="18">
        <v>6795</v>
      </c>
      <c r="F198" s="18">
        <v>74077</v>
      </c>
      <c r="G198" s="20">
        <v>74.08</v>
      </c>
      <c r="H198" s="20" t="s">
        <v>365</v>
      </c>
      <c r="I198" s="20" t="s">
        <v>270</v>
      </c>
      <c r="J198" s="20" t="s">
        <v>266</v>
      </c>
      <c r="K198" s="22"/>
    </row>
    <row r="199" spans="1:11" ht="20.100000000000001" customHeight="1" x14ac:dyDescent="0.25">
      <c r="A199" s="29">
        <v>197</v>
      </c>
      <c r="B199" s="28" t="s">
        <v>205</v>
      </c>
      <c r="C199" s="29">
        <v>6</v>
      </c>
      <c r="D199" s="29" t="s">
        <v>9</v>
      </c>
      <c r="E199" s="27">
        <v>2</v>
      </c>
      <c r="F199" s="27">
        <v>74846</v>
      </c>
      <c r="G199" s="29">
        <v>74.849999999999994</v>
      </c>
      <c r="H199" s="29" t="s">
        <v>360</v>
      </c>
      <c r="I199" s="20" t="s">
        <v>270</v>
      </c>
      <c r="J199" s="20" t="s">
        <v>367</v>
      </c>
      <c r="K199" s="22" t="s">
        <v>292</v>
      </c>
    </row>
    <row r="200" spans="1:11" ht="20.100000000000001" customHeight="1" x14ac:dyDescent="0.25">
      <c r="A200" s="29">
        <v>198</v>
      </c>
      <c r="B200" s="28" t="s">
        <v>206</v>
      </c>
      <c r="C200" s="29">
        <v>7</v>
      </c>
      <c r="D200" s="29" t="s">
        <v>9</v>
      </c>
      <c r="E200" s="27">
        <v>2</v>
      </c>
      <c r="F200" s="27">
        <v>74428</v>
      </c>
      <c r="G200" s="29">
        <v>74.430000000000007</v>
      </c>
      <c r="H200" s="29" t="s">
        <v>360</v>
      </c>
      <c r="I200" s="20" t="s">
        <v>270</v>
      </c>
      <c r="J200" s="20" t="s">
        <v>367</v>
      </c>
      <c r="K200" s="22" t="s">
        <v>292</v>
      </c>
    </row>
    <row r="201" spans="1:11" ht="20.100000000000001" customHeight="1" x14ac:dyDescent="0.25">
      <c r="A201" s="29">
        <v>199</v>
      </c>
      <c r="B201" s="28" t="s">
        <v>207</v>
      </c>
      <c r="C201" s="29">
        <v>8</v>
      </c>
      <c r="D201" s="29" t="s">
        <v>9</v>
      </c>
      <c r="E201" s="27">
        <v>2</v>
      </c>
      <c r="F201" s="27">
        <v>73660</v>
      </c>
      <c r="G201" s="29">
        <v>73.66</v>
      </c>
      <c r="H201" s="29" t="s">
        <v>360</v>
      </c>
      <c r="I201" s="20" t="s">
        <v>270</v>
      </c>
      <c r="J201" s="20" t="s">
        <v>367</v>
      </c>
      <c r="K201" s="22" t="s">
        <v>292</v>
      </c>
    </row>
    <row r="202" spans="1:11" ht="20.100000000000001" customHeight="1" x14ac:dyDescent="0.25">
      <c r="A202" s="20">
        <v>200</v>
      </c>
      <c r="B202" s="19" t="s">
        <v>208</v>
      </c>
      <c r="C202" s="20">
        <v>9</v>
      </c>
      <c r="D202" s="20" t="s">
        <v>9</v>
      </c>
      <c r="E202" s="18">
        <v>2</v>
      </c>
      <c r="F202" s="18">
        <v>74077</v>
      </c>
      <c r="G202" s="20">
        <v>74.08</v>
      </c>
      <c r="H202" s="20" t="s">
        <v>360</v>
      </c>
      <c r="I202" s="20" t="s">
        <v>270</v>
      </c>
      <c r="J202" s="20" t="s">
        <v>266</v>
      </c>
      <c r="K202" s="22"/>
    </row>
    <row r="203" spans="1:11" ht="20.100000000000001" customHeight="1" x14ac:dyDescent="0.25">
      <c r="A203" s="29">
        <v>201</v>
      </c>
      <c r="B203" s="28" t="s">
        <v>209</v>
      </c>
      <c r="C203" s="29">
        <v>6</v>
      </c>
      <c r="D203" s="29" t="s">
        <v>6</v>
      </c>
      <c r="E203" s="27">
        <v>5</v>
      </c>
      <c r="F203" s="27">
        <v>0</v>
      </c>
      <c r="G203" s="29">
        <v>0</v>
      </c>
      <c r="H203" s="29" t="s">
        <v>360</v>
      </c>
      <c r="I203" s="20" t="s">
        <v>270</v>
      </c>
      <c r="J203" s="20" t="s">
        <v>367</v>
      </c>
      <c r="K203" s="22"/>
    </row>
    <row r="204" spans="1:11" ht="20.100000000000001" customHeight="1" x14ac:dyDescent="0.25">
      <c r="A204" s="29">
        <v>202</v>
      </c>
      <c r="B204" s="28" t="s">
        <v>210</v>
      </c>
      <c r="C204" s="29">
        <v>7</v>
      </c>
      <c r="D204" s="29" t="s">
        <v>6</v>
      </c>
      <c r="E204" s="27">
        <v>6</v>
      </c>
      <c r="F204" s="27">
        <v>0</v>
      </c>
      <c r="G204" s="29">
        <v>0</v>
      </c>
      <c r="H204" s="29" t="s">
        <v>360</v>
      </c>
      <c r="I204" s="20" t="s">
        <v>270</v>
      </c>
      <c r="J204" s="20" t="s">
        <v>367</v>
      </c>
      <c r="K204" s="22"/>
    </row>
    <row r="205" spans="1:11" ht="20.100000000000001" customHeight="1" x14ac:dyDescent="0.25">
      <c r="A205" s="29">
        <v>203</v>
      </c>
      <c r="B205" s="28" t="s">
        <v>211</v>
      </c>
      <c r="C205" s="29">
        <v>8</v>
      </c>
      <c r="D205" s="29" t="s">
        <v>6</v>
      </c>
      <c r="E205" s="27">
        <v>6</v>
      </c>
      <c r="F205" s="27">
        <v>0</v>
      </c>
      <c r="G205" s="29">
        <v>0</v>
      </c>
      <c r="H205" s="29" t="s">
        <v>360</v>
      </c>
      <c r="I205" s="20" t="s">
        <v>270</v>
      </c>
      <c r="J205" s="20" t="s">
        <v>367</v>
      </c>
      <c r="K205" s="22"/>
    </row>
    <row r="206" spans="1:11" ht="20.100000000000001" customHeight="1" x14ac:dyDescent="0.25">
      <c r="A206" s="20">
        <v>204</v>
      </c>
      <c r="B206" s="19" t="s">
        <v>212</v>
      </c>
      <c r="C206" s="20">
        <v>9</v>
      </c>
      <c r="D206" s="20" t="s">
        <v>6</v>
      </c>
      <c r="E206" s="18">
        <v>5</v>
      </c>
      <c r="F206" s="18">
        <v>0</v>
      </c>
      <c r="G206" s="20">
        <v>0</v>
      </c>
      <c r="H206" s="20" t="s">
        <v>360</v>
      </c>
      <c r="I206" s="20" t="s">
        <v>270</v>
      </c>
      <c r="J206" s="20" t="s">
        <v>266</v>
      </c>
      <c r="K206" s="22"/>
    </row>
    <row r="207" spans="1:11" ht="20.100000000000001" customHeight="1" x14ac:dyDescent="0.25">
      <c r="A207" s="29">
        <v>205</v>
      </c>
      <c r="B207" s="28" t="s">
        <v>213</v>
      </c>
      <c r="C207" s="29">
        <v>6</v>
      </c>
      <c r="D207" s="29" t="s">
        <v>6</v>
      </c>
      <c r="E207" s="27">
        <v>32</v>
      </c>
      <c r="F207" s="27">
        <v>0</v>
      </c>
      <c r="G207" s="29">
        <v>0</v>
      </c>
      <c r="H207" s="29" t="s">
        <v>360</v>
      </c>
      <c r="I207" s="20" t="s">
        <v>270</v>
      </c>
      <c r="J207" s="20" t="s">
        <v>367</v>
      </c>
      <c r="K207" s="22"/>
    </row>
    <row r="208" spans="1:11" ht="20.100000000000001" customHeight="1" x14ac:dyDescent="0.25">
      <c r="A208" s="29">
        <v>206</v>
      </c>
      <c r="B208" s="28" t="s">
        <v>214</v>
      </c>
      <c r="C208" s="29">
        <v>7</v>
      </c>
      <c r="D208" s="29" t="s">
        <v>6</v>
      </c>
      <c r="E208" s="27">
        <v>35</v>
      </c>
      <c r="F208" s="27">
        <v>0</v>
      </c>
      <c r="G208" s="29">
        <v>0</v>
      </c>
      <c r="H208" s="29" t="s">
        <v>360</v>
      </c>
      <c r="I208" s="20" t="s">
        <v>270</v>
      </c>
      <c r="J208" s="20" t="s">
        <v>367</v>
      </c>
      <c r="K208" s="22"/>
    </row>
    <row r="209" spans="1:11" ht="20.100000000000001" customHeight="1" x14ac:dyDescent="0.25">
      <c r="A209" s="29">
        <v>207</v>
      </c>
      <c r="B209" s="28" t="s">
        <v>215</v>
      </c>
      <c r="C209" s="29">
        <v>8</v>
      </c>
      <c r="D209" s="29" t="s">
        <v>6</v>
      </c>
      <c r="E209" s="27">
        <v>34</v>
      </c>
      <c r="F209" s="27">
        <v>0</v>
      </c>
      <c r="G209" s="29">
        <v>0</v>
      </c>
      <c r="H209" s="29" t="s">
        <v>360</v>
      </c>
      <c r="I209" s="20" t="s">
        <v>270</v>
      </c>
      <c r="J209" s="20" t="s">
        <v>367</v>
      </c>
      <c r="K209" s="22"/>
    </row>
    <row r="210" spans="1:11" ht="20.100000000000001" customHeight="1" x14ac:dyDescent="0.25">
      <c r="A210" s="20">
        <v>208</v>
      </c>
      <c r="B210" s="19" t="s">
        <v>216</v>
      </c>
      <c r="C210" s="20">
        <v>9</v>
      </c>
      <c r="D210" s="20" t="s">
        <v>6</v>
      </c>
      <c r="E210" s="18">
        <v>32</v>
      </c>
      <c r="F210" s="18">
        <v>0</v>
      </c>
      <c r="G210" s="20">
        <v>0</v>
      </c>
      <c r="H210" s="20" t="s">
        <v>360</v>
      </c>
      <c r="I210" s="20" t="s">
        <v>270</v>
      </c>
      <c r="J210" s="20" t="s">
        <v>266</v>
      </c>
      <c r="K210" s="22"/>
    </row>
    <row r="211" spans="1:11" ht="20.100000000000001" customHeight="1" x14ac:dyDescent="0.25">
      <c r="A211" s="29">
        <v>209</v>
      </c>
      <c r="B211" s="28" t="s">
        <v>217</v>
      </c>
      <c r="C211" s="29">
        <v>6</v>
      </c>
      <c r="D211" s="29" t="s">
        <v>6</v>
      </c>
      <c r="E211" s="27">
        <v>12</v>
      </c>
      <c r="F211" s="27">
        <v>0</v>
      </c>
      <c r="G211" s="29">
        <v>0</v>
      </c>
      <c r="H211" s="29" t="s">
        <v>360</v>
      </c>
      <c r="I211" s="20" t="s">
        <v>270</v>
      </c>
      <c r="J211" s="20" t="s">
        <v>367</v>
      </c>
      <c r="K211" s="22"/>
    </row>
    <row r="212" spans="1:11" ht="20.100000000000001" customHeight="1" x14ac:dyDescent="0.25">
      <c r="A212" s="29">
        <v>210</v>
      </c>
      <c r="B212" s="28" t="s">
        <v>218</v>
      </c>
      <c r="C212" s="29">
        <v>7</v>
      </c>
      <c r="D212" s="29" t="s">
        <v>6</v>
      </c>
      <c r="E212" s="27">
        <v>15</v>
      </c>
      <c r="F212" s="27">
        <v>0</v>
      </c>
      <c r="G212" s="29">
        <v>0</v>
      </c>
      <c r="H212" s="29" t="s">
        <v>360</v>
      </c>
      <c r="I212" s="20" t="s">
        <v>270</v>
      </c>
      <c r="J212" s="20" t="s">
        <v>367</v>
      </c>
      <c r="K212" s="22"/>
    </row>
    <row r="213" spans="1:11" ht="20.100000000000001" customHeight="1" x14ac:dyDescent="0.25">
      <c r="A213" s="29">
        <v>211</v>
      </c>
      <c r="B213" s="28" t="s">
        <v>219</v>
      </c>
      <c r="C213" s="29">
        <v>8</v>
      </c>
      <c r="D213" s="29" t="s">
        <v>6</v>
      </c>
      <c r="E213" s="27">
        <v>12</v>
      </c>
      <c r="F213" s="27">
        <v>0</v>
      </c>
      <c r="G213" s="29">
        <v>0</v>
      </c>
      <c r="H213" s="29" t="s">
        <v>360</v>
      </c>
      <c r="I213" s="20" t="s">
        <v>270</v>
      </c>
      <c r="J213" s="20" t="s">
        <v>367</v>
      </c>
      <c r="K213" s="22"/>
    </row>
    <row r="214" spans="1:11" ht="20.100000000000001" customHeight="1" x14ac:dyDescent="0.25">
      <c r="A214" s="20">
        <v>212</v>
      </c>
      <c r="B214" s="19" t="s">
        <v>220</v>
      </c>
      <c r="C214" s="20">
        <v>9</v>
      </c>
      <c r="D214" s="20" t="s">
        <v>6</v>
      </c>
      <c r="E214" s="18">
        <v>11</v>
      </c>
      <c r="F214" s="18">
        <v>0</v>
      </c>
      <c r="G214" s="20">
        <v>0</v>
      </c>
      <c r="H214" s="20" t="s">
        <v>360</v>
      </c>
      <c r="I214" s="20" t="s">
        <v>270</v>
      </c>
      <c r="J214" s="20" t="s">
        <v>266</v>
      </c>
      <c r="K214" s="22"/>
    </row>
    <row r="215" spans="1:11" ht="20.100000000000001" customHeight="1" x14ac:dyDescent="0.25">
      <c r="A215" s="29">
        <v>213</v>
      </c>
      <c r="B215" s="28" t="s">
        <v>221</v>
      </c>
      <c r="C215" s="29">
        <v>6</v>
      </c>
      <c r="D215" s="29" t="s">
        <v>6</v>
      </c>
      <c r="E215" s="27">
        <v>25</v>
      </c>
      <c r="F215" s="27">
        <v>0</v>
      </c>
      <c r="G215" s="29">
        <v>0</v>
      </c>
      <c r="H215" s="29" t="s">
        <v>360</v>
      </c>
      <c r="I215" s="20" t="s">
        <v>270</v>
      </c>
      <c r="J215" s="20" t="s">
        <v>367</v>
      </c>
      <c r="K215" s="22"/>
    </row>
    <row r="216" spans="1:11" ht="20.100000000000001" customHeight="1" x14ac:dyDescent="0.25">
      <c r="A216" s="29">
        <v>214</v>
      </c>
      <c r="B216" s="28" t="s">
        <v>222</v>
      </c>
      <c r="C216" s="29">
        <v>7</v>
      </c>
      <c r="D216" s="29" t="s">
        <v>6</v>
      </c>
      <c r="E216" s="27">
        <v>27</v>
      </c>
      <c r="F216" s="27">
        <v>0</v>
      </c>
      <c r="G216" s="29">
        <v>0</v>
      </c>
      <c r="H216" s="29" t="s">
        <v>360</v>
      </c>
      <c r="I216" s="20" t="s">
        <v>270</v>
      </c>
      <c r="J216" s="20" t="s">
        <v>367</v>
      </c>
      <c r="K216" s="22"/>
    </row>
    <row r="217" spans="1:11" ht="20.100000000000001" customHeight="1" x14ac:dyDescent="0.25">
      <c r="A217" s="29">
        <v>215</v>
      </c>
      <c r="B217" s="28" t="s">
        <v>223</v>
      </c>
      <c r="C217" s="29">
        <v>8</v>
      </c>
      <c r="D217" s="29" t="s">
        <v>6</v>
      </c>
      <c r="E217" s="27">
        <v>29</v>
      </c>
      <c r="F217" s="27">
        <v>0</v>
      </c>
      <c r="G217" s="29">
        <v>0</v>
      </c>
      <c r="H217" s="29" t="s">
        <v>360</v>
      </c>
      <c r="I217" s="20" t="s">
        <v>270</v>
      </c>
      <c r="J217" s="20" t="s">
        <v>367</v>
      </c>
      <c r="K217" s="22"/>
    </row>
    <row r="218" spans="1:11" ht="20.100000000000001" customHeight="1" x14ac:dyDescent="0.25">
      <c r="A218" s="20">
        <v>216</v>
      </c>
      <c r="B218" s="19" t="s">
        <v>224</v>
      </c>
      <c r="C218" s="20">
        <v>9</v>
      </c>
      <c r="D218" s="20" t="s">
        <v>6</v>
      </c>
      <c r="E218" s="18">
        <v>27</v>
      </c>
      <c r="F218" s="18">
        <v>0</v>
      </c>
      <c r="G218" s="20">
        <v>0</v>
      </c>
      <c r="H218" s="20" t="s">
        <v>360</v>
      </c>
      <c r="I218" s="20" t="s">
        <v>270</v>
      </c>
      <c r="J218" s="20" t="s">
        <v>266</v>
      </c>
      <c r="K218" s="22"/>
    </row>
    <row r="219" spans="1:11" ht="20.100000000000001" customHeight="1" x14ac:dyDescent="0.25">
      <c r="A219" s="35">
        <v>217</v>
      </c>
      <c r="B219" s="33" t="s">
        <v>225</v>
      </c>
      <c r="C219" s="35">
        <v>6</v>
      </c>
      <c r="D219" s="35" t="s">
        <v>9</v>
      </c>
      <c r="E219" s="34">
        <v>2</v>
      </c>
      <c r="F219" s="34">
        <v>74846</v>
      </c>
      <c r="G219" s="35">
        <v>74.849999999999994</v>
      </c>
      <c r="H219" s="35" t="s">
        <v>360</v>
      </c>
      <c r="I219" s="39"/>
      <c r="J219" s="39" t="s">
        <v>294</v>
      </c>
      <c r="K219" s="36" t="s">
        <v>292</v>
      </c>
    </row>
    <row r="220" spans="1:11" ht="20.100000000000001" customHeight="1" x14ac:dyDescent="0.25">
      <c r="A220" s="31">
        <v>218</v>
      </c>
      <c r="B220" s="14" t="s">
        <v>226</v>
      </c>
      <c r="C220" s="31">
        <v>7</v>
      </c>
      <c r="D220" s="31" t="s">
        <v>9</v>
      </c>
      <c r="E220" s="30">
        <v>2</v>
      </c>
      <c r="F220" s="30">
        <v>74428</v>
      </c>
      <c r="G220" s="31">
        <v>74.430000000000007</v>
      </c>
      <c r="H220" s="31" t="s">
        <v>360</v>
      </c>
      <c r="I220" s="39"/>
      <c r="J220" s="39" t="s">
        <v>294</v>
      </c>
      <c r="K220" s="36" t="s">
        <v>292</v>
      </c>
    </row>
    <row r="221" spans="1:11" ht="20.100000000000001" customHeight="1" x14ac:dyDescent="0.25">
      <c r="A221" s="35">
        <v>219</v>
      </c>
      <c r="B221" s="33" t="s">
        <v>227</v>
      </c>
      <c r="C221" s="35">
        <v>8</v>
      </c>
      <c r="D221" s="35" t="s">
        <v>9</v>
      </c>
      <c r="E221" s="34">
        <v>2</v>
      </c>
      <c r="F221" s="34">
        <v>73660</v>
      </c>
      <c r="G221" s="35">
        <v>73.66</v>
      </c>
      <c r="H221" s="35" t="s">
        <v>360</v>
      </c>
      <c r="I221" s="39"/>
      <c r="J221" s="39" t="s">
        <v>294</v>
      </c>
      <c r="K221" s="36" t="s">
        <v>292</v>
      </c>
    </row>
    <row r="222" spans="1:11" ht="20.100000000000001" customHeight="1" x14ac:dyDescent="0.25">
      <c r="A222" s="20">
        <v>220</v>
      </c>
      <c r="B222" s="19" t="s">
        <v>228</v>
      </c>
      <c r="C222" s="20">
        <v>9</v>
      </c>
      <c r="D222" s="20" t="s">
        <v>9</v>
      </c>
      <c r="E222" s="18">
        <v>2</v>
      </c>
      <c r="F222" s="18">
        <v>74077</v>
      </c>
      <c r="G222" s="20">
        <v>74.08</v>
      </c>
      <c r="H222" s="20" t="s">
        <v>360</v>
      </c>
      <c r="I222" s="20" t="s">
        <v>270</v>
      </c>
      <c r="J222" s="20" t="s">
        <v>266</v>
      </c>
      <c r="K222" s="22"/>
    </row>
    <row r="223" spans="1:11" ht="20.100000000000001" customHeight="1" x14ac:dyDescent="0.25">
      <c r="A223" s="35">
        <v>221</v>
      </c>
      <c r="B223" s="33" t="s">
        <v>229</v>
      </c>
      <c r="C223" s="35">
        <v>0</v>
      </c>
      <c r="D223" s="35" t="s">
        <v>6</v>
      </c>
      <c r="E223" s="34">
        <v>3489</v>
      </c>
      <c r="F223" s="34">
        <v>0</v>
      </c>
      <c r="G223" s="35">
        <v>0</v>
      </c>
      <c r="H223" s="35" t="s">
        <v>365</v>
      </c>
      <c r="I223" s="39"/>
      <c r="J223" s="39"/>
      <c r="K223" s="36"/>
    </row>
    <row r="224" spans="1:11" ht="20.100000000000001" customHeight="1" x14ac:dyDescent="0.25">
      <c r="A224" s="31">
        <v>222</v>
      </c>
      <c r="B224" s="14" t="s">
        <v>234</v>
      </c>
      <c r="C224" s="31">
        <v>8</v>
      </c>
      <c r="D224" s="31" t="s">
        <v>9</v>
      </c>
      <c r="E224" s="30">
        <v>14676</v>
      </c>
      <c r="F224" s="30">
        <v>0</v>
      </c>
      <c r="G224" s="31">
        <v>0</v>
      </c>
      <c r="H224" s="31" t="s">
        <v>365</v>
      </c>
      <c r="I224" s="40"/>
      <c r="J224" s="40"/>
      <c r="K224" s="32" t="s">
        <v>257</v>
      </c>
    </row>
    <row r="225" spans="1:11" ht="20.100000000000001" customHeight="1" x14ac:dyDescent="0.25">
      <c r="A225" s="35">
        <v>223</v>
      </c>
      <c r="B225" s="33" t="s">
        <v>233</v>
      </c>
      <c r="C225" s="35">
        <v>7</v>
      </c>
      <c r="D225" s="35" t="s">
        <v>9</v>
      </c>
      <c r="E225" s="34">
        <v>14162</v>
      </c>
      <c r="F225" s="34">
        <v>0</v>
      </c>
      <c r="G225" s="35">
        <v>0</v>
      </c>
      <c r="H225" s="35" t="s">
        <v>365</v>
      </c>
      <c r="I225" s="39"/>
      <c r="J225" s="39"/>
      <c r="K225" s="36" t="s">
        <v>258</v>
      </c>
    </row>
    <row r="226" spans="1:11" ht="20.100000000000001" customHeight="1" x14ac:dyDescent="0.25">
      <c r="A226" s="31">
        <v>224</v>
      </c>
      <c r="B226" s="14" t="s">
        <v>231</v>
      </c>
      <c r="C226" s="31">
        <v>6</v>
      </c>
      <c r="D226" s="31" t="s">
        <v>9</v>
      </c>
      <c r="E226" s="30">
        <v>13312</v>
      </c>
      <c r="F226" s="30">
        <v>0</v>
      </c>
      <c r="G226" s="31">
        <v>0</v>
      </c>
      <c r="H226" s="31" t="s">
        <v>365</v>
      </c>
      <c r="I226" s="40"/>
      <c r="J226" s="40"/>
      <c r="K226" s="32" t="s">
        <v>259</v>
      </c>
    </row>
    <row r="227" spans="1:11" ht="20.100000000000001" customHeight="1" x14ac:dyDescent="0.25">
      <c r="A227" s="20">
        <v>225</v>
      </c>
      <c r="B227" s="19" t="s">
        <v>232</v>
      </c>
      <c r="C227" s="20">
        <v>9</v>
      </c>
      <c r="D227" s="20" t="s">
        <v>9</v>
      </c>
      <c r="E227" s="18">
        <v>3720</v>
      </c>
      <c r="F227" s="18">
        <v>0</v>
      </c>
      <c r="G227" s="20">
        <v>0</v>
      </c>
      <c r="H227" s="20" t="s">
        <v>365</v>
      </c>
      <c r="I227" s="20" t="s">
        <v>270</v>
      </c>
      <c r="J227" s="20" t="s">
        <v>266</v>
      </c>
      <c r="K227" s="22"/>
    </row>
    <row r="228" spans="1:11" ht="20.100000000000001" customHeight="1" x14ac:dyDescent="0.25">
      <c r="A228" s="17">
        <v>226</v>
      </c>
      <c r="B228" s="16" t="s">
        <v>243</v>
      </c>
      <c r="C228" s="17">
        <v>0</v>
      </c>
      <c r="D228" s="17"/>
      <c r="E228" s="15"/>
      <c r="F228" s="15"/>
      <c r="G228" s="17"/>
      <c r="H228" s="17" t="s">
        <v>365</v>
      </c>
      <c r="I228" s="17" t="s">
        <v>270</v>
      </c>
      <c r="J228" s="17"/>
      <c r="K228" s="23" t="s">
        <v>271</v>
      </c>
    </row>
    <row r="229" spans="1:11" ht="20.100000000000001" customHeight="1" x14ac:dyDescent="0.25">
      <c r="A229" s="42">
        <v>227</v>
      </c>
      <c r="B229" s="33" t="s">
        <v>239</v>
      </c>
      <c r="C229" s="42">
        <v>6</v>
      </c>
      <c r="D229" s="42" t="s">
        <v>9</v>
      </c>
      <c r="E229" s="43">
        <v>1642</v>
      </c>
      <c r="F229" s="30">
        <v>0</v>
      </c>
      <c r="G229" s="31">
        <v>0</v>
      </c>
      <c r="H229" s="31" t="s">
        <v>365</v>
      </c>
      <c r="I229" s="39" t="s">
        <v>260</v>
      </c>
      <c r="J229" s="39"/>
      <c r="K229" s="36"/>
    </row>
    <row r="230" spans="1:11" ht="20.100000000000001" customHeight="1" x14ac:dyDescent="0.25">
      <c r="A230" s="42">
        <v>228</v>
      </c>
      <c r="B230" s="33" t="s">
        <v>240</v>
      </c>
      <c r="C230" s="42">
        <v>7</v>
      </c>
      <c r="D230" s="42" t="s">
        <v>9</v>
      </c>
      <c r="E230" s="43">
        <v>1746</v>
      </c>
      <c r="F230" s="30">
        <v>0</v>
      </c>
      <c r="G230" s="31">
        <v>0</v>
      </c>
      <c r="H230" s="31" t="s">
        <v>365</v>
      </c>
      <c r="I230" s="39" t="s">
        <v>260</v>
      </c>
      <c r="J230" s="39"/>
      <c r="K230" s="36"/>
    </row>
    <row r="231" spans="1:11" ht="20.100000000000001" customHeight="1" x14ac:dyDescent="0.25">
      <c r="A231" s="42">
        <v>229</v>
      </c>
      <c r="B231" s="33" t="s">
        <v>241</v>
      </c>
      <c r="C231" s="42">
        <v>8</v>
      </c>
      <c r="D231" s="42" t="s">
        <v>9</v>
      </c>
      <c r="E231" s="43">
        <v>1619</v>
      </c>
      <c r="F231" s="30">
        <v>0</v>
      </c>
      <c r="G231" s="31">
        <v>0</v>
      </c>
      <c r="H231" s="31" t="s">
        <v>365</v>
      </c>
      <c r="I231" s="39" t="s">
        <v>260</v>
      </c>
      <c r="J231" s="39"/>
      <c r="K231" s="36"/>
    </row>
    <row r="232" spans="1:11" ht="20.100000000000001" customHeight="1" x14ac:dyDescent="0.25">
      <c r="A232" s="17">
        <v>230</v>
      </c>
      <c r="B232" s="16" t="s">
        <v>242</v>
      </c>
      <c r="C232" s="17">
        <v>9</v>
      </c>
      <c r="D232" s="17"/>
      <c r="E232" s="15"/>
      <c r="F232" s="15">
        <v>0</v>
      </c>
      <c r="G232" s="17">
        <v>0</v>
      </c>
      <c r="H232" s="17" t="s">
        <v>365</v>
      </c>
      <c r="I232" s="17" t="s">
        <v>270</v>
      </c>
      <c r="J232" s="17" t="s">
        <v>266</v>
      </c>
      <c r="K232" s="23"/>
    </row>
    <row r="233" spans="1:11" ht="20.100000000000001" customHeight="1" x14ac:dyDescent="0.25">
      <c r="A233" s="42">
        <v>231</v>
      </c>
      <c r="B233" s="33" t="s">
        <v>244</v>
      </c>
      <c r="C233" s="42">
        <v>6</v>
      </c>
      <c r="D233" s="42" t="s">
        <v>296</v>
      </c>
      <c r="E233" s="43">
        <v>31</v>
      </c>
      <c r="F233" s="30">
        <v>0</v>
      </c>
      <c r="G233" s="31">
        <v>0</v>
      </c>
      <c r="H233" s="31" t="s">
        <v>364</v>
      </c>
      <c r="I233" s="39" t="s">
        <v>260</v>
      </c>
      <c r="J233" s="39"/>
      <c r="K233" s="36" t="s">
        <v>247</v>
      </c>
    </row>
    <row r="234" spans="1:11" ht="20.100000000000001" customHeight="1" x14ac:dyDescent="0.25">
      <c r="A234" s="42">
        <v>232</v>
      </c>
      <c r="B234" s="33" t="s">
        <v>248</v>
      </c>
      <c r="C234" s="42">
        <v>7</v>
      </c>
      <c r="D234" s="42" t="s">
        <v>296</v>
      </c>
      <c r="E234" s="43">
        <v>32</v>
      </c>
      <c r="F234" s="30">
        <v>0</v>
      </c>
      <c r="G234" s="31">
        <v>0</v>
      </c>
      <c r="H234" s="31" t="s">
        <v>364</v>
      </c>
      <c r="I234" s="39" t="s">
        <v>260</v>
      </c>
      <c r="J234" s="39"/>
      <c r="K234" s="36" t="s">
        <v>252</v>
      </c>
    </row>
    <row r="235" spans="1:11" ht="20.100000000000001" customHeight="1" x14ac:dyDescent="0.25">
      <c r="A235" s="42">
        <v>233</v>
      </c>
      <c r="B235" s="33" t="s">
        <v>249</v>
      </c>
      <c r="C235" s="42">
        <v>8</v>
      </c>
      <c r="D235" s="42" t="s">
        <v>296</v>
      </c>
      <c r="E235" s="43">
        <v>32</v>
      </c>
      <c r="F235" s="30">
        <v>0</v>
      </c>
      <c r="G235" s="31">
        <v>0</v>
      </c>
      <c r="H235" s="31" t="s">
        <v>364</v>
      </c>
      <c r="I235" s="39" t="s">
        <v>260</v>
      </c>
      <c r="J235" s="39"/>
      <c r="K235" s="36" t="s">
        <v>253</v>
      </c>
    </row>
    <row r="236" spans="1:11" ht="20.100000000000001" customHeight="1" x14ac:dyDescent="0.25">
      <c r="A236" s="42">
        <v>234</v>
      </c>
      <c r="B236" s="33" t="s">
        <v>245</v>
      </c>
      <c r="C236" s="42">
        <v>6</v>
      </c>
      <c r="D236" s="42" t="s">
        <v>296</v>
      </c>
      <c r="E236" s="43">
        <v>31</v>
      </c>
      <c r="F236" s="30">
        <v>0</v>
      </c>
      <c r="G236" s="31">
        <v>0</v>
      </c>
      <c r="H236" s="31" t="s">
        <v>364</v>
      </c>
      <c r="I236" s="39" t="s">
        <v>260</v>
      </c>
      <c r="J236" s="39"/>
      <c r="K236" s="36" t="s">
        <v>254</v>
      </c>
    </row>
    <row r="237" spans="1:11" ht="20.100000000000001" customHeight="1" x14ac:dyDescent="0.25">
      <c r="A237" s="42">
        <v>235</v>
      </c>
      <c r="B237" s="33" t="s">
        <v>250</v>
      </c>
      <c r="C237" s="42">
        <v>7</v>
      </c>
      <c r="D237" s="42" t="s">
        <v>296</v>
      </c>
      <c r="E237" s="43">
        <v>32</v>
      </c>
      <c r="F237" s="30">
        <v>0</v>
      </c>
      <c r="G237" s="31">
        <v>0</v>
      </c>
      <c r="H237" s="31" t="s">
        <v>364</v>
      </c>
      <c r="I237" s="39" t="s">
        <v>260</v>
      </c>
      <c r="J237" s="39"/>
      <c r="K237" s="36" t="s">
        <v>255</v>
      </c>
    </row>
    <row r="238" spans="1:11" ht="20.100000000000001" customHeight="1" x14ac:dyDescent="0.25">
      <c r="A238" s="42">
        <v>236</v>
      </c>
      <c r="B238" s="33" t="s">
        <v>251</v>
      </c>
      <c r="C238" s="42">
        <v>8</v>
      </c>
      <c r="D238" s="42" t="s">
        <v>296</v>
      </c>
      <c r="E238" s="43">
        <v>32</v>
      </c>
      <c r="F238" s="30">
        <v>0</v>
      </c>
      <c r="G238" s="31">
        <v>0</v>
      </c>
      <c r="H238" s="31" t="s">
        <v>364</v>
      </c>
      <c r="I238" s="39" t="s">
        <v>260</v>
      </c>
      <c r="J238" s="39"/>
      <c r="K238" s="36" t="s">
        <v>256</v>
      </c>
    </row>
    <row r="239" spans="1:11" ht="20.100000000000001" customHeight="1" x14ac:dyDescent="0.25">
      <c r="A239" s="42">
        <v>237</v>
      </c>
      <c r="B239" s="12" t="s">
        <v>295</v>
      </c>
      <c r="C239" s="42">
        <v>0</v>
      </c>
      <c r="D239" s="42" t="s">
        <v>6</v>
      </c>
      <c r="E239" s="43">
        <v>2</v>
      </c>
      <c r="F239" s="30">
        <v>0</v>
      </c>
      <c r="G239" s="31">
        <v>0</v>
      </c>
      <c r="H239" s="31" t="s">
        <v>363</v>
      </c>
      <c r="I239" s="39" t="s">
        <v>260</v>
      </c>
      <c r="J239" s="40"/>
      <c r="K239" s="32" t="s">
        <v>297</v>
      </c>
    </row>
  </sheetData>
  <sortState ref="A2:K239">
    <sortCondition ref="A2:A23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activeCell="A78" sqref="A1:H1048576"/>
    </sheetView>
  </sheetViews>
  <sheetFormatPr defaultRowHeight="15" x14ac:dyDescent="0.25"/>
  <sheetData>
    <row r="1" spans="1:8" x14ac:dyDescent="0.25">
      <c r="A1" s="26" t="s">
        <v>449</v>
      </c>
      <c r="H1" t="str">
        <f>TRIM(LEFT(A1,LEN(A1)-22))</f>
        <v>aon</v>
      </c>
    </row>
    <row r="2" spans="1:8" x14ac:dyDescent="0.25">
      <c r="A2" s="26" t="s">
        <v>443</v>
      </c>
      <c r="H2" t="str">
        <f>TRIM(LEFT(A2,LEN(A2)-22))</f>
        <v>arpu_2g_6</v>
      </c>
    </row>
    <row r="3" spans="1:8" x14ac:dyDescent="0.25">
      <c r="A3" s="26" t="s">
        <v>444</v>
      </c>
      <c r="H3" t="str">
        <f>TRIM(LEFT(A3,LEN(A3)-22))</f>
        <v>arpu_2g_7</v>
      </c>
    </row>
    <row r="4" spans="1:8" x14ac:dyDescent="0.25">
      <c r="A4" s="26" t="s">
        <v>445</v>
      </c>
      <c r="H4" t="str">
        <f>TRIM(LEFT(A4,LEN(A4)-22))</f>
        <v>arpu_2g_8</v>
      </c>
    </row>
    <row r="5" spans="1:8" x14ac:dyDescent="0.25">
      <c r="A5" s="26" t="s">
        <v>440</v>
      </c>
      <c r="H5" t="str">
        <f>TRIM(LEFT(A5,LEN(A5)-22))</f>
        <v>arpu_3g_6</v>
      </c>
    </row>
    <row r="6" spans="1:8" x14ac:dyDescent="0.25">
      <c r="A6" s="26" t="s">
        <v>441</v>
      </c>
      <c r="H6" t="str">
        <f>TRIM(LEFT(A6,LEN(A6)-22))</f>
        <v>arpu_3g_7</v>
      </c>
    </row>
    <row r="7" spans="1:8" x14ac:dyDescent="0.25">
      <c r="A7" s="26" t="s">
        <v>442</v>
      </c>
      <c r="H7" t="str">
        <f>TRIM(LEFT(A7,LEN(A7)-22))</f>
        <v>arpu_3g_8</v>
      </c>
    </row>
    <row r="8" spans="1:8" x14ac:dyDescent="0.25">
      <c r="A8" s="26" t="s">
        <v>368</v>
      </c>
      <c r="H8" t="str">
        <f>TRIM(LEFT(A8,LEN(A8)-22))</f>
        <v>arpu_6</v>
      </c>
    </row>
    <row r="9" spans="1:8" x14ac:dyDescent="0.25">
      <c r="A9" s="26" t="s">
        <v>369</v>
      </c>
      <c r="H9" t="str">
        <f>TRIM(LEFT(A9,LEN(A9)-22))</f>
        <v>arpu_7</v>
      </c>
    </row>
    <row r="10" spans="1:8" x14ac:dyDescent="0.25">
      <c r="A10" s="26" t="s">
        <v>370</v>
      </c>
      <c r="H10" t="str">
        <f>TRIM(LEFT(A10,LEN(A10)-22))</f>
        <v>arpu_8</v>
      </c>
    </row>
    <row r="11" spans="1:8" x14ac:dyDescent="0.25">
      <c r="A11" s="26" t="s">
        <v>456</v>
      </c>
      <c r="H11" t="str">
        <f>TRIM(LEFT(A11,LEN(A11)-22))</f>
        <v>churn</v>
      </c>
    </row>
    <row r="12" spans="1:8" x14ac:dyDescent="0.25">
      <c r="A12" s="26" t="s">
        <v>428</v>
      </c>
      <c r="H12" t="str">
        <f>TRIM(LEFT(A12,LEN(A12)-22))</f>
        <v>count_rech_2g_6</v>
      </c>
    </row>
    <row r="13" spans="1:8" x14ac:dyDescent="0.25">
      <c r="A13" s="26" t="s">
        <v>429</v>
      </c>
      <c r="H13" t="str">
        <f>TRIM(LEFT(A13,LEN(A13)-22))</f>
        <v>count_rech_2g_7</v>
      </c>
    </row>
    <row r="14" spans="1:8" x14ac:dyDescent="0.25">
      <c r="A14" s="26" t="s">
        <v>430</v>
      </c>
      <c r="H14" t="str">
        <f>TRIM(LEFT(A14,LEN(A14)-22))</f>
        <v>count_rech_2g_8</v>
      </c>
    </row>
    <row r="15" spans="1:8" x14ac:dyDescent="0.25">
      <c r="A15" s="26" t="s">
        <v>431</v>
      </c>
      <c r="H15" t="str">
        <f>TRIM(LEFT(A15,LEN(A15)-22))</f>
        <v>count_rech_3g_6</v>
      </c>
    </row>
    <row r="16" spans="1:8" x14ac:dyDescent="0.25">
      <c r="A16" s="26" t="s">
        <v>432</v>
      </c>
      <c r="H16" t="str">
        <f>TRIM(LEFT(A16,LEN(A16)-22))</f>
        <v>count_rech_3g_7</v>
      </c>
    </row>
    <row r="17" spans="1:8" x14ac:dyDescent="0.25">
      <c r="A17" s="26" t="s">
        <v>433</v>
      </c>
      <c r="H17" t="str">
        <f>TRIM(LEFT(A17,LEN(A17)-22))</f>
        <v>count_rech_3g_8</v>
      </c>
    </row>
    <row r="18" spans="1:8" x14ac:dyDescent="0.25">
      <c r="A18" s="26" t="s">
        <v>446</v>
      </c>
      <c r="H18" t="str">
        <f>TRIM(LEFT(A18,LEN(A18)-22))</f>
        <v>fb_user_6</v>
      </c>
    </row>
    <row r="19" spans="1:8" x14ac:dyDescent="0.25">
      <c r="A19" s="26" t="s">
        <v>447</v>
      </c>
      <c r="H19" t="str">
        <f>TRIM(LEFT(A19,LEN(A19)-22))</f>
        <v>fb_user_7</v>
      </c>
    </row>
    <row r="20" spans="1:8" x14ac:dyDescent="0.25">
      <c r="A20" s="26" t="s">
        <v>448</v>
      </c>
      <c r="H20" t="str">
        <f>TRIM(LEFT(A20,LEN(A20)-22))</f>
        <v>fb_user_8</v>
      </c>
    </row>
    <row r="21" spans="1:8" x14ac:dyDescent="0.25">
      <c r="A21" s="26" t="s">
        <v>422</v>
      </c>
      <c r="H21" t="str">
        <f>TRIM(LEFT(A21,LEN(A21)-22))</f>
        <v>last_day_rch_amt_6</v>
      </c>
    </row>
    <row r="22" spans="1:8" x14ac:dyDescent="0.25">
      <c r="A22" s="26" t="s">
        <v>423</v>
      </c>
      <c r="H22" t="str">
        <f>TRIM(LEFT(A22,LEN(A22)-22))</f>
        <v>last_day_rch_amt_7</v>
      </c>
    </row>
    <row r="23" spans="1:8" x14ac:dyDescent="0.25">
      <c r="A23" s="26" t="s">
        <v>424</v>
      </c>
      <c r="H23" t="str">
        <f>TRIM(LEFT(A23,LEN(A23)-22))</f>
        <v>last_day_rch_amt_8</v>
      </c>
    </row>
    <row r="24" spans="1:8" x14ac:dyDescent="0.25">
      <c r="A24" s="26" t="s">
        <v>457</v>
      </c>
      <c r="H24" t="str">
        <f>TRIM(LEFT(A24,LEN(A24)-22))</f>
        <v>last_rech_6</v>
      </c>
    </row>
    <row r="25" spans="1:8" x14ac:dyDescent="0.25">
      <c r="A25" s="26" t="s">
        <v>458</v>
      </c>
      <c r="H25" t="str">
        <f>TRIM(LEFT(A25,LEN(A25)-22))</f>
        <v>last_rech_7</v>
      </c>
    </row>
    <row r="26" spans="1:8" x14ac:dyDescent="0.25">
      <c r="A26" s="26" t="s">
        <v>459</v>
      </c>
      <c r="H26" t="str">
        <f>TRIM(LEFT(A26,LEN(A26)-22))</f>
        <v>last_rech_8</v>
      </c>
    </row>
    <row r="27" spans="1:8" x14ac:dyDescent="0.25">
      <c r="A27" s="26" t="s">
        <v>460</v>
      </c>
      <c r="H27" t="str">
        <f>TRIM(LEFT(A27,LEN(A27)-22))</f>
        <v>last_rech_data_6</v>
      </c>
    </row>
    <row r="28" spans="1:8" x14ac:dyDescent="0.25">
      <c r="A28" s="26" t="s">
        <v>461</v>
      </c>
      <c r="H28" t="str">
        <f>TRIM(LEFT(A28,LEN(A28)-22))</f>
        <v>last_rech_data_7</v>
      </c>
    </row>
    <row r="29" spans="1:8" x14ac:dyDescent="0.25">
      <c r="A29" s="26" t="s">
        <v>462</v>
      </c>
      <c r="H29" t="str">
        <f>TRIM(LEFT(A29,LEN(A29)-22))</f>
        <v>last_rech_data_8</v>
      </c>
    </row>
    <row r="30" spans="1:8" x14ac:dyDescent="0.25">
      <c r="A30" s="26" t="s">
        <v>398</v>
      </c>
      <c r="H30" t="str">
        <f>TRIM(LEFT(A30,LEN(A30)-22))</f>
        <v>loc_ic_t2f_mou_6</v>
      </c>
    </row>
    <row r="31" spans="1:8" x14ac:dyDescent="0.25">
      <c r="A31" s="26" t="s">
        <v>399</v>
      </c>
      <c r="H31" t="str">
        <f>TRIM(LEFT(A31,LEN(A31)-22))</f>
        <v>loc_ic_t2f_mou_7</v>
      </c>
    </row>
    <row r="32" spans="1:8" x14ac:dyDescent="0.25">
      <c r="A32" s="26" t="s">
        <v>400</v>
      </c>
      <c r="H32" t="str">
        <f>TRIM(LEFT(A32,LEN(A32)-22))</f>
        <v>loc_ic_t2f_mou_8</v>
      </c>
    </row>
    <row r="33" spans="1:8" x14ac:dyDescent="0.25">
      <c r="A33" s="26" t="s">
        <v>395</v>
      </c>
      <c r="H33" t="str">
        <f>TRIM(LEFT(A33,LEN(A33)-22))</f>
        <v>loc_ic_t2m_mou_6</v>
      </c>
    </row>
    <row r="34" spans="1:8" x14ac:dyDescent="0.25">
      <c r="A34" s="26" t="s">
        <v>396</v>
      </c>
      <c r="H34" t="str">
        <f>TRIM(LEFT(A34,LEN(A34)-22))</f>
        <v>loc_ic_t2m_mou_7</v>
      </c>
    </row>
    <row r="35" spans="1:8" x14ac:dyDescent="0.25">
      <c r="A35" s="26" t="s">
        <v>397</v>
      </c>
      <c r="H35" t="str">
        <f>TRIM(LEFT(A35,LEN(A35)-22))</f>
        <v>loc_ic_t2m_mou_8</v>
      </c>
    </row>
    <row r="36" spans="1:8" x14ac:dyDescent="0.25">
      <c r="A36" s="26" t="s">
        <v>392</v>
      </c>
      <c r="H36" t="str">
        <f>TRIM(LEFT(A36,LEN(A36)-22))</f>
        <v>loc_ic_t2t_mou_6</v>
      </c>
    </row>
    <row r="37" spans="1:8" x14ac:dyDescent="0.25">
      <c r="A37" s="26" t="s">
        <v>393</v>
      </c>
      <c r="H37" t="str">
        <f>TRIM(LEFT(A37,LEN(A37)-22))</f>
        <v>loc_ic_t2t_mou_7</v>
      </c>
    </row>
    <row r="38" spans="1:8" x14ac:dyDescent="0.25">
      <c r="A38" s="26" t="s">
        <v>394</v>
      </c>
      <c r="H38" t="str">
        <f>TRIM(LEFT(A38,LEN(A38)-22))</f>
        <v>loc_ic_t2t_mou_8</v>
      </c>
    </row>
    <row r="39" spans="1:8" x14ac:dyDescent="0.25">
      <c r="A39" s="26" t="s">
        <v>380</v>
      </c>
      <c r="H39" t="str">
        <f>TRIM(LEFT(A39,LEN(A39)-22))</f>
        <v>loc_og_t2m_mou_6</v>
      </c>
    </row>
    <row r="40" spans="1:8" x14ac:dyDescent="0.25">
      <c r="A40" s="26" t="s">
        <v>381</v>
      </c>
      <c r="H40" t="str">
        <f>TRIM(LEFT(A40,LEN(A40)-22))</f>
        <v>loc_og_t2m_mou_7</v>
      </c>
    </row>
    <row r="41" spans="1:8" x14ac:dyDescent="0.25">
      <c r="A41" s="26" t="s">
        <v>382</v>
      </c>
      <c r="H41" t="str">
        <f>TRIM(LEFT(A41,LEN(A41)-22))</f>
        <v>loc_og_t2m_mou_8</v>
      </c>
    </row>
    <row r="42" spans="1:8" x14ac:dyDescent="0.25">
      <c r="A42" s="26" t="s">
        <v>377</v>
      </c>
      <c r="H42" t="str">
        <f>TRIM(LEFT(A42,LEN(A42)-22))</f>
        <v>loc_og_t2t_mou_6</v>
      </c>
    </row>
    <row r="43" spans="1:8" x14ac:dyDescent="0.25">
      <c r="A43" s="26" t="s">
        <v>378</v>
      </c>
      <c r="H43" t="str">
        <f>TRIM(LEFT(A43,LEN(A43)-22))</f>
        <v>loc_og_t2t_mou_7</v>
      </c>
    </row>
    <row r="44" spans="1:8" x14ac:dyDescent="0.25">
      <c r="A44" s="26" t="s">
        <v>379</v>
      </c>
      <c r="H44" t="str">
        <f>TRIM(LEFT(A44,LEN(A44)-22))</f>
        <v>loc_og_t2t_mou_8</v>
      </c>
    </row>
    <row r="45" spans="1:8" x14ac:dyDescent="0.25">
      <c r="A45" s="26" t="s">
        <v>419</v>
      </c>
      <c r="H45" t="str">
        <f>TRIM(LEFT(A45,LEN(A45)-22))</f>
        <v>max_rech_amt_6</v>
      </c>
    </row>
    <row r="46" spans="1:8" x14ac:dyDescent="0.25">
      <c r="A46" s="26" t="s">
        <v>420</v>
      </c>
      <c r="H46" t="str">
        <f>TRIM(LEFT(A46,LEN(A46)-22))</f>
        <v>max_rech_amt_7</v>
      </c>
    </row>
    <row r="47" spans="1:8" x14ac:dyDescent="0.25">
      <c r="A47" s="26" t="s">
        <v>421</v>
      </c>
      <c r="H47" t="str">
        <f>TRIM(LEFT(A47,LEN(A47)-22))</f>
        <v>max_rech_amt_8</v>
      </c>
    </row>
    <row r="48" spans="1:8" x14ac:dyDescent="0.25">
      <c r="A48" s="26" t="s">
        <v>425</v>
      </c>
      <c r="H48" t="str">
        <f>TRIM(LEFT(A48,LEN(A48)-22))</f>
        <v>max_rech_data_6</v>
      </c>
    </row>
    <row r="49" spans="1:8" x14ac:dyDescent="0.25">
      <c r="A49" s="26" t="s">
        <v>426</v>
      </c>
      <c r="H49" t="str">
        <f>TRIM(LEFT(A49,LEN(A49)-22))</f>
        <v>max_rech_data_7</v>
      </c>
    </row>
    <row r="50" spans="1:8" x14ac:dyDescent="0.25">
      <c r="A50" s="26" t="s">
        <v>427</v>
      </c>
      <c r="H50" t="str">
        <f>TRIM(LEFT(A50,LEN(A50)-22))</f>
        <v>max_rech_data_8</v>
      </c>
    </row>
    <row r="51" spans="1:8" x14ac:dyDescent="0.25">
      <c r="A51" s="26" t="s">
        <v>374</v>
      </c>
      <c r="H51" t="str">
        <f>TRIM(LEFT(A51,LEN(A51)-22))</f>
        <v>offnet_mou_6</v>
      </c>
    </row>
    <row r="52" spans="1:8" x14ac:dyDescent="0.25">
      <c r="A52" s="26" t="s">
        <v>375</v>
      </c>
      <c r="H52" t="str">
        <f>TRIM(LEFT(A52,LEN(A52)-22))</f>
        <v>offnet_mou_7</v>
      </c>
    </row>
    <row r="53" spans="1:8" x14ac:dyDescent="0.25">
      <c r="A53" s="26" t="s">
        <v>376</v>
      </c>
      <c r="H53" t="str">
        <f>TRIM(LEFT(A53,LEN(A53)-22))</f>
        <v>offnet_mou_8</v>
      </c>
    </row>
    <row r="54" spans="1:8" x14ac:dyDescent="0.25">
      <c r="A54" s="26" t="s">
        <v>371</v>
      </c>
      <c r="H54" t="str">
        <f>TRIM(LEFT(A54,LEN(A54)-22))</f>
        <v>onnet_mou_6</v>
      </c>
    </row>
    <row r="55" spans="1:8" x14ac:dyDescent="0.25">
      <c r="A55" s="26" t="s">
        <v>372</v>
      </c>
      <c r="H55" t="str">
        <f>TRIM(LEFT(A55,LEN(A55)-22))</f>
        <v>onnet_mou_7</v>
      </c>
    </row>
    <row r="56" spans="1:8" x14ac:dyDescent="0.25">
      <c r="A56" s="26" t="s">
        <v>373</v>
      </c>
      <c r="H56" t="str">
        <f>TRIM(LEFT(A56,LEN(A56)-22))</f>
        <v>onnet_mou_8</v>
      </c>
    </row>
    <row r="57" spans="1:8" x14ac:dyDescent="0.25">
      <c r="A57" s="26" t="s">
        <v>407</v>
      </c>
      <c r="H57" t="str">
        <f>TRIM(LEFT(A57,LEN(A57)-22))</f>
        <v>std_ic_t2f_mou_6</v>
      </c>
    </row>
    <row r="58" spans="1:8" x14ac:dyDescent="0.25">
      <c r="A58" s="26" t="s">
        <v>408</v>
      </c>
      <c r="H58" t="str">
        <f>TRIM(LEFT(A58,LEN(A58)-22))</f>
        <v>std_ic_t2f_mou_7</v>
      </c>
    </row>
    <row r="59" spans="1:8" x14ac:dyDescent="0.25">
      <c r="A59" s="26" t="s">
        <v>409</v>
      </c>
      <c r="H59" t="str">
        <f>TRIM(LEFT(A59,LEN(A59)-22))</f>
        <v>std_ic_t2f_mou_8</v>
      </c>
    </row>
    <row r="60" spans="1:8" x14ac:dyDescent="0.25">
      <c r="A60" s="26" t="s">
        <v>404</v>
      </c>
      <c r="H60" t="str">
        <f>TRIM(LEFT(A60,LEN(A60)-22))</f>
        <v>std_ic_t2m_mou_6</v>
      </c>
    </row>
    <row r="61" spans="1:8" x14ac:dyDescent="0.25">
      <c r="A61" s="26" t="s">
        <v>405</v>
      </c>
      <c r="H61" t="str">
        <f>TRIM(LEFT(A61,LEN(A61)-22))</f>
        <v>std_ic_t2m_mou_7</v>
      </c>
    </row>
    <row r="62" spans="1:8" x14ac:dyDescent="0.25">
      <c r="A62" s="26" t="s">
        <v>406</v>
      </c>
      <c r="H62" t="str">
        <f>TRIM(LEFT(A62,LEN(A62)-22))</f>
        <v>std_ic_t2m_mou_8</v>
      </c>
    </row>
    <row r="63" spans="1:8" x14ac:dyDescent="0.25">
      <c r="A63" s="26" t="s">
        <v>401</v>
      </c>
      <c r="H63" t="str">
        <f>TRIM(LEFT(A63,LEN(A63)-22))</f>
        <v>std_ic_t2t_mou_6</v>
      </c>
    </row>
    <row r="64" spans="1:8" x14ac:dyDescent="0.25">
      <c r="A64" s="26" t="s">
        <v>402</v>
      </c>
      <c r="H64" t="str">
        <f>TRIM(LEFT(A64,LEN(A64)-22))</f>
        <v>std_ic_t2t_mou_7</v>
      </c>
    </row>
    <row r="65" spans="1:8" x14ac:dyDescent="0.25">
      <c r="A65" s="26" t="s">
        <v>403</v>
      </c>
      <c r="H65" t="str">
        <f>TRIM(LEFT(A65,LEN(A65)-22))</f>
        <v>std_ic_t2t_mou_8</v>
      </c>
    </row>
    <row r="66" spans="1:8" x14ac:dyDescent="0.25">
      <c r="A66" s="26" t="s">
        <v>386</v>
      </c>
      <c r="H66" t="str">
        <f>TRIM(LEFT(A66,LEN(A66)-22))</f>
        <v>std_og_t2m_mou_6</v>
      </c>
    </row>
    <row r="67" spans="1:8" x14ac:dyDescent="0.25">
      <c r="A67" s="26" t="s">
        <v>387</v>
      </c>
      <c r="H67" t="str">
        <f>TRIM(LEFT(A67,LEN(A67)-22))</f>
        <v>std_og_t2m_mou_7</v>
      </c>
    </row>
    <row r="68" spans="1:8" x14ac:dyDescent="0.25">
      <c r="A68" s="26" t="s">
        <v>388</v>
      </c>
      <c r="H68" t="str">
        <f>TRIM(LEFT(A68,LEN(A68)-22))</f>
        <v>std_og_t2m_mou_8</v>
      </c>
    </row>
    <row r="69" spans="1:8" x14ac:dyDescent="0.25">
      <c r="A69" s="26" t="s">
        <v>383</v>
      </c>
      <c r="H69" t="str">
        <f>TRIM(LEFT(A69,LEN(A69)-22))</f>
        <v>std_og_t2t_mou_6</v>
      </c>
    </row>
    <row r="70" spans="1:8" x14ac:dyDescent="0.25">
      <c r="A70" s="26" t="s">
        <v>384</v>
      </c>
      <c r="H70" t="str">
        <f>TRIM(LEFT(A70,LEN(A70)-22))</f>
        <v>std_og_t2t_mou_7</v>
      </c>
    </row>
    <row r="71" spans="1:8" x14ac:dyDescent="0.25">
      <c r="A71" s="26" t="s">
        <v>385</v>
      </c>
      <c r="H71" t="str">
        <f>TRIM(LEFT(A71,LEN(A71)-22))</f>
        <v>std_og_t2t_mou_8</v>
      </c>
    </row>
    <row r="72" spans="1:8" x14ac:dyDescent="0.25">
      <c r="A72" s="26" t="s">
        <v>410</v>
      </c>
      <c r="H72" t="str">
        <f>TRIM(LEFT(A72,LEN(A72)-22))</f>
        <v>total_ic_mou_6</v>
      </c>
    </row>
    <row r="73" spans="1:8" x14ac:dyDescent="0.25">
      <c r="A73" s="26" t="s">
        <v>411</v>
      </c>
      <c r="H73" t="str">
        <f>TRIM(LEFT(A73,LEN(A73)-22))</f>
        <v>total_ic_mou_7</v>
      </c>
    </row>
    <row r="74" spans="1:8" x14ac:dyDescent="0.25">
      <c r="A74" s="26" t="s">
        <v>412</v>
      </c>
      <c r="H74" t="str">
        <f>TRIM(LEFT(A74,LEN(A74)-22))</f>
        <v>total_ic_mou_8</v>
      </c>
    </row>
    <row r="75" spans="1:8" x14ac:dyDescent="0.25">
      <c r="A75" s="26" t="s">
        <v>389</v>
      </c>
      <c r="H75" t="str">
        <f>TRIM(LEFT(A75,LEN(A75)-22))</f>
        <v>total_og_mou_6</v>
      </c>
    </row>
    <row r="76" spans="1:8" x14ac:dyDescent="0.25">
      <c r="A76" s="26" t="s">
        <v>390</v>
      </c>
      <c r="H76" t="str">
        <f>TRIM(LEFT(A76,LEN(A76)-22))</f>
        <v>total_og_mou_7</v>
      </c>
    </row>
    <row r="77" spans="1:8" x14ac:dyDescent="0.25">
      <c r="A77" s="26" t="s">
        <v>391</v>
      </c>
      <c r="H77" t="str">
        <f>TRIM(LEFT(A77,LEN(A77)-22))</f>
        <v>total_og_mou_8</v>
      </c>
    </row>
    <row r="78" spans="1:8" x14ac:dyDescent="0.25">
      <c r="A78" s="26" t="s">
        <v>416</v>
      </c>
      <c r="H78" t="str">
        <f>TRIM(LEFT(A78,LEN(A78)-22))</f>
        <v>total_rech_amt_6</v>
      </c>
    </row>
    <row r="79" spans="1:8" x14ac:dyDescent="0.25">
      <c r="A79" s="26" t="s">
        <v>417</v>
      </c>
      <c r="H79" t="str">
        <f>TRIM(LEFT(A79,LEN(A79)-22))</f>
        <v>total_rech_amt_7</v>
      </c>
    </row>
    <row r="80" spans="1:8" x14ac:dyDescent="0.25">
      <c r="A80" s="26" t="s">
        <v>418</v>
      </c>
      <c r="H80" t="str">
        <f>TRIM(LEFT(A80,LEN(A80)-22))</f>
        <v>total_rech_amt_8</v>
      </c>
    </row>
    <row r="81" spans="1:8" x14ac:dyDescent="0.25">
      <c r="A81" s="26" t="s">
        <v>453</v>
      </c>
      <c r="H81" t="str">
        <f>TRIM(LEFT(A81,LEN(A81)-22))</f>
        <v>total_rech_data_amt_6</v>
      </c>
    </row>
    <row r="82" spans="1:8" x14ac:dyDescent="0.25">
      <c r="A82" s="26" t="s">
        <v>454</v>
      </c>
      <c r="H82" t="str">
        <f>TRIM(LEFT(A82,LEN(A82)-22))</f>
        <v>total_rech_data_amt_7</v>
      </c>
    </row>
    <row r="83" spans="1:8" x14ac:dyDescent="0.25">
      <c r="A83" s="26" t="s">
        <v>455</v>
      </c>
      <c r="H83" t="str">
        <f>TRIM(LEFT(A83,LEN(A83)-22))</f>
        <v>total_rech_data_amt_8</v>
      </c>
    </row>
    <row r="84" spans="1:8" x14ac:dyDescent="0.25">
      <c r="A84" s="26" t="s">
        <v>413</v>
      </c>
      <c r="H84" t="str">
        <f>TRIM(LEFT(A84,LEN(A84)-22))</f>
        <v>total_rech_num_6</v>
      </c>
    </row>
    <row r="85" spans="1:8" x14ac:dyDescent="0.25">
      <c r="A85" s="26" t="s">
        <v>414</v>
      </c>
      <c r="H85" t="str">
        <f>TRIM(LEFT(A85,LEN(A85)-22))</f>
        <v>total_rech_num_7</v>
      </c>
    </row>
    <row r="86" spans="1:8" x14ac:dyDescent="0.25">
      <c r="A86" s="26" t="s">
        <v>415</v>
      </c>
      <c r="H86" t="str">
        <f>TRIM(LEFT(A86,LEN(A86)-22))</f>
        <v>total_rech_num_8</v>
      </c>
    </row>
    <row r="87" spans="1:8" x14ac:dyDescent="0.25">
      <c r="A87" s="26" t="s">
        <v>452</v>
      </c>
      <c r="H87" t="str">
        <f>TRIM(LEFT(A87,LEN(A87)-22))</f>
        <v>vbc_3g_6</v>
      </c>
    </row>
    <row r="88" spans="1:8" x14ac:dyDescent="0.25">
      <c r="A88" s="26" t="s">
        <v>451</v>
      </c>
      <c r="H88" t="str">
        <f>TRIM(LEFT(A88,LEN(A88)-22))</f>
        <v>vbc_3g_7</v>
      </c>
    </row>
    <row r="89" spans="1:8" x14ac:dyDescent="0.25">
      <c r="A89" s="26" t="s">
        <v>450</v>
      </c>
      <c r="H89" t="str">
        <f>TRIM(LEFT(A89,LEN(A89)-22))</f>
        <v>vbc_3g_8</v>
      </c>
    </row>
    <row r="90" spans="1:8" x14ac:dyDescent="0.25">
      <c r="A90" s="26" t="s">
        <v>434</v>
      </c>
      <c r="H90" t="str">
        <f>TRIM(LEFT(A90,LEN(A90)-22))</f>
        <v>vol_2g_mb_6</v>
      </c>
    </row>
    <row r="91" spans="1:8" x14ac:dyDescent="0.25">
      <c r="A91" s="26" t="s">
        <v>435</v>
      </c>
      <c r="H91" t="str">
        <f>TRIM(LEFT(A91,LEN(A91)-22))</f>
        <v>vol_2g_mb_7</v>
      </c>
    </row>
    <row r="92" spans="1:8" x14ac:dyDescent="0.25">
      <c r="A92" s="26" t="s">
        <v>436</v>
      </c>
      <c r="H92" t="str">
        <f>TRIM(LEFT(A92,LEN(A92)-22))</f>
        <v>vol_2g_mb_8</v>
      </c>
    </row>
    <row r="93" spans="1:8" x14ac:dyDescent="0.25">
      <c r="A93" s="26" t="s">
        <v>437</v>
      </c>
      <c r="H93" t="str">
        <f>TRIM(LEFT(A93,LEN(A93)-22))</f>
        <v>vol_3g_mb_6</v>
      </c>
    </row>
    <row r="94" spans="1:8" x14ac:dyDescent="0.25">
      <c r="A94" s="26" t="s">
        <v>438</v>
      </c>
      <c r="H94" t="str">
        <f>TRIM(LEFT(A94,LEN(A94)-22))</f>
        <v>vol_3g_mb_7</v>
      </c>
    </row>
    <row r="95" spans="1:8" x14ac:dyDescent="0.25">
      <c r="A95" s="26" t="s">
        <v>439</v>
      </c>
      <c r="H95" t="str">
        <f>TRIM(LEFT(A95,LEN(A95)-22))</f>
        <v>vol_3g_mb_8</v>
      </c>
    </row>
  </sheetData>
  <sortState ref="A1:H95">
    <sortCondition ref="H1:H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opLeftCell="A136" workbookViewId="0">
      <selection activeCell="B140" sqref="B140:D149"/>
    </sheetView>
  </sheetViews>
  <sheetFormatPr defaultRowHeight="15" x14ac:dyDescent="0.25"/>
  <cols>
    <col min="2" max="2" width="26.85546875" style="8" customWidth="1"/>
    <col min="3" max="3" width="9.140625" style="11" customWidth="1"/>
    <col min="4" max="4" width="13.42578125" customWidth="1"/>
  </cols>
  <sheetData>
    <row r="1" spans="1:6" ht="3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</row>
    <row r="2" spans="1:6" x14ac:dyDescent="0.25">
      <c r="A2" s="3">
        <v>0</v>
      </c>
      <c r="B2" s="3" t="s">
        <v>17</v>
      </c>
      <c r="C2" s="3" t="s">
        <v>9</v>
      </c>
      <c r="D2" s="3">
        <v>29029</v>
      </c>
      <c r="E2" s="3">
        <v>0</v>
      </c>
      <c r="F2" s="3">
        <v>0</v>
      </c>
    </row>
    <row r="3" spans="1:6" x14ac:dyDescent="0.25">
      <c r="A3" s="4">
        <v>1</v>
      </c>
      <c r="B3" s="4" t="s">
        <v>18</v>
      </c>
      <c r="C3" s="4" t="s">
        <v>9</v>
      </c>
      <c r="D3" s="4">
        <v>29040</v>
      </c>
      <c r="E3" s="4">
        <v>0</v>
      </c>
      <c r="F3" s="4">
        <v>0</v>
      </c>
    </row>
    <row r="4" spans="1:6" x14ac:dyDescent="0.25">
      <c r="A4" s="3">
        <v>2</v>
      </c>
      <c r="B4" s="3" t="s">
        <v>19</v>
      </c>
      <c r="C4" s="3" t="s">
        <v>9</v>
      </c>
      <c r="D4" s="3">
        <v>28035</v>
      </c>
      <c r="E4" s="3">
        <v>0</v>
      </c>
      <c r="F4" s="3">
        <v>0</v>
      </c>
    </row>
    <row r="5" spans="1:6" x14ac:dyDescent="0.25">
      <c r="A5" s="4">
        <v>3</v>
      </c>
      <c r="B5" s="4" t="s">
        <v>21</v>
      </c>
      <c r="C5" s="4" t="s">
        <v>9</v>
      </c>
      <c r="D5" s="4">
        <v>16872</v>
      </c>
      <c r="E5" s="4">
        <v>0</v>
      </c>
      <c r="F5" s="4">
        <v>0</v>
      </c>
    </row>
    <row r="6" spans="1:6" x14ac:dyDescent="0.25">
      <c r="A6" s="3">
        <v>4</v>
      </c>
      <c r="B6" s="3" t="s">
        <v>22</v>
      </c>
      <c r="C6" s="3" t="s">
        <v>9</v>
      </c>
      <c r="D6" s="3">
        <v>16973</v>
      </c>
      <c r="E6" s="3">
        <v>0</v>
      </c>
      <c r="F6" s="3">
        <v>0</v>
      </c>
    </row>
    <row r="7" spans="1:6" x14ac:dyDescent="0.25">
      <c r="A7" s="4">
        <v>5</v>
      </c>
      <c r="B7" s="4" t="s">
        <v>23</v>
      </c>
      <c r="C7" s="4" t="s">
        <v>9</v>
      </c>
      <c r="D7" s="4">
        <v>15854</v>
      </c>
      <c r="E7" s="4">
        <v>0</v>
      </c>
      <c r="F7" s="4">
        <v>0</v>
      </c>
    </row>
    <row r="8" spans="1:6" x14ac:dyDescent="0.25">
      <c r="A8" s="3">
        <v>6</v>
      </c>
      <c r="B8" s="3" t="s">
        <v>25</v>
      </c>
      <c r="C8" s="3" t="s">
        <v>9</v>
      </c>
      <c r="D8" s="3">
        <v>21198</v>
      </c>
      <c r="E8" s="3">
        <v>0</v>
      </c>
      <c r="F8" s="3">
        <v>0</v>
      </c>
    </row>
    <row r="9" spans="1:6" x14ac:dyDescent="0.25">
      <c r="A9" s="4">
        <v>7</v>
      </c>
      <c r="B9" s="4" t="s">
        <v>26</v>
      </c>
      <c r="C9" s="4" t="s">
        <v>9</v>
      </c>
      <c r="D9" s="4">
        <v>21233</v>
      </c>
      <c r="E9" s="4">
        <v>0</v>
      </c>
      <c r="F9" s="4">
        <v>0</v>
      </c>
    </row>
    <row r="10" spans="1:6" x14ac:dyDescent="0.25">
      <c r="A10" s="3">
        <v>8</v>
      </c>
      <c r="B10" s="3" t="s">
        <v>27</v>
      </c>
      <c r="C10" s="3" t="s">
        <v>9</v>
      </c>
      <c r="D10" s="3">
        <v>20140</v>
      </c>
      <c r="E10" s="3">
        <v>0</v>
      </c>
      <c r="F10" s="3">
        <v>0</v>
      </c>
    </row>
    <row r="11" spans="1:6" x14ac:dyDescent="0.25">
      <c r="A11" s="4">
        <v>9</v>
      </c>
      <c r="B11" s="4" t="s">
        <v>29</v>
      </c>
      <c r="C11" s="4" t="s">
        <v>9</v>
      </c>
      <c r="D11" s="4">
        <v>4045</v>
      </c>
      <c r="E11" s="4">
        <v>0</v>
      </c>
      <c r="F11" s="4">
        <v>0</v>
      </c>
    </row>
    <row r="12" spans="1:6" x14ac:dyDescent="0.25">
      <c r="A12" s="3">
        <v>10</v>
      </c>
      <c r="B12" s="3" t="s">
        <v>30</v>
      </c>
      <c r="C12" s="3" t="s">
        <v>9</v>
      </c>
      <c r="D12" s="3">
        <v>3381</v>
      </c>
      <c r="E12" s="3">
        <v>0</v>
      </c>
      <c r="F12" s="3">
        <v>0</v>
      </c>
    </row>
    <row r="13" spans="1:6" x14ac:dyDescent="0.25">
      <c r="A13" s="4">
        <v>11</v>
      </c>
      <c r="B13" s="4" t="s">
        <v>31</v>
      </c>
      <c r="C13" s="4" t="s">
        <v>9</v>
      </c>
      <c r="D13" s="4">
        <v>3431</v>
      </c>
      <c r="E13" s="4">
        <v>0</v>
      </c>
      <c r="F13" s="4">
        <v>0</v>
      </c>
    </row>
    <row r="14" spans="1:6" x14ac:dyDescent="0.25">
      <c r="A14" s="3">
        <v>12</v>
      </c>
      <c r="B14" s="3" t="s">
        <v>33</v>
      </c>
      <c r="C14" s="3" t="s">
        <v>9</v>
      </c>
      <c r="D14" s="3">
        <v>4742</v>
      </c>
      <c r="E14" s="3">
        <v>0</v>
      </c>
      <c r="F14" s="3">
        <v>0</v>
      </c>
    </row>
    <row r="15" spans="1:6" x14ac:dyDescent="0.25">
      <c r="A15" s="4">
        <v>13</v>
      </c>
      <c r="B15" s="4" t="s">
        <v>34</v>
      </c>
      <c r="C15" s="4" t="s">
        <v>9</v>
      </c>
      <c r="D15" s="4">
        <v>3988</v>
      </c>
      <c r="E15" s="4">
        <v>0</v>
      </c>
      <c r="F15" s="4">
        <v>0</v>
      </c>
    </row>
    <row r="16" spans="1:6" x14ac:dyDescent="0.25">
      <c r="A16" s="3">
        <v>14</v>
      </c>
      <c r="B16" s="3" t="s">
        <v>35</v>
      </c>
      <c r="C16" s="3" t="s">
        <v>9</v>
      </c>
      <c r="D16" s="3">
        <v>3996</v>
      </c>
      <c r="E16" s="3">
        <v>0</v>
      </c>
      <c r="F16" s="3">
        <v>0</v>
      </c>
    </row>
    <row r="17" spans="1:6" x14ac:dyDescent="0.25">
      <c r="A17" s="4">
        <v>15</v>
      </c>
      <c r="B17" s="4" t="s">
        <v>37</v>
      </c>
      <c r="C17" s="4" t="s">
        <v>9</v>
      </c>
      <c r="D17" s="4">
        <v>10416</v>
      </c>
      <c r="E17" s="4">
        <v>0</v>
      </c>
      <c r="F17" s="4">
        <v>0</v>
      </c>
    </row>
    <row r="18" spans="1:6" x14ac:dyDescent="0.25">
      <c r="A18" s="3">
        <v>16</v>
      </c>
      <c r="B18" s="3" t="s">
        <v>38</v>
      </c>
      <c r="C18" s="3" t="s">
        <v>9</v>
      </c>
      <c r="D18" s="3">
        <v>10388</v>
      </c>
      <c r="E18" s="3">
        <v>0</v>
      </c>
      <c r="F18" s="3">
        <v>0</v>
      </c>
    </row>
    <row r="19" spans="1:6" x14ac:dyDescent="0.25">
      <c r="A19" s="4">
        <v>17</v>
      </c>
      <c r="B19" s="4" t="s">
        <v>39</v>
      </c>
      <c r="C19" s="4" t="s">
        <v>9</v>
      </c>
      <c r="D19" s="4">
        <v>10056</v>
      </c>
      <c r="E19" s="4">
        <v>0</v>
      </c>
      <c r="F19" s="4">
        <v>0</v>
      </c>
    </row>
    <row r="20" spans="1:6" x14ac:dyDescent="0.25">
      <c r="A20" s="3">
        <v>18</v>
      </c>
      <c r="B20" s="3" t="s">
        <v>41</v>
      </c>
      <c r="C20" s="3" t="s">
        <v>9</v>
      </c>
      <c r="D20" s="3">
        <v>15607</v>
      </c>
      <c r="E20" s="3">
        <v>0</v>
      </c>
      <c r="F20" s="3">
        <v>0</v>
      </c>
    </row>
    <row r="21" spans="1:6" x14ac:dyDescent="0.25">
      <c r="A21" s="4">
        <v>19</v>
      </c>
      <c r="B21" s="4" t="s">
        <v>42</v>
      </c>
      <c r="C21" s="4" t="s">
        <v>9</v>
      </c>
      <c r="D21" s="4">
        <v>15659</v>
      </c>
      <c r="E21" s="4">
        <v>0</v>
      </c>
      <c r="F21" s="4">
        <v>0</v>
      </c>
    </row>
    <row r="22" spans="1:6" x14ac:dyDescent="0.25">
      <c r="A22" s="3">
        <v>20</v>
      </c>
      <c r="B22" s="3" t="s">
        <v>43</v>
      </c>
      <c r="C22" s="3" t="s">
        <v>9</v>
      </c>
      <c r="D22" s="3">
        <v>15118</v>
      </c>
      <c r="E22" s="3">
        <v>0</v>
      </c>
      <c r="F22" s="3">
        <v>0</v>
      </c>
    </row>
    <row r="23" spans="1:6" x14ac:dyDescent="0.25">
      <c r="A23" s="4">
        <v>21</v>
      </c>
      <c r="B23" s="4" t="s">
        <v>45</v>
      </c>
      <c r="C23" s="4" t="s">
        <v>9</v>
      </c>
      <c r="D23" s="4">
        <v>3089</v>
      </c>
      <c r="E23" s="4">
        <v>0</v>
      </c>
      <c r="F23" s="4">
        <v>0</v>
      </c>
    </row>
    <row r="24" spans="1:6" x14ac:dyDescent="0.25">
      <c r="A24" s="3">
        <v>22</v>
      </c>
      <c r="B24" s="3" t="s">
        <v>46</v>
      </c>
      <c r="C24" s="3" t="s">
        <v>9</v>
      </c>
      <c r="D24" s="3">
        <v>3097</v>
      </c>
      <c r="E24" s="3">
        <v>0</v>
      </c>
      <c r="F24" s="3">
        <v>0</v>
      </c>
    </row>
    <row r="25" spans="1:6" x14ac:dyDescent="0.25">
      <c r="A25" s="4">
        <v>23</v>
      </c>
      <c r="B25" s="4" t="s">
        <v>47</v>
      </c>
      <c r="C25" s="4" t="s">
        <v>9</v>
      </c>
      <c r="D25" s="4">
        <v>2988</v>
      </c>
      <c r="E25" s="4">
        <v>0</v>
      </c>
      <c r="F25" s="4">
        <v>0</v>
      </c>
    </row>
    <row r="26" spans="1:6" x14ac:dyDescent="0.25">
      <c r="A26" s="3">
        <v>24</v>
      </c>
      <c r="B26" s="3" t="s">
        <v>49</v>
      </c>
      <c r="C26" s="3" t="s">
        <v>9</v>
      </c>
      <c r="D26" s="3">
        <v>1682</v>
      </c>
      <c r="E26" s="3">
        <v>0</v>
      </c>
      <c r="F26" s="3">
        <v>0</v>
      </c>
    </row>
    <row r="27" spans="1:6" x14ac:dyDescent="0.25">
      <c r="A27" s="4">
        <v>25</v>
      </c>
      <c r="B27" s="4" t="s">
        <v>50</v>
      </c>
      <c r="C27" s="4" t="s">
        <v>9</v>
      </c>
      <c r="D27" s="4">
        <v>1763</v>
      </c>
      <c r="E27" s="4">
        <v>0</v>
      </c>
      <c r="F27" s="4">
        <v>0</v>
      </c>
    </row>
    <row r="28" spans="1:6" x14ac:dyDescent="0.25">
      <c r="A28" s="3">
        <v>26</v>
      </c>
      <c r="B28" s="3" t="s">
        <v>51</v>
      </c>
      <c r="C28" s="3" t="s">
        <v>9</v>
      </c>
      <c r="D28" s="3">
        <v>1720</v>
      </c>
      <c r="E28" s="3">
        <v>0</v>
      </c>
      <c r="F28" s="3">
        <v>0</v>
      </c>
    </row>
    <row r="29" spans="1:6" x14ac:dyDescent="0.25">
      <c r="A29" s="4">
        <v>27</v>
      </c>
      <c r="B29" s="4" t="s">
        <v>57</v>
      </c>
      <c r="C29" s="4" t="s">
        <v>9</v>
      </c>
      <c r="D29" s="4">
        <v>11085</v>
      </c>
      <c r="E29" s="4">
        <v>0</v>
      </c>
      <c r="F29" s="4">
        <v>0</v>
      </c>
    </row>
    <row r="30" spans="1:6" x14ac:dyDescent="0.25">
      <c r="A30" s="3">
        <v>28</v>
      </c>
      <c r="B30" s="3" t="s">
        <v>58</v>
      </c>
      <c r="C30" s="3" t="s">
        <v>9</v>
      </c>
      <c r="D30" s="3">
        <v>11238</v>
      </c>
      <c r="E30" s="3">
        <v>0</v>
      </c>
      <c r="F30" s="3">
        <v>0</v>
      </c>
    </row>
    <row r="31" spans="1:6" x14ac:dyDescent="0.25">
      <c r="A31" s="4">
        <v>29</v>
      </c>
      <c r="B31" s="4" t="s">
        <v>59</v>
      </c>
      <c r="C31" s="4" t="s">
        <v>9</v>
      </c>
      <c r="D31" s="4">
        <v>10243</v>
      </c>
      <c r="E31" s="4">
        <v>0</v>
      </c>
      <c r="F31" s="4">
        <v>0</v>
      </c>
    </row>
    <row r="32" spans="1:6" x14ac:dyDescent="0.25">
      <c r="A32" s="3">
        <v>30</v>
      </c>
      <c r="B32" s="3" t="s">
        <v>61</v>
      </c>
      <c r="C32" s="3" t="s">
        <v>9</v>
      </c>
      <c r="D32" s="3">
        <v>12857</v>
      </c>
      <c r="E32" s="3">
        <v>0</v>
      </c>
      <c r="F32" s="3">
        <v>0</v>
      </c>
    </row>
    <row r="33" spans="1:6" x14ac:dyDescent="0.25">
      <c r="A33" s="4">
        <v>31</v>
      </c>
      <c r="B33" s="4" t="s">
        <v>62</v>
      </c>
      <c r="C33" s="4" t="s">
        <v>9</v>
      </c>
      <c r="D33" s="4">
        <v>12872</v>
      </c>
      <c r="E33" s="4">
        <v>0</v>
      </c>
      <c r="F33" s="4">
        <v>0</v>
      </c>
    </row>
    <row r="34" spans="1:6" x14ac:dyDescent="0.25">
      <c r="A34" s="3">
        <v>32</v>
      </c>
      <c r="B34" s="3" t="s">
        <v>63</v>
      </c>
      <c r="C34" s="3" t="s">
        <v>9</v>
      </c>
      <c r="D34" s="3">
        <v>11790</v>
      </c>
      <c r="E34" s="3">
        <v>0</v>
      </c>
      <c r="F34" s="3">
        <v>0</v>
      </c>
    </row>
    <row r="35" spans="1:6" x14ac:dyDescent="0.25">
      <c r="A35" s="4">
        <v>33</v>
      </c>
      <c r="B35" s="4" t="s">
        <v>65</v>
      </c>
      <c r="C35" s="4" t="s">
        <v>9</v>
      </c>
      <c r="D35" s="4">
        <v>1656</v>
      </c>
      <c r="E35" s="4">
        <v>0</v>
      </c>
      <c r="F35" s="4">
        <v>0</v>
      </c>
    </row>
    <row r="36" spans="1:6" x14ac:dyDescent="0.25">
      <c r="A36" s="3">
        <v>34</v>
      </c>
      <c r="B36" s="3" t="s">
        <v>66</v>
      </c>
      <c r="C36" s="3" t="s">
        <v>9</v>
      </c>
      <c r="D36" s="3">
        <v>1598</v>
      </c>
      <c r="E36" s="3">
        <v>0</v>
      </c>
      <c r="F36" s="3">
        <v>0</v>
      </c>
    </row>
    <row r="37" spans="1:6" x14ac:dyDescent="0.25">
      <c r="A37" s="4">
        <v>35</v>
      </c>
      <c r="B37" s="4" t="s">
        <v>67</v>
      </c>
      <c r="C37" s="4" t="s">
        <v>9</v>
      </c>
      <c r="D37" s="4">
        <v>1517</v>
      </c>
      <c r="E37" s="4">
        <v>0</v>
      </c>
      <c r="F37" s="4">
        <v>0</v>
      </c>
    </row>
    <row r="38" spans="1:6" x14ac:dyDescent="0.25">
      <c r="A38" s="3">
        <v>36</v>
      </c>
      <c r="B38" s="3" t="s">
        <v>77</v>
      </c>
      <c r="C38" s="3" t="s">
        <v>9</v>
      </c>
      <c r="D38" s="3">
        <v>1031</v>
      </c>
      <c r="E38" s="3">
        <v>0</v>
      </c>
      <c r="F38" s="3">
        <v>0</v>
      </c>
    </row>
    <row r="39" spans="1:6" x14ac:dyDescent="0.25">
      <c r="A39" s="4">
        <v>37</v>
      </c>
      <c r="B39" s="4" t="s">
        <v>78</v>
      </c>
      <c r="C39" s="4" t="s">
        <v>9</v>
      </c>
      <c r="D39" s="4">
        <v>1035</v>
      </c>
      <c r="E39" s="4">
        <v>0</v>
      </c>
      <c r="F39" s="4">
        <v>0</v>
      </c>
    </row>
    <row r="40" spans="1:6" x14ac:dyDescent="0.25">
      <c r="A40" s="3">
        <v>38</v>
      </c>
      <c r="B40" s="3" t="s">
        <v>79</v>
      </c>
      <c r="C40" s="3" t="s">
        <v>9</v>
      </c>
      <c r="D40" s="3">
        <v>886</v>
      </c>
      <c r="E40" s="3">
        <v>0</v>
      </c>
      <c r="F40" s="3">
        <v>0</v>
      </c>
    </row>
    <row r="41" spans="1:6" x14ac:dyDescent="0.25">
      <c r="A41" s="4">
        <v>39</v>
      </c>
      <c r="B41" s="4" t="s">
        <v>81</v>
      </c>
      <c r="C41" s="4" t="s">
        <v>9</v>
      </c>
      <c r="D41" s="4">
        <v>3049</v>
      </c>
      <c r="E41" s="4">
        <v>0</v>
      </c>
      <c r="F41" s="4">
        <v>0</v>
      </c>
    </row>
    <row r="42" spans="1:6" x14ac:dyDescent="0.25">
      <c r="A42" s="3">
        <v>40</v>
      </c>
      <c r="B42" s="3" t="s">
        <v>82</v>
      </c>
      <c r="C42" s="3" t="s">
        <v>9</v>
      </c>
      <c r="D42" s="3">
        <v>3315</v>
      </c>
      <c r="E42" s="3">
        <v>0</v>
      </c>
      <c r="F42" s="3">
        <v>0</v>
      </c>
    </row>
    <row r="43" spans="1:6" x14ac:dyDescent="0.25">
      <c r="A43" s="4">
        <v>41</v>
      </c>
      <c r="B43" s="4" t="s">
        <v>83</v>
      </c>
      <c r="C43" s="4" t="s">
        <v>9</v>
      </c>
      <c r="D43" s="4">
        <v>3189</v>
      </c>
      <c r="E43" s="4">
        <v>0</v>
      </c>
      <c r="F43" s="4">
        <v>0</v>
      </c>
    </row>
    <row r="44" spans="1:6" x14ac:dyDescent="0.25">
      <c r="A44" s="3">
        <v>42</v>
      </c>
      <c r="B44" s="3" t="s">
        <v>85</v>
      </c>
      <c r="C44" s="3" t="s">
        <v>9</v>
      </c>
      <c r="D44" s="3">
        <v>841</v>
      </c>
      <c r="E44" s="3">
        <v>0</v>
      </c>
      <c r="F44" s="3">
        <v>0</v>
      </c>
    </row>
    <row r="45" spans="1:6" x14ac:dyDescent="0.25">
      <c r="A45" s="4">
        <v>43</v>
      </c>
      <c r="B45" s="4" t="s">
        <v>86</v>
      </c>
      <c r="C45" s="4" t="s">
        <v>9</v>
      </c>
      <c r="D45" s="4">
        <v>115</v>
      </c>
      <c r="E45" s="4">
        <v>0</v>
      </c>
      <c r="F45" s="4">
        <v>0</v>
      </c>
    </row>
    <row r="46" spans="1:6" x14ac:dyDescent="0.25">
      <c r="A46" s="3">
        <v>44</v>
      </c>
      <c r="B46" s="3" t="s">
        <v>87</v>
      </c>
      <c r="C46" s="3" t="s">
        <v>9</v>
      </c>
      <c r="D46" s="3">
        <v>131</v>
      </c>
      <c r="E46" s="3">
        <v>0</v>
      </c>
      <c r="F46" s="3">
        <v>0</v>
      </c>
    </row>
    <row r="47" spans="1:6" x14ac:dyDescent="0.25">
      <c r="A47" s="4">
        <v>45</v>
      </c>
      <c r="B47" s="4" t="s">
        <v>93</v>
      </c>
      <c r="C47" s="4" t="s">
        <v>9</v>
      </c>
      <c r="D47" s="4">
        <v>9504</v>
      </c>
      <c r="E47" s="4">
        <v>0</v>
      </c>
      <c r="F47" s="4">
        <v>0</v>
      </c>
    </row>
    <row r="48" spans="1:6" x14ac:dyDescent="0.25">
      <c r="A48" s="3">
        <v>46</v>
      </c>
      <c r="B48" s="3" t="s">
        <v>94</v>
      </c>
      <c r="C48" s="3" t="s">
        <v>9</v>
      </c>
      <c r="D48" s="3">
        <v>9656</v>
      </c>
      <c r="E48" s="3">
        <v>0</v>
      </c>
      <c r="F48" s="3">
        <v>0</v>
      </c>
    </row>
    <row r="49" spans="1:6" x14ac:dyDescent="0.25">
      <c r="A49" s="4">
        <v>47</v>
      </c>
      <c r="B49" s="4" t="s">
        <v>95</v>
      </c>
      <c r="C49" s="4" t="s">
        <v>9</v>
      </c>
      <c r="D49" s="4">
        <v>9359</v>
      </c>
      <c r="E49" s="4">
        <v>0</v>
      </c>
      <c r="F49" s="4">
        <v>0</v>
      </c>
    </row>
    <row r="50" spans="1:6" x14ac:dyDescent="0.25">
      <c r="A50" s="3">
        <v>48</v>
      </c>
      <c r="B50" s="3" t="s">
        <v>97</v>
      </c>
      <c r="C50" s="3" t="s">
        <v>9</v>
      </c>
      <c r="D50" s="3">
        <v>15450</v>
      </c>
      <c r="E50" s="3">
        <v>0</v>
      </c>
      <c r="F50" s="3">
        <v>0</v>
      </c>
    </row>
    <row r="51" spans="1:6" x14ac:dyDescent="0.25">
      <c r="A51" s="4">
        <v>49</v>
      </c>
      <c r="B51" s="4" t="s">
        <v>98</v>
      </c>
      <c r="C51" s="4" t="s">
        <v>9</v>
      </c>
      <c r="D51" s="4">
        <v>15537</v>
      </c>
      <c r="E51" s="4">
        <v>0</v>
      </c>
      <c r="F51" s="4">
        <v>0</v>
      </c>
    </row>
    <row r="52" spans="1:6" x14ac:dyDescent="0.25">
      <c r="A52" s="3">
        <v>50</v>
      </c>
      <c r="B52" s="3" t="s">
        <v>99</v>
      </c>
      <c r="C52" s="3" t="s">
        <v>9</v>
      </c>
      <c r="D52" s="3">
        <v>15110</v>
      </c>
      <c r="E52" s="3">
        <v>0</v>
      </c>
      <c r="F52" s="3">
        <v>0</v>
      </c>
    </row>
    <row r="53" spans="1:6" x14ac:dyDescent="0.25">
      <c r="A53" s="4">
        <v>51</v>
      </c>
      <c r="B53" s="4" t="s">
        <v>101</v>
      </c>
      <c r="C53" s="4" t="s">
        <v>9</v>
      </c>
      <c r="D53" s="4">
        <v>4750</v>
      </c>
      <c r="E53" s="4">
        <v>0</v>
      </c>
      <c r="F53" s="4">
        <v>0</v>
      </c>
    </row>
    <row r="54" spans="1:6" x14ac:dyDescent="0.25">
      <c r="A54" s="3">
        <v>52</v>
      </c>
      <c r="B54" s="3" t="s">
        <v>102</v>
      </c>
      <c r="C54" s="3" t="s">
        <v>9</v>
      </c>
      <c r="D54" s="3">
        <v>4816</v>
      </c>
      <c r="E54" s="3">
        <v>0</v>
      </c>
      <c r="F54" s="3">
        <v>0</v>
      </c>
    </row>
    <row r="55" spans="1:6" x14ac:dyDescent="0.25">
      <c r="A55" s="4">
        <v>53</v>
      </c>
      <c r="B55" s="4" t="s">
        <v>103</v>
      </c>
      <c r="C55" s="4" t="s">
        <v>9</v>
      </c>
      <c r="D55" s="4">
        <v>4652</v>
      </c>
      <c r="E55" s="4">
        <v>0</v>
      </c>
      <c r="F55" s="4">
        <v>0</v>
      </c>
    </row>
    <row r="56" spans="1:6" x14ac:dyDescent="0.25">
      <c r="A56" s="3">
        <v>54</v>
      </c>
      <c r="B56" s="3" t="s">
        <v>109</v>
      </c>
      <c r="C56" s="3" t="s">
        <v>9</v>
      </c>
      <c r="D56" s="3">
        <v>4395</v>
      </c>
      <c r="E56" s="3">
        <v>0</v>
      </c>
      <c r="F56" s="3">
        <v>0</v>
      </c>
    </row>
    <row r="57" spans="1:6" x14ac:dyDescent="0.25">
      <c r="A57" s="4">
        <v>55</v>
      </c>
      <c r="B57" s="4" t="s">
        <v>110</v>
      </c>
      <c r="C57" s="4" t="s">
        <v>9</v>
      </c>
      <c r="D57" s="4">
        <v>4469</v>
      </c>
      <c r="E57" s="4">
        <v>0</v>
      </c>
      <c r="F57" s="4">
        <v>0</v>
      </c>
    </row>
    <row r="58" spans="1:6" x14ac:dyDescent="0.25">
      <c r="A58" s="3">
        <v>56</v>
      </c>
      <c r="B58" s="3" t="s">
        <v>111</v>
      </c>
      <c r="C58" s="3" t="s">
        <v>9</v>
      </c>
      <c r="D58" s="3">
        <v>4261</v>
      </c>
      <c r="E58" s="3">
        <v>0</v>
      </c>
      <c r="F58" s="3">
        <v>0</v>
      </c>
    </row>
    <row r="59" spans="1:6" x14ac:dyDescent="0.25">
      <c r="A59" s="4">
        <v>57</v>
      </c>
      <c r="B59" s="4" t="s">
        <v>113</v>
      </c>
      <c r="C59" s="4" t="s">
        <v>9</v>
      </c>
      <c r="D59" s="4">
        <v>6351</v>
      </c>
      <c r="E59" s="4">
        <v>0</v>
      </c>
      <c r="F59" s="4">
        <v>0</v>
      </c>
    </row>
    <row r="60" spans="1:6" x14ac:dyDescent="0.25">
      <c r="A60" s="3">
        <v>58</v>
      </c>
      <c r="B60" s="3" t="s">
        <v>114</v>
      </c>
      <c r="C60" s="3" t="s">
        <v>9</v>
      </c>
      <c r="D60" s="3">
        <v>6451</v>
      </c>
      <c r="E60" s="3">
        <v>0</v>
      </c>
      <c r="F60" s="3">
        <v>0</v>
      </c>
    </row>
    <row r="61" spans="1:6" x14ac:dyDescent="0.25">
      <c r="A61" s="4">
        <v>59</v>
      </c>
      <c r="B61" s="4" t="s">
        <v>115</v>
      </c>
      <c r="C61" s="4" t="s">
        <v>9</v>
      </c>
      <c r="D61" s="4">
        <v>6112</v>
      </c>
      <c r="E61" s="4">
        <v>0</v>
      </c>
      <c r="F61" s="4">
        <v>0</v>
      </c>
    </row>
    <row r="62" spans="1:6" x14ac:dyDescent="0.25">
      <c r="A62" s="3">
        <v>60</v>
      </c>
      <c r="B62" s="3" t="s">
        <v>117</v>
      </c>
      <c r="C62" s="3" t="s">
        <v>9</v>
      </c>
      <c r="D62" s="3">
        <v>1959</v>
      </c>
      <c r="E62" s="3">
        <v>0</v>
      </c>
      <c r="F62" s="3">
        <v>0</v>
      </c>
    </row>
    <row r="63" spans="1:6" x14ac:dyDescent="0.25">
      <c r="A63" s="4">
        <v>61</v>
      </c>
      <c r="B63" s="4" t="s">
        <v>118</v>
      </c>
      <c r="C63" s="4" t="s">
        <v>9</v>
      </c>
      <c r="D63" s="4">
        <v>2019</v>
      </c>
      <c r="E63" s="4">
        <v>0</v>
      </c>
      <c r="F63" s="4">
        <v>0</v>
      </c>
    </row>
    <row r="64" spans="1:6" x14ac:dyDescent="0.25">
      <c r="A64" s="3">
        <v>62</v>
      </c>
      <c r="B64" s="3" t="s">
        <v>119</v>
      </c>
      <c r="C64" s="3" t="s">
        <v>9</v>
      </c>
      <c r="D64" s="3">
        <v>1891</v>
      </c>
      <c r="E64" s="3">
        <v>0</v>
      </c>
      <c r="F64" s="3">
        <v>0</v>
      </c>
    </row>
    <row r="65" spans="1:6" x14ac:dyDescent="0.25">
      <c r="A65" s="4">
        <v>63</v>
      </c>
      <c r="B65" s="4" t="s">
        <v>133</v>
      </c>
      <c r="C65" s="4" t="s">
        <v>9</v>
      </c>
      <c r="D65" s="4">
        <v>78</v>
      </c>
      <c r="E65" s="4">
        <v>0</v>
      </c>
      <c r="F65" s="4">
        <v>0</v>
      </c>
    </row>
    <row r="66" spans="1:6" x14ac:dyDescent="0.25">
      <c r="A66" s="3">
        <v>64</v>
      </c>
      <c r="B66" s="3" t="s">
        <v>134</v>
      </c>
      <c r="C66" s="3" t="s">
        <v>9</v>
      </c>
      <c r="D66" s="3">
        <v>92</v>
      </c>
      <c r="E66" s="3">
        <v>0</v>
      </c>
      <c r="F66" s="3">
        <v>0</v>
      </c>
    </row>
    <row r="67" spans="1:6" x14ac:dyDescent="0.25">
      <c r="A67" s="4">
        <v>65</v>
      </c>
      <c r="B67" s="4" t="s">
        <v>135</v>
      </c>
      <c r="C67" s="4" t="s">
        <v>9</v>
      </c>
      <c r="D67" s="4">
        <v>80</v>
      </c>
      <c r="E67" s="4">
        <v>0</v>
      </c>
      <c r="F67" s="4">
        <v>0</v>
      </c>
    </row>
    <row r="68" spans="1:6" x14ac:dyDescent="0.25">
      <c r="A68" s="3">
        <v>66</v>
      </c>
      <c r="B68" s="3" t="s">
        <v>137</v>
      </c>
      <c r="C68" s="3" t="s">
        <v>9</v>
      </c>
      <c r="D68" s="3">
        <v>3282</v>
      </c>
      <c r="E68" s="3">
        <v>0</v>
      </c>
      <c r="F68" s="3">
        <v>0</v>
      </c>
    </row>
    <row r="69" spans="1:6" x14ac:dyDescent="0.25">
      <c r="A69" s="4">
        <v>67</v>
      </c>
      <c r="B69" s="4" t="s">
        <v>138</v>
      </c>
      <c r="C69" s="4" t="s">
        <v>9</v>
      </c>
      <c r="D69" s="4">
        <v>3488</v>
      </c>
      <c r="E69" s="4">
        <v>0</v>
      </c>
      <c r="F69" s="4">
        <v>0</v>
      </c>
    </row>
    <row r="70" spans="1:6" x14ac:dyDescent="0.25">
      <c r="A70" s="3">
        <v>68</v>
      </c>
      <c r="B70" s="3" t="s">
        <v>139</v>
      </c>
      <c r="C70" s="3" t="s">
        <v>9</v>
      </c>
      <c r="D70" s="3">
        <v>3357</v>
      </c>
      <c r="E70" s="3">
        <v>0</v>
      </c>
      <c r="F70" s="3">
        <v>0</v>
      </c>
    </row>
    <row r="71" spans="1:6" x14ac:dyDescent="0.25">
      <c r="A71" s="4">
        <v>69</v>
      </c>
      <c r="B71" s="4" t="s">
        <v>141</v>
      </c>
      <c r="C71" s="4" t="s">
        <v>9</v>
      </c>
      <c r="D71" s="4">
        <v>1206</v>
      </c>
      <c r="E71" s="4">
        <v>0</v>
      </c>
      <c r="F71" s="4">
        <v>0</v>
      </c>
    </row>
    <row r="72" spans="1:6" x14ac:dyDescent="0.25">
      <c r="A72" s="3">
        <v>70</v>
      </c>
      <c r="B72" s="3" t="s">
        <v>142</v>
      </c>
      <c r="C72" s="3" t="s">
        <v>9</v>
      </c>
      <c r="D72" s="3">
        <v>1360</v>
      </c>
      <c r="E72" s="3">
        <v>0</v>
      </c>
      <c r="F72" s="3">
        <v>0</v>
      </c>
    </row>
    <row r="73" spans="1:6" x14ac:dyDescent="0.25">
      <c r="A73" s="4">
        <v>71</v>
      </c>
      <c r="B73" s="4" t="s">
        <v>143</v>
      </c>
      <c r="C73" s="4" t="s">
        <v>9</v>
      </c>
      <c r="D73" s="4">
        <v>1249</v>
      </c>
      <c r="E73" s="4">
        <v>0</v>
      </c>
      <c r="F73" s="4">
        <v>0</v>
      </c>
    </row>
    <row r="74" spans="1:6" x14ac:dyDescent="0.25">
      <c r="A74" s="3">
        <v>72</v>
      </c>
      <c r="B74" s="3" t="s">
        <v>145</v>
      </c>
      <c r="C74" s="3" t="s">
        <v>6</v>
      </c>
      <c r="D74" s="3">
        <v>102</v>
      </c>
      <c r="E74" s="3">
        <v>0</v>
      </c>
      <c r="F74" s="3">
        <v>0</v>
      </c>
    </row>
    <row r="75" spans="1:6" x14ac:dyDescent="0.25">
      <c r="A75" s="4">
        <v>73</v>
      </c>
      <c r="B75" s="4" t="s">
        <v>146</v>
      </c>
      <c r="C75" s="4" t="s">
        <v>6</v>
      </c>
      <c r="D75" s="4">
        <v>101</v>
      </c>
      <c r="E75" s="4">
        <v>0</v>
      </c>
      <c r="F75" s="4">
        <v>0</v>
      </c>
    </row>
    <row r="76" spans="1:6" x14ac:dyDescent="0.25">
      <c r="A76" s="3">
        <v>74</v>
      </c>
      <c r="B76" s="3" t="s">
        <v>147</v>
      </c>
      <c r="C76" s="3" t="s">
        <v>6</v>
      </c>
      <c r="D76" s="3">
        <v>96</v>
      </c>
      <c r="E76" s="3">
        <v>0</v>
      </c>
      <c r="F76" s="3">
        <v>0</v>
      </c>
    </row>
    <row r="77" spans="1:6" x14ac:dyDescent="0.25">
      <c r="A77" s="4">
        <v>75</v>
      </c>
      <c r="B77" s="4" t="s">
        <v>149</v>
      </c>
      <c r="C77" s="4" t="s">
        <v>6</v>
      </c>
      <c r="D77" s="4">
        <v>2298</v>
      </c>
      <c r="E77" s="4">
        <v>0</v>
      </c>
      <c r="F77" s="4">
        <v>0</v>
      </c>
    </row>
    <row r="78" spans="1:6" x14ac:dyDescent="0.25">
      <c r="A78" s="3">
        <v>76</v>
      </c>
      <c r="B78" s="3" t="s">
        <v>150</v>
      </c>
      <c r="C78" s="3" t="s">
        <v>6</v>
      </c>
      <c r="D78" s="3">
        <v>2316</v>
      </c>
      <c r="E78" s="3">
        <v>0</v>
      </c>
      <c r="F78" s="3">
        <v>0</v>
      </c>
    </row>
    <row r="79" spans="1:6" x14ac:dyDescent="0.25">
      <c r="A79" s="4">
        <v>77</v>
      </c>
      <c r="B79" s="4" t="s">
        <v>151</v>
      </c>
      <c r="C79" s="4" t="s">
        <v>6</v>
      </c>
      <c r="D79" s="4">
        <v>2304</v>
      </c>
      <c r="E79" s="4">
        <v>0</v>
      </c>
      <c r="F79" s="4">
        <v>0</v>
      </c>
    </row>
    <row r="80" spans="1:6" x14ac:dyDescent="0.25">
      <c r="A80" s="3">
        <v>78</v>
      </c>
      <c r="B80" s="3" t="s">
        <v>153</v>
      </c>
      <c r="C80" s="3" t="s">
        <v>6</v>
      </c>
      <c r="D80" s="3">
        <v>172</v>
      </c>
      <c r="E80" s="3">
        <v>0</v>
      </c>
      <c r="F80" s="3">
        <v>0</v>
      </c>
    </row>
    <row r="81" spans="1:6" x14ac:dyDescent="0.25">
      <c r="A81" s="4">
        <v>79</v>
      </c>
      <c r="B81" s="4" t="s">
        <v>154</v>
      </c>
      <c r="C81" s="4" t="s">
        <v>6</v>
      </c>
      <c r="D81" s="4">
        <v>161</v>
      </c>
      <c r="E81" s="4">
        <v>0</v>
      </c>
      <c r="F81" s="4">
        <v>0</v>
      </c>
    </row>
    <row r="82" spans="1:6" x14ac:dyDescent="0.25">
      <c r="A82" s="3">
        <v>80</v>
      </c>
      <c r="B82" s="3" t="s">
        <v>155</v>
      </c>
      <c r="C82" s="3" t="s">
        <v>6</v>
      </c>
      <c r="D82" s="3">
        <v>182</v>
      </c>
      <c r="E82" s="3">
        <v>0</v>
      </c>
      <c r="F82" s="3">
        <v>0</v>
      </c>
    </row>
    <row r="83" spans="1:6" x14ac:dyDescent="0.25">
      <c r="A83" s="4">
        <v>81</v>
      </c>
      <c r="B83" s="4" t="s">
        <v>161</v>
      </c>
      <c r="C83" s="4" t="s">
        <v>6</v>
      </c>
      <c r="D83" s="4">
        <v>156</v>
      </c>
      <c r="E83" s="4">
        <v>0</v>
      </c>
      <c r="F83" s="4">
        <v>0</v>
      </c>
    </row>
    <row r="84" spans="1:6" x14ac:dyDescent="0.25">
      <c r="A84" s="3">
        <v>82</v>
      </c>
      <c r="B84" s="3" t="s">
        <v>162</v>
      </c>
      <c r="C84" s="3" t="s">
        <v>6</v>
      </c>
      <c r="D84" s="3">
        <v>152</v>
      </c>
      <c r="E84" s="3">
        <v>0</v>
      </c>
      <c r="F84" s="3">
        <v>0</v>
      </c>
    </row>
    <row r="85" spans="1:6" x14ac:dyDescent="0.25">
      <c r="A85" s="4">
        <v>83</v>
      </c>
      <c r="B85" s="4" t="s">
        <v>163</v>
      </c>
      <c r="C85" s="4" t="s">
        <v>6</v>
      </c>
      <c r="D85" s="4">
        <v>181</v>
      </c>
      <c r="E85" s="4">
        <v>0</v>
      </c>
      <c r="F85" s="4">
        <v>0</v>
      </c>
    </row>
    <row r="86" spans="1:6" x14ac:dyDescent="0.25">
      <c r="A86" s="3">
        <v>84</v>
      </c>
      <c r="B86" s="3" t="s">
        <v>173</v>
      </c>
      <c r="C86" s="3" t="s">
        <v>9</v>
      </c>
      <c r="D86" s="3">
        <v>48</v>
      </c>
      <c r="E86" s="3">
        <v>0</v>
      </c>
      <c r="F86" s="3">
        <v>0</v>
      </c>
    </row>
    <row r="87" spans="1:6" x14ac:dyDescent="0.25">
      <c r="A87" s="4">
        <v>85</v>
      </c>
      <c r="B87" s="4" t="s">
        <v>174</v>
      </c>
      <c r="C87" s="4" t="s">
        <v>9</v>
      </c>
      <c r="D87" s="4">
        <v>49</v>
      </c>
      <c r="E87" s="4">
        <v>0</v>
      </c>
      <c r="F87" s="4">
        <v>0</v>
      </c>
    </row>
    <row r="88" spans="1:6" x14ac:dyDescent="0.25">
      <c r="A88" s="3">
        <v>86</v>
      </c>
      <c r="B88" s="3" t="s">
        <v>175</v>
      </c>
      <c r="C88" s="3" t="s">
        <v>9</v>
      </c>
      <c r="D88" s="3">
        <v>49</v>
      </c>
      <c r="E88" s="3">
        <v>0</v>
      </c>
      <c r="F88" s="3">
        <v>0</v>
      </c>
    </row>
    <row r="89" spans="1:6" x14ac:dyDescent="0.25">
      <c r="A89" s="4">
        <v>87</v>
      </c>
      <c r="B89" s="4" t="s">
        <v>177</v>
      </c>
      <c r="C89" s="4" t="s">
        <v>9</v>
      </c>
      <c r="D89" s="4">
        <v>31</v>
      </c>
      <c r="E89" s="4">
        <v>0</v>
      </c>
      <c r="F89" s="4">
        <v>0</v>
      </c>
    </row>
    <row r="90" spans="1:6" x14ac:dyDescent="0.25">
      <c r="A90" s="3">
        <v>88</v>
      </c>
      <c r="B90" s="3" t="s">
        <v>178</v>
      </c>
      <c r="C90" s="3" t="s">
        <v>9</v>
      </c>
      <c r="D90" s="3">
        <v>36</v>
      </c>
      <c r="E90" s="3">
        <v>0</v>
      </c>
      <c r="F90" s="3">
        <v>0</v>
      </c>
    </row>
    <row r="91" spans="1:6" x14ac:dyDescent="0.25">
      <c r="A91" s="4">
        <v>89</v>
      </c>
      <c r="B91" s="4" t="s">
        <v>179</v>
      </c>
      <c r="C91" s="4" t="s">
        <v>9</v>
      </c>
      <c r="D91" s="4">
        <v>34</v>
      </c>
      <c r="E91" s="4">
        <v>0</v>
      </c>
      <c r="F91" s="4">
        <v>0</v>
      </c>
    </row>
    <row r="92" spans="1:6" x14ac:dyDescent="0.25">
      <c r="A92" s="3">
        <v>90</v>
      </c>
      <c r="B92" s="3" t="s">
        <v>181</v>
      </c>
      <c r="C92" s="3" t="s">
        <v>9</v>
      </c>
      <c r="D92" s="3">
        <v>25</v>
      </c>
      <c r="E92" s="3">
        <v>0</v>
      </c>
      <c r="F92" s="3">
        <v>0</v>
      </c>
    </row>
    <row r="93" spans="1:6" x14ac:dyDescent="0.25">
      <c r="A93" s="4">
        <v>91</v>
      </c>
      <c r="B93" s="4" t="s">
        <v>182</v>
      </c>
      <c r="C93" s="4" t="s">
        <v>9</v>
      </c>
      <c r="D93" s="4">
        <v>28</v>
      </c>
      <c r="E93" s="4">
        <v>0</v>
      </c>
      <c r="F93" s="4">
        <v>0</v>
      </c>
    </row>
    <row r="94" spans="1:6" x14ac:dyDescent="0.25">
      <c r="A94" s="3">
        <v>92</v>
      </c>
      <c r="B94" s="3" t="s">
        <v>183</v>
      </c>
      <c r="C94" s="3" t="s">
        <v>9</v>
      </c>
      <c r="D94" s="3">
        <v>29</v>
      </c>
      <c r="E94" s="3">
        <v>0</v>
      </c>
      <c r="F94" s="3">
        <v>0</v>
      </c>
    </row>
    <row r="95" spans="1:6" x14ac:dyDescent="0.25">
      <c r="A95" s="4">
        <v>93</v>
      </c>
      <c r="B95" s="4" t="s">
        <v>189</v>
      </c>
      <c r="C95" s="4" t="s">
        <v>9</v>
      </c>
      <c r="D95" s="4">
        <v>11303</v>
      </c>
      <c r="E95" s="4">
        <v>0</v>
      </c>
      <c r="F95" s="4">
        <v>0</v>
      </c>
    </row>
    <row r="96" spans="1:6" x14ac:dyDescent="0.25">
      <c r="A96" s="3">
        <v>94</v>
      </c>
      <c r="B96" s="3" t="s">
        <v>190</v>
      </c>
      <c r="C96" s="3" t="s">
        <v>9</v>
      </c>
      <c r="D96" s="3">
        <v>11220</v>
      </c>
      <c r="E96" s="3">
        <v>0</v>
      </c>
      <c r="F96" s="3">
        <v>0</v>
      </c>
    </row>
    <row r="97" spans="1:6" x14ac:dyDescent="0.25">
      <c r="A97" s="4">
        <v>95</v>
      </c>
      <c r="B97" s="4" t="s">
        <v>191</v>
      </c>
      <c r="C97" s="4" t="s">
        <v>9</v>
      </c>
      <c r="D97" s="4">
        <v>10197</v>
      </c>
      <c r="E97" s="4">
        <v>0</v>
      </c>
      <c r="F97" s="4">
        <v>0</v>
      </c>
    </row>
    <row r="98" spans="1:6" x14ac:dyDescent="0.25">
      <c r="A98" s="3">
        <v>96</v>
      </c>
      <c r="B98" s="3" t="s">
        <v>193</v>
      </c>
      <c r="C98" s="3" t="s">
        <v>9</v>
      </c>
      <c r="D98" s="3">
        <v>10255</v>
      </c>
      <c r="E98" s="3">
        <v>0</v>
      </c>
      <c r="F98" s="3">
        <v>0</v>
      </c>
    </row>
    <row r="99" spans="1:6" x14ac:dyDescent="0.25">
      <c r="A99" s="4">
        <v>97</v>
      </c>
      <c r="B99" s="4" t="s">
        <v>194</v>
      </c>
      <c r="C99" s="4" t="s">
        <v>9</v>
      </c>
      <c r="D99" s="4">
        <v>10830</v>
      </c>
      <c r="E99" s="4">
        <v>0</v>
      </c>
      <c r="F99" s="4">
        <v>0</v>
      </c>
    </row>
    <row r="100" spans="1:6" x14ac:dyDescent="0.25">
      <c r="A100" s="3">
        <v>98</v>
      </c>
      <c r="B100" s="3" t="s">
        <v>195</v>
      </c>
      <c r="C100" s="3" t="s">
        <v>9</v>
      </c>
      <c r="D100" s="3">
        <v>10110</v>
      </c>
      <c r="E100" s="3">
        <v>0</v>
      </c>
      <c r="F100" s="3">
        <v>0</v>
      </c>
    </row>
    <row r="101" spans="1:6" x14ac:dyDescent="0.25">
      <c r="A101" s="4">
        <v>99</v>
      </c>
      <c r="B101" s="4" t="s">
        <v>197</v>
      </c>
      <c r="C101" s="4" t="s">
        <v>9</v>
      </c>
      <c r="D101" s="4">
        <v>6329</v>
      </c>
      <c r="E101" s="4">
        <v>0</v>
      </c>
      <c r="F101" s="4">
        <v>0</v>
      </c>
    </row>
    <row r="102" spans="1:6" x14ac:dyDescent="0.25">
      <c r="A102" s="3">
        <v>100</v>
      </c>
      <c r="B102" s="3" t="s">
        <v>198</v>
      </c>
      <c r="C102" s="3" t="s">
        <v>9</v>
      </c>
      <c r="D102" s="3">
        <v>6211</v>
      </c>
      <c r="E102" s="3">
        <v>0</v>
      </c>
      <c r="F102" s="3">
        <v>0</v>
      </c>
    </row>
    <row r="103" spans="1:6" x14ac:dyDescent="0.25">
      <c r="A103" s="4">
        <v>101</v>
      </c>
      <c r="B103" s="4" t="s">
        <v>199</v>
      </c>
      <c r="C103" s="4" t="s">
        <v>9</v>
      </c>
      <c r="D103" s="4">
        <v>6007</v>
      </c>
      <c r="E103" s="4">
        <v>0</v>
      </c>
      <c r="F103" s="4">
        <v>0</v>
      </c>
    </row>
    <row r="104" spans="1:6" x14ac:dyDescent="0.25">
      <c r="A104" s="3">
        <v>102</v>
      </c>
      <c r="B104" s="3" t="s">
        <v>201</v>
      </c>
      <c r="C104" s="3" t="s">
        <v>9</v>
      </c>
      <c r="D104" s="3">
        <v>5776</v>
      </c>
      <c r="E104" s="3">
        <v>0</v>
      </c>
      <c r="F104" s="3">
        <v>0</v>
      </c>
    </row>
    <row r="105" spans="1:6" x14ac:dyDescent="0.25">
      <c r="A105" s="4">
        <v>103</v>
      </c>
      <c r="B105" s="4" t="s">
        <v>202</v>
      </c>
      <c r="C105" s="4" t="s">
        <v>9</v>
      </c>
      <c r="D105" s="4">
        <v>5416</v>
      </c>
      <c r="E105" s="4">
        <v>0</v>
      </c>
      <c r="F105" s="4">
        <v>0</v>
      </c>
    </row>
    <row r="106" spans="1:6" x14ac:dyDescent="0.25">
      <c r="A106" s="3">
        <v>104</v>
      </c>
      <c r="B106" s="3" t="s">
        <v>203</v>
      </c>
      <c r="C106" s="3" t="s">
        <v>9</v>
      </c>
      <c r="D106" s="3">
        <v>4773</v>
      </c>
      <c r="E106" s="3">
        <v>0</v>
      </c>
      <c r="F106" s="3">
        <v>0</v>
      </c>
    </row>
    <row r="107" spans="1:6" x14ac:dyDescent="0.25">
      <c r="A107" s="4">
        <v>105</v>
      </c>
      <c r="B107" s="4" t="s">
        <v>205</v>
      </c>
      <c r="C107" s="4" t="s">
        <v>9</v>
      </c>
      <c r="D107" s="4">
        <v>2</v>
      </c>
      <c r="E107" s="4">
        <v>0</v>
      </c>
      <c r="F107" s="4">
        <v>0</v>
      </c>
    </row>
    <row r="108" spans="1:6" x14ac:dyDescent="0.25">
      <c r="A108" s="3">
        <v>106</v>
      </c>
      <c r="B108" s="3" t="s">
        <v>206</v>
      </c>
      <c r="C108" s="3" t="s">
        <v>9</v>
      </c>
      <c r="D108" s="3">
        <v>2</v>
      </c>
      <c r="E108" s="3">
        <v>0</v>
      </c>
      <c r="F108" s="3">
        <v>0</v>
      </c>
    </row>
    <row r="109" spans="1:6" x14ac:dyDescent="0.25">
      <c r="A109" s="4">
        <v>107</v>
      </c>
      <c r="B109" s="4" t="s">
        <v>207</v>
      </c>
      <c r="C109" s="4" t="s">
        <v>9</v>
      </c>
      <c r="D109" s="4">
        <v>2</v>
      </c>
      <c r="E109" s="4">
        <v>0</v>
      </c>
      <c r="F109" s="4">
        <v>0</v>
      </c>
    </row>
    <row r="110" spans="1:6" x14ac:dyDescent="0.25">
      <c r="A110" s="3">
        <v>108</v>
      </c>
      <c r="B110" s="3" t="s">
        <v>209</v>
      </c>
      <c r="C110" s="3" t="s">
        <v>6</v>
      </c>
      <c r="D110" s="3">
        <v>5</v>
      </c>
      <c r="E110" s="3">
        <v>0</v>
      </c>
      <c r="F110" s="3">
        <v>0</v>
      </c>
    </row>
    <row r="111" spans="1:6" x14ac:dyDescent="0.25">
      <c r="A111" s="4">
        <v>109</v>
      </c>
      <c r="B111" s="4" t="s">
        <v>210</v>
      </c>
      <c r="C111" s="4" t="s">
        <v>6</v>
      </c>
      <c r="D111" s="4">
        <v>6</v>
      </c>
      <c r="E111" s="4">
        <v>0</v>
      </c>
      <c r="F111" s="4">
        <v>0</v>
      </c>
    </row>
    <row r="112" spans="1:6" x14ac:dyDescent="0.25">
      <c r="A112" s="3">
        <v>110</v>
      </c>
      <c r="B112" s="3" t="s">
        <v>211</v>
      </c>
      <c r="C112" s="3" t="s">
        <v>6</v>
      </c>
      <c r="D112" s="3">
        <v>6</v>
      </c>
      <c r="E112" s="3">
        <v>0</v>
      </c>
      <c r="F112" s="3">
        <v>0</v>
      </c>
    </row>
    <row r="113" spans="1:6" x14ac:dyDescent="0.25">
      <c r="A113" s="4">
        <v>111</v>
      </c>
      <c r="B113" s="4" t="s">
        <v>213</v>
      </c>
      <c r="C113" s="4" t="s">
        <v>6</v>
      </c>
      <c r="D113" s="4">
        <v>31</v>
      </c>
      <c r="E113" s="4">
        <v>0</v>
      </c>
      <c r="F113" s="4">
        <v>0</v>
      </c>
    </row>
    <row r="114" spans="1:6" x14ac:dyDescent="0.25">
      <c r="A114" s="3">
        <v>112</v>
      </c>
      <c r="B114" s="3" t="s">
        <v>214</v>
      </c>
      <c r="C114" s="3" t="s">
        <v>6</v>
      </c>
      <c r="D114" s="3">
        <v>35</v>
      </c>
      <c r="E114" s="3">
        <v>0</v>
      </c>
      <c r="F114" s="3">
        <v>0</v>
      </c>
    </row>
    <row r="115" spans="1:6" x14ac:dyDescent="0.25">
      <c r="A115" s="4">
        <v>113</v>
      </c>
      <c r="B115" s="4" t="s">
        <v>215</v>
      </c>
      <c r="C115" s="4" t="s">
        <v>6</v>
      </c>
      <c r="D115" s="4">
        <v>34</v>
      </c>
      <c r="E115" s="4">
        <v>0</v>
      </c>
      <c r="F115" s="4">
        <v>0</v>
      </c>
    </row>
    <row r="116" spans="1:6" x14ac:dyDescent="0.25">
      <c r="A116" s="3">
        <v>114</v>
      </c>
      <c r="B116" s="3" t="s">
        <v>217</v>
      </c>
      <c r="C116" s="3" t="s">
        <v>6</v>
      </c>
      <c r="D116" s="3">
        <v>12</v>
      </c>
      <c r="E116" s="3">
        <v>0</v>
      </c>
      <c r="F116" s="3">
        <v>0</v>
      </c>
    </row>
    <row r="117" spans="1:6" x14ac:dyDescent="0.25">
      <c r="A117" s="4">
        <v>115</v>
      </c>
      <c r="B117" s="4" t="s">
        <v>218</v>
      </c>
      <c r="C117" s="4" t="s">
        <v>6</v>
      </c>
      <c r="D117" s="4">
        <v>15</v>
      </c>
      <c r="E117" s="4">
        <v>0</v>
      </c>
      <c r="F117" s="4">
        <v>0</v>
      </c>
    </row>
    <row r="118" spans="1:6" x14ac:dyDescent="0.25">
      <c r="A118" s="3">
        <v>116</v>
      </c>
      <c r="B118" s="3" t="s">
        <v>219</v>
      </c>
      <c r="C118" s="3" t="s">
        <v>6</v>
      </c>
      <c r="D118" s="3">
        <v>12</v>
      </c>
      <c r="E118" s="3">
        <v>0</v>
      </c>
      <c r="F118" s="3">
        <v>0</v>
      </c>
    </row>
    <row r="119" spans="1:6" x14ac:dyDescent="0.25">
      <c r="A119" s="4">
        <v>117</v>
      </c>
      <c r="B119" s="4" t="s">
        <v>221</v>
      </c>
      <c r="C119" s="4" t="s">
        <v>6</v>
      </c>
      <c r="D119" s="4">
        <v>25</v>
      </c>
      <c r="E119" s="4">
        <v>0</v>
      </c>
      <c r="F119" s="4">
        <v>0</v>
      </c>
    </row>
    <row r="120" spans="1:6" x14ac:dyDescent="0.25">
      <c r="A120" s="3">
        <v>118</v>
      </c>
      <c r="B120" s="3" t="s">
        <v>222</v>
      </c>
      <c r="C120" s="3" t="s">
        <v>6</v>
      </c>
      <c r="D120" s="3">
        <v>27</v>
      </c>
      <c r="E120" s="3">
        <v>0</v>
      </c>
      <c r="F120" s="3">
        <v>0</v>
      </c>
    </row>
    <row r="121" spans="1:6" x14ac:dyDescent="0.25">
      <c r="A121" s="4">
        <v>119</v>
      </c>
      <c r="B121" s="4" t="s">
        <v>223</v>
      </c>
      <c r="C121" s="4" t="s">
        <v>6</v>
      </c>
      <c r="D121" s="4">
        <v>29</v>
      </c>
      <c r="E121" s="4">
        <v>0</v>
      </c>
      <c r="F121" s="4">
        <v>0</v>
      </c>
    </row>
    <row r="122" spans="1:6" x14ac:dyDescent="0.25">
      <c r="A122" s="3">
        <v>120</v>
      </c>
      <c r="B122" s="3" t="s">
        <v>225</v>
      </c>
      <c r="C122" s="3" t="s">
        <v>9</v>
      </c>
      <c r="D122" s="3">
        <v>2</v>
      </c>
      <c r="E122" s="3">
        <v>0</v>
      </c>
      <c r="F122" s="3">
        <v>0</v>
      </c>
    </row>
    <row r="123" spans="1:6" x14ac:dyDescent="0.25">
      <c r="A123" s="4">
        <v>121</v>
      </c>
      <c r="B123" s="4" t="s">
        <v>226</v>
      </c>
      <c r="C123" s="4" t="s">
        <v>9</v>
      </c>
      <c r="D123" s="4">
        <v>2</v>
      </c>
      <c r="E123" s="4">
        <v>0</v>
      </c>
      <c r="F123" s="4">
        <v>0</v>
      </c>
    </row>
    <row r="124" spans="1:6" x14ac:dyDescent="0.25">
      <c r="A124" s="3">
        <v>122</v>
      </c>
      <c r="B124" s="3" t="s">
        <v>227</v>
      </c>
      <c r="C124" s="3" t="s">
        <v>9</v>
      </c>
      <c r="D124" s="3">
        <v>2</v>
      </c>
      <c r="E124" s="3">
        <v>0</v>
      </c>
      <c r="F124" s="3">
        <v>0</v>
      </c>
    </row>
    <row r="125" spans="1:6" x14ac:dyDescent="0.25">
      <c r="A125" s="4">
        <v>123</v>
      </c>
      <c r="B125" s="4" t="s">
        <v>229</v>
      </c>
      <c r="C125" s="4" t="s">
        <v>6</v>
      </c>
      <c r="D125" s="4">
        <v>3294</v>
      </c>
      <c r="E125" s="4">
        <v>0</v>
      </c>
      <c r="F125" s="4">
        <v>0</v>
      </c>
    </row>
    <row r="126" spans="1:6" x14ac:dyDescent="0.25">
      <c r="A126" s="3">
        <v>124</v>
      </c>
      <c r="B126" s="3" t="s">
        <v>234</v>
      </c>
      <c r="C126" s="3" t="s">
        <v>9</v>
      </c>
      <c r="D126" s="3">
        <v>9835</v>
      </c>
      <c r="E126" s="3">
        <v>0</v>
      </c>
      <c r="F126" s="3">
        <v>0</v>
      </c>
    </row>
    <row r="127" spans="1:6" x14ac:dyDescent="0.25">
      <c r="A127" s="4">
        <v>125</v>
      </c>
      <c r="B127" s="4" t="s">
        <v>233</v>
      </c>
      <c r="C127" s="4" t="s">
        <v>9</v>
      </c>
      <c r="D127" s="4">
        <v>10002</v>
      </c>
      <c r="E127" s="4">
        <v>0</v>
      </c>
      <c r="F127" s="4">
        <v>0</v>
      </c>
    </row>
    <row r="128" spans="1:6" x14ac:dyDescent="0.25">
      <c r="A128" s="3">
        <v>126</v>
      </c>
      <c r="B128" s="3" t="s">
        <v>231</v>
      </c>
      <c r="C128" s="3" t="s">
        <v>9</v>
      </c>
      <c r="D128" s="3">
        <v>9283</v>
      </c>
      <c r="E128" s="3">
        <v>0</v>
      </c>
      <c r="F128" s="3">
        <v>0</v>
      </c>
    </row>
    <row r="129" spans="1:6" x14ac:dyDescent="0.25">
      <c r="A129" s="4">
        <v>127</v>
      </c>
      <c r="B129" s="4" t="s">
        <v>239</v>
      </c>
      <c r="C129" s="4" t="s">
        <v>9</v>
      </c>
      <c r="D129" s="4">
        <v>1642</v>
      </c>
      <c r="E129" s="4">
        <v>0</v>
      </c>
      <c r="F129" s="4">
        <v>0</v>
      </c>
    </row>
    <row r="130" spans="1:6" x14ac:dyDescent="0.25">
      <c r="A130" s="3">
        <v>128</v>
      </c>
      <c r="B130" s="3" t="s">
        <v>240</v>
      </c>
      <c r="C130" s="3" t="s">
        <v>9</v>
      </c>
      <c r="D130" s="3">
        <v>1746</v>
      </c>
      <c r="E130" s="3">
        <v>0</v>
      </c>
      <c r="F130" s="3">
        <v>0</v>
      </c>
    </row>
    <row r="131" spans="1:6" x14ac:dyDescent="0.25">
      <c r="A131" s="4">
        <v>129</v>
      </c>
      <c r="B131" s="4" t="s">
        <v>241</v>
      </c>
      <c r="C131" s="4" t="s">
        <v>9</v>
      </c>
      <c r="D131" s="4">
        <v>1619</v>
      </c>
      <c r="E131" s="4">
        <v>0</v>
      </c>
      <c r="F131" s="4">
        <v>0</v>
      </c>
    </row>
    <row r="132" spans="1:6" x14ac:dyDescent="0.25">
      <c r="A132" s="3">
        <v>130</v>
      </c>
      <c r="B132" s="3" t="s">
        <v>295</v>
      </c>
      <c r="C132" s="3" t="s">
        <v>6</v>
      </c>
      <c r="D132" s="3">
        <v>2</v>
      </c>
      <c r="E132" s="3">
        <v>0</v>
      </c>
      <c r="F132" s="3">
        <v>0</v>
      </c>
    </row>
    <row r="133" spans="1:6" x14ac:dyDescent="0.25">
      <c r="A133" s="4">
        <v>131</v>
      </c>
      <c r="B133" s="4" t="s">
        <v>244</v>
      </c>
      <c r="C133" s="4" t="s">
        <v>296</v>
      </c>
      <c r="D133" s="4">
        <v>31</v>
      </c>
      <c r="E133" s="4">
        <v>0</v>
      </c>
      <c r="F133" s="4">
        <v>0</v>
      </c>
    </row>
    <row r="134" spans="1:6" x14ac:dyDescent="0.25">
      <c r="A134" s="3">
        <v>132</v>
      </c>
      <c r="B134" s="3" t="s">
        <v>248</v>
      </c>
      <c r="C134" s="3" t="s">
        <v>296</v>
      </c>
      <c r="D134" s="3">
        <v>32</v>
      </c>
      <c r="E134" s="3">
        <v>0</v>
      </c>
      <c r="F134" s="3">
        <v>0</v>
      </c>
    </row>
    <row r="135" spans="1:6" x14ac:dyDescent="0.25">
      <c r="A135" s="4">
        <v>133</v>
      </c>
      <c r="B135" s="4" t="s">
        <v>249</v>
      </c>
      <c r="C135" s="4" t="s">
        <v>296</v>
      </c>
      <c r="D135" s="4">
        <v>32</v>
      </c>
      <c r="E135" s="4">
        <v>0</v>
      </c>
      <c r="F135" s="4">
        <v>0</v>
      </c>
    </row>
    <row r="136" spans="1:6" x14ac:dyDescent="0.25">
      <c r="A136" s="3">
        <v>134</v>
      </c>
      <c r="B136" s="3" t="s">
        <v>245</v>
      </c>
      <c r="C136" s="3" t="s">
        <v>296</v>
      </c>
      <c r="D136" s="3">
        <v>31</v>
      </c>
      <c r="E136" s="3">
        <v>0</v>
      </c>
      <c r="F136" s="3">
        <v>0</v>
      </c>
    </row>
    <row r="137" spans="1:6" x14ac:dyDescent="0.25">
      <c r="A137" s="4">
        <v>135</v>
      </c>
      <c r="B137" s="4" t="s">
        <v>250</v>
      </c>
      <c r="C137" s="4" t="s">
        <v>296</v>
      </c>
      <c r="D137" s="4">
        <v>32</v>
      </c>
      <c r="E137" s="4">
        <v>0</v>
      </c>
      <c r="F137" s="4">
        <v>0</v>
      </c>
    </row>
    <row r="138" spans="1:6" x14ac:dyDescent="0.25">
      <c r="A138" s="3">
        <v>136</v>
      </c>
      <c r="B138" s="3" t="s">
        <v>251</v>
      </c>
      <c r="C138" s="3" t="s">
        <v>296</v>
      </c>
      <c r="D138" s="3">
        <v>32</v>
      </c>
      <c r="E138" s="3">
        <v>0</v>
      </c>
      <c r="F138" s="3">
        <v>0</v>
      </c>
    </row>
    <row r="139" spans="1:6" x14ac:dyDescent="0.25">
      <c r="A139" s="4">
        <v>137</v>
      </c>
      <c r="B139" s="7" t="s">
        <v>231</v>
      </c>
      <c r="C139" s="10" t="s">
        <v>9</v>
      </c>
      <c r="D139" s="4">
        <v>9283</v>
      </c>
    </row>
    <row r="140" spans="1:6" x14ac:dyDescent="0.25">
      <c r="A140" s="3">
        <v>138</v>
      </c>
      <c r="B140" s="6" t="s">
        <v>239</v>
      </c>
      <c r="C140" s="9" t="s">
        <v>9</v>
      </c>
      <c r="D140" s="3">
        <v>1642</v>
      </c>
    </row>
    <row r="141" spans="1:6" x14ac:dyDescent="0.25">
      <c r="A141" s="4">
        <v>139</v>
      </c>
      <c r="B141" s="7" t="s">
        <v>240</v>
      </c>
      <c r="C141" s="10" t="s">
        <v>9</v>
      </c>
      <c r="D141" s="4">
        <v>1746</v>
      </c>
    </row>
    <row r="142" spans="1:6" x14ac:dyDescent="0.25">
      <c r="A142" s="3">
        <v>140</v>
      </c>
      <c r="B142" s="6" t="s">
        <v>241</v>
      </c>
      <c r="C142" s="9" t="s">
        <v>9</v>
      </c>
      <c r="D142" s="3">
        <v>1619</v>
      </c>
    </row>
    <row r="143" spans="1:6" x14ac:dyDescent="0.25">
      <c r="A143" s="4">
        <v>141</v>
      </c>
      <c r="B143" s="7" t="s">
        <v>295</v>
      </c>
      <c r="C143" s="10" t="s">
        <v>6</v>
      </c>
      <c r="D143" s="4">
        <v>2</v>
      </c>
    </row>
    <row r="144" spans="1:6" x14ac:dyDescent="0.25">
      <c r="A144" s="3">
        <v>142</v>
      </c>
      <c r="B144" s="6" t="s">
        <v>244</v>
      </c>
      <c r="C144" s="9" t="s">
        <v>296</v>
      </c>
      <c r="D144" s="3">
        <v>31</v>
      </c>
    </row>
    <row r="145" spans="1:4" x14ac:dyDescent="0.25">
      <c r="A145" s="4">
        <v>143</v>
      </c>
      <c r="B145" s="7" t="s">
        <v>248</v>
      </c>
      <c r="C145" s="10" t="s">
        <v>296</v>
      </c>
      <c r="D145" s="4">
        <v>32</v>
      </c>
    </row>
    <row r="146" spans="1:4" x14ac:dyDescent="0.25">
      <c r="A146" s="3">
        <v>144</v>
      </c>
      <c r="B146" s="6" t="s">
        <v>249</v>
      </c>
      <c r="C146" s="9" t="s">
        <v>296</v>
      </c>
      <c r="D146" s="3">
        <v>32</v>
      </c>
    </row>
    <row r="147" spans="1:4" x14ac:dyDescent="0.25">
      <c r="A147" s="4">
        <v>145</v>
      </c>
      <c r="B147" s="7" t="s">
        <v>245</v>
      </c>
      <c r="C147" s="10" t="s">
        <v>296</v>
      </c>
      <c r="D147" s="4">
        <v>31</v>
      </c>
    </row>
    <row r="148" spans="1:4" x14ac:dyDescent="0.25">
      <c r="A148" s="3">
        <v>146</v>
      </c>
      <c r="B148" s="6" t="s">
        <v>250</v>
      </c>
      <c r="C148" s="9" t="s">
        <v>296</v>
      </c>
      <c r="D148" s="3">
        <v>32</v>
      </c>
    </row>
    <row r="149" spans="1:4" x14ac:dyDescent="0.25">
      <c r="A149" s="4">
        <v>147</v>
      </c>
      <c r="B149" s="7" t="s">
        <v>251</v>
      </c>
      <c r="C149" s="10" t="s">
        <v>296</v>
      </c>
      <c r="D149" s="4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I9" sqref="I9"/>
    </sheetView>
  </sheetViews>
  <sheetFormatPr defaultRowHeight="15" x14ac:dyDescent="0.25"/>
  <cols>
    <col min="1" max="1" width="9.140625" style="11"/>
    <col min="2" max="2" width="27.85546875" style="8" customWidth="1"/>
    <col min="9" max="9" width="27.5703125" style="8" customWidth="1"/>
  </cols>
  <sheetData>
    <row r="1" spans="1:9" ht="36" x14ac:dyDescent="0.25">
      <c r="B1" s="5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9" x14ac:dyDescent="0.25">
      <c r="A2" s="9">
        <v>3</v>
      </c>
      <c r="B2" s="6" t="s">
        <v>21</v>
      </c>
      <c r="C2" s="3" t="s">
        <v>9</v>
      </c>
      <c r="D2" s="3">
        <v>16890</v>
      </c>
      <c r="E2" s="3">
        <v>545</v>
      </c>
      <c r="F2" s="3">
        <v>1.82</v>
      </c>
      <c r="G2" t="str">
        <f>RIGHT(B2,1)</f>
        <v>6</v>
      </c>
      <c r="I2" s="6" t="s">
        <v>21</v>
      </c>
    </row>
    <row r="3" spans="1:9" x14ac:dyDescent="0.25">
      <c r="A3" s="10">
        <v>6</v>
      </c>
      <c r="B3" s="7" t="s">
        <v>25</v>
      </c>
      <c r="C3" s="4" t="s">
        <v>9</v>
      </c>
      <c r="D3" s="4">
        <v>21220</v>
      </c>
      <c r="E3" s="4">
        <v>545</v>
      </c>
      <c r="F3" s="4">
        <v>1.82</v>
      </c>
      <c r="G3" t="str">
        <f>RIGHT(B3,1)</f>
        <v>6</v>
      </c>
      <c r="I3" s="7" t="s">
        <v>25</v>
      </c>
    </row>
    <row r="4" spans="1:9" x14ac:dyDescent="0.25">
      <c r="A4" s="9">
        <v>9</v>
      </c>
      <c r="B4" s="6" t="s">
        <v>29</v>
      </c>
      <c r="C4" s="3" t="s">
        <v>9</v>
      </c>
      <c r="D4" s="3">
        <v>4048</v>
      </c>
      <c r="E4" s="3">
        <v>545</v>
      </c>
      <c r="F4" s="3">
        <v>1.82</v>
      </c>
      <c r="G4" t="str">
        <f>RIGHT(B4,1)</f>
        <v>6</v>
      </c>
      <c r="I4" s="6" t="s">
        <v>29</v>
      </c>
    </row>
    <row r="5" spans="1:9" x14ac:dyDescent="0.25">
      <c r="A5" s="10">
        <v>12</v>
      </c>
      <c r="B5" s="7" t="s">
        <v>33</v>
      </c>
      <c r="C5" s="4" t="s">
        <v>9</v>
      </c>
      <c r="D5" s="4">
        <v>4744</v>
      </c>
      <c r="E5" s="4">
        <v>545</v>
      </c>
      <c r="F5" s="4">
        <v>1.82</v>
      </c>
      <c r="G5" t="str">
        <f>RIGHT(B5,1)</f>
        <v>6</v>
      </c>
      <c r="I5" s="7" t="s">
        <v>33</v>
      </c>
    </row>
    <row r="6" spans="1:9" x14ac:dyDescent="0.25">
      <c r="A6" s="9">
        <v>15</v>
      </c>
      <c r="B6" s="6" t="s">
        <v>37</v>
      </c>
      <c r="C6" s="3" t="s">
        <v>9</v>
      </c>
      <c r="D6" s="3">
        <v>10420</v>
      </c>
      <c r="E6" s="3">
        <v>545</v>
      </c>
      <c r="F6" s="3">
        <v>1.82</v>
      </c>
      <c r="G6" t="str">
        <f>RIGHT(B6,1)</f>
        <v>6</v>
      </c>
      <c r="I6" s="6" t="s">
        <v>37</v>
      </c>
    </row>
    <row r="7" spans="1:9" x14ac:dyDescent="0.25">
      <c r="A7" s="10">
        <v>18</v>
      </c>
      <c r="B7" s="7" t="s">
        <v>41</v>
      </c>
      <c r="C7" s="4" t="s">
        <v>9</v>
      </c>
      <c r="D7" s="4">
        <v>15625</v>
      </c>
      <c r="E7" s="4">
        <v>545</v>
      </c>
      <c r="F7" s="4">
        <v>1.82</v>
      </c>
      <c r="G7" t="str">
        <f>RIGHT(B7,1)</f>
        <v>6</v>
      </c>
      <c r="I7" s="7" t="s">
        <v>41</v>
      </c>
    </row>
    <row r="8" spans="1:9" x14ac:dyDescent="0.25">
      <c r="A8" s="9">
        <v>21</v>
      </c>
      <c r="B8" s="6" t="s">
        <v>45</v>
      </c>
      <c r="C8" s="3" t="s">
        <v>9</v>
      </c>
      <c r="D8" s="3">
        <v>3090</v>
      </c>
      <c r="E8" s="3">
        <v>545</v>
      </c>
      <c r="F8" s="3">
        <v>1.82</v>
      </c>
      <c r="G8" t="str">
        <f>RIGHT(B8,1)</f>
        <v>6</v>
      </c>
      <c r="I8" s="6" t="s">
        <v>45</v>
      </c>
    </row>
    <row r="9" spans="1:9" x14ac:dyDescent="0.25">
      <c r="A9" s="10">
        <v>24</v>
      </c>
      <c r="B9" s="7" t="s">
        <v>49</v>
      </c>
      <c r="C9" s="4" t="s">
        <v>9</v>
      </c>
      <c r="D9" s="4">
        <v>1682</v>
      </c>
      <c r="E9" s="4">
        <v>545</v>
      </c>
      <c r="F9" s="4">
        <v>1.82</v>
      </c>
      <c r="G9" t="str">
        <f>RIGHT(B9,1)</f>
        <v>6</v>
      </c>
      <c r="I9" s="7" t="s">
        <v>49</v>
      </c>
    </row>
    <row r="10" spans="1:9" x14ac:dyDescent="0.25">
      <c r="A10" s="9">
        <v>27</v>
      </c>
      <c r="B10" s="6" t="s">
        <v>53</v>
      </c>
      <c r="C10" s="3" t="s">
        <v>9</v>
      </c>
      <c r="D10" s="3">
        <v>18348</v>
      </c>
      <c r="E10" s="3">
        <v>545</v>
      </c>
      <c r="F10" s="3">
        <v>1.82</v>
      </c>
      <c r="G10" t="str">
        <f>RIGHT(B10,1)</f>
        <v>6</v>
      </c>
      <c r="I10" s="6" t="s">
        <v>53</v>
      </c>
    </row>
    <row r="11" spans="1:9" x14ac:dyDescent="0.25">
      <c r="A11" s="10">
        <v>30</v>
      </c>
      <c r="B11" s="7" t="s">
        <v>57</v>
      </c>
      <c r="C11" s="4" t="s">
        <v>9</v>
      </c>
      <c r="D11" s="4">
        <v>11102</v>
      </c>
      <c r="E11" s="4">
        <v>545</v>
      </c>
      <c r="F11" s="4">
        <v>1.82</v>
      </c>
      <c r="G11" t="str">
        <f>RIGHT(B11,1)</f>
        <v>6</v>
      </c>
      <c r="I11" s="7" t="s">
        <v>57</v>
      </c>
    </row>
    <row r="12" spans="1:9" x14ac:dyDescent="0.25">
      <c r="A12" s="9">
        <v>33</v>
      </c>
      <c r="B12" s="6" t="s">
        <v>61</v>
      </c>
      <c r="C12" s="3" t="s">
        <v>9</v>
      </c>
      <c r="D12" s="3">
        <v>12875</v>
      </c>
      <c r="E12" s="3">
        <v>545</v>
      </c>
      <c r="F12" s="3">
        <v>1.82</v>
      </c>
      <c r="G12" t="str">
        <f>RIGHT(B12,1)</f>
        <v>6</v>
      </c>
      <c r="I12" s="6" t="s">
        <v>61</v>
      </c>
    </row>
    <row r="13" spans="1:9" x14ac:dyDescent="0.25">
      <c r="A13" s="10">
        <v>36</v>
      </c>
      <c r="B13" s="7" t="s">
        <v>65</v>
      </c>
      <c r="C13" s="4" t="s">
        <v>9</v>
      </c>
      <c r="D13" s="4">
        <v>1656</v>
      </c>
      <c r="E13" s="4">
        <v>545</v>
      </c>
      <c r="F13" s="4">
        <v>1.82</v>
      </c>
      <c r="G13" t="str">
        <f>RIGHT(B13,1)</f>
        <v>6</v>
      </c>
      <c r="I13" s="7" t="s">
        <v>65</v>
      </c>
    </row>
    <row r="14" spans="1:9" x14ac:dyDescent="0.25">
      <c r="A14" s="9">
        <v>39</v>
      </c>
      <c r="B14" s="6" t="s">
        <v>73</v>
      </c>
      <c r="C14" s="3" t="s">
        <v>9</v>
      </c>
      <c r="D14" s="3">
        <v>15922</v>
      </c>
      <c r="E14" s="3">
        <v>545</v>
      </c>
      <c r="F14" s="3">
        <v>1.82</v>
      </c>
      <c r="G14" t="str">
        <f>RIGHT(B14,1)</f>
        <v>6</v>
      </c>
      <c r="I14" s="6" t="s">
        <v>73</v>
      </c>
    </row>
    <row r="15" spans="1:9" x14ac:dyDescent="0.25">
      <c r="A15" s="10">
        <v>42</v>
      </c>
      <c r="B15" s="7" t="s">
        <v>77</v>
      </c>
      <c r="C15" s="4" t="s">
        <v>9</v>
      </c>
      <c r="D15" s="4">
        <v>1031</v>
      </c>
      <c r="E15" s="4">
        <v>545</v>
      </c>
      <c r="F15" s="4">
        <v>1.82</v>
      </c>
      <c r="G15" t="str">
        <f>RIGHT(B15,1)</f>
        <v>6</v>
      </c>
      <c r="I15" s="7" t="s">
        <v>77</v>
      </c>
    </row>
    <row r="16" spans="1:9" x14ac:dyDescent="0.25">
      <c r="A16" s="9">
        <v>45</v>
      </c>
      <c r="B16" s="6" t="s">
        <v>81</v>
      </c>
      <c r="C16" s="3" t="s">
        <v>9</v>
      </c>
      <c r="D16" s="3">
        <v>3050</v>
      </c>
      <c r="E16" s="3">
        <v>545</v>
      </c>
      <c r="F16" s="3">
        <v>1.82</v>
      </c>
      <c r="G16" t="str">
        <f>RIGHT(B16,1)</f>
        <v>6</v>
      </c>
      <c r="I16" s="6" t="s">
        <v>81</v>
      </c>
    </row>
    <row r="17" spans="1:9" x14ac:dyDescent="0.25">
      <c r="A17" s="10">
        <v>48</v>
      </c>
      <c r="B17" s="7" t="s">
        <v>85</v>
      </c>
      <c r="C17" s="4" t="s">
        <v>9</v>
      </c>
      <c r="D17" s="4">
        <v>841</v>
      </c>
      <c r="E17" s="4">
        <v>545</v>
      </c>
      <c r="F17" s="4">
        <v>1.82</v>
      </c>
      <c r="G17" t="str">
        <f>RIGHT(B17,1)</f>
        <v>6</v>
      </c>
      <c r="I17" s="7" t="s">
        <v>85</v>
      </c>
    </row>
    <row r="18" spans="1:9" x14ac:dyDescent="0.25">
      <c r="A18" s="9">
        <v>51</v>
      </c>
      <c r="B18" s="6" t="s">
        <v>89</v>
      </c>
      <c r="C18" s="3" t="s">
        <v>9</v>
      </c>
      <c r="D18" s="3">
        <v>23519</v>
      </c>
      <c r="E18" s="3">
        <v>0</v>
      </c>
      <c r="F18" s="3">
        <v>0</v>
      </c>
      <c r="G18" t="str">
        <f>RIGHT(B18,1)</f>
        <v>6</v>
      </c>
      <c r="I18" s="6" t="s">
        <v>89</v>
      </c>
    </row>
    <row r="19" spans="1:9" x14ac:dyDescent="0.25">
      <c r="A19" s="10">
        <v>54</v>
      </c>
      <c r="B19" s="7" t="s">
        <v>93</v>
      </c>
      <c r="C19" s="4" t="s">
        <v>9</v>
      </c>
      <c r="D19" s="4">
        <v>9506</v>
      </c>
      <c r="E19" s="4">
        <v>545</v>
      </c>
      <c r="F19" s="4">
        <v>1.82</v>
      </c>
      <c r="G19" t="str">
        <f>RIGHT(B19,1)</f>
        <v>6</v>
      </c>
    </row>
    <row r="20" spans="1:9" x14ac:dyDescent="0.25">
      <c r="A20" s="9">
        <v>57</v>
      </c>
      <c r="B20" s="6" t="s">
        <v>97</v>
      </c>
      <c r="C20" s="3" t="s">
        <v>9</v>
      </c>
      <c r="D20" s="3">
        <v>15461</v>
      </c>
      <c r="E20" s="3">
        <v>545</v>
      </c>
      <c r="F20" s="3">
        <v>1.82</v>
      </c>
      <c r="G20" t="str">
        <f>RIGHT(B20,1)</f>
        <v>6</v>
      </c>
    </row>
    <row r="21" spans="1:9" x14ac:dyDescent="0.25">
      <c r="A21" s="10">
        <v>60</v>
      </c>
      <c r="B21" s="7" t="s">
        <v>101</v>
      </c>
      <c r="C21" s="4" t="s">
        <v>9</v>
      </c>
      <c r="D21" s="4">
        <v>4752</v>
      </c>
      <c r="E21" s="4">
        <v>545</v>
      </c>
      <c r="F21" s="4">
        <v>1.82</v>
      </c>
      <c r="G21" t="str">
        <f>RIGHT(B21,1)</f>
        <v>6</v>
      </c>
    </row>
    <row r="22" spans="1:9" x14ac:dyDescent="0.25">
      <c r="A22" s="9">
        <v>63</v>
      </c>
      <c r="B22" s="6" t="s">
        <v>105</v>
      </c>
      <c r="C22" s="3" t="s">
        <v>9</v>
      </c>
      <c r="D22" s="3">
        <v>18524</v>
      </c>
      <c r="E22" s="3">
        <v>545</v>
      </c>
      <c r="F22" s="3">
        <v>1.82</v>
      </c>
      <c r="G22" t="str">
        <f>RIGHT(B22,1)</f>
        <v>6</v>
      </c>
    </row>
    <row r="23" spans="1:9" x14ac:dyDescent="0.25">
      <c r="A23" s="10">
        <v>66</v>
      </c>
      <c r="B23" s="7" t="s">
        <v>109</v>
      </c>
      <c r="C23" s="4" t="s">
        <v>9</v>
      </c>
      <c r="D23" s="4">
        <v>4400</v>
      </c>
      <c r="E23" s="4">
        <v>545</v>
      </c>
      <c r="F23" s="4">
        <v>1.82</v>
      </c>
      <c r="G23" t="str">
        <f>RIGHT(B23,1)</f>
        <v>6</v>
      </c>
    </row>
    <row r="24" spans="1:9" x14ac:dyDescent="0.25">
      <c r="A24" s="9">
        <v>69</v>
      </c>
      <c r="B24" s="6" t="s">
        <v>113</v>
      </c>
      <c r="C24" s="3" t="s">
        <v>9</v>
      </c>
      <c r="D24" s="3">
        <v>6356</v>
      </c>
      <c r="E24" s="3">
        <v>545</v>
      </c>
      <c r="F24" s="3">
        <v>1.82</v>
      </c>
      <c r="G24" t="str">
        <f>RIGHT(B24,1)</f>
        <v>6</v>
      </c>
    </row>
    <row r="25" spans="1:9" x14ac:dyDescent="0.25">
      <c r="A25" s="10">
        <v>72</v>
      </c>
      <c r="B25" s="7" t="s">
        <v>117</v>
      </c>
      <c r="C25" s="4" t="s">
        <v>9</v>
      </c>
      <c r="D25" s="4">
        <v>1959</v>
      </c>
      <c r="E25" s="4">
        <v>545</v>
      </c>
      <c r="F25" s="4">
        <v>1.82</v>
      </c>
      <c r="G25" t="str">
        <f>RIGHT(B25,1)</f>
        <v>6</v>
      </c>
    </row>
    <row r="26" spans="1:9" x14ac:dyDescent="0.25">
      <c r="A26" s="9">
        <v>75</v>
      </c>
      <c r="B26" s="6" t="s">
        <v>125</v>
      </c>
      <c r="C26" s="3" t="s">
        <v>9</v>
      </c>
      <c r="D26" s="3">
        <v>8022</v>
      </c>
      <c r="E26" s="3">
        <v>545</v>
      </c>
      <c r="F26" s="3">
        <v>1.82</v>
      </c>
      <c r="G26" t="str">
        <f>RIGHT(B26,1)</f>
        <v>6</v>
      </c>
    </row>
    <row r="27" spans="1:9" x14ac:dyDescent="0.25">
      <c r="A27" s="10">
        <v>78</v>
      </c>
      <c r="B27" s="7" t="s">
        <v>129</v>
      </c>
      <c r="C27" s="4" t="s">
        <v>9</v>
      </c>
      <c r="D27" s="4">
        <v>20121</v>
      </c>
      <c r="E27" s="4">
        <v>0</v>
      </c>
      <c r="F27" s="4">
        <v>0</v>
      </c>
      <c r="G27" t="str">
        <f>RIGHT(B27,1)</f>
        <v>6</v>
      </c>
    </row>
    <row r="28" spans="1:9" x14ac:dyDescent="0.25">
      <c r="A28" s="9">
        <v>81</v>
      </c>
      <c r="B28" s="6" t="s">
        <v>133</v>
      </c>
      <c r="C28" s="3" t="s">
        <v>9</v>
      </c>
      <c r="D28" s="3">
        <v>78</v>
      </c>
      <c r="E28" s="3">
        <v>545</v>
      </c>
      <c r="F28" s="3">
        <v>1.82</v>
      </c>
      <c r="G28" t="str">
        <f>RIGHT(B28,1)</f>
        <v>6</v>
      </c>
    </row>
    <row r="29" spans="1:9" x14ac:dyDescent="0.25">
      <c r="A29" s="10">
        <v>84</v>
      </c>
      <c r="B29" s="7" t="s">
        <v>137</v>
      </c>
      <c r="C29" s="4" t="s">
        <v>9</v>
      </c>
      <c r="D29" s="4">
        <v>3284</v>
      </c>
      <c r="E29" s="4">
        <v>545</v>
      </c>
      <c r="F29" s="4">
        <v>1.82</v>
      </c>
      <c r="G29" t="str">
        <f>RIGHT(B29,1)</f>
        <v>6</v>
      </c>
    </row>
    <row r="30" spans="1:9" x14ac:dyDescent="0.25">
      <c r="A30" s="9">
        <v>87</v>
      </c>
      <c r="B30" s="6" t="s">
        <v>141</v>
      </c>
      <c r="C30" s="3" t="s">
        <v>9</v>
      </c>
      <c r="D30" s="3">
        <v>1206</v>
      </c>
      <c r="E30" s="3">
        <v>545</v>
      </c>
      <c r="F30" s="3">
        <v>1.82</v>
      </c>
      <c r="G30" t="str">
        <f>RIGHT(B30,1)</f>
        <v>6</v>
      </c>
    </row>
    <row r="31" spans="1:9" x14ac:dyDescent="0.25">
      <c r="A31" s="10">
        <v>4</v>
      </c>
      <c r="B31" s="7" t="s">
        <v>22</v>
      </c>
      <c r="C31" s="4" t="s">
        <v>9</v>
      </c>
      <c r="D31" s="4">
        <v>16987</v>
      </c>
      <c r="E31" s="4">
        <v>537</v>
      </c>
      <c r="F31" s="4">
        <v>1.79</v>
      </c>
      <c r="G31" t="str">
        <f>RIGHT(B31,1)</f>
        <v>7</v>
      </c>
    </row>
    <row r="32" spans="1:9" x14ac:dyDescent="0.25">
      <c r="A32" s="9">
        <v>7</v>
      </c>
      <c r="B32" s="6" t="s">
        <v>26</v>
      </c>
      <c r="C32" s="3" t="s">
        <v>9</v>
      </c>
      <c r="D32" s="3">
        <v>21263</v>
      </c>
      <c r="E32" s="3">
        <v>537</v>
      </c>
      <c r="F32" s="3">
        <v>1.79</v>
      </c>
      <c r="G32" t="str">
        <f>RIGHT(B32,1)</f>
        <v>7</v>
      </c>
    </row>
    <row r="33" spans="1:7" x14ac:dyDescent="0.25">
      <c r="A33" s="10">
        <v>10</v>
      </c>
      <c r="B33" s="7" t="s">
        <v>30</v>
      </c>
      <c r="C33" s="4" t="s">
        <v>9</v>
      </c>
      <c r="D33" s="4">
        <v>3385</v>
      </c>
      <c r="E33" s="4">
        <v>537</v>
      </c>
      <c r="F33" s="4">
        <v>1.79</v>
      </c>
      <c r="G33" t="str">
        <f>RIGHT(B33,1)</f>
        <v>7</v>
      </c>
    </row>
    <row r="34" spans="1:7" x14ac:dyDescent="0.25">
      <c r="A34" s="9">
        <v>13</v>
      </c>
      <c r="B34" s="6" t="s">
        <v>34</v>
      </c>
      <c r="C34" s="3" t="s">
        <v>9</v>
      </c>
      <c r="D34" s="3">
        <v>3994</v>
      </c>
      <c r="E34" s="3">
        <v>537</v>
      </c>
      <c r="F34" s="3">
        <v>1.79</v>
      </c>
      <c r="G34" t="str">
        <f>RIGHT(B34,1)</f>
        <v>7</v>
      </c>
    </row>
    <row r="35" spans="1:7" x14ac:dyDescent="0.25">
      <c r="A35" s="10">
        <v>16</v>
      </c>
      <c r="B35" s="7" t="s">
        <v>38</v>
      </c>
      <c r="C35" s="4" t="s">
        <v>9</v>
      </c>
      <c r="D35" s="4">
        <v>10394</v>
      </c>
      <c r="E35" s="4">
        <v>537</v>
      </c>
      <c r="F35" s="4">
        <v>1.79</v>
      </c>
      <c r="G35" t="str">
        <f>RIGHT(B35,1)</f>
        <v>7</v>
      </c>
    </row>
    <row r="36" spans="1:7" x14ac:dyDescent="0.25">
      <c r="A36" s="9">
        <v>19</v>
      </c>
      <c r="B36" s="6" t="s">
        <v>42</v>
      </c>
      <c r="C36" s="3" t="s">
        <v>9</v>
      </c>
      <c r="D36" s="3">
        <v>15674</v>
      </c>
      <c r="E36" s="3">
        <v>537</v>
      </c>
      <c r="F36" s="3">
        <v>1.79</v>
      </c>
      <c r="G36" t="str">
        <f>RIGHT(B36,1)</f>
        <v>7</v>
      </c>
    </row>
    <row r="37" spans="1:7" x14ac:dyDescent="0.25">
      <c r="A37" s="10">
        <v>22</v>
      </c>
      <c r="B37" s="7" t="s">
        <v>46</v>
      </c>
      <c r="C37" s="4" t="s">
        <v>9</v>
      </c>
      <c r="D37" s="4">
        <v>3100</v>
      </c>
      <c r="E37" s="4">
        <v>537</v>
      </c>
      <c r="F37" s="4">
        <v>1.79</v>
      </c>
      <c r="G37" t="str">
        <f>RIGHT(B37,1)</f>
        <v>7</v>
      </c>
    </row>
    <row r="38" spans="1:7" x14ac:dyDescent="0.25">
      <c r="A38" s="9">
        <v>25</v>
      </c>
      <c r="B38" s="6" t="s">
        <v>50</v>
      </c>
      <c r="C38" s="3" t="s">
        <v>9</v>
      </c>
      <c r="D38" s="3">
        <v>1764</v>
      </c>
      <c r="E38" s="3">
        <v>537</v>
      </c>
      <c r="F38" s="3">
        <v>1.79</v>
      </c>
      <c r="G38" t="str">
        <f>RIGHT(B38,1)</f>
        <v>7</v>
      </c>
    </row>
    <row r="39" spans="1:7" x14ac:dyDescent="0.25">
      <c r="A39" s="10">
        <v>28</v>
      </c>
      <c r="B39" s="7" t="s">
        <v>54</v>
      </c>
      <c r="C39" s="4" t="s">
        <v>9</v>
      </c>
      <c r="D39" s="4">
        <v>18502</v>
      </c>
      <c r="E39" s="4">
        <v>537</v>
      </c>
      <c r="F39" s="4">
        <v>1.79</v>
      </c>
      <c r="G39" t="str">
        <f>RIGHT(B39,1)</f>
        <v>7</v>
      </c>
    </row>
    <row r="40" spans="1:7" x14ac:dyDescent="0.25">
      <c r="A40" s="9">
        <v>31</v>
      </c>
      <c r="B40" s="6" t="s">
        <v>58</v>
      </c>
      <c r="C40" s="3" t="s">
        <v>9</v>
      </c>
      <c r="D40" s="3">
        <v>11254</v>
      </c>
      <c r="E40" s="3">
        <v>537</v>
      </c>
      <c r="F40" s="3">
        <v>1.79</v>
      </c>
      <c r="G40" t="str">
        <f>RIGHT(B40,1)</f>
        <v>7</v>
      </c>
    </row>
    <row r="41" spans="1:7" x14ac:dyDescent="0.25">
      <c r="A41" s="10">
        <v>34</v>
      </c>
      <c r="B41" s="7" t="s">
        <v>62</v>
      </c>
      <c r="C41" s="4" t="s">
        <v>9</v>
      </c>
      <c r="D41" s="4">
        <v>12888</v>
      </c>
      <c r="E41" s="4">
        <v>537</v>
      </c>
      <c r="F41" s="4">
        <v>1.79</v>
      </c>
      <c r="G41" t="str">
        <f>RIGHT(B41,1)</f>
        <v>7</v>
      </c>
    </row>
    <row r="42" spans="1:7" x14ac:dyDescent="0.25">
      <c r="A42" s="9">
        <v>37</v>
      </c>
      <c r="B42" s="6" t="s">
        <v>66</v>
      </c>
      <c r="C42" s="3" t="s">
        <v>9</v>
      </c>
      <c r="D42" s="3">
        <v>1599</v>
      </c>
      <c r="E42" s="3">
        <v>537</v>
      </c>
      <c r="F42" s="3">
        <v>1.79</v>
      </c>
      <c r="G42" t="str">
        <f>RIGHT(B42,1)</f>
        <v>7</v>
      </c>
    </row>
    <row r="43" spans="1:7" x14ac:dyDescent="0.25">
      <c r="A43" s="10">
        <v>40</v>
      </c>
      <c r="B43" s="7" t="s">
        <v>74</v>
      </c>
      <c r="C43" s="4" t="s">
        <v>9</v>
      </c>
      <c r="D43" s="4">
        <v>15958</v>
      </c>
      <c r="E43" s="4">
        <v>537</v>
      </c>
      <c r="F43" s="4">
        <v>1.79</v>
      </c>
      <c r="G43" t="str">
        <f>RIGHT(B43,1)</f>
        <v>7</v>
      </c>
    </row>
    <row r="44" spans="1:7" x14ac:dyDescent="0.25">
      <c r="A44" s="9">
        <v>43</v>
      </c>
      <c r="B44" s="6" t="s">
        <v>78</v>
      </c>
      <c r="C44" s="3" t="s">
        <v>9</v>
      </c>
      <c r="D44" s="3">
        <v>1035</v>
      </c>
      <c r="E44" s="3">
        <v>537</v>
      </c>
      <c r="F44" s="3">
        <v>1.79</v>
      </c>
      <c r="G44" t="str">
        <f>RIGHT(B44,1)</f>
        <v>7</v>
      </c>
    </row>
    <row r="45" spans="1:7" x14ac:dyDescent="0.25">
      <c r="A45" s="10">
        <v>46</v>
      </c>
      <c r="B45" s="7" t="s">
        <v>82</v>
      </c>
      <c r="C45" s="4" t="s">
        <v>9</v>
      </c>
      <c r="D45" s="4">
        <v>3317</v>
      </c>
      <c r="E45" s="4">
        <v>537</v>
      </c>
      <c r="F45" s="4">
        <v>1.79</v>
      </c>
      <c r="G45" t="str">
        <f>RIGHT(B45,1)</f>
        <v>7</v>
      </c>
    </row>
    <row r="46" spans="1:7" x14ac:dyDescent="0.25">
      <c r="A46" s="9">
        <v>49</v>
      </c>
      <c r="B46" s="6" t="s">
        <v>86</v>
      </c>
      <c r="C46" s="3" t="s">
        <v>9</v>
      </c>
      <c r="D46" s="3">
        <v>116</v>
      </c>
      <c r="E46" s="3">
        <v>537</v>
      </c>
      <c r="F46" s="3">
        <v>1.79</v>
      </c>
      <c r="G46" t="str">
        <f>RIGHT(B46,1)</f>
        <v>7</v>
      </c>
    </row>
    <row r="47" spans="1:7" x14ac:dyDescent="0.25">
      <c r="A47" s="10">
        <v>52</v>
      </c>
      <c r="B47" s="7" t="s">
        <v>90</v>
      </c>
      <c r="C47" s="4" t="s">
        <v>9</v>
      </c>
      <c r="D47" s="4">
        <v>23684</v>
      </c>
      <c r="E47" s="4">
        <v>0</v>
      </c>
      <c r="F47" s="4">
        <v>0</v>
      </c>
      <c r="G47" t="str">
        <f>RIGHT(B47,1)</f>
        <v>7</v>
      </c>
    </row>
    <row r="48" spans="1:7" x14ac:dyDescent="0.25">
      <c r="A48" s="9">
        <v>55</v>
      </c>
      <c r="B48" s="6" t="s">
        <v>94</v>
      </c>
      <c r="C48" s="3" t="s">
        <v>9</v>
      </c>
      <c r="D48" s="3">
        <v>9658</v>
      </c>
      <c r="E48" s="3">
        <v>537</v>
      </c>
      <c r="F48" s="3">
        <v>1.79</v>
      </c>
      <c r="G48" t="str">
        <f>RIGHT(B48,1)</f>
        <v>7</v>
      </c>
    </row>
    <row r="49" spans="1:7" x14ac:dyDescent="0.25">
      <c r="A49" s="10">
        <v>58</v>
      </c>
      <c r="B49" s="7" t="s">
        <v>98</v>
      </c>
      <c r="C49" s="4" t="s">
        <v>9</v>
      </c>
      <c r="D49" s="4">
        <v>15547</v>
      </c>
      <c r="E49" s="4">
        <v>537</v>
      </c>
      <c r="F49" s="4">
        <v>1.79</v>
      </c>
      <c r="G49" t="str">
        <f>RIGHT(B49,1)</f>
        <v>7</v>
      </c>
    </row>
    <row r="50" spans="1:7" x14ac:dyDescent="0.25">
      <c r="A50" s="9">
        <v>61</v>
      </c>
      <c r="B50" s="6" t="s">
        <v>102</v>
      </c>
      <c r="C50" s="3" t="s">
        <v>9</v>
      </c>
      <c r="D50" s="3">
        <v>4818</v>
      </c>
      <c r="E50" s="3">
        <v>537</v>
      </c>
      <c r="F50" s="3">
        <v>1.79</v>
      </c>
      <c r="G50" t="str">
        <f>RIGHT(B50,1)</f>
        <v>7</v>
      </c>
    </row>
    <row r="51" spans="1:7" x14ac:dyDescent="0.25">
      <c r="A51" s="10">
        <v>64</v>
      </c>
      <c r="B51" s="7" t="s">
        <v>106</v>
      </c>
      <c r="C51" s="4" t="s">
        <v>9</v>
      </c>
      <c r="D51" s="4">
        <v>18496</v>
      </c>
      <c r="E51" s="4">
        <v>537</v>
      </c>
      <c r="F51" s="4">
        <v>1.79</v>
      </c>
      <c r="G51" t="str">
        <f>RIGHT(B51,1)</f>
        <v>7</v>
      </c>
    </row>
    <row r="52" spans="1:7" x14ac:dyDescent="0.25">
      <c r="A52" s="9">
        <v>67</v>
      </c>
      <c r="B52" s="6" t="s">
        <v>110</v>
      </c>
      <c r="C52" s="3" t="s">
        <v>9</v>
      </c>
      <c r="D52" s="3">
        <v>4471</v>
      </c>
      <c r="E52" s="3">
        <v>537</v>
      </c>
      <c r="F52" s="3">
        <v>1.79</v>
      </c>
      <c r="G52" t="str">
        <f>RIGHT(B52,1)</f>
        <v>7</v>
      </c>
    </row>
    <row r="53" spans="1:7" x14ac:dyDescent="0.25">
      <c r="A53" s="10">
        <v>70</v>
      </c>
      <c r="B53" s="7" t="s">
        <v>114</v>
      </c>
      <c r="C53" s="4" t="s">
        <v>9</v>
      </c>
      <c r="D53" s="4">
        <v>6455</v>
      </c>
      <c r="E53" s="4">
        <v>537</v>
      </c>
      <c r="F53" s="4">
        <v>1.79</v>
      </c>
      <c r="G53" t="str">
        <f>RIGHT(B53,1)</f>
        <v>7</v>
      </c>
    </row>
    <row r="54" spans="1:7" x14ac:dyDescent="0.25">
      <c r="A54" s="9">
        <v>73</v>
      </c>
      <c r="B54" s="6" t="s">
        <v>118</v>
      </c>
      <c r="C54" s="3" t="s">
        <v>9</v>
      </c>
      <c r="D54" s="3">
        <v>2019</v>
      </c>
      <c r="E54" s="3">
        <v>537</v>
      </c>
      <c r="F54" s="3">
        <v>1.79</v>
      </c>
      <c r="G54" t="str">
        <f>RIGHT(B54,1)</f>
        <v>7</v>
      </c>
    </row>
    <row r="55" spans="1:7" x14ac:dyDescent="0.25">
      <c r="A55" s="10">
        <v>76</v>
      </c>
      <c r="B55" s="7" t="s">
        <v>126</v>
      </c>
      <c r="C55" s="4" t="s">
        <v>9</v>
      </c>
      <c r="D55" s="4">
        <v>8139</v>
      </c>
      <c r="E55" s="4">
        <v>537</v>
      </c>
      <c r="F55" s="4">
        <v>1.79</v>
      </c>
      <c r="G55" t="str">
        <f>RIGHT(B55,1)</f>
        <v>7</v>
      </c>
    </row>
    <row r="56" spans="1:7" x14ac:dyDescent="0.25">
      <c r="A56" s="9">
        <v>79</v>
      </c>
      <c r="B56" s="6" t="s">
        <v>130</v>
      </c>
      <c r="C56" s="3" t="s">
        <v>9</v>
      </c>
      <c r="D56" s="3">
        <v>20161</v>
      </c>
      <c r="E56" s="3">
        <v>0</v>
      </c>
      <c r="F56" s="3">
        <v>0</v>
      </c>
      <c r="G56" t="str">
        <f>RIGHT(B56,1)</f>
        <v>7</v>
      </c>
    </row>
    <row r="57" spans="1:7" x14ac:dyDescent="0.25">
      <c r="A57" s="10">
        <v>82</v>
      </c>
      <c r="B57" s="7" t="s">
        <v>134</v>
      </c>
      <c r="C57" s="4" t="s">
        <v>9</v>
      </c>
      <c r="D57" s="4">
        <v>92</v>
      </c>
      <c r="E57" s="4">
        <v>537</v>
      </c>
      <c r="F57" s="4">
        <v>1.79</v>
      </c>
      <c r="G57" t="str">
        <f>RIGHT(B57,1)</f>
        <v>7</v>
      </c>
    </row>
    <row r="58" spans="1:7" x14ac:dyDescent="0.25">
      <c r="A58" s="9">
        <v>85</v>
      </c>
      <c r="B58" s="6" t="s">
        <v>138</v>
      </c>
      <c r="C58" s="3" t="s">
        <v>9</v>
      </c>
      <c r="D58" s="3">
        <v>3489</v>
      </c>
      <c r="E58" s="3">
        <v>537</v>
      </c>
      <c r="F58" s="3">
        <v>1.79</v>
      </c>
      <c r="G58" t="str">
        <f>RIGHT(B58,1)</f>
        <v>7</v>
      </c>
    </row>
    <row r="59" spans="1:7" x14ac:dyDescent="0.25">
      <c r="A59" s="10">
        <v>88</v>
      </c>
      <c r="B59" s="7" t="s">
        <v>142</v>
      </c>
      <c r="C59" s="4" t="s">
        <v>9</v>
      </c>
      <c r="D59" s="4">
        <v>1361</v>
      </c>
      <c r="E59" s="4">
        <v>537</v>
      </c>
      <c r="F59" s="4">
        <v>1.79</v>
      </c>
      <c r="G59" t="str">
        <f>RIGHT(B59,1)</f>
        <v>7</v>
      </c>
    </row>
    <row r="60" spans="1:7" x14ac:dyDescent="0.25">
      <c r="A60" s="9">
        <v>5</v>
      </c>
      <c r="B60" s="6" t="s">
        <v>23</v>
      </c>
      <c r="C60" s="3" t="s">
        <v>9</v>
      </c>
      <c r="D60" s="3">
        <v>15872</v>
      </c>
      <c r="E60" s="3">
        <v>1174</v>
      </c>
      <c r="F60" s="3">
        <v>3.91</v>
      </c>
      <c r="G60" t="str">
        <f>RIGHT(B60,1)</f>
        <v>8</v>
      </c>
    </row>
    <row r="61" spans="1:7" x14ac:dyDescent="0.25">
      <c r="A61" s="10">
        <v>8</v>
      </c>
      <c r="B61" s="7" t="s">
        <v>27</v>
      </c>
      <c r="C61" s="4" t="s">
        <v>9</v>
      </c>
      <c r="D61" s="4">
        <v>20163</v>
      </c>
      <c r="E61" s="4">
        <v>1174</v>
      </c>
      <c r="F61" s="4">
        <v>3.91</v>
      </c>
      <c r="G61" t="str">
        <f>RIGHT(B61,1)</f>
        <v>8</v>
      </c>
    </row>
    <row r="62" spans="1:7" x14ac:dyDescent="0.25">
      <c r="A62" s="9">
        <v>11</v>
      </c>
      <c r="B62" s="6" t="s">
        <v>31</v>
      </c>
      <c r="C62" s="3" t="s">
        <v>9</v>
      </c>
      <c r="D62" s="3">
        <v>3433</v>
      </c>
      <c r="E62" s="3">
        <v>1174</v>
      </c>
      <c r="F62" s="3">
        <v>3.91</v>
      </c>
      <c r="G62" t="str">
        <f>RIGHT(B62,1)</f>
        <v>8</v>
      </c>
    </row>
    <row r="63" spans="1:7" x14ac:dyDescent="0.25">
      <c r="A63" s="10">
        <v>14</v>
      </c>
      <c r="B63" s="7" t="s">
        <v>35</v>
      </c>
      <c r="C63" s="4" t="s">
        <v>9</v>
      </c>
      <c r="D63" s="4">
        <v>4001</v>
      </c>
      <c r="E63" s="4">
        <v>1174</v>
      </c>
      <c r="F63" s="4">
        <v>3.91</v>
      </c>
      <c r="G63" t="str">
        <f>RIGHT(B63,1)</f>
        <v>8</v>
      </c>
    </row>
    <row r="64" spans="1:7" x14ac:dyDescent="0.25">
      <c r="A64" s="9">
        <v>17</v>
      </c>
      <c r="B64" s="6" t="s">
        <v>39</v>
      </c>
      <c r="C64" s="3" t="s">
        <v>9</v>
      </c>
      <c r="D64" s="3">
        <v>10063</v>
      </c>
      <c r="E64" s="3">
        <v>1174</v>
      </c>
      <c r="F64" s="3">
        <v>3.91</v>
      </c>
      <c r="G64" t="str">
        <f>RIGHT(B64,1)</f>
        <v>8</v>
      </c>
    </row>
    <row r="65" spans="1:7" x14ac:dyDescent="0.25">
      <c r="A65" s="10">
        <v>20</v>
      </c>
      <c r="B65" s="7" t="s">
        <v>43</v>
      </c>
      <c r="C65" s="4" t="s">
        <v>9</v>
      </c>
      <c r="D65" s="4">
        <v>15130</v>
      </c>
      <c r="E65" s="4">
        <v>1174</v>
      </c>
      <c r="F65" s="4">
        <v>3.91</v>
      </c>
      <c r="G65" t="str">
        <f>RIGHT(B65,1)</f>
        <v>8</v>
      </c>
    </row>
    <row r="66" spans="1:7" x14ac:dyDescent="0.25">
      <c r="A66" s="9">
        <v>23</v>
      </c>
      <c r="B66" s="6" t="s">
        <v>47</v>
      </c>
      <c r="C66" s="3" t="s">
        <v>9</v>
      </c>
      <c r="D66" s="3">
        <v>2989</v>
      </c>
      <c r="E66" s="3">
        <v>1174</v>
      </c>
      <c r="F66" s="3">
        <v>3.91</v>
      </c>
      <c r="G66" t="str">
        <f>RIGHT(B66,1)</f>
        <v>8</v>
      </c>
    </row>
    <row r="67" spans="1:7" x14ac:dyDescent="0.25">
      <c r="A67" s="10">
        <v>26</v>
      </c>
      <c r="B67" s="7" t="s">
        <v>51</v>
      </c>
      <c r="C67" s="4" t="s">
        <v>9</v>
      </c>
      <c r="D67" s="4">
        <v>1723</v>
      </c>
      <c r="E67" s="4">
        <v>1174</v>
      </c>
      <c r="F67" s="4">
        <v>3.91</v>
      </c>
      <c r="G67" t="str">
        <f>RIGHT(B67,1)</f>
        <v>8</v>
      </c>
    </row>
    <row r="68" spans="1:7" x14ac:dyDescent="0.25">
      <c r="A68" s="9">
        <v>29</v>
      </c>
      <c r="B68" s="6" t="s">
        <v>55</v>
      </c>
      <c r="C68" s="3" t="s">
        <v>9</v>
      </c>
      <c r="D68" s="3">
        <v>17582</v>
      </c>
      <c r="E68" s="3">
        <v>1174</v>
      </c>
      <c r="F68" s="3">
        <v>3.91</v>
      </c>
      <c r="G68" t="str">
        <f>RIGHT(B68,1)</f>
        <v>8</v>
      </c>
    </row>
    <row r="69" spans="1:7" x14ac:dyDescent="0.25">
      <c r="A69" s="10">
        <v>32</v>
      </c>
      <c r="B69" s="7" t="s">
        <v>59</v>
      </c>
      <c r="C69" s="4" t="s">
        <v>9</v>
      </c>
      <c r="D69" s="4">
        <v>10251</v>
      </c>
      <c r="E69" s="4">
        <v>1174</v>
      </c>
      <c r="F69" s="4">
        <v>3.91</v>
      </c>
      <c r="G69" t="str">
        <f>RIGHT(B69,1)</f>
        <v>8</v>
      </c>
    </row>
    <row r="70" spans="1:7" x14ac:dyDescent="0.25">
      <c r="A70" s="9">
        <v>35</v>
      </c>
      <c r="B70" s="6" t="s">
        <v>63</v>
      </c>
      <c r="C70" s="3" t="s">
        <v>9</v>
      </c>
      <c r="D70" s="3">
        <v>11803</v>
      </c>
      <c r="E70" s="3">
        <v>1174</v>
      </c>
      <c r="F70" s="3">
        <v>3.91</v>
      </c>
      <c r="G70" t="str">
        <f>RIGHT(B70,1)</f>
        <v>8</v>
      </c>
    </row>
    <row r="71" spans="1:7" x14ac:dyDescent="0.25">
      <c r="A71" s="10">
        <v>38</v>
      </c>
      <c r="B71" s="7" t="s">
        <v>67</v>
      </c>
      <c r="C71" s="4" t="s">
        <v>9</v>
      </c>
      <c r="D71" s="4">
        <v>1518</v>
      </c>
      <c r="E71" s="4">
        <v>1174</v>
      </c>
      <c r="F71" s="4">
        <v>3.91</v>
      </c>
      <c r="G71" t="str">
        <f>RIGHT(B71,1)</f>
        <v>8</v>
      </c>
    </row>
    <row r="72" spans="1:7" x14ac:dyDescent="0.25">
      <c r="A72" s="9">
        <v>41</v>
      </c>
      <c r="B72" s="6" t="s">
        <v>75</v>
      </c>
      <c r="C72" s="3" t="s">
        <v>9</v>
      </c>
      <c r="D72" s="3">
        <v>14719</v>
      </c>
      <c r="E72" s="3">
        <v>1174</v>
      </c>
      <c r="F72" s="3">
        <v>3.91</v>
      </c>
      <c r="G72" t="str">
        <f>RIGHT(B72,1)</f>
        <v>8</v>
      </c>
    </row>
    <row r="73" spans="1:7" x14ac:dyDescent="0.25">
      <c r="A73" s="10">
        <v>44</v>
      </c>
      <c r="B73" s="7" t="s">
        <v>79</v>
      </c>
      <c r="C73" s="4" t="s">
        <v>9</v>
      </c>
      <c r="D73" s="4">
        <v>886</v>
      </c>
      <c r="E73" s="4">
        <v>1174</v>
      </c>
      <c r="F73" s="4">
        <v>3.91</v>
      </c>
      <c r="G73" t="str">
        <f>RIGHT(B73,1)</f>
        <v>8</v>
      </c>
    </row>
    <row r="74" spans="1:7" x14ac:dyDescent="0.25">
      <c r="A74" s="9">
        <v>47</v>
      </c>
      <c r="B74" s="6" t="s">
        <v>83</v>
      </c>
      <c r="C74" s="3" t="s">
        <v>9</v>
      </c>
      <c r="D74" s="3">
        <v>3193</v>
      </c>
      <c r="E74" s="3">
        <v>1174</v>
      </c>
      <c r="F74" s="3">
        <v>3.91</v>
      </c>
      <c r="G74" t="str">
        <f>RIGHT(B74,1)</f>
        <v>8</v>
      </c>
    </row>
    <row r="75" spans="1:7" x14ac:dyDescent="0.25">
      <c r="A75" s="10">
        <v>50</v>
      </c>
      <c r="B75" s="7" t="s">
        <v>87</v>
      </c>
      <c r="C75" s="4" t="s">
        <v>9</v>
      </c>
      <c r="D75" s="4">
        <v>131</v>
      </c>
      <c r="E75" s="4">
        <v>1174</v>
      </c>
      <c r="F75" s="4">
        <v>3.91</v>
      </c>
      <c r="G75" t="str">
        <f>RIGHT(B75,1)</f>
        <v>8</v>
      </c>
    </row>
    <row r="76" spans="1:7" x14ac:dyDescent="0.25">
      <c r="A76" s="9">
        <v>53</v>
      </c>
      <c r="B76" s="6" t="s">
        <v>91</v>
      </c>
      <c r="C76" s="3" t="s">
        <v>9</v>
      </c>
      <c r="D76" s="3">
        <v>22316</v>
      </c>
      <c r="E76" s="3">
        <v>0</v>
      </c>
      <c r="F76" s="3">
        <v>0</v>
      </c>
      <c r="G76" t="str">
        <f>RIGHT(B76,1)</f>
        <v>8</v>
      </c>
    </row>
    <row r="77" spans="1:7" x14ac:dyDescent="0.25">
      <c r="A77" s="10">
        <v>56</v>
      </c>
      <c r="B77" s="7" t="s">
        <v>95</v>
      </c>
      <c r="C77" s="4" t="s">
        <v>9</v>
      </c>
      <c r="D77" s="4">
        <v>9363</v>
      </c>
      <c r="E77" s="4">
        <v>1174</v>
      </c>
      <c r="F77" s="4">
        <v>3.91</v>
      </c>
      <c r="G77" t="str">
        <f>RIGHT(B77,1)</f>
        <v>8</v>
      </c>
    </row>
    <row r="78" spans="1:7" x14ac:dyDescent="0.25">
      <c r="A78" s="9">
        <v>59</v>
      </c>
      <c r="B78" s="6" t="s">
        <v>99</v>
      </c>
      <c r="C78" s="3" t="s">
        <v>9</v>
      </c>
      <c r="D78" s="3">
        <v>15122</v>
      </c>
      <c r="E78" s="3">
        <v>1174</v>
      </c>
      <c r="F78" s="3">
        <v>3.91</v>
      </c>
      <c r="G78" t="str">
        <f>RIGHT(B78,1)</f>
        <v>8</v>
      </c>
    </row>
    <row r="79" spans="1:7" x14ac:dyDescent="0.25">
      <c r="A79" s="10">
        <v>62</v>
      </c>
      <c r="B79" s="7" t="s">
        <v>103</v>
      </c>
      <c r="C79" s="4" t="s">
        <v>9</v>
      </c>
      <c r="D79" s="4">
        <v>4655</v>
      </c>
      <c r="E79" s="4">
        <v>1174</v>
      </c>
      <c r="F79" s="4">
        <v>3.91</v>
      </c>
      <c r="G79" t="str">
        <f>RIGHT(B79,1)</f>
        <v>8</v>
      </c>
    </row>
    <row r="80" spans="1:7" x14ac:dyDescent="0.25">
      <c r="A80" s="9">
        <v>65</v>
      </c>
      <c r="B80" s="6" t="s">
        <v>107</v>
      </c>
      <c r="C80" s="3" t="s">
        <v>9</v>
      </c>
      <c r="D80" s="3">
        <v>18069</v>
      </c>
      <c r="E80" s="3">
        <v>1174</v>
      </c>
      <c r="F80" s="3">
        <v>3.91</v>
      </c>
      <c r="G80" t="str">
        <f>RIGHT(B80,1)</f>
        <v>8</v>
      </c>
    </row>
    <row r="81" spans="1:7" x14ac:dyDescent="0.25">
      <c r="A81" s="10">
        <v>68</v>
      </c>
      <c r="B81" s="7" t="s">
        <v>111</v>
      </c>
      <c r="C81" s="4" t="s">
        <v>9</v>
      </c>
      <c r="D81" s="4">
        <v>4264</v>
      </c>
      <c r="E81" s="4">
        <v>1174</v>
      </c>
      <c r="F81" s="4">
        <v>3.91</v>
      </c>
      <c r="G81" t="str">
        <f>RIGHT(B81,1)</f>
        <v>8</v>
      </c>
    </row>
    <row r="82" spans="1:7" x14ac:dyDescent="0.25">
      <c r="A82" s="9">
        <v>71</v>
      </c>
      <c r="B82" s="6" t="s">
        <v>115</v>
      </c>
      <c r="C82" s="3" t="s">
        <v>9</v>
      </c>
      <c r="D82" s="3">
        <v>6117</v>
      </c>
      <c r="E82" s="3">
        <v>1174</v>
      </c>
      <c r="F82" s="3">
        <v>3.91</v>
      </c>
      <c r="G82" t="str">
        <f>RIGHT(B82,1)</f>
        <v>8</v>
      </c>
    </row>
    <row r="83" spans="1:7" x14ac:dyDescent="0.25">
      <c r="A83" s="10">
        <v>74</v>
      </c>
      <c r="B83" s="7" t="s">
        <v>119</v>
      </c>
      <c r="C83" s="4" t="s">
        <v>9</v>
      </c>
      <c r="D83" s="4">
        <v>1891</v>
      </c>
      <c r="E83" s="4">
        <v>1174</v>
      </c>
      <c r="F83" s="4">
        <v>3.91</v>
      </c>
      <c r="G83" t="str">
        <f>RIGHT(B83,1)</f>
        <v>8</v>
      </c>
    </row>
    <row r="84" spans="1:7" x14ac:dyDescent="0.25">
      <c r="A84" s="9">
        <v>77</v>
      </c>
      <c r="B84" s="6" t="s">
        <v>127</v>
      </c>
      <c r="C84" s="3" t="s">
        <v>9</v>
      </c>
      <c r="D84" s="3">
        <v>7690</v>
      </c>
      <c r="E84" s="3">
        <v>1174</v>
      </c>
      <c r="F84" s="3">
        <v>3.91</v>
      </c>
      <c r="G84" t="str">
        <f>RIGHT(B84,1)</f>
        <v>8</v>
      </c>
    </row>
    <row r="85" spans="1:7" x14ac:dyDescent="0.25">
      <c r="A85" s="10">
        <v>80</v>
      </c>
      <c r="B85" s="7" t="s">
        <v>131</v>
      </c>
      <c r="C85" s="4" t="s">
        <v>9</v>
      </c>
      <c r="D85" s="4">
        <v>19581</v>
      </c>
      <c r="E85" s="4">
        <v>0</v>
      </c>
      <c r="F85" s="4">
        <v>0</v>
      </c>
      <c r="G85" t="str">
        <f>RIGHT(B85,1)</f>
        <v>8</v>
      </c>
    </row>
    <row r="86" spans="1:7" x14ac:dyDescent="0.25">
      <c r="A86" s="9">
        <v>83</v>
      </c>
      <c r="B86" s="6" t="s">
        <v>135</v>
      </c>
      <c r="C86" s="3" t="s">
        <v>9</v>
      </c>
      <c r="D86" s="3">
        <v>80</v>
      </c>
      <c r="E86" s="3">
        <v>1174</v>
      </c>
      <c r="F86" s="3">
        <v>3.91</v>
      </c>
      <c r="G86" t="str">
        <f>RIGHT(B86,1)</f>
        <v>8</v>
      </c>
    </row>
    <row r="87" spans="1:7" x14ac:dyDescent="0.25">
      <c r="A87" s="10">
        <v>86</v>
      </c>
      <c r="B87" s="7" t="s">
        <v>139</v>
      </c>
      <c r="C87" s="4" t="s">
        <v>9</v>
      </c>
      <c r="D87" s="4">
        <v>3357</v>
      </c>
      <c r="E87" s="4">
        <v>1174</v>
      </c>
      <c r="F87" s="4">
        <v>3.91</v>
      </c>
      <c r="G87" t="str">
        <f>RIGHT(B87,1)</f>
        <v>8</v>
      </c>
    </row>
    <row r="88" spans="1:7" x14ac:dyDescent="0.25">
      <c r="A88" s="10">
        <v>89</v>
      </c>
      <c r="B88" s="7" t="s">
        <v>143</v>
      </c>
      <c r="C88" s="4" t="s">
        <v>9</v>
      </c>
      <c r="D88" s="4">
        <v>1249</v>
      </c>
      <c r="E88" s="4">
        <v>1174</v>
      </c>
      <c r="F88" s="4">
        <v>3.91</v>
      </c>
      <c r="G88" t="str">
        <f>RIGHT(B88,1)</f>
        <v>8</v>
      </c>
    </row>
  </sheetData>
  <sortState ref="A2:G88">
    <sortCondition ref="G2:G8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2"/>
  <sheetViews>
    <sheetView topLeftCell="M33" workbookViewId="0">
      <selection activeCell="X41" sqref="X41:Z48"/>
    </sheetView>
  </sheetViews>
  <sheetFormatPr defaultRowHeight="15" x14ac:dyDescent="0.25"/>
  <cols>
    <col min="1" max="1" width="24.7109375" style="44" customWidth="1"/>
    <col min="2" max="13" width="9.140625" style="44"/>
  </cols>
  <sheetData>
    <row r="1" spans="1:89" ht="24" x14ac:dyDescent="0.25">
      <c r="B1" s="45" t="s">
        <v>21</v>
      </c>
      <c r="C1" s="45" t="s">
        <v>22</v>
      </c>
      <c r="D1" s="45" t="s">
        <v>23</v>
      </c>
      <c r="E1" s="45" t="s">
        <v>25</v>
      </c>
      <c r="F1" s="45" t="s">
        <v>26</v>
      </c>
      <c r="G1" s="45" t="s">
        <v>27</v>
      </c>
      <c r="H1" s="45" t="s">
        <v>29</v>
      </c>
      <c r="I1" s="45" t="s">
        <v>30</v>
      </c>
      <c r="J1" s="45" t="s">
        <v>31</v>
      </c>
      <c r="K1" s="45" t="s">
        <v>33</v>
      </c>
      <c r="L1" s="45" t="s">
        <v>34</v>
      </c>
      <c r="M1" s="45" t="s">
        <v>35</v>
      </c>
      <c r="N1" s="2" t="s">
        <v>37</v>
      </c>
      <c r="O1" s="2" t="s">
        <v>38</v>
      </c>
      <c r="P1" s="2" t="s">
        <v>39</v>
      </c>
      <c r="Q1" s="2" t="s">
        <v>41</v>
      </c>
      <c r="R1" s="2" t="s">
        <v>42</v>
      </c>
      <c r="S1" s="2" t="s">
        <v>43</v>
      </c>
      <c r="T1" s="2" t="s">
        <v>45</v>
      </c>
      <c r="U1" s="2" t="s">
        <v>46</v>
      </c>
      <c r="V1" s="2" t="s">
        <v>47</v>
      </c>
      <c r="W1" s="2" t="s">
        <v>49</v>
      </c>
      <c r="X1" s="2" t="s">
        <v>50</v>
      </c>
      <c r="Y1" s="2" t="s">
        <v>51</v>
      </c>
      <c r="Z1" s="2" t="s">
        <v>53</v>
      </c>
      <c r="AA1" s="2" t="s">
        <v>54</v>
      </c>
      <c r="AB1" s="2" t="s">
        <v>55</v>
      </c>
      <c r="AC1" s="2" t="s">
        <v>57</v>
      </c>
      <c r="AD1" s="2" t="s">
        <v>58</v>
      </c>
      <c r="AE1" s="2" t="s">
        <v>59</v>
      </c>
      <c r="AF1" s="2" t="s">
        <v>61</v>
      </c>
      <c r="AG1" s="2" t="s">
        <v>62</v>
      </c>
      <c r="AH1" s="2" t="s">
        <v>63</v>
      </c>
      <c r="AI1" s="2" t="s">
        <v>65</v>
      </c>
      <c r="AJ1" s="2" t="s">
        <v>66</v>
      </c>
      <c r="AK1" s="2" t="s">
        <v>67</v>
      </c>
      <c r="AL1" s="2" t="s">
        <v>73</v>
      </c>
      <c r="AM1" s="2" t="s">
        <v>74</v>
      </c>
      <c r="AN1" s="2" t="s">
        <v>75</v>
      </c>
      <c r="AO1" s="2" t="s">
        <v>77</v>
      </c>
      <c r="AP1" s="2" t="s">
        <v>78</v>
      </c>
      <c r="AQ1" s="2" t="s">
        <v>79</v>
      </c>
      <c r="AR1" s="2" t="s">
        <v>81</v>
      </c>
      <c r="AS1" s="2" t="s">
        <v>82</v>
      </c>
      <c r="AT1" s="2" t="s">
        <v>83</v>
      </c>
      <c r="AU1" s="2" t="s">
        <v>89</v>
      </c>
      <c r="AV1" s="2" t="s">
        <v>90</v>
      </c>
      <c r="AW1" s="2" t="s">
        <v>91</v>
      </c>
      <c r="AX1" s="2" t="s">
        <v>93</v>
      </c>
      <c r="AY1" s="2" t="s">
        <v>94</v>
      </c>
      <c r="AZ1" s="2" t="s">
        <v>95</v>
      </c>
      <c r="BA1" s="2" t="s">
        <v>97</v>
      </c>
      <c r="BB1" s="2" t="s">
        <v>98</v>
      </c>
      <c r="BC1" s="2" t="s">
        <v>99</v>
      </c>
      <c r="BD1" s="2" t="s">
        <v>101</v>
      </c>
      <c r="BE1" s="2" t="s">
        <v>102</v>
      </c>
      <c r="BF1" s="2" t="s">
        <v>103</v>
      </c>
      <c r="BG1" s="2" t="s">
        <v>105</v>
      </c>
      <c r="BH1" s="2" t="s">
        <v>106</v>
      </c>
      <c r="BI1" s="2" t="s">
        <v>107</v>
      </c>
      <c r="BJ1" s="2" t="s">
        <v>109</v>
      </c>
      <c r="BK1" s="2" t="s">
        <v>110</v>
      </c>
      <c r="BL1" s="2" t="s">
        <v>111</v>
      </c>
      <c r="BM1" s="2" t="s">
        <v>113</v>
      </c>
      <c r="BN1" s="2" t="s">
        <v>114</v>
      </c>
      <c r="BO1" s="2" t="s">
        <v>115</v>
      </c>
      <c r="BP1" s="2" t="s">
        <v>117</v>
      </c>
      <c r="BQ1" s="2" t="s">
        <v>118</v>
      </c>
      <c r="BR1" s="2" t="s">
        <v>119</v>
      </c>
      <c r="BS1" s="2" t="s">
        <v>125</v>
      </c>
      <c r="BT1" s="2" t="s">
        <v>126</v>
      </c>
      <c r="BU1" s="2" t="s">
        <v>127</v>
      </c>
      <c r="BV1" s="2" t="s">
        <v>129</v>
      </c>
      <c r="BW1" s="2" t="s">
        <v>130</v>
      </c>
      <c r="BX1" s="2" t="s">
        <v>131</v>
      </c>
      <c r="BY1" s="2" t="s">
        <v>133</v>
      </c>
      <c r="BZ1" s="2" t="s">
        <v>134</v>
      </c>
      <c r="CA1" s="2" t="s">
        <v>135</v>
      </c>
      <c r="CB1" s="2" t="s">
        <v>137</v>
      </c>
      <c r="CC1" s="2" t="s">
        <v>138</v>
      </c>
      <c r="CD1" s="2" t="s">
        <v>139</v>
      </c>
      <c r="CE1" s="2" t="s">
        <v>85</v>
      </c>
      <c r="CF1" s="2" t="s">
        <v>86</v>
      </c>
      <c r="CG1" s="2" t="s">
        <v>87</v>
      </c>
      <c r="CH1" s="2" t="s">
        <v>141</v>
      </c>
      <c r="CI1" s="2" t="s">
        <v>142</v>
      </c>
      <c r="CJ1" s="2" t="s">
        <v>143</v>
      </c>
      <c r="CK1" s="1"/>
    </row>
    <row r="2" spans="1:89" x14ac:dyDescent="0.25">
      <c r="A2" s="45" t="s">
        <v>5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</row>
    <row r="3" spans="1:89" x14ac:dyDescent="0.25">
      <c r="A3" s="43">
        <v>7000842753</v>
      </c>
      <c r="B3" s="43" t="s">
        <v>299</v>
      </c>
      <c r="C3" s="43" t="s">
        <v>299</v>
      </c>
      <c r="D3" s="43">
        <v>0</v>
      </c>
      <c r="E3" s="43" t="s">
        <v>299</v>
      </c>
      <c r="F3" s="43" t="s">
        <v>299</v>
      </c>
      <c r="G3" s="43">
        <v>0</v>
      </c>
      <c r="H3" s="43" t="s">
        <v>299</v>
      </c>
      <c r="I3" s="43" t="s">
        <v>299</v>
      </c>
      <c r="J3" s="43">
        <v>0</v>
      </c>
      <c r="K3" s="43" t="s">
        <v>299</v>
      </c>
      <c r="L3" s="43" t="s">
        <v>299</v>
      </c>
      <c r="M3" s="43">
        <v>0</v>
      </c>
      <c r="N3" s="3" t="s">
        <v>299</v>
      </c>
      <c r="O3" s="3" t="s">
        <v>299</v>
      </c>
      <c r="P3" s="3">
        <v>0</v>
      </c>
      <c r="Q3" s="3" t="s">
        <v>299</v>
      </c>
      <c r="R3" s="3" t="s">
        <v>299</v>
      </c>
      <c r="S3" s="3">
        <v>0</v>
      </c>
      <c r="T3" s="3" t="s">
        <v>299</v>
      </c>
      <c r="U3" s="3" t="s">
        <v>299</v>
      </c>
      <c r="V3" s="3">
        <v>0</v>
      </c>
      <c r="W3" s="3" t="s">
        <v>299</v>
      </c>
      <c r="X3" s="3" t="s">
        <v>299</v>
      </c>
      <c r="Y3" s="3">
        <v>0</v>
      </c>
      <c r="Z3" s="3" t="s">
        <v>299</v>
      </c>
      <c r="AA3" s="3" t="s">
        <v>299</v>
      </c>
      <c r="AB3" s="3">
        <v>0</v>
      </c>
      <c r="AC3" s="3" t="s">
        <v>299</v>
      </c>
      <c r="AD3" s="3" t="s">
        <v>299</v>
      </c>
      <c r="AE3" s="3">
        <v>0</v>
      </c>
      <c r="AF3" s="3" t="s">
        <v>299</v>
      </c>
      <c r="AG3" s="3" t="s">
        <v>299</v>
      </c>
      <c r="AH3" s="3">
        <v>0</v>
      </c>
      <c r="AI3" s="3" t="s">
        <v>299</v>
      </c>
      <c r="AJ3" s="3" t="s">
        <v>299</v>
      </c>
      <c r="AK3" s="3">
        <v>0</v>
      </c>
      <c r="AL3" s="3" t="s">
        <v>299</v>
      </c>
      <c r="AM3" s="3" t="s">
        <v>299</v>
      </c>
      <c r="AN3" s="3">
        <v>0</v>
      </c>
      <c r="AO3" s="3" t="s">
        <v>299</v>
      </c>
      <c r="AP3" s="3" t="s">
        <v>299</v>
      </c>
      <c r="AQ3" s="3">
        <v>0</v>
      </c>
      <c r="AR3" s="3" t="s">
        <v>299</v>
      </c>
      <c r="AS3" s="3" t="s">
        <v>299</v>
      </c>
      <c r="AT3" s="3">
        <v>0</v>
      </c>
      <c r="AU3" s="3">
        <v>0</v>
      </c>
      <c r="AV3" s="3">
        <v>0</v>
      </c>
      <c r="AW3" s="3">
        <v>0</v>
      </c>
      <c r="AX3" s="3" t="s">
        <v>299</v>
      </c>
      <c r="AY3" s="3" t="s">
        <v>299</v>
      </c>
      <c r="AZ3" s="3">
        <v>0.16</v>
      </c>
      <c r="BA3" s="3" t="s">
        <v>299</v>
      </c>
      <c r="BB3" s="3" t="s">
        <v>299</v>
      </c>
      <c r="BC3" s="3">
        <v>4.13</v>
      </c>
      <c r="BD3" s="3" t="s">
        <v>299</v>
      </c>
      <c r="BE3" s="3" t="s">
        <v>299</v>
      </c>
      <c r="BF3" s="3">
        <v>1.1499999999999999</v>
      </c>
      <c r="BG3" s="3" t="s">
        <v>299</v>
      </c>
      <c r="BH3" s="3" t="s">
        <v>299</v>
      </c>
      <c r="BI3" s="3">
        <v>5.44</v>
      </c>
      <c r="BJ3" s="3" t="s">
        <v>299</v>
      </c>
      <c r="BK3" s="3" t="s">
        <v>299</v>
      </c>
      <c r="BL3" s="3">
        <v>0</v>
      </c>
      <c r="BM3" s="3" t="s">
        <v>299</v>
      </c>
      <c r="BN3" s="3" t="s">
        <v>299</v>
      </c>
      <c r="BO3" s="3">
        <v>0</v>
      </c>
      <c r="BP3" s="3" t="s">
        <v>299</v>
      </c>
      <c r="BQ3" s="3" t="s">
        <v>299</v>
      </c>
      <c r="BR3" s="3">
        <v>0</v>
      </c>
      <c r="BS3" s="3" t="s">
        <v>299</v>
      </c>
      <c r="BT3" s="3" t="s">
        <v>299</v>
      </c>
      <c r="BU3" s="3">
        <v>0</v>
      </c>
      <c r="BV3" s="3">
        <v>0</v>
      </c>
      <c r="BW3" s="3">
        <v>0</v>
      </c>
      <c r="BX3" s="3">
        <v>5.44</v>
      </c>
      <c r="BY3" s="3" t="s">
        <v>299</v>
      </c>
      <c r="BZ3" s="3" t="s">
        <v>299</v>
      </c>
      <c r="CA3" s="3">
        <v>0</v>
      </c>
      <c r="CB3" s="3" t="s">
        <v>299</v>
      </c>
      <c r="CC3" s="3" t="s">
        <v>299</v>
      </c>
      <c r="CD3" s="3">
        <v>0</v>
      </c>
      <c r="CE3" s="3" t="s">
        <v>299</v>
      </c>
      <c r="CF3" s="3" t="s">
        <v>299</v>
      </c>
      <c r="CG3" s="3">
        <v>0</v>
      </c>
      <c r="CH3" s="3" t="s">
        <v>299</v>
      </c>
      <c r="CI3" s="3" t="s">
        <v>299</v>
      </c>
      <c r="CJ3" s="3">
        <v>0</v>
      </c>
    </row>
    <row r="4" spans="1:89" x14ac:dyDescent="0.25">
      <c r="A4" s="43">
        <v>7000701601</v>
      </c>
      <c r="B4" s="43">
        <v>57.84</v>
      </c>
      <c r="C4" s="43">
        <v>54.68</v>
      </c>
      <c r="D4" s="43">
        <v>52.29</v>
      </c>
      <c r="E4" s="43">
        <v>453.43</v>
      </c>
      <c r="F4" s="43">
        <v>567.16</v>
      </c>
      <c r="G4" s="43">
        <v>325.91000000000003</v>
      </c>
      <c r="H4" s="43">
        <v>16.23</v>
      </c>
      <c r="I4" s="43">
        <v>33.49</v>
      </c>
      <c r="J4" s="43">
        <v>31.64</v>
      </c>
      <c r="K4" s="43">
        <v>23.74</v>
      </c>
      <c r="L4" s="43">
        <v>12.59</v>
      </c>
      <c r="M4" s="43">
        <v>38.06</v>
      </c>
      <c r="N4" s="4">
        <v>51.39</v>
      </c>
      <c r="O4" s="4">
        <v>31.38</v>
      </c>
      <c r="P4" s="4">
        <v>40.28</v>
      </c>
      <c r="Q4" s="4">
        <v>308.63</v>
      </c>
      <c r="R4" s="4">
        <v>447.38</v>
      </c>
      <c r="S4" s="4">
        <v>162.28</v>
      </c>
      <c r="T4" s="4">
        <v>62.13</v>
      </c>
      <c r="U4" s="4">
        <v>55.14</v>
      </c>
      <c r="V4" s="4">
        <v>53.23</v>
      </c>
      <c r="W4" s="4">
        <v>0</v>
      </c>
      <c r="X4" s="4">
        <v>0</v>
      </c>
      <c r="Y4" s="4">
        <v>0</v>
      </c>
      <c r="Z4" s="4">
        <v>422.16</v>
      </c>
      <c r="AA4" s="4">
        <v>533.91</v>
      </c>
      <c r="AB4" s="4">
        <v>255.79</v>
      </c>
      <c r="AC4" s="4">
        <v>4.3</v>
      </c>
      <c r="AD4" s="4">
        <v>23.29</v>
      </c>
      <c r="AE4" s="4">
        <v>12.01</v>
      </c>
      <c r="AF4" s="4">
        <v>49.89</v>
      </c>
      <c r="AG4" s="4">
        <v>31.76</v>
      </c>
      <c r="AH4" s="4">
        <v>49.14</v>
      </c>
      <c r="AI4" s="4">
        <v>6.66</v>
      </c>
      <c r="AJ4" s="4">
        <v>20.079999999999998</v>
      </c>
      <c r="AK4" s="4">
        <v>16.68</v>
      </c>
      <c r="AL4" s="4">
        <v>60.86</v>
      </c>
      <c r="AM4" s="4">
        <v>75.14</v>
      </c>
      <c r="AN4" s="4">
        <v>77.84</v>
      </c>
      <c r="AO4" s="4">
        <v>0</v>
      </c>
      <c r="AP4" s="4">
        <v>0.18</v>
      </c>
      <c r="AQ4" s="4">
        <v>10.01</v>
      </c>
      <c r="AR4" s="4">
        <v>4.5</v>
      </c>
      <c r="AS4" s="4">
        <v>0</v>
      </c>
      <c r="AT4" s="4">
        <v>6.5</v>
      </c>
      <c r="AU4" s="4">
        <v>487.53</v>
      </c>
      <c r="AV4" s="4">
        <v>609.24</v>
      </c>
      <c r="AW4" s="4">
        <v>350.16</v>
      </c>
      <c r="AX4" s="4">
        <v>58.14</v>
      </c>
      <c r="AY4" s="4">
        <v>32.26</v>
      </c>
      <c r="AZ4" s="4">
        <v>27.31</v>
      </c>
      <c r="BA4" s="4">
        <v>217.56</v>
      </c>
      <c r="BB4" s="4">
        <v>221.49</v>
      </c>
      <c r="BC4" s="4">
        <v>121.19</v>
      </c>
      <c r="BD4" s="4">
        <v>152.16</v>
      </c>
      <c r="BE4" s="4">
        <v>101.46</v>
      </c>
      <c r="BF4" s="4">
        <v>39.53</v>
      </c>
      <c r="BG4" s="4">
        <v>427.88</v>
      </c>
      <c r="BH4" s="4">
        <v>355.23</v>
      </c>
      <c r="BI4" s="4">
        <v>188.04</v>
      </c>
      <c r="BJ4" s="4">
        <v>36.89</v>
      </c>
      <c r="BK4" s="4">
        <v>11.83</v>
      </c>
      <c r="BL4" s="4">
        <v>30.39</v>
      </c>
      <c r="BM4" s="4">
        <v>91.44</v>
      </c>
      <c r="BN4" s="4">
        <v>126.99</v>
      </c>
      <c r="BO4" s="4">
        <v>141.33000000000001</v>
      </c>
      <c r="BP4" s="4">
        <v>52.19</v>
      </c>
      <c r="BQ4" s="4">
        <v>34.24</v>
      </c>
      <c r="BR4" s="4">
        <v>22.21</v>
      </c>
      <c r="BS4" s="4">
        <v>180.54</v>
      </c>
      <c r="BT4" s="4">
        <v>173.08</v>
      </c>
      <c r="BU4" s="4">
        <v>193.94</v>
      </c>
      <c r="BV4" s="4">
        <v>626.46</v>
      </c>
      <c r="BW4" s="4">
        <v>558.04</v>
      </c>
      <c r="BX4" s="4">
        <v>428.74</v>
      </c>
      <c r="BY4" s="4">
        <v>0.21</v>
      </c>
      <c r="BZ4" s="4">
        <v>0</v>
      </c>
      <c r="CA4" s="4">
        <v>0</v>
      </c>
      <c r="CB4" s="4">
        <v>2.06</v>
      </c>
      <c r="CC4" s="4">
        <v>14.53</v>
      </c>
      <c r="CD4" s="4">
        <v>31.59</v>
      </c>
      <c r="CE4" s="4">
        <v>0</v>
      </c>
      <c r="CF4" s="4">
        <v>0</v>
      </c>
      <c r="CG4" s="4">
        <v>0</v>
      </c>
      <c r="CH4" s="4">
        <v>15.74</v>
      </c>
      <c r="CI4" s="4">
        <v>15.19</v>
      </c>
      <c r="CJ4" s="4">
        <v>15.14</v>
      </c>
    </row>
    <row r="5" spans="1:89" x14ac:dyDescent="0.25">
      <c r="A5" s="43">
        <v>7001524846</v>
      </c>
      <c r="B5" s="43">
        <v>413.69</v>
      </c>
      <c r="C5" s="43">
        <v>351.03</v>
      </c>
      <c r="D5" s="43">
        <v>35.08</v>
      </c>
      <c r="E5" s="43">
        <v>94.66</v>
      </c>
      <c r="F5" s="43">
        <v>80.63</v>
      </c>
      <c r="G5" s="43">
        <v>136.47999999999999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3">
        <v>297.13</v>
      </c>
      <c r="O5" s="3">
        <v>217.59</v>
      </c>
      <c r="P5" s="3">
        <v>12.49</v>
      </c>
      <c r="Q5" s="3">
        <v>80.959999999999994</v>
      </c>
      <c r="R5" s="3">
        <v>70.58</v>
      </c>
      <c r="S5" s="3">
        <v>50.54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7.15</v>
      </c>
      <c r="Z5" s="3">
        <v>378.09</v>
      </c>
      <c r="AA5" s="3">
        <v>288.18</v>
      </c>
      <c r="AB5" s="3">
        <v>63.04</v>
      </c>
      <c r="AC5" s="3">
        <v>116.56</v>
      </c>
      <c r="AD5" s="3">
        <v>133.43</v>
      </c>
      <c r="AE5" s="3">
        <v>22.58</v>
      </c>
      <c r="AF5" s="3">
        <v>13.69</v>
      </c>
      <c r="AG5" s="3">
        <v>10.039999999999999</v>
      </c>
      <c r="AH5" s="3">
        <v>75.69</v>
      </c>
      <c r="AI5" s="3">
        <v>0</v>
      </c>
      <c r="AJ5" s="3">
        <v>0</v>
      </c>
      <c r="AK5" s="3">
        <v>0</v>
      </c>
      <c r="AL5" s="3">
        <v>130.26</v>
      </c>
      <c r="AM5" s="3">
        <v>143.47999999999999</v>
      </c>
      <c r="AN5" s="3">
        <v>98.28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10.23</v>
      </c>
      <c r="AU5" s="3">
        <v>508.36</v>
      </c>
      <c r="AV5" s="3">
        <v>431.66</v>
      </c>
      <c r="AW5" s="3">
        <v>171.56</v>
      </c>
      <c r="AX5" s="3">
        <v>23.84</v>
      </c>
      <c r="AY5" s="3">
        <v>9.84</v>
      </c>
      <c r="AZ5" s="3">
        <v>0.31</v>
      </c>
      <c r="BA5" s="3">
        <v>57.58</v>
      </c>
      <c r="BB5" s="3">
        <v>13.98</v>
      </c>
      <c r="BC5" s="3">
        <v>15.48</v>
      </c>
      <c r="BD5" s="3">
        <v>0</v>
      </c>
      <c r="BE5" s="3">
        <v>0</v>
      </c>
      <c r="BF5" s="3">
        <v>0</v>
      </c>
      <c r="BG5" s="3">
        <v>81.430000000000007</v>
      </c>
      <c r="BH5" s="3">
        <v>23.83</v>
      </c>
      <c r="BI5" s="3">
        <v>15.79</v>
      </c>
      <c r="BJ5" s="3">
        <v>0</v>
      </c>
      <c r="BK5" s="3">
        <v>0.57999999999999996</v>
      </c>
      <c r="BL5" s="3">
        <v>0.1</v>
      </c>
      <c r="BM5" s="3">
        <v>22.43</v>
      </c>
      <c r="BN5" s="3">
        <v>4.08</v>
      </c>
      <c r="BO5" s="3">
        <v>0.65</v>
      </c>
      <c r="BP5" s="3">
        <v>0</v>
      </c>
      <c r="BQ5" s="3">
        <v>0</v>
      </c>
      <c r="BR5" s="3">
        <v>0</v>
      </c>
      <c r="BS5" s="3">
        <v>22.43</v>
      </c>
      <c r="BT5" s="3">
        <v>4.66</v>
      </c>
      <c r="BU5" s="3">
        <v>0.75</v>
      </c>
      <c r="BV5" s="3">
        <v>103.86</v>
      </c>
      <c r="BW5" s="3">
        <v>28.49</v>
      </c>
      <c r="BX5" s="3">
        <v>16.54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</row>
    <row r="6" spans="1:89" x14ac:dyDescent="0.25">
      <c r="A6" s="43">
        <v>7002124215</v>
      </c>
      <c r="B6" s="43">
        <v>102.41</v>
      </c>
      <c r="C6" s="43">
        <v>132.11000000000001</v>
      </c>
      <c r="D6" s="43">
        <v>85.14</v>
      </c>
      <c r="E6" s="43">
        <v>757.93</v>
      </c>
      <c r="F6" s="43">
        <v>896.68</v>
      </c>
      <c r="G6" s="43">
        <v>983.39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">
        <v>4.4800000000000004</v>
      </c>
      <c r="O6" s="4">
        <v>6.16</v>
      </c>
      <c r="P6" s="4">
        <v>23.34</v>
      </c>
      <c r="Q6" s="4">
        <v>91.81</v>
      </c>
      <c r="R6" s="4">
        <v>87.93</v>
      </c>
      <c r="S6" s="4">
        <v>104.81</v>
      </c>
      <c r="T6" s="4">
        <v>0.75</v>
      </c>
      <c r="U6" s="4">
        <v>0</v>
      </c>
      <c r="V6" s="4">
        <v>1.58</v>
      </c>
      <c r="W6" s="4">
        <v>0</v>
      </c>
      <c r="X6" s="4">
        <v>0</v>
      </c>
      <c r="Y6" s="4">
        <v>0</v>
      </c>
      <c r="Z6" s="4">
        <v>97.04</v>
      </c>
      <c r="AA6" s="4">
        <v>94.09</v>
      </c>
      <c r="AB6" s="4">
        <v>129.74</v>
      </c>
      <c r="AC6" s="4">
        <v>97.93</v>
      </c>
      <c r="AD6" s="4">
        <v>125.94</v>
      </c>
      <c r="AE6" s="4">
        <v>61.79</v>
      </c>
      <c r="AF6" s="4">
        <v>665.36</v>
      </c>
      <c r="AG6" s="4">
        <v>808.74</v>
      </c>
      <c r="AH6" s="4">
        <v>876.99</v>
      </c>
      <c r="AI6" s="4">
        <v>0</v>
      </c>
      <c r="AJ6" s="4">
        <v>0</v>
      </c>
      <c r="AK6" s="4">
        <v>0</v>
      </c>
      <c r="AL6" s="4">
        <v>763.29</v>
      </c>
      <c r="AM6" s="4">
        <v>934.69</v>
      </c>
      <c r="AN6" s="4">
        <v>938.79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860.34</v>
      </c>
      <c r="AV6" s="4">
        <v>1028.79</v>
      </c>
      <c r="AW6" s="4">
        <v>1068.54</v>
      </c>
      <c r="AX6" s="4">
        <v>2.48</v>
      </c>
      <c r="AY6" s="4">
        <v>10.19</v>
      </c>
      <c r="AZ6" s="4">
        <v>19.54</v>
      </c>
      <c r="BA6" s="4">
        <v>118.23</v>
      </c>
      <c r="BB6" s="4">
        <v>74.63</v>
      </c>
      <c r="BC6" s="4">
        <v>129.16</v>
      </c>
      <c r="BD6" s="4">
        <v>4.6100000000000003</v>
      </c>
      <c r="BE6" s="4">
        <v>2.84</v>
      </c>
      <c r="BF6" s="4">
        <v>10.39</v>
      </c>
      <c r="BG6" s="4">
        <v>125.33</v>
      </c>
      <c r="BH6" s="4">
        <v>87.68</v>
      </c>
      <c r="BI6" s="4">
        <v>159.11000000000001</v>
      </c>
      <c r="BJ6" s="4">
        <v>14.06</v>
      </c>
      <c r="BK6" s="4">
        <v>5.98</v>
      </c>
      <c r="BL6" s="4">
        <v>0.18</v>
      </c>
      <c r="BM6" s="4">
        <v>67.69</v>
      </c>
      <c r="BN6" s="4">
        <v>38.229999999999997</v>
      </c>
      <c r="BO6" s="4">
        <v>101.74</v>
      </c>
      <c r="BP6" s="4">
        <v>0</v>
      </c>
      <c r="BQ6" s="4">
        <v>0</v>
      </c>
      <c r="BR6" s="4">
        <v>0</v>
      </c>
      <c r="BS6" s="4">
        <v>81.760000000000005</v>
      </c>
      <c r="BT6" s="4">
        <v>44.21</v>
      </c>
      <c r="BU6" s="4">
        <v>101.93</v>
      </c>
      <c r="BV6" s="4">
        <v>207.09</v>
      </c>
      <c r="BW6" s="4">
        <v>131.88999999999999</v>
      </c>
      <c r="BX6" s="4">
        <v>261.04000000000002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</row>
    <row r="7" spans="1:89" x14ac:dyDescent="0.25">
      <c r="A7" s="43">
        <v>7000887461</v>
      </c>
      <c r="B7" s="43">
        <v>48.96</v>
      </c>
      <c r="C7" s="43">
        <v>50.66</v>
      </c>
      <c r="D7" s="43">
        <v>33.58</v>
      </c>
      <c r="E7" s="43">
        <v>85.41</v>
      </c>
      <c r="F7" s="43">
        <v>89.36</v>
      </c>
      <c r="G7" s="43">
        <v>205.89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3">
        <v>48.96</v>
      </c>
      <c r="O7" s="3">
        <v>50.66</v>
      </c>
      <c r="P7" s="3">
        <v>33.58</v>
      </c>
      <c r="Q7" s="3">
        <v>82.94</v>
      </c>
      <c r="R7" s="3">
        <v>83.01</v>
      </c>
      <c r="S7" s="3">
        <v>148.56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17.71</v>
      </c>
      <c r="Z7" s="3">
        <v>131.91</v>
      </c>
      <c r="AA7" s="3">
        <v>133.68</v>
      </c>
      <c r="AB7" s="3">
        <v>182.14</v>
      </c>
      <c r="AC7" s="3">
        <v>0</v>
      </c>
      <c r="AD7" s="3">
        <v>0</v>
      </c>
      <c r="AE7" s="3">
        <v>0</v>
      </c>
      <c r="AF7" s="3">
        <v>2.36</v>
      </c>
      <c r="AG7" s="3">
        <v>6.35</v>
      </c>
      <c r="AH7" s="3">
        <v>39.61</v>
      </c>
      <c r="AI7" s="3">
        <v>0</v>
      </c>
      <c r="AJ7" s="3">
        <v>0</v>
      </c>
      <c r="AK7" s="3">
        <v>0</v>
      </c>
      <c r="AL7" s="3">
        <v>2.36</v>
      </c>
      <c r="AM7" s="3">
        <v>6.35</v>
      </c>
      <c r="AN7" s="3">
        <v>39.61</v>
      </c>
      <c r="AO7" s="3">
        <v>0</v>
      </c>
      <c r="AP7" s="3">
        <v>0.01</v>
      </c>
      <c r="AQ7" s="3">
        <v>0</v>
      </c>
      <c r="AR7" s="3">
        <v>0.1</v>
      </c>
      <c r="AS7" s="3">
        <v>0</v>
      </c>
      <c r="AT7" s="3">
        <v>17.71</v>
      </c>
      <c r="AU7" s="3">
        <v>134.38</v>
      </c>
      <c r="AV7" s="3">
        <v>140.04</v>
      </c>
      <c r="AW7" s="3">
        <v>239.48</v>
      </c>
      <c r="AX7" s="3">
        <v>20.71</v>
      </c>
      <c r="AY7" s="3">
        <v>61.04</v>
      </c>
      <c r="AZ7" s="3">
        <v>76.64</v>
      </c>
      <c r="BA7" s="3">
        <v>95.91</v>
      </c>
      <c r="BB7" s="3">
        <v>113.36</v>
      </c>
      <c r="BC7" s="3">
        <v>146.84</v>
      </c>
      <c r="BD7" s="3">
        <v>0</v>
      </c>
      <c r="BE7" s="3">
        <v>0</v>
      </c>
      <c r="BF7" s="3">
        <v>0.71</v>
      </c>
      <c r="BG7" s="3">
        <v>116.63</v>
      </c>
      <c r="BH7" s="3">
        <v>174.41</v>
      </c>
      <c r="BI7" s="3">
        <v>224.21</v>
      </c>
      <c r="BJ7" s="3">
        <v>0.51</v>
      </c>
      <c r="BK7" s="3">
        <v>0</v>
      </c>
      <c r="BL7" s="3">
        <v>13.38</v>
      </c>
      <c r="BM7" s="3">
        <v>2.4300000000000002</v>
      </c>
      <c r="BN7" s="3">
        <v>14.89</v>
      </c>
      <c r="BO7" s="3">
        <v>43.91</v>
      </c>
      <c r="BP7" s="3">
        <v>0</v>
      </c>
      <c r="BQ7" s="3">
        <v>0</v>
      </c>
      <c r="BR7" s="3">
        <v>0</v>
      </c>
      <c r="BS7" s="3">
        <v>2.94</v>
      </c>
      <c r="BT7" s="3">
        <v>14.89</v>
      </c>
      <c r="BU7" s="3">
        <v>57.29</v>
      </c>
      <c r="BV7" s="3">
        <v>119.58</v>
      </c>
      <c r="BW7" s="3">
        <v>222.89</v>
      </c>
      <c r="BX7" s="3">
        <v>298.33</v>
      </c>
      <c r="BY7" s="3">
        <v>0</v>
      </c>
      <c r="BZ7" s="3">
        <v>0</v>
      </c>
      <c r="CA7" s="3">
        <v>0</v>
      </c>
      <c r="CB7" s="3">
        <v>0</v>
      </c>
      <c r="CC7" s="3">
        <v>28.23</v>
      </c>
      <c r="CD7" s="3">
        <v>3.74</v>
      </c>
      <c r="CE7" s="3">
        <v>0</v>
      </c>
      <c r="CF7" s="3">
        <v>0</v>
      </c>
      <c r="CG7" s="3">
        <v>0</v>
      </c>
      <c r="CH7" s="3">
        <v>0</v>
      </c>
      <c r="CI7" s="3">
        <v>5.35</v>
      </c>
      <c r="CJ7" s="3">
        <v>13.06</v>
      </c>
    </row>
    <row r="8" spans="1:89" x14ac:dyDescent="0.25">
      <c r="A8" s="43">
        <v>7000149764</v>
      </c>
      <c r="B8" s="43">
        <v>0</v>
      </c>
      <c r="C8" s="43">
        <v>0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0.56000000000000005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0.56000000000000005</v>
      </c>
      <c r="AU8" s="4">
        <v>0</v>
      </c>
      <c r="AV8" s="4">
        <v>0</v>
      </c>
      <c r="AW8" s="4">
        <v>0.56000000000000005</v>
      </c>
      <c r="AX8" s="4">
        <v>1.75</v>
      </c>
      <c r="AY8" s="4">
        <v>0.56000000000000005</v>
      </c>
      <c r="AZ8" s="4">
        <v>2.4500000000000002</v>
      </c>
      <c r="BA8" s="4">
        <v>0</v>
      </c>
      <c r="BB8" s="4">
        <v>0</v>
      </c>
      <c r="BC8" s="4">
        <v>37.93</v>
      </c>
      <c r="BD8" s="4">
        <v>1.73</v>
      </c>
      <c r="BE8" s="4">
        <v>0.31</v>
      </c>
      <c r="BF8" s="4">
        <v>0.16</v>
      </c>
      <c r="BG8" s="4">
        <v>3.48</v>
      </c>
      <c r="BH8" s="4">
        <v>0.88</v>
      </c>
      <c r="BI8" s="4">
        <v>40.54</v>
      </c>
      <c r="BJ8" s="4">
        <v>0</v>
      </c>
      <c r="BK8" s="4">
        <v>2.91</v>
      </c>
      <c r="BL8" s="4">
        <v>0.05</v>
      </c>
      <c r="BM8" s="4">
        <v>2.95</v>
      </c>
      <c r="BN8" s="4">
        <v>1.78</v>
      </c>
      <c r="BO8" s="4">
        <v>0.86</v>
      </c>
      <c r="BP8" s="4">
        <v>0.23</v>
      </c>
      <c r="BQ8" s="4">
        <v>0.96</v>
      </c>
      <c r="BR8" s="4">
        <v>0.13</v>
      </c>
      <c r="BS8" s="4">
        <v>3.18</v>
      </c>
      <c r="BT8" s="4">
        <v>5.66</v>
      </c>
      <c r="BU8" s="4">
        <v>1.04</v>
      </c>
      <c r="BV8" s="4">
        <v>7.89</v>
      </c>
      <c r="BW8" s="4">
        <v>7.19</v>
      </c>
      <c r="BX8" s="4">
        <v>41.79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1.23</v>
      </c>
      <c r="CI8" s="4">
        <v>0.65</v>
      </c>
      <c r="CJ8" s="4">
        <v>0.2</v>
      </c>
    </row>
    <row r="9" spans="1:89" x14ac:dyDescent="0.25">
      <c r="A9" s="43">
        <v>7000815202</v>
      </c>
      <c r="B9" s="43">
        <v>248.99</v>
      </c>
      <c r="C9" s="43">
        <v>619.96</v>
      </c>
      <c r="D9" s="43">
        <v>666.38</v>
      </c>
      <c r="E9" s="43">
        <v>88.86</v>
      </c>
      <c r="F9" s="43">
        <v>50.58</v>
      </c>
      <c r="G9" s="43">
        <v>97.81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3">
        <v>29.88</v>
      </c>
      <c r="O9" s="3">
        <v>17.329999999999998</v>
      </c>
      <c r="P9" s="3">
        <v>9.48</v>
      </c>
      <c r="Q9" s="3">
        <v>33.76</v>
      </c>
      <c r="R9" s="3">
        <v>16.190000000000001</v>
      </c>
      <c r="S9" s="3">
        <v>18.96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63.64</v>
      </c>
      <c r="AA9" s="3">
        <v>33.53</v>
      </c>
      <c r="AB9" s="3">
        <v>28.44</v>
      </c>
      <c r="AC9" s="3">
        <v>219.11</v>
      </c>
      <c r="AD9" s="3">
        <v>602.63</v>
      </c>
      <c r="AE9" s="3">
        <v>656.89</v>
      </c>
      <c r="AF9" s="3">
        <v>55.09</v>
      </c>
      <c r="AG9" s="3">
        <v>34.380000000000003</v>
      </c>
      <c r="AH9" s="3">
        <v>78.84</v>
      </c>
      <c r="AI9" s="3">
        <v>0</v>
      </c>
      <c r="AJ9" s="3">
        <v>0</v>
      </c>
      <c r="AK9" s="3">
        <v>0</v>
      </c>
      <c r="AL9" s="3">
        <v>274.20999999999998</v>
      </c>
      <c r="AM9" s="3">
        <v>637.01</v>
      </c>
      <c r="AN9" s="3">
        <v>735.74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337.86</v>
      </c>
      <c r="AV9" s="3">
        <v>670.54</v>
      </c>
      <c r="AW9" s="3">
        <v>764.19</v>
      </c>
      <c r="AX9" s="3">
        <v>8.68</v>
      </c>
      <c r="AY9" s="3">
        <v>11.79</v>
      </c>
      <c r="AZ9" s="3">
        <v>1.36</v>
      </c>
      <c r="BA9" s="3">
        <v>37.99</v>
      </c>
      <c r="BB9" s="3">
        <v>16.73</v>
      </c>
      <c r="BC9" s="3">
        <v>28.06</v>
      </c>
      <c r="BD9" s="3">
        <v>0</v>
      </c>
      <c r="BE9" s="3">
        <v>0</v>
      </c>
      <c r="BF9" s="3">
        <v>0</v>
      </c>
      <c r="BG9" s="3">
        <v>46.68</v>
      </c>
      <c r="BH9" s="3">
        <v>28.53</v>
      </c>
      <c r="BI9" s="3">
        <v>29.43</v>
      </c>
      <c r="BJ9" s="3">
        <v>4.54</v>
      </c>
      <c r="BK9" s="3">
        <v>19.36</v>
      </c>
      <c r="BL9" s="3">
        <v>5.59</v>
      </c>
      <c r="BM9" s="3">
        <v>19.559999999999999</v>
      </c>
      <c r="BN9" s="3">
        <v>0.96</v>
      </c>
      <c r="BO9" s="3">
        <v>13.41</v>
      </c>
      <c r="BP9" s="3">
        <v>0</v>
      </c>
      <c r="BQ9" s="3">
        <v>0</v>
      </c>
      <c r="BR9" s="3">
        <v>0</v>
      </c>
      <c r="BS9" s="3">
        <v>24.11</v>
      </c>
      <c r="BT9" s="3">
        <v>20.329999999999998</v>
      </c>
      <c r="BU9" s="3">
        <v>19.010000000000002</v>
      </c>
      <c r="BV9" s="3">
        <v>70.790000000000006</v>
      </c>
      <c r="BW9" s="3">
        <v>67.94</v>
      </c>
      <c r="BX9" s="3">
        <v>49.64</v>
      </c>
      <c r="BY9" s="3">
        <v>0</v>
      </c>
      <c r="BZ9" s="3">
        <v>0</v>
      </c>
      <c r="CA9" s="3">
        <v>0</v>
      </c>
      <c r="CB9" s="3">
        <v>0</v>
      </c>
      <c r="CC9" s="3">
        <v>19.079999999999998</v>
      </c>
      <c r="CD9" s="3">
        <v>1.2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</row>
    <row r="10" spans="1:89" x14ac:dyDescent="0.25">
      <c r="A10" s="43">
        <v>7000721289</v>
      </c>
      <c r="B10" s="43">
        <v>86.39</v>
      </c>
      <c r="C10" s="43">
        <v>118.88</v>
      </c>
      <c r="D10" s="43">
        <v>80.44</v>
      </c>
      <c r="E10" s="43">
        <v>232.36</v>
      </c>
      <c r="F10" s="43">
        <v>280.77999999999997</v>
      </c>
      <c r="G10" s="43">
        <v>136.69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">
        <v>86.39</v>
      </c>
      <c r="O10" s="4">
        <v>118.88</v>
      </c>
      <c r="P10" s="4">
        <v>80.44</v>
      </c>
      <c r="Q10" s="4">
        <v>142.69</v>
      </c>
      <c r="R10" s="4">
        <v>174.91</v>
      </c>
      <c r="S10" s="4">
        <v>107.88</v>
      </c>
      <c r="T10" s="4">
        <v>54.14</v>
      </c>
      <c r="U10" s="4">
        <v>10.66</v>
      </c>
      <c r="V10" s="4">
        <v>14.88</v>
      </c>
      <c r="W10" s="4">
        <v>0</v>
      </c>
      <c r="X10" s="4">
        <v>0</v>
      </c>
      <c r="Y10" s="4">
        <v>0</v>
      </c>
      <c r="Z10" s="4">
        <v>283.24</v>
      </c>
      <c r="AA10" s="4">
        <v>304.45999999999998</v>
      </c>
      <c r="AB10" s="4">
        <v>203.21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34.68</v>
      </c>
      <c r="AJ10" s="4">
        <v>94.89</v>
      </c>
      <c r="AK10" s="4">
        <v>13.18</v>
      </c>
      <c r="AL10" s="4">
        <v>34.68</v>
      </c>
      <c r="AM10" s="4">
        <v>94.89</v>
      </c>
      <c r="AN10" s="4">
        <v>13.18</v>
      </c>
      <c r="AO10" s="4">
        <v>0.79</v>
      </c>
      <c r="AP10" s="4">
        <v>0.3</v>
      </c>
      <c r="AQ10" s="4">
        <v>0.74</v>
      </c>
      <c r="AR10" s="4">
        <v>0.03</v>
      </c>
      <c r="AS10" s="4">
        <v>0.85</v>
      </c>
      <c r="AT10" s="4">
        <v>0</v>
      </c>
      <c r="AU10" s="4">
        <v>318.76</v>
      </c>
      <c r="AV10" s="4">
        <v>400.51</v>
      </c>
      <c r="AW10" s="4">
        <v>217.14</v>
      </c>
      <c r="AX10" s="4">
        <v>59.54</v>
      </c>
      <c r="AY10" s="4">
        <v>161.04</v>
      </c>
      <c r="AZ10" s="4">
        <v>49.89</v>
      </c>
      <c r="BA10" s="4">
        <v>12.18</v>
      </c>
      <c r="BB10" s="4">
        <v>91.94</v>
      </c>
      <c r="BC10" s="4">
        <v>10.74</v>
      </c>
      <c r="BD10" s="4">
        <v>11.7</v>
      </c>
      <c r="BE10" s="4">
        <v>0</v>
      </c>
      <c r="BF10" s="4">
        <v>0</v>
      </c>
      <c r="BG10" s="4">
        <v>83.43</v>
      </c>
      <c r="BH10" s="4">
        <v>252.99</v>
      </c>
      <c r="BI10" s="4">
        <v>60.64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1.4</v>
      </c>
      <c r="BR10" s="4">
        <v>0</v>
      </c>
      <c r="BS10" s="4">
        <v>0</v>
      </c>
      <c r="BT10" s="4">
        <v>1.4</v>
      </c>
      <c r="BU10" s="4">
        <v>0</v>
      </c>
      <c r="BV10" s="4">
        <v>278.31</v>
      </c>
      <c r="BW10" s="4">
        <v>475.39</v>
      </c>
      <c r="BX10" s="4">
        <v>206.94</v>
      </c>
      <c r="BY10" s="4">
        <v>0</v>
      </c>
      <c r="BZ10" s="4">
        <v>0</v>
      </c>
      <c r="CA10" s="4">
        <v>0</v>
      </c>
      <c r="CB10" s="4">
        <v>194.31</v>
      </c>
      <c r="CC10" s="4">
        <v>220.99</v>
      </c>
      <c r="CD10" s="4">
        <v>145.94</v>
      </c>
      <c r="CE10" s="4">
        <v>0</v>
      </c>
      <c r="CF10" s="4">
        <v>0</v>
      </c>
      <c r="CG10" s="4">
        <v>0</v>
      </c>
      <c r="CH10" s="4">
        <v>0.56000000000000005</v>
      </c>
      <c r="CI10" s="4">
        <v>0</v>
      </c>
      <c r="CJ10" s="4">
        <v>0.35</v>
      </c>
    </row>
    <row r="11" spans="1:89" x14ac:dyDescent="0.25">
      <c r="A11" s="43">
        <v>7000294396</v>
      </c>
      <c r="B11" s="43">
        <v>2061.69</v>
      </c>
      <c r="C11" s="43">
        <v>881.43</v>
      </c>
      <c r="D11" s="43">
        <v>156.91</v>
      </c>
      <c r="E11" s="43">
        <v>1087.76</v>
      </c>
      <c r="F11" s="43">
        <v>258.29000000000002</v>
      </c>
      <c r="G11" s="43">
        <v>68.180000000000007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3">
        <v>611.17999999999995</v>
      </c>
      <c r="O11" s="3">
        <v>154.56</v>
      </c>
      <c r="P11" s="3">
        <v>29.31</v>
      </c>
      <c r="Q11" s="3">
        <v>1012.04</v>
      </c>
      <c r="R11" s="3">
        <v>188.83</v>
      </c>
      <c r="S11" s="3">
        <v>65.58</v>
      </c>
      <c r="T11" s="3">
        <v>19.34</v>
      </c>
      <c r="U11" s="3">
        <v>3.68</v>
      </c>
      <c r="V11" s="3">
        <v>0.8</v>
      </c>
      <c r="W11" s="3">
        <v>0.06</v>
      </c>
      <c r="X11" s="3">
        <v>0</v>
      </c>
      <c r="Y11" s="3">
        <v>0</v>
      </c>
      <c r="Z11" s="3">
        <v>1642.58</v>
      </c>
      <c r="AA11" s="3">
        <v>347.08</v>
      </c>
      <c r="AB11" s="3">
        <v>95.69</v>
      </c>
      <c r="AC11" s="3">
        <v>1450.51</v>
      </c>
      <c r="AD11" s="3">
        <v>726.86</v>
      </c>
      <c r="AE11" s="3">
        <v>127.59</v>
      </c>
      <c r="AF11" s="3">
        <v>56.29</v>
      </c>
      <c r="AG11" s="3">
        <v>65.36</v>
      </c>
      <c r="AH11" s="3">
        <v>1.79</v>
      </c>
      <c r="AI11" s="3">
        <v>0</v>
      </c>
      <c r="AJ11" s="3">
        <v>0</v>
      </c>
      <c r="AK11" s="3">
        <v>0</v>
      </c>
      <c r="AL11" s="3">
        <v>1506.81</v>
      </c>
      <c r="AM11" s="3">
        <v>792.23</v>
      </c>
      <c r="AN11" s="3">
        <v>129.38999999999999</v>
      </c>
      <c r="AO11" s="3">
        <v>0</v>
      </c>
      <c r="AP11" s="3">
        <v>0</v>
      </c>
      <c r="AQ11" s="3">
        <v>0</v>
      </c>
      <c r="AR11" s="3">
        <v>1.58</v>
      </c>
      <c r="AS11" s="3">
        <v>1.34</v>
      </c>
      <c r="AT11" s="3">
        <v>0</v>
      </c>
      <c r="AU11" s="3">
        <v>3152.43</v>
      </c>
      <c r="AV11" s="3">
        <v>1140.6600000000001</v>
      </c>
      <c r="AW11" s="3">
        <v>225.09</v>
      </c>
      <c r="AX11" s="3">
        <v>361.94</v>
      </c>
      <c r="AY11" s="3">
        <v>94.19</v>
      </c>
      <c r="AZ11" s="3">
        <v>40.26</v>
      </c>
      <c r="BA11" s="3">
        <v>842.49</v>
      </c>
      <c r="BB11" s="3">
        <v>365.69</v>
      </c>
      <c r="BC11" s="3">
        <v>113.99</v>
      </c>
      <c r="BD11" s="3">
        <v>7.94</v>
      </c>
      <c r="BE11" s="3">
        <v>0.25</v>
      </c>
      <c r="BF11" s="3">
        <v>0</v>
      </c>
      <c r="BG11" s="3">
        <v>1212.3900000000001</v>
      </c>
      <c r="BH11" s="3">
        <v>460.14</v>
      </c>
      <c r="BI11" s="3">
        <v>154.26</v>
      </c>
      <c r="BJ11" s="3">
        <v>19.239999999999998</v>
      </c>
      <c r="BK11" s="3">
        <v>46.38</v>
      </c>
      <c r="BL11" s="3">
        <v>13.36</v>
      </c>
      <c r="BM11" s="3">
        <v>18.91</v>
      </c>
      <c r="BN11" s="3">
        <v>9.89</v>
      </c>
      <c r="BO11" s="3">
        <v>3.51</v>
      </c>
      <c r="BP11" s="3">
        <v>0</v>
      </c>
      <c r="BQ11" s="3">
        <v>0</v>
      </c>
      <c r="BR11" s="3">
        <v>0</v>
      </c>
      <c r="BS11" s="3">
        <v>38.159999999999997</v>
      </c>
      <c r="BT11" s="3">
        <v>56.28</v>
      </c>
      <c r="BU11" s="3">
        <v>16.88</v>
      </c>
      <c r="BV11" s="3">
        <v>1250.56</v>
      </c>
      <c r="BW11" s="3">
        <v>516.42999999999995</v>
      </c>
      <c r="BX11" s="3">
        <v>171.14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1.45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</row>
    <row r="12" spans="1:89" x14ac:dyDescent="0.25">
      <c r="A12" s="43">
        <v>7002188521</v>
      </c>
      <c r="B12" s="43">
        <v>135.13999999999999</v>
      </c>
      <c r="C12" s="43">
        <v>119.59</v>
      </c>
      <c r="D12" s="43">
        <v>102.69</v>
      </c>
      <c r="E12" s="43">
        <v>479.31</v>
      </c>
      <c r="F12" s="43">
        <v>543.17999999999995</v>
      </c>
      <c r="G12" s="43">
        <v>261.33999999999997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">
        <v>118.44</v>
      </c>
      <c r="O12" s="4">
        <v>103.68</v>
      </c>
      <c r="P12" s="4">
        <v>102.69</v>
      </c>
      <c r="Q12" s="4">
        <v>238.58</v>
      </c>
      <c r="R12" s="4">
        <v>196.54</v>
      </c>
      <c r="S12" s="4">
        <v>138.91</v>
      </c>
      <c r="T12" s="4">
        <v>0</v>
      </c>
      <c r="U12" s="4">
        <v>0</v>
      </c>
      <c r="V12" s="4">
        <v>0</v>
      </c>
      <c r="W12" s="4">
        <v>2.64</v>
      </c>
      <c r="X12" s="4">
        <v>2.4</v>
      </c>
      <c r="Y12" s="4">
        <v>0</v>
      </c>
      <c r="Z12" s="4">
        <v>357.03</v>
      </c>
      <c r="AA12" s="4">
        <v>300.23</v>
      </c>
      <c r="AB12" s="4">
        <v>241.61</v>
      </c>
      <c r="AC12" s="4">
        <v>16.7</v>
      </c>
      <c r="AD12" s="4">
        <v>15.91</v>
      </c>
      <c r="AE12" s="4">
        <v>0</v>
      </c>
      <c r="AF12" s="4">
        <v>13.96</v>
      </c>
      <c r="AG12" s="4">
        <v>36.53</v>
      </c>
      <c r="AH12" s="4">
        <v>5.23</v>
      </c>
      <c r="AI12" s="4">
        <v>0</v>
      </c>
      <c r="AJ12" s="4">
        <v>0</v>
      </c>
      <c r="AK12" s="4">
        <v>0</v>
      </c>
      <c r="AL12" s="4">
        <v>30.66</v>
      </c>
      <c r="AM12" s="4">
        <v>52.44</v>
      </c>
      <c r="AN12" s="4">
        <v>5.23</v>
      </c>
      <c r="AO12" s="4">
        <v>221.19</v>
      </c>
      <c r="AP12" s="4">
        <v>307.69</v>
      </c>
      <c r="AQ12" s="4">
        <v>117.19</v>
      </c>
      <c r="AR12" s="4">
        <v>5.56</v>
      </c>
      <c r="AS12" s="4">
        <v>2.4</v>
      </c>
      <c r="AT12" s="4">
        <v>0</v>
      </c>
      <c r="AU12" s="4">
        <v>614.46</v>
      </c>
      <c r="AV12" s="4">
        <v>662.78</v>
      </c>
      <c r="AW12" s="4">
        <v>364.04</v>
      </c>
      <c r="AX12" s="4">
        <v>366.69</v>
      </c>
      <c r="AY12" s="4">
        <v>320.14</v>
      </c>
      <c r="AZ12" s="4">
        <v>397.23</v>
      </c>
      <c r="BA12" s="4">
        <v>224.96</v>
      </c>
      <c r="BB12" s="4">
        <v>417.89</v>
      </c>
      <c r="BC12" s="4">
        <v>137.01</v>
      </c>
      <c r="BD12" s="4">
        <v>0.43</v>
      </c>
      <c r="BE12" s="4">
        <v>0</v>
      </c>
      <c r="BF12" s="4">
        <v>0</v>
      </c>
      <c r="BG12" s="4">
        <v>592.09</v>
      </c>
      <c r="BH12" s="4">
        <v>738.04</v>
      </c>
      <c r="BI12" s="4">
        <v>534.24</v>
      </c>
      <c r="BJ12" s="4">
        <v>33.979999999999997</v>
      </c>
      <c r="BK12" s="4">
        <v>7.74</v>
      </c>
      <c r="BL12" s="4">
        <v>0</v>
      </c>
      <c r="BM12" s="4">
        <v>221.16</v>
      </c>
      <c r="BN12" s="4">
        <v>94.23</v>
      </c>
      <c r="BO12" s="4">
        <v>10.63</v>
      </c>
      <c r="BP12" s="4">
        <v>0</v>
      </c>
      <c r="BQ12" s="4">
        <v>0</v>
      </c>
      <c r="BR12" s="4">
        <v>0</v>
      </c>
      <c r="BS12" s="4">
        <v>255.14</v>
      </c>
      <c r="BT12" s="4">
        <v>101.98</v>
      </c>
      <c r="BU12" s="4">
        <v>10.63</v>
      </c>
      <c r="BV12" s="4">
        <v>847.78</v>
      </c>
      <c r="BW12" s="4">
        <v>840.03</v>
      </c>
      <c r="BX12" s="4">
        <v>544.88</v>
      </c>
      <c r="BY12" s="4">
        <v>0</v>
      </c>
      <c r="BZ12" s="4">
        <v>0</v>
      </c>
      <c r="CA12" s="4">
        <v>0</v>
      </c>
      <c r="CB12" s="4">
        <v>0.53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</row>
    <row r="13" spans="1:89" x14ac:dyDescent="0.25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</row>
    <row r="14" spans="1:89" x14ac:dyDescent="0.25">
      <c r="A14" s="44" t="s">
        <v>300</v>
      </c>
      <c r="C14" s="43">
        <v>1</v>
      </c>
      <c r="D14" s="43">
        <v>2</v>
      </c>
      <c r="E14" s="43">
        <v>3</v>
      </c>
      <c r="F14" s="43">
        <v>4</v>
      </c>
      <c r="G14" s="43">
        <v>5</v>
      </c>
      <c r="H14" s="43">
        <v>6</v>
      </c>
      <c r="I14" s="43">
        <v>7</v>
      </c>
      <c r="J14" s="43">
        <v>8</v>
      </c>
      <c r="K14" s="43">
        <v>9</v>
      </c>
      <c r="L14" s="43">
        <v>10</v>
      </c>
    </row>
    <row r="15" spans="1:89" x14ac:dyDescent="0.25">
      <c r="A15" s="45" t="s">
        <v>21</v>
      </c>
      <c r="B15" s="45"/>
      <c r="C15" s="43" t="s">
        <v>299</v>
      </c>
      <c r="D15" s="43">
        <v>57.84</v>
      </c>
      <c r="E15" s="43">
        <v>413.69</v>
      </c>
      <c r="F15" s="43">
        <v>102.41</v>
      </c>
      <c r="G15" s="43">
        <v>48.96</v>
      </c>
      <c r="H15" s="43">
        <v>0</v>
      </c>
      <c r="I15" s="43">
        <v>248.99</v>
      </c>
      <c r="J15" s="43">
        <v>86.39</v>
      </c>
      <c r="K15" s="43">
        <v>2061.69</v>
      </c>
      <c r="L15" s="43">
        <v>135.13999999999999</v>
      </c>
      <c r="M15" s="46" t="str">
        <f>RIGHT(A15)</f>
        <v>6</v>
      </c>
    </row>
    <row r="16" spans="1:89" x14ac:dyDescent="0.25">
      <c r="A16" s="45" t="s">
        <v>25</v>
      </c>
      <c r="B16" s="45"/>
      <c r="C16" s="43" t="s">
        <v>299</v>
      </c>
      <c r="D16" s="43">
        <v>453.43</v>
      </c>
      <c r="E16" s="43">
        <v>94.66</v>
      </c>
      <c r="F16" s="43">
        <v>757.93</v>
      </c>
      <c r="G16" s="43">
        <v>85.41</v>
      </c>
      <c r="H16" s="43">
        <v>0</v>
      </c>
      <c r="I16" s="43">
        <v>88.86</v>
      </c>
      <c r="J16" s="43">
        <v>232.36</v>
      </c>
      <c r="K16" s="43">
        <v>1087.76</v>
      </c>
      <c r="L16" s="43">
        <v>479.31</v>
      </c>
      <c r="M16" s="46" t="str">
        <f>RIGHT(A16)</f>
        <v>6</v>
      </c>
    </row>
    <row r="17" spans="1:27" x14ac:dyDescent="0.25">
      <c r="A17" s="45" t="s">
        <v>29</v>
      </c>
      <c r="B17" s="45"/>
      <c r="C17" s="43" t="s">
        <v>299</v>
      </c>
      <c r="D17" s="43">
        <v>16.23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6" t="str">
        <f>RIGHT(A17)</f>
        <v>6</v>
      </c>
    </row>
    <row r="18" spans="1:27" x14ac:dyDescent="0.25">
      <c r="A18" s="45" t="s">
        <v>33</v>
      </c>
      <c r="B18" s="45"/>
      <c r="C18" s="43" t="s">
        <v>299</v>
      </c>
      <c r="D18" s="43">
        <v>23.74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6" t="str">
        <f>RIGHT(A18)</f>
        <v>6</v>
      </c>
    </row>
    <row r="19" spans="1:27" x14ac:dyDescent="0.25">
      <c r="A19" s="45" t="s">
        <v>49</v>
      </c>
      <c r="B19" s="45"/>
      <c r="C19" s="43" t="s">
        <v>299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0.06</v>
      </c>
      <c r="L19" s="43">
        <v>2.64</v>
      </c>
      <c r="M19" s="46" t="str">
        <f>RIGHT(A19)</f>
        <v>6</v>
      </c>
    </row>
    <row r="20" spans="1:27" x14ac:dyDescent="0.25">
      <c r="A20" s="48" t="s">
        <v>37</v>
      </c>
      <c r="B20" s="48"/>
      <c r="C20" s="49" t="s">
        <v>299</v>
      </c>
      <c r="D20" s="49">
        <v>51.39</v>
      </c>
      <c r="E20" s="49">
        <v>297.13</v>
      </c>
      <c r="F20" s="49">
        <v>4.4800000000000004</v>
      </c>
      <c r="G20" s="49">
        <v>48.96</v>
      </c>
      <c r="H20" s="49">
        <v>0</v>
      </c>
      <c r="I20" s="49">
        <v>29.88</v>
      </c>
      <c r="J20" s="49">
        <v>86.39</v>
      </c>
      <c r="K20" s="49">
        <v>611.17999999999995</v>
      </c>
      <c r="L20" s="49">
        <v>118.44</v>
      </c>
      <c r="M20" s="50" t="str">
        <f>RIGHT(A20)</f>
        <v>6</v>
      </c>
    </row>
    <row r="21" spans="1:27" x14ac:dyDescent="0.25">
      <c r="A21" s="48" t="s">
        <v>41</v>
      </c>
      <c r="B21" s="48"/>
      <c r="C21" s="49" t="s">
        <v>299</v>
      </c>
      <c r="D21" s="49">
        <v>308.63</v>
      </c>
      <c r="E21" s="49">
        <v>80.959999999999994</v>
      </c>
      <c r="F21" s="49">
        <v>91.81</v>
      </c>
      <c r="G21" s="49">
        <v>82.94</v>
      </c>
      <c r="H21" s="49">
        <v>0</v>
      </c>
      <c r="I21" s="49">
        <v>33.76</v>
      </c>
      <c r="J21" s="49">
        <v>142.69</v>
      </c>
      <c r="K21" s="49">
        <v>1012.04</v>
      </c>
      <c r="L21" s="49">
        <v>238.58</v>
      </c>
      <c r="M21" s="50" t="str">
        <f>RIGHT(A21)</f>
        <v>6</v>
      </c>
    </row>
    <row r="22" spans="1:27" x14ac:dyDescent="0.25">
      <c r="A22" s="48" t="s">
        <v>45</v>
      </c>
      <c r="B22" s="48"/>
      <c r="C22" s="49" t="s">
        <v>299</v>
      </c>
      <c r="D22" s="49">
        <v>62.13</v>
      </c>
      <c r="E22" s="49">
        <v>0</v>
      </c>
      <c r="F22" s="49">
        <v>0.75</v>
      </c>
      <c r="G22" s="49">
        <v>0</v>
      </c>
      <c r="H22" s="49">
        <v>0</v>
      </c>
      <c r="I22" s="49">
        <v>0</v>
      </c>
      <c r="J22" s="49">
        <v>54.14</v>
      </c>
      <c r="K22" s="49">
        <v>19.34</v>
      </c>
      <c r="L22" s="49">
        <v>0</v>
      </c>
      <c r="M22" s="50" t="str">
        <f>RIGHT(A22)</f>
        <v>6</v>
      </c>
    </row>
    <row r="23" spans="1:27" x14ac:dyDescent="0.25">
      <c r="A23" s="54" t="s">
        <v>53</v>
      </c>
      <c r="B23" s="54"/>
      <c r="C23" s="54" t="s">
        <v>299</v>
      </c>
      <c r="D23" s="54">
        <v>422.16</v>
      </c>
      <c r="E23" s="54">
        <v>378.09</v>
      </c>
      <c r="F23" s="54">
        <v>97.04</v>
      </c>
      <c r="G23" s="54">
        <v>131.91</v>
      </c>
      <c r="H23" s="54">
        <v>0</v>
      </c>
      <c r="I23" s="54">
        <v>63.64</v>
      </c>
      <c r="J23" s="54">
        <v>283.24</v>
      </c>
      <c r="K23" s="54">
        <v>1642.58</v>
      </c>
      <c r="L23" s="54">
        <v>357.03</v>
      </c>
      <c r="M23" s="55" t="str">
        <f>RIGHT(A23)</f>
        <v>6</v>
      </c>
    </row>
    <row r="24" spans="1:27" x14ac:dyDescent="0.25">
      <c r="A24" s="51" t="s">
        <v>57</v>
      </c>
      <c r="B24" s="51"/>
      <c r="C24" s="52" t="s">
        <v>299</v>
      </c>
      <c r="D24" s="52">
        <v>4.3</v>
      </c>
      <c r="E24" s="52">
        <v>116.56</v>
      </c>
      <c r="F24" s="52">
        <v>97.93</v>
      </c>
      <c r="G24" s="52">
        <v>0</v>
      </c>
      <c r="H24" s="52">
        <v>0</v>
      </c>
      <c r="I24" s="52">
        <v>219.11</v>
      </c>
      <c r="J24" s="52">
        <v>0</v>
      </c>
      <c r="K24" s="52">
        <v>1450.51</v>
      </c>
      <c r="L24" s="52">
        <v>16.7</v>
      </c>
      <c r="M24" s="53" t="str">
        <f>RIGHT(A24)</f>
        <v>6</v>
      </c>
    </row>
    <row r="25" spans="1:27" x14ac:dyDescent="0.25">
      <c r="A25" s="51" t="s">
        <v>61</v>
      </c>
      <c r="B25" s="51"/>
      <c r="C25" s="52" t="s">
        <v>299</v>
      </c>
      <c r="D25" s="52">
        <v>49.89</v>
      </c>
      <c r="E25" s="52">
        <v>13.69</v>
      </c>
      <c r="F25" s="52">
        <v>665.36</v>
      </c>
      <c r="G25" s="52">
        <v>2.36</v>
      </c>
      <c r="H25" s="52">
        <v>0</v>
      </c>
      <c r="I25" s="52">
        <v>55.09</v>
      </c>
      <c r="J25" s="52">
        <v>0</v>
      </c>
      <c r="K25" s="52">
        <v>56.29</v>
      </c>
      <c r="L25" s="52">
        <v>13.96</v>
      </c>
      <c r="M25" s="53" t="str">
        <f>RIGHT(A25)</f>
        <v>6</v>
      </c>
    </row>
    <row r="26" spans="1:27" x14ac:dyDescent="0.25">
      <c r="A26" s="51" t="s">
        <v>65</v>
      </c>
      <c r="B26" s="51"/>
      <c r="C26" s="52" t="s">
        <v>299</v>
      </c>
      <c r="D26" s="52">
        <v>6.66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34.68</v>
      </c>
      <c r="K26" s="52">
        <v>0</v>
      </c>
      <c r="L26" s="52">
        <v>0</v>
      </c>
      <c r="M26" s="53" t="str">
        <f>RIGHT(A26)</f>
        <v>6</v>
      </c>
    </row>
    <row r="27" spans="1:27" x14ac:dyDescent="0.25">
      <c r="A27" s="47" t="s">
        <v>73</v>
      </c>
      <c r="B27" s="47"/>
      <c r="C27" s="47" t="s">
        <v>299</v>
      </c>
      <c r="D27" s="47">
        <v>60.86</v>
      </c>
      <c r="E27" s="47">
        <v>130.26</v>
      </c>
      <c r="F27" s="47">
        <v>763.29</v>
      </c>
      <c r="G27" s="47">
        <v>2.36</v>
      </c>
      <c r="H27" s="47">
        <v>0</v>
      </c>
      <c r="I27" s="47">
        <v>274.20999999999998</v>
      </c>
      <c r="J27" s="47">
        <v>34.68</v>
      </c>
      <c r="K27" s="47">
        <v>1506.81</v>
      </c>
      <c r="L27" s="47">
        <v>30.66</v>
      </c>
      <c r="M27" s="56" t="str">
        <f>RIGHT(A27)</f>
        <v>6</v>
      </c>
    </row>
    <row r="28" spans="1:27" x14ac:dyDescent="0.25">
      <c r="A28" s="45" t="s">
        <v>77</v>
      </c>
      <c r="B28" s="45"/>
      <c r="C28" s="43" t="s">
        <v>299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0.79</v>
      </c>
      <c r="K28" s="43">
        <v>0</v>
      </c>
      <c r="L28" s="43">
        <v>221.19</v>
      </c>
      <c r="M28" s="46" t="str">
        <f>RIGHT(A28)</f>
        <v>6</v>
      </c>
    </row>
    <row r="29" spans="1:27" x14ac:dyDescent="0.25">
      <c r="A29" s="45" t="s">
        <v>81</v>
      </c>
      <c r="B29" s="45"/>
      <c r="C29" s="43" t="s">
        <v>299</v>
      </c>
      <c r="D29" s="43">
        <v>4.5</v>
      </c>
      <c r="E29" s="43">
        <v>0</v>
      </c>
      <c r="F29" s="43">
        <v>0</v>
      </c>
      <c r="G29" s="43">
        <v>0.1</v>
      </c>
      <c r="H29" s="43">
        <v>0</v>
      </c>
      <c r="I29" s="43">
        <v>0</v>
      </c>
      <c r="J29" s="43">
        <v>0.03</v>
      </c>
      <c r="K29" s="43">
        <v>1.58</v>
      </c>
      <c r="L29" s="43">
        <v>5.56</v>
      </c>
      <c r="M29" s="46" t="str">
        <f>RIGHT(A29)</f>
        <v>6</v>
      </c>
    </row>
    <row r="30" spans="1:27" x14ac:dyDescent="0.25">
      <c r="A30" s="45" t="s">
        <v>85</v>
      </c>
      <c r="B30" s="45"/>
      <c r="C30" s="43" t="s">
        <v>299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1.45</v>
      </c>
      <c r="L30" s="43">
        <v>0</v>
      </c>
      <c r="M30" s="46" t="str">
        <f>RIGHT(A30)</f>
        <v>6</v>
      </c>
      <c r="AA30" t="s">
        <v>302</v>
      </c>
    </row>
    <row r="31" spans="1:27" x14ac:dyDescent="0.25">
      <c r="A31" s="45"/>
      <c r="B31" s="45"/>
      <c r="C31" s="43"/>
      <c r="D31" s="43">
        <f>D29+D28+D27+D23+D30</f>
        <v>487.52000000000004</v>
      </c>
      <c r="E31" s="43">
        <f>E29+E28+E27+E23+E30</f>
        <v>508.34999999999997</v>
      </c>
      <c r="F31" s="43">
        <f>F29+F28+F27+F23+F30</f>
        <v>860.32999999999993</v>
      </c>
      <c r="G31" s="43">
        <f>G29+G28+G27+G23+G30</f>
        <v>134.37</v>
      </c>
      <c r="H31" s="43">
        <f>H29+H28+H27+H23+H30</f>
        <v>0</v>
      </c>
      <c r="I31" s="43">
        <f>I29+I28+I27+I23+I30</f>
        <v>337.84999999999997</v>
      </c>
      <c r="J31" s="43">
        <f>J29+J28+J27+J23+J30</f>
        <v>318.74</v>
      </c>
      <c r="K31" s="43">
        <f>K29+K28+K27+K23+K30</f>
        <v>3152.4199999999996</v>
      </c>
      <c r="L31" s="43">
        <f>L29+L28+L27+L23+L30</f>
        <v>614.44000000000005</v>
      </c>
      <c r="M31" s="43"/>
      <c r="AA31" t="s">
        <v>303</v>
      </c>
    </row>
    <row r="32" spans="1:27" ht="24" x14ac:dyDescent="0.25">
      <c r="A32" s="45" t="s">
        <v>89</v>
      </c>
      <c r="B32" s="45"/>
      <c r="C32" s="43">
        <v>0</v>
      </c>
      <c r="D32" s="43">
        <v>487.53</v>
      </c>
      <c r="E32" s="43">
        <v>508.36</v>
      </c>
      <c r="F32" s="43">
        <v>860.34</v>
      </c>
      <c r="G32" s="43">
        <v>134.38</v>
      </c>
      <c r="H32" s="43">
        <v>0</v>
      </c>
      <c r="I32" s="43">
        <v>337.86</v>
      </c>
      <c r="J32" s="43">
        <v>318.76</v>
      </c>
      <c r="K32" s="43">
        <v>3152.43</v>
      </c>
      <c r="L32" s="43">
        <v>614.46</v>
      </c>
      <c r="M32" s="46" t="str">
        <f>RIGHT(A32)</f>
        <v>6</v>
      </c>
      <c r="O32" s="2" t="s">
        <v>173</v>
      </c>
      <c r="P32" s="2" t="s">
        <v>174</v>
      </c>
      <c r="Q32" s="2" t="s">
        <v>175</v>
      </c>
      <c r="R32" s="2" t="s">
        <v>177</v>
      </c>
      <c r="S32" s="2" t="s">
        <v>178</v>
      </c>
      <c r="T32" s="2" t="s">
        <v>179</v>
      </c>
      <c r="U32" s="2" t="s">
        <v>181</v>
      </c>
      <c r="V32" s="2" t="s">
        <v>182</v>
      </c>
      <c r="W32" s="2" t="s">
        <v>183</v>
      </c>
      <c r="AA32" t="s">
        <v>304</v>
      </c>
    </row>
    <row r="33" spans="1:27" x14ac:dyDescent="0.25">
      <c r="A33" s="45" t="s">
        <v>93</v>
      </c>
      <c r="B33" s="45"/>
      <c r="C33" s="43" t="s">
        <v>299</v>
      </c>
      <c r="D33" s="43">
        <v>58.14</v>
      </c>
      <c r="E33" s="43">
        <v>23.84</v>
      </c>
      <c r="F33" s="43">
        <v>2.48</v>
      </c>
      <c r="G33" s="43">
        <v>20.71</v>
      </c>
      <c r="H33" s="43">
        <v>1.75</v>
      </c>
      <c r="I33" s="43">
        <v>8.68</v>
      </c>
      <c r="J33" s="43">
        <v>59.54</v>
      </c>
      <c r="K33" s="43">
        <v>361.94</v>
      </c>
      <c r="L33" s="43">
        <v>366.69</v>
      </c>
      <c r="M33" s="46" t="str">
        <f>RIGHT(A33)</f>
        <v>6</v>
      </c>
      <c r="AA33" t="s">
        <v>305</v>
      </c>
    </row>
    <row r="34" spans="1:27" x14ac:dyDescent="0.25">
      <c r="A34" s="45" t="s">
        <v>97</v>
      </c>
      <c r="B34" s="45"/>
      <c r="C34" s="43" t="s">
        <v>299</v>
      </c>
      <c r="D34" s="43">
        <v>217.56</v>
      </c>
      <c r="E34" s="43">
        <v>57.58</v>
      </c>
      <c r="F34" s="43">
        <v>118.23</v>
      </c>
      <c r="G34" s="43">
        <v>95.91</v>
      </c>
      <c r="H34" s="43">
        <v>0</v>
      </c>
      <c r="I34" s="43">
        <v>37.99</v>
      </c>
      <c r="J34" s="43">
        <v>12.18</v>
      </c>
      <c r="K34" s="43">
        <v>842.49</v>
      </c>
      <c r="L34" s="43">
        <v>224.96</v>
      </c>
      <c r="M34" s="46" t="str">
        <f>RIGHT(A34)</f>
        <v>6</v>
      </c>
      <c r="O34" t="str">
        <f>CONCATENATE("(hvc['",O32,"'].isnull() == True) | ")</f>
        <v xml:space="preserve">(hvc['max_rech_data_6'].isnull() == True) | </v>
      </c>
      <c r="P34" t="str">
        <f t="shared" ref="P34:W34" si="0">CONCATENATE("(hvc['",P32,"'].isnull() == True) | ")</f>
        <v xml:space="preserve">(hvc['max_rech_data_7'].isnull() == True) | </v>
      </c>
      <c r="Q34" t="str">
        <f t="shared" si="0"/>
        <v xml:space="preserve">(hvc['max_rech_data_8'].isnull() == True) | </v>
      </c>
      <c r="R34" t="str">
        <f t="shared" si="0"/>
        <v xml:space="preserve">(hvc['count_rech_2g_6'].isnull() == True) | </v>
      </c>
      <c r="S34" t="str">
        <f t="shared" si="0"/>
        <v xml:space="preserve">(hvc['count_rech_2g_7'].isnull() == True) | </v>
      </c>
      <c r="T34" t="str">
        <f t="shared" si="0"/>
        <v xml:space="preserve">(hvc['count_rech_2g_8'].isnull() == True) | </v>
      </c>
      <c r="U34" t="str">
        <f t="shared" si="0"/>
        <v xml:space="preserve">(hvc['count_rech_3g_6'].isnull() == True) | </v>
      </c>
      <c r="V34" t="str">
        <f t="shared" si="0"/>
        <v xml:space="preserve">(hvc['count_rech_3g_7'].isnull() == True) | </v>
      </c>
      <c r="W34" t="str">
        <f t="shared" si="0"/>
        <v xml:space="preserve">(hvc['count_rech_3g_8'].isnull() == True) | </v>
      </c>
      <c r="AA34" t="s">
        <v>306</v>
      </c>
    </row>
    <row r="35" spans="1:27" x14ac:dyDescent="0.25">
      <c r="A35" s="45" t="s">
        <v>101</v>
      </c>
      <c r="B35" s="45"/>
      <c r="C35" s="43" t="s">
        <v>299</v>
      </c>
      <c r="D35" s="43">
        <v>152.16</v>
      </c>
      <c r="E35" s="43">
        <v>0</v>
      </c>
      <c r="F35" s="43">
        <v>4.6100000000000003</v>
      </c>
      <c r="G35" s="43">
        <v>0</v>
      </c>
      <c r="H35" s="43">
        <v>1.73</v>
      </c>
      <c r="I35" s="43">
        <v>0</v>
      </c>
      <c r="J35" s="43">
        <v>11.7</v>
      </c>
      <c r="K35" s="43">
        <v>7.94</v>
      </c>
      <c r="L35" s="43">
        <v>0.43</v>
      </c>
      <c r="M35" s="46" t="str">
        <f>RIGHT(A35)</f>
        <v>6</v>
      </c>
      <c r="AA35" t="s">
        <v>307</v>
      </c>
    </row>
    <row r="36" spans="1:27" x14ac:dyDescent="0.25">
      <c r="A36" s="45" t="s">
        <v>105</v>
      </c>
      <c r="B36" s="45"/>
      <c r="C36" s="43" t="s">
        <v>299</v>
      </c>
      <c r="D36" s="43">
        <v>427.88</v>
      </c>
      <c r="E36" s="43">
        <v>81.430000000000007</v>
      </c>
      <c r="F36" s="43">
        <v>125.33</v>
      </c>
      <c r="G36" s="43">
        <v>116.63</v>
      </c>
      <c r="H36" s="43">
        <v>3.48</v>
      </c>
      <c r="I36" s="43">
        <v>46.68</v>
      </c>
      <c r="J36" s="43">
        <v>83.43</v>
      </c>
      <c r="K36" s="43">
        <v>1212.3900000000001</v>
      </c>
      <c r="L36" s="43">
        <v>592.09</v>
      </c>
      <c r="M36" s="46" t="str">
        <f>RIGHT(A36)</f>
        <v>6</v>
      </c>
      <c r="O36" t="s">
        <v>302</v>
      </c>
      <c r="P36" t="s">
        <v>303</v>
      </c>
      <c r="Q36" t="s">
        <v>304</v>
      </c>
      <c r="R36" t="s">
        <v>305</v>
      </c>
      <c r="S36" t="s">
        <v>306</v>
      </c>
      <c r="T36" t="s">
        <v>307</v>
      </c>
      <c r="U36" t="s">
        <v>308</v>
      </c>
      <c r="V36" t="s">
        <v>309</v>
      </c>
      <c r="W36" t="s">
        <v>310</v>
      </c>
      <c r="AA36" t="s">
        <v>308</v>
      </c>
    </row>
    <row r="37" spans="1:27" x14ac:dyDescent="0.25">
      <c r="A37" s="45" t="s">
        <v>109</v>
      </c>
      <c r="B37" s="45"/>
      <c r="C37" s="43" t="s">
        <v>299</v>
      </c>
      <c r="D37" s="43">
        <v>36.89</v>
      </c>
      <c r="E37" s="43">
        <v>0</v>
      </c>
      <c r="F37" s="43">
        <v>14.06</v>
      </c>
      <c r="G37" s="43">
        <v>0.51</v>
      </c>
      <c r="H37" s="43">
        <v>0</v>
      </c>
      <c r="I37" s="43">
        <v>4.54</v>
      </c>
      <c r="J37" s="43">
        <v>0</v>
      </c>
      <c r="K37" s="43">
        <v>19.239999999999998</v>
      </c>
      <c r="L37" s="43">
        <v>33.979999999999997</v>
      </c>
      <c r="M37" s="46" t="str">
        <f>RIGHT(A37)</f>
        <v>6</v>
      </c>
      <c r="AA37" t="s">
        <v>309</v>
      </c>
    </row>
    <row r="38" spans="1:27" x14ac:dyDescent="0.25">
      <c r="A38" s="45" t="s">
        <v>113</v>
      </c>
      <c r="B38" s="45"/>
      <c r="C38" s="43" t="s">
        <v>299</v>
      </c>
      <c r="D38" s="43">
        <v>91.44</v>
      </c>
      <c r="E38" s="43">
        <v>22.43</v>
      </c>
      <c r="F38" s="43">
        <v>67.69</v>
      </c>
      <c r="G38" s="43">
        <v>2.4300000000000002</v>
      </c>
      <c r="H38" s="43">
        <v>2.95</v>
      </c>
      <c r="I38" s="43">
        <v>19.559999999999999</v>
      </c>
      <c r="J38" s="43">
        <v>0</v>
      </c>
      <c r="K38" s="43">
        <v>18.91</v>
      </c>
      <c r="L38" s="43">
        <v>221.16</v>
      </c>
      <c r="M38" s="46" t="str">
        <f>RIGHT(A38)</f>
        <v>6</v>
      </c>
      <c r="AA38" t="s">
        <v>310</v>
      </c>
    </row>
    <row r="39" spans="1:27" x14ac:dyDescent="0.25">
      <c r="A39" s="45" t="s">
        <v>117</v>
      </c>
      <c r="B39" s="45"/>
      <c r="C39" s="43" t="s">
        <v>299</v>
      </c>
      <c r="D39" s="43">
        <v>52.19</v>
      </c>
      <c r="E39" s="43">
        <v>0</v>
      </c>
      <c r="F39" s="43">
        <v>0</v>
      </c>
      <c r="G39" s="43">
        <v>0</v>
      </c>
      <c r="H39" s="43">
        <v>0.23</v>
      </c>
      <c r="I39" s="43">
        <v>0</v>
      </c>
      <c r="J39" s="43">
        <v>0</v>
      </c>
      <c r="K39" s="43">
        <v>0</v>
      </c>
      <c r="L39" s="43">
        <v>0</v>
      </c>
      <c r="M39" s="46" t="str">
        <f>RIGHT(A39)</f>
        <v>6</v>
      </c>
    </row>
    <row r="40" spans="1:27" x14ac:dyDescent="0.25">
      <c r="A40" s="45" t="s">
        <v>125</v>
      </c>
      <c r="B40" s="45"/>
      <c r="C40" s="43" t="s">
        <v>299</v>
      </c>
      <c r="D40" s="43">
        <v>180.54</v>
      </c>
      <c r="E40" s="43">
        <v>22.43</v>
      </c>
      <c r="F40" s="43">
        <v>81.760000000000005</v>
      </c>
      <c r="G40" s="43">
        <v>2.94</v>
      </c>
      <c r="H40" s="43">
        <v>3.18</v>
      </c>
      <c r="I40" s="43">
        <v>24.11</v>
      </c>
      <c r="J40" s="43">
        <v>0</v>
      </c>
      <c r="K40" s="43">
        <v>38.159999999999997</v>
      </c>
      <c r="L40" s="43">
        <v>255.14</v>
      </c>
      <c r="M40" s="46" t="str">
        <f>RIGHT(A40)</f>
        <v>6</v>
      </c>
    </row>
    <row r="41" spans="1:27" x14ac:dyDescent="0.25">
      <c r="A41" s="45" t="s">
        <v>129</v>
      </c>
      <c r="B41" s="45"/>
      <c r="C41" s="43">
        <v>0</v>
      </c>
      <c r="D41" s="43">
        <v>626.46</v>
      </c>
      <c r="E41" s="43">
        <v>103.86</v>
      </c>
      <c r="F41" s="43">
        <v>207.09</v>
      </c>
      <c r="G41" s="43">
        <v>119.58</v>
      </c>
      <c r="H41" s="43">
        <v>7.89</v>
      </c>
      <c r="I41" s="43">
        <v>70.790000000000006</v>
      </c>
      <c r="J41" s="43">
        <v>278.31</v>
      </c>
      <c r="K41" s="43">
        <v>1250.56</v>
      </c>
      <c r="L41" s="43">
        <v>847.78</v>
      </c>
      <c r="M41" s="46" t="str">
        <f>RIGHT(A41)</f>
        <v>6</v>
      </c>
      <c r="P41" s="26" t="s">
        <v>311</v>
      </c>
      <c r="T41" t="str">
        <f>CONCATENATE("'",TRIM(MID(P41,3,LEN(P41))),"',")</f>
        <v>'roam_ic_mou_6',</v>
      </c>
      <c r="X41" t="s">
        <v>335</v>
      </c>
      <c r="Y41" s="57" t="s">
        <v>343</v>
      </c>
      <c r="Z41" s="57" t="s">
        <v>351</v>
      </c>
    </row>
    <row r="42" spans="1:27" x14ac:dyDescent="0.25">
      <c r="A42" s="45" t="s">
        <v>133</v>
      </c>
      <c r="B42" s="45"/>
      <c r="C42" s="43" t="s">
        <v>299</v>
      </c>
      <c r="D42" s="43">
        <v>0.21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6" t="str">
        <f>RIGHT(A42)</f>
        <v>6</v>
      </c>
      <c r="P42" s="26" t="s">
        <v>312</v>
      </c>
      <c r="T42" t="str">
        <f t="shared" ref="T42:T64" si="1">CONCATENATE("'",TRIM(MID(P42,3,LEN(P42))),"',")</f>
        <v>'roam_ic_mou_7',</v>
      </c>
      <c r="X42" t="s">
        <v>336</v>
      </c>
      <c r="Y42" t="s">
        <v>344</v>
      </c>
      <c r="Z42" t="s">
        <v>352</v>
      </c>
    </row>
    <row r="43" spans="1:27" x14ac:dyDescent="0.25">
      <c r="A43" s="45" t="s">
        <v>137</v>
      </c>
      <c r="B43" s="45"/>
      <c r="C43" s="43" t="s">
        <v>299</v>
      </c>
      <c r="D43" s="43">
        <v>2.06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194.31</v>
      </c>
      <c r="K43" s="43">
        <v>0</v>
      </c>
      <c r="L43" s="43">
        <v>0.53</v>
      </c>
      <c r="M43" s="46" t="str">
        <f>RIGHT(A43)</f>
        <v>6</v>
      </c>
      <c r="P43" s="26" t="s">
        <v>313</v>
      </c>
      <c r="T43" t="str">
        <f t="shared" si="1"/>
        <v>'roam_ic_mou_8',</v>
      </c>
      <c r="X43" t="s">
        <v>337</v>
      </c>
      <c r="Y43" t="s">
        <v>345</v>
      </c>
      <c r="Z43" t="s">
        <v>353</v>
      </c>
    </row>
    <row r="44" spans="1:27" x14ac:dyDescent="0.25">
      <c r="A44" s="45" t="s">
        <v>141</v>
      </c>
      <c r="B44" s="45"/>
      <c r="C44" s="43" t="s">
        <v>299</v>
      </c>
      <c r="D44" s="43">
        <v>15.74</v>
      </c>
      <c r="E44" s="43">
        <v>0</v>
      </c>
      <c r="F44" s="43">
        <v>0</v>
      </c>
      <c r="G44" s="43">
        <v>0</v>
      </c>
      <c r="H44" s="43">
        <v>1.23</v>
      </c>
      <c r="I44" s="43">
        <v>0</v>
      </c>
      <c r="J44" s="43">
        <v>0.56000000000000005</v>
      </c>
      <c r="K44" s="43">
        <v>0</v>
      </c>
      <c r="L44" s="43">
        <v>0</v>
      </c>
      <c r="M44" s="46" t="str">
        <f>RIGHT(A44)</f>
        <v>6</v>
      </c>
      <c r="P44" s="26" t="s">
        <v>314</v>
      </c>
      <c r="T44" t="str">
        <f t="shared" si="1"/>
        <v>'roam_og_mou_6',</v>
      </c>
      <c r="X44" t="s">
        <v>338</v>
      </c>
      <c r="Y44" t="s">
        <v>346</v>
      </c>
      <c r="Z44" t="s">
        <v>354</v>
      </c>
    </row>
    <row r="45" spans="1:27" x14ac:dyDescent="0.25">
      <c r="A45" s="45" t="s">
        <v>22</v>
      </c>
      <c r="B45" s="45"/>
      <c r="C45" s="43" t="s">
        <v>299</v>
      </c>
      <c r="D45" s="43">
        <v>54.68</v>
      </c>
      <c r="E45" s="43">
        <v>351.03</v>
      </c>
      <c r="F45" s="43">
        <v>132.11000000000001</v>
      </c>
      <c r="G45" s="43">
        <v>50.66</v>
      </c>
      <c r="H45" s="43">
        <v>0</v>
      </c>
      <c r="I45" s="43">
        <v>619.96</v>
      </c>
      <c r="J45" s="43">
        <v>118.88</v>
      </c>
      <c r="K45" s="43">
        <v>881.43</v>
      </c>
      <c r="L45" s="43">
        <v>119.59</v>
      </c>
      <c r="M45" s="46" t="str">
        <f>RIGHT(A45)</f>
        <v>7</v>
      </c>
      <c r="P45" s="26" t="s">
        <v>315</v>
      </c>
      <c r="T45" t="str">
        <f t="shared" si="1"/>
        <v>'roam_og_mou_7',</v>
      </c>
      <c r="X45" t="s">
        <v>339</v>
      </c>
      <c r="Y45" t="s">
        <v>347</v>
      </c>
      <c r="Z45" t="s">
        <v>355</v>
      </c>
    </row>
    <row r="46" spans="1:27" x14ac:dyDescent="0.25">
      <c r="A46" s="45" t="s">
        <v>26</v>
      </c>
      <c r="B46" s="45"/>
      <c r="C46" s="43" t="s">
        <v>299</v>
      </c>
      <c r="D46" s="43">
        <v>567.16</v>
      </c>
      <c r="E46" s="43">
        <v>80.63</v>
      </c>
      <c r="F46" s="43">
        <v>896.68</v>
      </c>
      <c r="G46" s="43">
        <v>89.36</v>
      </c>
      <c r="H46" s="43">
        <v>0</v>
      </c>
      <c r="I46" s="43">
        <v>50.58</v>
      </c>
      <c r="J46" s="43">
        <v>280.77999999999997</v>
      </c>
      <c r="K46" s="43">
        <v>258.29000000000002</v>
      </c>
      <c r="L46" s="43">
        <v>543.17999999999995</v>
      </c>
      <c r="M46" s="46" t="str">
        <f>RIGHT(A46)</f>
        <v>7</v>
      </c>
      <c r="P46" s="26" t="s">
        <v>316</v>
      </c>
      <c r="T46" t="str">
        <f t="shared" si="1"/>
        <v>'roam_og_mou_8',</v>
      </c>
      <c r="X46" t="s">
        <v>340</v>
      </c>
      <c r="Y46" t="s">
        <v>348</v>
      </c>
      <c r="Z46" t="s">
        <v>356</v>
      </c>
    </row>
    <row r="47" spans="1:27" x14ac:dyDescent="0.25">
      <c r="A47" s="45" t="s">
        <v>30</v>
      </c>
      <c r="B47" s="45"/>
      <c r="C47" s="43" t="s">
        <v>299</v>
      </c>
      <c r="D47" s="43">
        <v>33.49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6" t="str">
        <f>RIGHT(A47)</f>
        <v>7</v>
      </c>
      <c r="P47" s="26" t="s">
        <v>317</v>
      </c>
      <c r="T47" t="str">
        <f t="shared" si="1"/>
        <v>'loc_og_t2c_mou_6',</v>
      </c>
      <c r="X47" t="s">
        <v>341</v>
      </c>
      <c r="Y47" t="s">
        <v>349</v>
      </c>
      <c r="Z47" t="s">
        <v>357</v>
      </c>
    </row>
    <row r="48" spans="1:27" x14ac:dyDescent="0.25">
      <c r="A48" s="45" t="s">
        <v>34</v>
      </c>
      <c r="B48" s="45"/>
      <c r="C48" s="43" t="s">
        <v>299</v>
      </c>
      <c r="D48" s="43">
        <v>12.59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6" t="str">
        <f>RIGHT(A48)</f>
        <v>7</v>
      </c>
      <c r="P48" s="26" t="s">
        <v>318</v>
      </c>
      <c r="T48" t="str">
        <f t="shared" si="1"/>
        <v>'std_og_t2f_mou_6',</v>
      </c>
      <c r="X48" t="s">
        <v>342</v>
      </c>
      <c r="Y48" t="s">
        <v>350</v>
      </c>
      <c r="Z48" t="s">
        <v>358</v>
      </c>
    </row>
    <row r="49" spans="1:20" x14ac:dyDescent="0.25">
      <c r="A49" s="45" t="s">
        <v>38</v>
      </c>
      <c r="B49" s="45"/>
      <c r="C49" s="43" t="s">
        <v>299</v>
      </c>
      <c r="D49" s="43">
        <v>31.38</v>
      </c>
      <c r="E49" s="43">
        <v>217.59</v>
      </c>
      <c r="F49" s="43">
        <v>6.16</v>
      </c>
      <c r="G49" s="43">
        <v>50.66</v>
      </c>
      <c r="H49" s="43">
        <v>0</v>
      </c>
      <c r="I49" s="43">
        <v>17.329999999999998</v>
      </c>
      <c r="J49" s="43">
        <v>118.88</v>
      </c>
      <c r="K49" s="43">
        <v>154.56</v>
      </c>
      <c r="L49" s="43">
        <v>103.68</v>
      </c>
      <c r="M49" s="46" t="str">
        <f>RIGHT(A49)</f>
        <v>7</v>
      </c>
      <c r="P49" s="26" t="s">
        <v>319</v>
      </c>
      <c r="T49" t="str">
        <f t="shared" si="1"/>
        <v>'std_og_t2f_mou_7',</v>
      </c>
    </row>
    <row r="50" spans="1:20" x14ac:dyDescent="0.25">
      <c r="A50" s="45" t="s">
        <v>42</v>
      </c>
      <c r="B50" s="45"/>
      <c r="C50" s="43" t="s">
        <v>299</v>
      </c>
      <c r="D50" s="43">
        <v>447.38</v>
      </c>
      <c r="E50" s="43">
        <v>70.58</v>
      </c>
      <c r="F50" s="43">
        <v>87.93</v>
      </c>
      <c r="G50" s="43">
        <v>83.01</v>
      </c>
      <c r="H50" s="43">
        <v>0</v>
      </c>
      <c r="I50" s="43">
        <v>16.190000000000001</v>
      </c>
      <c r="J50" s="43">
        <v>174.91</v>
      </c>
      <c r="K50" s="43">
        <v>188.83</v>
      </c>
      <c r="L50" s="43">
        <v>196.54</v>
      </c>
      <c r="M50" s="46" t="str">
        <f>RIGHT(A50)</f>
        <v>7</v>
      </c>
      <c r="P50" s="26" t="s">
        <v>320</v>
      </c>
      <c r="T50" t="str">
        <f t="shared" si="1"/>
        <v>'std_og_t2f_mou_8',</v>
      </c>
    </row>
    <row r="51" spans="1:20" x14ac:dyDescent="0.25">
      <c r="A51" s="45" t="s">
        <v>46</v>
      </c>
      <c r="B51" s="45"/>
      <c r="C51" s="43" t="s">
        <v>299</v>
      </c>
      <c r="D51" s="43">
        <v>55.14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10.66</v>
      </c>
      <c r="K51" s="43">
        <v>3.68</v>
      </c>
      <c r="L51" s="43">
        <v>0</v>
      </c>
      <c r="M51" s="46" t="str">
        <f>RIGHT(A51)</f>
        <v>7</v>
      </c>
      <c r="P51" s="26" t="s">
        <v>321</v>
      </c>
      <c r="T51" t="str">
        <f t="shared" si="1"/>
        <v>'isd_og_mou_6',</v>
      </c>
    </row>
    <row r="52" spans="1:20" x14ac:dyDescent="0.25">
      <c r="A52" s="45" t="s">
        <v>50</v>
      </c>
      <c r="B52" s="45"/>
      <c r="C52" s="43" t="s">
        <v>299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2.4</v>
      </c>
      <c r="M52" s="46" t="str">
        <f>RIGHT(A52)</f>
        <v>7</v>
      </c>
      <c r="P52" s="26" t="s">
        <v>322</v>
      </c>
      <c r="T52" t="str">
        <f t="shared" si="1"/>
        <v>'isd_og_mou_7',</v>
      </c>
    </row>
    <row r="53" spans="1:20" x14ac:dyDescent="0.25">
      <c r="A53" s="45" t="s">
        <v>54</v>
      </c>
      <c r="B53" s="45"/>
      <c r="C53" s="43" t="s">
        <v>299</v>
      </c>
      <c r="D53" s="43">
        <v>533.91</v>
      </c>
      <c r="E53" s="43">
        <v>288.18</v>
      </c>
      <c r="F53" s="43">
        <v>94.09</v>
      </c>
      <c r="G53" s="43">
        <v>133.68</v>
      </c>
      <c r="H53" s="43">
        <v>0</v>
      </c>
      <c r="I53" s="43">
        <v>33.53</v>
      </c>
      <c r="J53" s="43">
        <v>304.45999999999998</v>
      </c>
      <c r="K53" s="43">
        <v>347.08</v>
      </c>
      <c r="L53" s="43">
        <v>300.23</v>
      </c>
      <c r="M53" s="46" t="str">
        <f>RIGHT(A53)</f>
        <v>7</v>
      </c>
      <c r="P53" s="26" t="s">
        <v>323</v>
      </c>
      <c r="T53" t="str">
        <f t="shared" si="1"/>
        <v>'isd_og_mou_8',</v>
      </c>
    </row>
    <row r="54" spans="1:20" x14ac:dyDescent="0.25">
      <c r="A54" s="45" t="s">
        <v>58</v>
      </c>
      <c r="B54" s="45"/>
      <c r="C54" s="43" t="s">
        <v>299</v>
      </c>
      <c r="D54" s="43">
        <v>23.29</v>
      </c>
      <c r="E54" s="43">
        <v>133.43</v>
      </c>
      <c r="F54" s="43">
        <v>125.94</v>
      </c>
      <c r="G54" s="43">
        <v>0</v>
      </c>
      <c r="H54" s="43">
        <v>0</v>
      </c>
      <c r="I54" s="43">
        <v>602.63</v>
      </c>
      <c r="J54" s="43">
        <v>0</v>
      </c>
      <c r="K54" s="43">
        <v>726.86</v>
      </c>
      <c r="L54" s="43">
        <v>15.91</v>
      </c>
      <c r="M54" s="46" t="str">
        <f>RIGHT(A54)</f>
        <v>7</v>
      </c>
      <c r="P54" s="26" t="s">
        <v>324</v>
      </c>
      <c r="T54" t="str">
        <f t="shared" si="1"/>
        <v>'og_others_6',</v>
      </c>
    </row>
    <row r="55" spans="1:20" x14ac:dyDescent="0.25">
      <c r="A55" s="45" t="s">
        <v>62</v>
      </c>
      <c r="B55" s="45"/>
      <c r="C55" s="43" t="s">
        <v>299</v>
      </c>
      <c r="D55" s="43">
        <v>31.76</v>
      </c>
      <c r="E55" s="43">
        <v>10.039999999999999</v>
      </c>
      <c r="F55" s="43">
        <v>808.74</v>
      </c>
      <c r="G55" s="43">
        <v>6.35</v>
      </c>
      <c r="H55" s="43">
        <v>0</v>
      </c>
      <c r="I55" s="43">
        <v>34.380000000000003</v>
      </c>
      <c r="J55" s="43">
        <v>0</v>
      </c>
      <c r="K55" s="43">
        <v>65.36</v>
      </c>
      <c r="L55" s="43">
        <v>36.53</v>
      </c>
      <c r="M55" s="46" t="str">
        <f>RIGHT(A55)</f>
        <v>7</v>
      </c>
      <c r="P55" s="26" t="s">
        <v>325</v>
      </c>
      <c r="T55" t="str">
        <f t="shared" si="1"/>
        <v>'og_others_7',</v>
      </c>
    </row>
    <row r="56" spans="1:20" x14ac:dyDescent="0.25">
      <c r="A56" s="45" t="s">
        <v>66</v>
      </c>
      <c r="B56" s="45"/>
      <c r="C56" s="43" t="s">
        <v>299</v>
      </c>
      <c r="D56" s="43">
        <v>20.079999999999998</v>
      </c>
      <c r="E56" s="43">
        <v>0</v>
      </c>
      <c r="F56" s="43">
        <v>0</v>
      </c>
      <c r="G56" s="43">
        <v>0</v>
      </c>
      <c r="H56" s="43">
        <v>0</v>
      </c>
      <c r="I56" s="43">
        <v>0</v>
      </c>
      <c r="J56" s="43">
        <v>94.89</v>
      </c>
      <c r="K56" s="43">
        <v>0</v>
      </c>
      <c r="L56" s="43">
        <v>0</v>
      </c>
      <c r="M56" s="46" t="str">
        <f>RIGHT(A56)</f>
        <v>7</v>
      </c>
      <c r="P56" s="26" t="s">
        <v>326</v>
      </c>
      <c r="T56" t="str">
        <f t="shared" si="1"/>
        <v>'og_others_8',</v>
      </c>
    </row>
    <row r="57" spans="1:20" x14ac:dyDescent="0.25">
      <c r="A57" s="45" t="s">
        <v>74</v>
      </c>
      <c r="B57" s="45"/>
      <c r="C57" s="43" t="s">
        <v>299</v>
      </c>
      <c r="D57" s="43">
        <v>75.14</v>
      </c>
      <c r="E57" s="43">
        <v>143.47999999999999</v>
      </c>
      <c r="F57" s="43">
        <v>934.69</v>
      </c>
      <c r="G57" s="43">
        <v>6.35</v>
      </c>
      <c r="H57" s="43">
        <v>0</v>
      </c>
      <c r="I57" s="43">
        <v>637.01</v>
      </c>
      <c r="J57" s="43">
        <v>94.89</v>
      </c>
      <c r="K57" s="43">
        <v>792.23</v>
      </c>
      <c r="L57" s="43">
        <v>52.44</v>
      </c>
      <c r="M57" s="46" t="str">
        <f>RIGHT(A57)</f>
        <v>7</v>
      </c>
      <c r="P57" s="26" t="s">
        <v>327</v>
      </c>
      <c r="T57" t="str">
        <f t="shared" si="1"/>
        <v>'spl_ic_mou_6',</v>
      </c>
    </row>
    <row r="58" spans="1:20" x14ac:dyDescent="0.25">
      <c r="A58" s="45" t="s">
        <v>78</v>
      </c>
      <c r="B58" s="45"/>
      <c r="C58" s="43" t="s">
        <v>299</v>
      </c>
      <c r="D58" s="43">
        <v>0.18</v>
      </c>
      <c r="E58" s="43">
        <v>0</v>
      </c>
      <c r="F58" s="43">
        <v>0</v>
      </c>
      <c r="G58" s="43">
        <v>0.01</v>
      </c>
      <c r="H58" s="43">
        <v>0</v>
      </c>
      <c r="I58" s="43">
        <v>0</v>
      </c>
      <c r="J58" s="43">
        <v>0.3</v>
      </c>
      <c r="K58" s="43">
        <v>0</v>
      </c>
      <c r="L58" s="43">
        <v>307.69</v>
      </c>
      <c r="M58" s="46" t="str">
        <f>RIGHT(A58)</f>
        <v>7</v>
      </c>
      <c r="P58" s="26" t="s">
        <v>328</v>
      </c>
      <c r="T58" t="str">
        <f t="shared" si="1"/>
        <v>'spl_ic_mou_7',</v>
      </c>
    </row>
    <row r="59" spans="1:20" x14ac:dyDescent="0.25">
      <c r="A59" s="45" t="s">
        <v>82</v>
      </c>
      <c r="B59" s="45"/>
      <c r="C59" s="43" t="s">
        <v>299</v>
      </c>
      <c r="D59" s="43">
        <v>0</v>
      </c>
      <c r="E59" s="43">
        <v>0</v>
      </c>
      <c r="F59" s="43">
        <v>0</v>
      </c>
      <c r="G59" s="43">
        <v>0</v>
      </c>
      <c r="H59" s="43">
        <v>0</v>
      </c>
      <c r="I59" s="43">
        <v>0</v>
      </c>
      <c r="J59" s="43">
        <v>0.85</v>
      </c>
      <c r="K59" s="43">
        <v>1.34</v>
      </c>
      <c r="L59" s="43">
        <v>2.4</v>
      </c>
      <c r="M59" s="46" t="str">
        <f>RIGHT(A59)</f>
        <v>7</v>
      </c>
      <c r="P59" s="26" t="s">
        <v>329</v>
      </c>
      <c r="T59" t="str">
        <f t="shared" si="1"/>
        <v>'spl_ic_mou_8',</v>
      </c>
    </row>
    <row r="60" spans="1:20" x14ac:dyDescent="0.25">
      <c r="A60" s="45" t="s">
        <v>90</v>
      </c>
      <c r="B60" s="45"/>
      <c r="C60" s="43">
        <v>0</v>
      </c>
      <c r="D60" s="43">
        <v>609.24</v>
      </c>
      <c r="E60" s="43">
        <v>431.66</v>
      </c>
      <c r="F60" s="43">
        <v>1028.79</v>
      </c>
      <c r="G60" s="43">
        <v>140.04</v>
      </c>
      <c r="H60" s="43">
        <v>0</v>
      </c>
      <c r="I60" s="43">
        <v>670.54</v>
      </c>
      <c r="J60" s="43">
        <v>400.51</v>
      </c>
      <c r="K60" s="43">
        <v>1140.6600000000001</v>
      </c>
      <c r="L60" s="43">
        <v>662.78</v>
      </c>
      <c r="M60" s="46" t="str">
        <f>RIGHT(A60)</f>
        <v>7</v>
      </c>
      <c r="P60" s="26" t="s">
        <v>330</v>
      </c>
      <c r="T60" t="str">
        <f t="shared" si="1"/>
        <v>'isd_ic_mou_6',</v>
      </c>
    </row>
    <row r="61" spans="1:20" x14ac:dyDescent="0.25">
      <c r="A61" s="45" t="s">
        <v>94</v>
      </c>
      <c r="B61" s="45"/>
      <c r="C61" s="43" t="s">
        <v>299</v>
      </c>
      <c r="D61" s="43">
        <v>32.26</v>
      </c>
      <c r="E61" s="43">
        <v>9.84</v>
      </c>
      <c r="F61" s="43">
        <v>10.19</v>
      </c>
      <c r="G61" s="43">
        <v>61.04</v>
      </c>
      <c r="H61" s="43">
        <v>0.56000000000000005</v>
      </c>
      <c r="I61" s="43">
        <v>11.79</v>
      </c>
      <c r="J61" s="43">
        <v>161.04</v>
      </c>
      <c r="K61" s="43">
        <v>94.19</v>
      </c>
      <c r="L61" s="43">
        <v>320.14</v>
      </c>
      <c r="M61" s="46" t="str">
        <f>RIGHT(A61)</f>
        <v>7</v>
      </c>
      <c r="P61" s="26" t="s">
        <v>331</v>
      </c>
      <c r="T61" t="str">
        <f t="shared" si="1"/>
        <v>'isd_ic_mou_7',</v>
      </c>
    </row>
    <row r="62" spans="1:20" x14ac:dyDescent="0.25">
      <c r="A62" s="45" t="s">
        <v>98</v>
      </c>
      <c r="B62" s="45"/>
      <c r="C62" s="43" t="s">
        <v>299</v>
      </c>
      <c r="D62" s="43">
        <v>221.49</v>
      </c>
      <c r="E62" s="43">
        <v>13.98</v>
      </c>
      <c r="F62" s="43">
        <v>74.63</v>
      </c>
      <c r="G62" s="43">
        <v>113.36</v>
      </c>
      <c r="H62" s="43">
        <v>0</v>
      </c>
      <c r="I62" s="43">
        <v>16.73</v>
      </c>
      <c r="J62" s="43">
        <v>91.94</v>
      </c>
      <c r="K62" s="43">
        <v>365.69</v>
      </c>
      <c r="L62" s="43">
        <v>417.89</v>
      </c>
      <c r="M62" s="46" t="str">
        <f>RIGHT(A62)</f>
        <v>7</v>
      </c>
      <c r="P62" s="26" t="s">
        <v>332</v>
      </c>
      <c r="T62" t="str">
        <f t="shared" si="1"/>
        <v>'isd_ic_mou_8',</v>
      </c>
    </row>
    <row r="63" spans="1:20" x14ac:dyDescent="0.25">
      <c r="A63" s="45" t="s">
        <v>102</v>
      </c>
      <c r="B63" s="45"/>
      <c r="C63" s="43" t="s">
        <v>299</v>
      </c>
      <c r="D63" s="43">
        <v>101.46</v>
      </c>
      <c r="E63" s="43">
        <v>0</v>
      </c>
      <c r="F63" s="43">
        <v>2.84</v>
      </c>
      <c r="G63" s="43">
        <v>0</v>
      </c>
      <c r="H63" s="43">
        <v>0.31</v>
      </c>
      <c r="I63" s="43">
        <v>0</v>
      </c>
      <c r="J63" s="43">
        <v>0</v>
      </c>
      <c r="K63" s="43">
        <v>0.25</v>
      </c>
      <c r="L63" s="43">
        <v>0</v>
      </c>
      <c r="M63" s="46" t="str">
        <f>RIGHT(A63)</f>
        <v>7</v>
      </c>
      <c r="P63" s="26" t="s">
        <v>333</v>
      </c>
      <c r="T63" t="str">
        <f t="shared" si="1"/>
        <v>'ic_others_7',</v>
      </c>
    </row>
    <row r="64" spans="1:20" x14ac:dyDescent="0.25">
      <c r="A64" s="45" t="s">
        <v>106</v>
      </c>
      <c r="B64" s="45"/>
      <c r="C64" s="43" t="s">
        <v>299</v>
      </c>
      <c r="D64" s="43">
        <v>355.23</v>
      </c>
      <c r="E64" s="43">
        <v>23.83</v>
      </c>
      <c r="F64" s="43">
        <v>87.68</v>
      </c>
      <c r="G64" s="43">
        <v>174.41</v>
      </c>
      <c r="H64" s="43">
        <v>0.88</v>
      </c>
      <c r="I64" s="43">
        <v>28.53</v>
      </c>
      <c r="J64" s="43">
        <v>252.99</v>
      </c>
      <c r="K64" s="43">
        <v>460.14</v>
      </c>
      <c r="L64" s="43">
        <v>738.04</v>
      </c>
      <c r="M64" s="46" t="str">
        <f>RIGHT(A64)</f>
        <v>7</v>
      </c>
      <c r="P64" s="26" t="s">
        <v>334</v>
      </c>
      <c r="T64" t="str">
        <f t="shared" si="1"/>
        <v>'ic_others_8',</v>
      </c>
    </row>
    <row r="65" spans="1:13" x14ac:dyDescent="0.25">
      <c r="A65" s="45" t="s">
        <v>110</v>
      </c>
      <c r="B65" s="45"/>
      <c r="C65" s="43" t="s">
        <v>299</v>
      </c>
      <c r="D65" s="43">
        <v>11.83</v>
      </c>
      <c r="E65" s="43">
        <v>0.57999999999999996</v>
      </c>
      <c r="F65" s="43">
        <v>5.98</v>
      </c>
      <c r="G65" s="43">
        <v>0</v>
      </c>
      <c r="H65" s="43">
        <v>2.91</v>
      </c>
      <c r="I65" s="43">
        <v>19.36</v>
      </c>
      <c r="J65" s="43">
        <v>0</v>
      </c>
      <c r="K65" s="43">
        <v>46.38</v>
      </c>
      <c r="L65" s="43">
        <v>7.74</v>
      </c>
      <c r="M65" s="46" t="str">
        <f>RIGHT(A65)</f>
        <v>7</v>
      </c>
    </row>
    <row r="66" spans="1:13" x14ac:dyDescent="0.25">
      <c r="A66" s="45" t="s">
        <v>114</v>
      </c>
      <c r="B66" s="45"/>
      <c r="C66" s="43" t="s">
        <v>299</v>
      </c>
      <c r="D66" s="43">
        <v>126.99</v>
      </c>
      <c r="E66" s="43">
        <v>4.08</v>
      </c>
      <c r="F66" s="43">
        <v>38.229999999999997</v>
      </c>
      <c r="G66" s="43">
        <v>14.89</v>
      </c>
      <c r="H66" s="43">
        <v>1.78</v>
      </c>
      <c r="I66" s="43">
        <v>0.96</v>
      </c>
      <c r="J66" s="43">
        <v>0</v>
      </c>
      <c r="K66" s="43">
        <v>9.89</v>
      </c>
      <c r="L66" s="43">
        <v>94.23</v>
      </c>
      <c r="M66" s="46" t="str">
        <f>RIGHT(A66)</f>
        <v>7</v>
      </c>
    </row>
    <row r="67" spans="1:13" x14ac:dyDescent="0.25">
      <c r="A67" s="45" t="s">
        <v>118</v>
      </c>
      <c r="B67" s="45"/>
      <c r="C67" s="43" t="s">
        <v>299</v>
      </c>
      <c r="D67" s="43">
        <v>34.24</v>
      </c>
      <c r="E67" s="43">
        <v>0</v>
      </c>
      <c r="F67" s="43">
        <v>0</v>
      </c>
      <c r="G67" s="43">
        <v>0</v>
      </c>
      <c r="H67" s="43">
        <v>0.96</v>
      </c>
      <c r="I67" s="43">
        <v>0</v>
      </c>
      <c r="J67" s="43">
        <v>1.4</v>
      </c>
      <c r="K67" s="43">
        <v>0</v>
      </c>
      <c r="L67" s="43">
        <v>0</v>
      </c>
      <c r="M67" s="46" t="str">
        <f>RIGHT(A67)</f>
        <v>7</v>
      </c>
    </row>
    <row r="68" spans="1:13" x14ac:dyDescent="0.25">
      <c r="A68" s="45" t="s">
        <v>126</v>
      </c>
      <c r="B68" s="45"/>
      <c r="C68" s="43" t="s">
        <v>299</v>
      </c>
      <c r="D68" s="43">
        <v>173.08</v>
      </c>
      <c r="E68" s="43">
        <v>4.66</v>
      </c>
      <c r="F68" s="43">
        <v>44.21</v>
      </c>
      <c r="G68" s="43">
        <v>14.89</v>
      </c>
      <c r="H68" s="43">
        <v>5.66</v>
      </c>
      <c r="I68" s="43">
        <v>20.329999999999998</v>
      </c>
      <c r="J68" s="43">
        <v>1.4</v>
      </c>
      <c r="K68" s="43">
        <v>56.28</v>
      </c>
      <c r="L68" s="43">
        <v>101.98</v>
      </c>
      <c r="M68" s="46" t="str">
        <f>RIGHT(A68)</f>
        <v>7</v>
      </c>
    </row>
    <row r="69" spans="1:13" x14ac:dyDescent="0.25">
      <c r="A69" s="45" t="s">
        <v>130</v>
      </c>
      <c r="B69" s="45"/>
      <c r="C69" s="43">
        <v>0</v>
      </c>
      <c r="D69" s="43">
        <v>558.04</v>
      </c>
      <c r="E69" s="43">
        <v>28.49</v>
      </c>
      <c r="F69" s="43">
        <v>131.88999999999999</v>
      </c>
      <c r="G69" s="43">
        <v>222.89</v>
      </c>
      <c r="H69" s="43">
        <v>7.19</v>
      </c>
      <c r="I69" s="43">
        <v>67.94</v>
      </c>
      <c r="J69" s="43">
        <v>475.39</v>
      </c>
      <c r="K69" s="43">
        <v>516.42999999999995</v>
      </c>
      <c r="L69" s="43">
        <v>840.03</v>
      </c>
      <c r="M69" s="46" t="str">
        <f>RIGHT(A69)</f>
        <v>7</v>
      </c>
    </row>
    <row r="70" spans="1:13" x14ac:dyDescent="0.25">
      <c r="A70" s="45" t="s">
        <v>134</v>
      </c>
      <c r="B70" s="45"/>
      <c r="C70" s="43" t="s">
        <v>299</v>
      </c>
      <c r="D70" s="43">
        <v>0</v>
      </c>
      <c r="E70" s="43">
        <v>0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46" t="str">
        <f>RIGHT(A70)</f>
        <v>7</v>
      </c>
    </row>
    <row r="71" spans="1:13" x14ac:dyDescent="0.25">
      <c r="A71" s="45" t="s">
        <v>138</v>
      </c>
      <c r="B71" s="45"/>
      <c r="C71" s="43" t="s">
        <v>299</v>
      </c>
      <c r="D71" s="43">
        <v>14.53</v>
      </c>
      <c r="E71" s="43">
        <v>0</v>
      </c>
      <c r="F71" s="43">
        <v>0</v>
      </c>
      <c r="G71" s="43">
        <v>28.23</v>
      </c>
      <c r="H71" s="43">
        <v>0</v>
      </c>
      <c r="I71" s="43">
        <v>19.079999999999998</v>
      </c>
      <c r="J71" s="43">
        <v>220.99</v>
      </c>
      <c r="K71" s="43">
        <v>0</v>
      </c>
      <c r="L71" s="43">
        <v>0</v>
      </c>
      <c r="M71" s="46" t="str">
        <f>RIGHT(A71)</f>
        <v>7</v>
      </c>
    </row>
    <row r="72" spans="1:13" x14ac:dyDescent="0.25">
      <c r="A72" s="45" t="s">
        <v>86</v>
      </c>
      <c r="B72" s="45"/>
      <c r="C72" s="43" t="s">
        <v>299</v>
      </c>
      <c r="D72" s="43">
        <v>0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6" t="str">
        <f>RIGHT(A72)</f>
        <v>7</v>
      </c>
    </row>
    <row r="73" spans="1:13" x14ac:dyDescent="0.25">
      <c r="A73" s="45" t="s">
        <v>142</v>
      </c>
      <c r="B73" s="45"/>
      <c r="C73" s="43" t="s">
        <v>299</v>
      </c>
      <c r="D73" s="43">
        <v>15.19</v>
      </c>
      <c r="E73" s="43">
        <v>0</v>
      </c>
      <c r="F73" s="43">
        <v>0</v>
      </c>
      <c r="G73" s="43">
        <v>5.35</v>
      </c>
      <c r="H73" s="43">
        <v>0.65</v>
      </c>
      <c r="I73" s="43">
        <v>0</v>
      </c>
      <c r="J73" s="43">
        <v>0</v>
      </c>
      <c r="K73" s="43">
        <v>0</v>
      </c>
      <c r="L73" s="43">
        <v>0</v>
      </c>
      <c r="M73" s="46" t="str">
        <f>RIGHT(A73)</f>
        <v>7</v>
      </c>
    </row>
    <row r="74" spans="1:13" x14ac:dyDescent="0.25">
      <c r="A74" s="45" t="s">
        <v>23</v>
      </c>
      <c r="B74" s="45"/>
      <c r="C74" s="43">
        <v>0</v>
      </c>
      <c r="D74" s="43">
        <v>52.29</v>
      </c>
      <c r="E74" s="43">
        <v>35.08</v>
      </c>
      <c r="F74" s="43">
        <v>85.14</v>
      </c>
      <c r="G74" s="43">
        <v>33.58</v>
      </c>
      <c r="H74" s="43">
        <v>0</v>
      </c>
      <c r="I74" s="43">
        <v>666.38</v>
      </c>
      <c r="J74" s="43">
        <v>80.44</v>
      </c>
      <c r="K74" s="43">
        <v>156.91</v>
      </c>
      <c r="L74" s="43">
        <v>102.69</v>
      </c>
      <c r="M74" s="46" t="str">
        <f>RIGHT(A74)</f>
        <v>8</v>
      </c>
    </row>
    <row r="75" spans="1:13" x14ac:dyDescent="0.25">
      <c r="A75" s="45" t="s">
        <v>27</v>
      </c>
      <c r="B75" s="45"/>
      <c r="C75" s="43">
        <v>0</v>
      </c>
      <c r="D75" s="43">
        <v>325.91000000000003</v>
      </c>
      <c r="E75" s="43">
        <v>136.47999999999999</v>
      </c>
      <c r="F75" s="43">
        <v>983.39</v>
      </c>
      <c r="G75" s="43">
        <v>205.89</v>
      </c>
      <c r="H75" s="43">
        <v>0</v>
      </c>
      <c r="I75" s="43">
        <v>97.81</v>
      </c>
      <c r="J75" s="43">
        <v>136.69</v>
      </c>
      <c r="K75" s="43">
        <v>68.180000000000007</v>
      </c>
      <c r="L75" s="43">
        <v>261.33999999999997</v>
      </c>
      <c r="M75" s="46" t="str">
        <f>RIGHT(A75)</f>
        <v>8</v>
      </c>
    </row>
    <row r="76" spans="1:13" x14ac:dyDescent="0.25">
      <c r="A76" s="45" t="s">
        <v>31</v>
      </c>
      <c r="B76" s="45"/>
      <c r="C76" s="43">
        <v>0</v>
      </c>
      <c r="D76" s="43">
        <v>31.64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6" t="str">
        <f>RIGHT(A76)</f>
        <v>8</v>
      </c>
    </row>
    <row r="77" spans="1:13" x14ac:dyDescent="0.25">
      <c r="A77" s="45" t="s">
        <v>35</v>
      </c>
      <c r="B77" s="45"/>
      <c r="C77" s="43">
        <v>0</v>
      </c>
      <c r="D77" s="43">
        <v>38.06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6" t="str">
        <f>RIGHT(A77)</f>
        <v>8</v>
      </c>
    </row>
    <row r="78" spans="1:13" x14ac:dyDescent="0.25">
      <c r="A78" s="45" t="s">
        <v>39</v>
      </c>
      <c r="B78" s="45"/>
      <c r="C78" s="43">
        <v>0</v>
      </c>
      <c r="D78" s="43">
        <v>40.28</v>
      </c>
      <c r="E78" s="43">
        <v>12.49</v>
      </c>
      <c r="F78" s="43">
        <v>23.34</v>
      </c>
      <c r="G78" s="43">
        <v>33.58</v>
      </c>
      <c r="H78" s="43">
        <v>0</v>
      </c>
      <c r="I78" s="43">
        <v>9.48</v>
      </c>
      <c r="J78" s="43">
        <v>80.44</v>
      </c>
      <c r="K78" s="43">
        <v>29.31</v>
      </c>
      <c r="L78" s="43">
        <v>102.69</v>
      </c>
      <c r="M78" s="46" t="str">
        <f>RIGHT(A78)</f>
        <v>8</v>
      </c>
    </row>
    <row r="79" spans="1:13" x14ac:dyDescent="0.25">
      <c r="A79" s="45" t="s">
        <v>43</v>
      </c>
      <c r="B79" s="45"/>
      <c r="C79" s="43">
        <v>0</v>
      </c>
      <c r="D79" s="43">
        <v>162.28</v>
      </c>
      <c r="E79" s="43">
        <v>50.54</v>
      </c>
      <c r="F79" s="43">
        <v>104.81</v>
      </c>
      <c r="G79" s="43">
        <v>148.56</v>
      </c>
      <c r="H79" s="43">
        <v>0</v>
      </c>
      <c r="I79" s="43">
        <v>18.96</v>
      </c>
      <c r="J79" s="43">
        <v>107.88</v>
      </c>
      <c r="K79" s="43">
        <v>65.58</v>
      </c>
      <c r="L79" s="43">
        <v>138.91</v>
      </c>
      <c r="M79" s="46" t="str">
        <f>RIGHT(A79)</f>
        <v>8</v>
      </c>
    </row>
    <row r="80" spans="1:13" x14ac:dyDescent="0.25">
      <c r="A80" s="45" t="s">
        <v>47</v>
      </c>
      <c r="B80" s="45"/>
      <c r="C80" s="43">
        <v>0</v>
      </c>
      <c r="D80" s="43">
        <v>53.23</v>
      </c>
      <c r="E80" s="43">
        <v>0</v>
      </c>
      <c r="F80" s="43">
        <v>1.58</v>
      </c>
      <c r="G80" s="43">
        <v>0</v>
      </c>
      <c r="H80" s="43">
        <v>0</v>
      </c>
      <c r="I80" s="43">
        <v>0</v>
      </c>
      <c r="J80" s="43">
        <v>14.88</v>
      </c>
      <c r="K80" s="43">
        <v>0.8</v>
      </c>
      <c r="L80" s="43">
        <v>0</v>
      </c>
      <c r="M80" s="46" t="str">
        <f>RIGHT(A80)</f>
        <v>8</v>
      </c>
    </row>
    <row r="81" spans="1:13" x14ac:dyDescent="0.25">
      <c r="A81" s="45" t="s">
        <v>51</v>
      </c>
      <c r="B81" s="45"/>
      <c r="C81" s="43">
        <v>0</v>
      </c>
      <c r="D81" s="43">
        <v>0</v>
      </c>
      <c r="E81" s="43">
        <v>7.15</v>
      </c>
      <c r="F81" s="43">
        <v>0</v>
      </c>
      <c r="G81" s="43">
        <v>17.71</v>
      </c>
      <c r="H81" s="43">
        <v>0.56000000000000005</v>
      </c>
      <c r="I81" s="43">
        <v>0</v>
      </c>
      <c r="J81" s="43">
        <v>0</v>
      </c>
      <c r="K81" s="43">
        <v>0</v>
      </c>
      <c r="L81" s="43">
        <v>0</v>
      </c>
      <c r="M81" s="46" t="str">
        <f>RIGHT(A81)</f>
        <v>8</v>
      </c>
    </row>
    <row r="82" spans="1:13" x14ac:dyDescent="0.25">
      <c r="A82" s="45" t="s">
        <v>55</v>
      </c>
      <c r="B82" s="45"/>
      <c r="C82" s="43">
        <v>0</v>
      </c>
      <c r="D82" s="43">
        <v>255.79</v>
      </c>
      <c r="E82" s="43">
        <v>63.04</v>
      </c>
      <c r="F82" s="43">
        <v>129.74</v>
      </c>
      <c r="G82" s="43">
        <v>182.14</v>
      </c>
      <c r="H82" s="43">
        <v>0</v>
      </c>
      <c r="I82" s="43">
        <v>28.44</v>
      </c>
      <c r="J82" s="43">
        <v>203.21</v>
      </c>
      <c r="K82" s="43">
        <v>95.69</v>
      </c>
      <c r="L82" s="43">
        <v>241.61</v>
      </c>
      <c r="M82" s="46" t="str">
        <f>RIGHT(A82)</f>
        <v>8</v>
      </c>
    </row>
    <row r="83" spans="1:13" x14ac:dyDescent="0.25">
      <c r="A83" s="45" t="s">
        <v>59</v>
      </c>
      <c r="B83" s="45"/>
      <c r="C83" s="43">
        <v>0</v>
      </c>
      <c r="D83" s="43">
        <v>12.01</v>
      </c>
      <c r="E83" s="43">
        <v>22.58</v>
      </c>
      <c r="F83" s="43">
        <v>61.79</v>
      </c>
      <c r="G83" s="43">
        <v>0</v>
      </c>
      <c r="H83" s="43">
        <v>0</v>
      </c>
      <c r="I83" s="43">
        <v>656.89</v>
      </c>
      <c r="J83" s="43">
        <v>0</v>
      </c>
      <c r="K83" s="43">
        <v>127.59</v>
      </c>
      <c r="L83" s="43">
        <v>0</v>
      </c>
      <c r="M83" s="46" t="str">
        <f>RIGHT(A83)</f>
        <v>8</v>
      </c>
    </row>
    <row r="84" spans="1:13" x14ac:dyDescent="0.25">
      <c r="A84" s="45" t="s">
        <v>63</v>
      </c>
      <c r="B84" s="45"/>
      <c r="C84" s="43">
        <v>0</v>
      </c>
      <c r="D84" s="43">
        <v>49.14</v>
      </c>
      <c r="E84" s="43">
        <v>75.69</v>
      </c>
      <c r="F84" s="43">
        <v>876.99</v>
      </c>
      <c r="G84" s="43">
        <v>39.61</v>
      </c>
      <c r="H84" s="43">
        <v>0</v>
      </c>
      <c r="I84" s="43">
        <v>78.84</v>
      </c>
      <c r="J84" s="43">
        <v>0</v>
      </c>
      <c r="K84" s="43">
        <v>1.79</v>
      </c>
      <c r="L84" s="43">
        <v>5.23</v>
      </c>
      <c r="M84" s="46" t="str">
        <f>RIGHT(A84)</f>
        <v>8</v>
      </c>
    </row>
    <row r="85" spans="1:13" x14ac:dyDescent="0.25">
      <c r="A85" s="45" t="s">
        <v>67</v>
      </c>
      <c r="B85" s="45"/>
      <c r="C85" s="43">
        <v>0</v>
      </c>
      <c r="D85" s="43">
        <v>16.68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13.18</v>
      </c>
      <c r="K85" s="43">
        <v>0</v>
      </c>
      <c r="L85" s="43">
        <v>0</v>
      </c>
      <c r="M85" s="46" t="str">
        <f>RIGHT(A85)</f>
        <v>8</v>
      </c>
    </row>
    <row r="86" spans="1:13" x14ac:dyDescent="0.25">
      <c r="A86" s="45" t="s">
        <v>75</v>
      </c>
      <c r="B86" s="45"/>
      <c r="C86" s="43">
        <v>0</v>
      </c>
      <c r="D86" s="43">
        <v>77.84</v>
      </c>
      <c r="E86" s="43">
        <v>98.28</v>
      </c>
      <c r="F86" s="43">
        <v>938.79</v>
      </c>
      <c r="G86" s="43">
        <v>39.61</v>
      </c>
      <c r="H86" s="43">
        <v>0</v>
      </c>
      <c r="I86" s="43">
        <v>735.74</v>
      </c>
      <c r="J86" s="43">
        <v>13.18</v>
      </c>
      <c r="K86" s="43">
        <v>129.38999999999999</v>
      </c>
      <c r="L86" s="43">
        <v>5.23</v>
      </c>
      <c r="M86" s="46" t="str">
        <f>RIGHT(A86)</f>
        <v>8</v>
      </c>
    </row>
    <row r="87" spans="1:13" x14ac:dyDescent="0.25">
      <c r="A87" s="45" t="s">
        <v>79</v>
      </c>
      <c r="B87" s="45"/>
      <c r="C87" s="43">
        <v>0</v>
      </c>
      <c r="D87" s="43">
        <v>10.01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  <c r="J87" s="43">
        <v>0.74</v>
      </c>
      <c r="K87" s="43">
        <v>0</v>
      </c>
      <c r="L87" s="43">
        <v>117.19</v>
      </c>
      <c r="M87" s="46" t="str">
        <f>RIGHT(A87)</f>
        <v>8</v>
      </c>
    </row>
    <row r="88" spans="1:13" x14ac:dyDescent="0.25">
      <c r="A88" s="45" t="s">
        <v>83</v>
      </c>
      <c r="B88" s="45"/>
      <c r="C88" s="43">
        <v>0</v>
      </c>
      <c r="D88" s="43">
        <v>6.5</v>
      </c>
      <c r="E88" s="43">
        <v>10.23</v>
      </c>
      <c r="F88" s="43">
        <v>0</v>
      </c>
      <c r="G88" s="43">
        <v>17.71</v>
      </c>
      <c r="H88" s="43">
        <v>0.56000000000000005</v>
      </c>
      <c r="I88" s="43">
        <v>0</v>
      </c>
      <c r="J88" s="43">
        <v>0</v>
      </c>
      <c r="K88" s="43">
        <v>0</v>
      </c>
      <c r="L88" s="43">
        <v>0</v>
      </c>
      <c r="M88" s="46" t="str">
        <f>RIGHT(A88)</f>
        <v>8</v>
      </c>
    </row>
    <row r="89" spans="1:13" x14ac:dyDescent="0.25">
      <c r="A89" s="45" t="s">
        <v>91</v>
      </c>
      <c r="B89" s="45"/>
      <c r="C89" s="43">
        <v>0</v>
      </c>
      <c r="D89" s="43">
        <v>350.16</v>
      </c>
      <c r="E89" s="43">
        <v>171.56</v>
      </c>
      <c r="F89" s="43">
        <v>1068.54</v>
      </c>
      <c r="G89" s="43">
        <v>239.48</v>
      </c>
      <c r="H89" s="43">
        <v>0.56000000000000005</v>
      </c>
      <c r="I89" s="43">
        <v>764.19</v>
      </c>
      <c r="J89" s="43">
        <v>217.14</v>
      </c>
      <c r="K89" s="43">
        <v>225.09</v>
      </c>
      <c r="L89" s="43">
        <v>364.04</v>
      </c>
      <c r="M89" s="46" t="str">
        <f>RIGHT(A89)</f>
        <v>8</v>
      </c>
    </row>
    <row r="90" spans="1:13" x14ac:dyDescent="0.25">
      <c r="A90" s="45" t="s">
        <v>95</v>
      </c>
      <c r="B90" s="45"/>
      <c r="C90" s="43">
        <v>0.16</v>
      </c>
      <c r="D90" s="43">
        <v>27.31</v>
      </c>
      <c r="E90" s="43">
        <v>0.31</v>
      </c>
      <c r="F90" s="43">
        <v>19.54</v>
      </c>
      <c r="G90" s="43">
        <v>76.64</v>
      </c>
      <c r="H90" s="43">
        <v>2.4500000000000002</v>
      </c>
      <c r="I90" s="43">
        <v>1.36</v>
      </c>
      <c r="J90" s="43">
        <v>49.89</v>
      </c>
      <c r="K90" s="43">
        <v>40.26</v>
      </c>
      <c r="L90" s="43">
        <v>397.23</v>
      </c>
      <c r="M90" s="46" t="str">
        <f>RIGHT(A90)</f>
        <v>8</v>
      </c>
    </row>
    <row r="91" spans="1:13" x14ac:dyDescent="0.25">
      <c r="A91" s="45" t="s">
        <v>99</v>
      </c>
      <c r="B91" s="45"/>
      <c r="C91" s="43">
        <v>4.13</v>
      </c>
      <c r="D91" s="43">
        <v>121.19</v>
      </c>
      <c r="E91" s="43">
        <v>15.48</v>
      </c>
      <c r="F91" s="43">
        <v>129.16</v>
      </c>
      <c r="G91" s="43">
        <v>146.84</v>
      </c>
      <c r="H91" s="43">
        <v>37.93</v>
      </c>
      <c r="I91" s="43">
        <v>28.06</v>
      </c>
      <c r="J91" s="43">
        <v>10.74</v>
      </c>
      <c r="K91" s="43">
        <v>113.99</v>
      </c>
      <c r="L91" s="43">
        <v>137.01</v>
      </c>
      <c r="M91" s="46" t="str">
        <f>RIGHT(A91)</f>
        <v>8</v>
      </c>
    </row>
    <row r="92" spans="1:13" x14ac:dyDescent="0.25">
      <c r="A92" s="45" t="s">
        <v>103</v>
      </c>
      <c r="B92" s="45"/>
      <c r="C92" s="43">
        <v>1.1499999999999999</v>
      </c>
      <c r="D92" s="43">
        <v>39.53</v>
      </c>
      <c r="E92" s="43">
        <v>0</v>
      </c>
      <c r="F92" s="43">
        <v>10.39</v>
      </c>
      <c r="G92" s="43">
        <v>0.71</v>
      </c>
      <c r="H92" s="43">
        <v>0.16</v>
      </c>
      <c r="I92" s="43">
        <v>0</v>
      </c>
      <c r="J92" s="43">
        <v>0</v>
      </c>
      <c r="K92" s="43">
        <v>0</v>
      </c>
      <c r="L92" s="43">
        <v>0</v>
      </c>
      <c r="M92" s="46" t="str">
        <f>RIGHT(A92)</f>
        <v>8</v>
      </c>
    </row>
    <row r="93" spans="1:13" x14ac:dyDescent="0.25">
      <c r="A93" s="45" t="s">
        <v>107</v>
      </c>
      <c r="B93" s="45"/>
      <c r="C93" s="43">
        <v>5.44</v>
      </c>
      <c r="D93" s="43">
        <v>188.04</v>
      </c>
      <c r="E93" s="43">
        <v>15.79</v>
      </c>
      <c r="F93" s="43">
        <v>159.11000000000001</v>
      </c>
      <c r="G93" s="43">
        <v>224.21</v>
      </c>
      <c r="H93" s="43">
        <v>40.54</v>
      </c>
      <c r="I93" s="43">
        <v>29.43</v>
      </c>
      <c r="J93" s="43">
        <v>60.64</v>
      </c>
      <c r="K93" s="43">
        <v>154.26</v>
      </c>
      <c r="L93" s="43">
        <v>534.24</v>
      </c>
      <c r="M93" s="46" t="str">
        <f>RIGHT(A93)</f>
        <v>8</v>
      </c>
    </row>
    <row r="94" spans="1:13" x14ac:dyDescent="0.25">
      <c r="A94" s="45" t="s">
        <v>111</v>
      </c>
      <c r="B94" s="45"/>
      <c r="C94" s="43">
        <v>0</v>
      </c>
      <c r="D94" s="43">
        <v>30.39</v>
      </c>
      <c r="E94" s="43">
        <v>0.1</v>
      </c>
      <c r="F94" s="43">
        <v>0.18</v>
      </c>
      <c r="G94" s="43">
        <v>13.38</v>
      </c>
      <c r="H94" s="43">
        <v>0.05</v>
      </c>
      <c r="I94" s="43">
        <v>5.59</v>
      </c>
      <c r="J94" s="43">
        <v>0</v>
      </c>
      <c r="K94" s="43">
        <v>13.36</v>
      </c>
      <c r="L94" s="43">
        <v>0</v>
      </c>
      <c r="M94" s="46" t="str">
        <f>RIGHT(A94)</f>
        <v>8</v>
      </c>
    </row>
    <row r="95" spans="1:13" x14ac:dyDescent="0.25">
      <c r="A95" s="45" t="s">
        <v>115</v>
      </c>
      <c r="B95" s="45"/>
      <c r="C95" s="43">
        <v>0</v>
      </c>
      <c r="D95" s="43">
        <v>141.33000000000001</v>
      </c>
      <c r="E95" s="43">
        <v>0.65</v>
      </c>
      <c r="F95" s="43">
        <v>101.74</v>
      </c>
      <c r="G95" s="43">
        <v>43.91</v>
      </c>
      <c r="H95" s="43">
        <v>0.86</v>
      </c>
      <c r="I95" s="43">
        <v>13.41</v>
      </c>
      <c r="J95" s="43">
        <v>0</v>
      </c>
      <c r="K95" s="43">
        <v>3.51</v>
      </c>
      <c r="L95" s="43">
        <v>10.63</v>
      </c>
      <c r="M95" s="46" t="str">
        <f>RIGHT(A95)</f>
        <v>8</v>
      </c>
    </row>
    <row r="96" spans="1:13" x14ac:dyDescent="0.25">
      <c r="A96" s="45" t="s">
        <v>119</v>
      </c>
      <c r="B96" s="45"/>
      <c r="C96" s="43">
        <v>0</v>
      </c>
      <c r="D96" s="43">
        <v>22.21</v>
      </c>
      <c r="E96" s="43">
        <v>0</v>
      </c>
      <c r="F96" s="43">
        <v>0</v>
      </c>
      <c r="G96" s="43">
        <v>0</v>
      </c>
      <c r="H96" s="43">
        <v>0.13</v>
      </c>
      <c r="I96" s="43">
        <v>0</v>
      </c>
      <c r="J96" s="43">
        <v>0</v>
      </c>
      <c r="K96" s="43">
        <v>0</v>
      </c>
      <c r="L96" s="43">
        <v>0</v>
      </c>
      <c r="M96" s="46" t="str">
        <f>RIGHT(A96)</f>
        <v>8</v>
      </c>
    </row>
    <row r="97" spans="1:13" x14ac:dyDescent="0.25">
      <c r="A97" s="45" t="s">
        <v>127</v>
      </c>
      <c r="B97" s="45"/>
      <c r="C97" s="43">
        <v>0</v>
      </c>
      <c r="D97" s="43">
        <v>193.94</v>
      </c>
      <c r="E97" s="43">
        <v>0.75</v>
      </c>
      <c r="F97" s="43">
        <v>101.93</v>
      </c>
      <c r="G97" s="43">
        <v>57.29</v>
      </c>
      <c r="H97" s="43">
        <v>1.04</v>
      </c>
      <c r="I97" s="43">
        <v>19.010000000000002</v>
      </c>
      <c r="J97" s="43">
        <v>0</v>
      </c>
      <c r="K97" s="43">
        <v>16.88</v>
      </c>
      <c r="L97" s="43">
        <v>10.63</v>
      </c>
      <c r="M97" s="46" t="str">
        <f>RIGHT(A97)</f>
        <v>8</v>
      </c>
    </row>
    <row r="98" spans="1:13" x14ac:dyDescent="0.25">
      <c r="A98" s="45" t="s">
        <v>131</v>
      </c>
      <c r="B98" s="45"/>
      <c r="C98" s="43">
        <v>5.44</v>
      </c>
      <c r="D98" s="43">
        <v>428.74</v>
      </c>
      <c r="E98" s="43">
        <v>16.54</v>
      </c>
      <c r="F98" s="43">
        <v>261.04000000000002</v>
      </c>
      <c r="G98" s="43">
        <v>298.33</v>
      </c>
      <c r="H98" s="43">
        <v>41.79</v>
      </c>
      <c r="I98" s="43">
        <v>49.64</v>
      </c>
      <c r="J98" s="43">
        <v>206.94</v>
      </c>
      <c r="K98" s="43">
        <v>171.14</v>
      </c>
      <c r="L98" s="43">
        <v>544.88</v>
      </c>
      <c r="M98" s="46" t="str">
        <f>RIGHT(A98)</f>
        <v>8</v>
      </c>
    </row>
    <row r="99" spans="1:13" x14ac:dyDescent="0.25">
      <c r="A99" s="45" t="s">
        <v>135</v>
      </c>
      <c r="B99" s="45"/>
      <c r="C99" s="43">
        <v>0</v>
      </c>
      <c r="D99" s="43">
        <v>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6" t="str">
        <f>RIGHT(A99)</f>
        <v>8</v>
      </c>
    </row>
    <row r="100" spans="1:13" x14ac:dyDescent="0.25">
      <c r="A100" s="45" t="s">
        <v>139</v>
      </c>
      <c r="B100" s="45"/>
      <c r="C100" s="43">
        <v>0</v>
      </c>
      <c r="D100" s="43">
        <v>31.59</v>
      </c>
      <c r="E100" s="43">
        <v>0</v>
      </c>
      <c r="F100" s="43">
        <v>0</v>
      </c>
      <c r="G100" s="43">
        <v>3.74</v>
      </c>
      <c r="H100" s="43">
        <v>0</v>
      </c>
      <c r="I100" s="43">
        <v>1.2</v>
      </c>
      <c r="J100" s="43">
        <v>145.94</v>
      </c>
      <c r="K100" s="43">
        <v>0</v>
      </c>
      <c r="L100" s="43">
        <v>0</v>
      </c>
      <c r="M100" s="46" t="str">
        <f>RIGHT(A100)</f>
        <v>8</v>
      </c>
    </row>
    <row r="101" spans="1:13" x14ac:dyDescent="0.25">
      <c r="A101" s="45" t="s">
        <v>87</v>
      </c>
      <c r="B101" s="45"/>
      <c r="C101" s="43">
        <v>0</v>
      </c>
      <c r="D101" s="43">
        <v>0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6" t="str">
        <f>RIGHT(A101)</f>
        <v>8</v>
      </c>
    </row>
    <row r="102" spans="1:13" x14ac:dyDescent="0.25">
      <c r="A102" s="45" t="s">
        <v>143</v>
      </c>
      <c r="B102" s="45"/>
      <c r="C102" s="43">
        <v>0</v>
      </c>
      <c r="D102" s="43">
        <v>15.14</v>
      </c>
      <c r="E102" s="43">
        <v>0</v>
      </c>
      <c r="F102" s="43">
        <v>0</v>
      </c>
      <c r="G102" s="43">
        <v>13.06</v>
      </c>
      <c r="H102" s="43">
        <v>0.2</v>
      </c>
      <c r="I102" s="43">
        <v>0</v>
      </c>
      <c r="J102" s="43">
        <v>0.35</v>
      </c>
      <c r="K102" s="43">
        <v>0</v>
      </c>
      <c r="L102" s="43">
        <v>0</v>
      </c>
      <c r="M102" s="46" t="str">
        <f>RIGHT(A102)</f>
        <v>8</v>
      </c>
    </row>
  </sheetData>
  <autoFilter ref="A14:M102">
    <sortState ref="A15:M101">
      <sortCondition ref="M15:M10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Sheet6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Janaki Vallabha Dasa</cp:lastModifiedBy>
  <dcterms:created xsi:type="dcterms:W3CDTF">2020-06-27T18:47:42Z</dcterms:created>
  <dcterms:modified xsi:type="dcterms:W3CDTF">2020-06-29T18:54:41Z</dcterms:modified>
</cp:coreProperties>
</file>