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ael\Documents\GitHub\OpQuick\"/>
    </mc:Choice>
  </mc:AlternateContent>
  <xr:revisionPtr revIDLastSave="0" documentId="13_ncr:1_{6B91116F-AF55-49A0-85B5-E80D3B8963B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imulateur de combat" sheetId="1" r:id="rId1"/>
    <sheet name="Usure" sheetId="2" r:id="rId2"/>
    <sheet name="Mo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3" l="1"/>
  <c r="M22" i="3" s="1"/>
  <c r="F23" i="3"/>
  <c r="F22" i="3"/>
  <c r="L22" i="3" s="1"/>
  <c r="H22" i="3"/>
  <c r="H23" i="3"/>
  <c r="G23" i="3"/>
  <c r="G22" i="3"/>
  <c r="L23" i="3" l="1"/>
  <c r="O22" i="3"/>
  <c r="J5" i="1"/>
  <c r="J6" i="1"/>
  <c r="J7" i="1"/>
  <c r="G7" i="2"/>
  <c r="G8" i="2"/>
  <c r="G9" i="2"/>
  <c r="G10" i="2"/>
  <c r="G11" i="2"/>
  <c r="G12" i="2"/>
  <c r="G13" i="2"/>
  <c r="G14" i="2"/>
  <c r="G15" i="2"/>
  <c r="G16" i="2"/>
  <c r="G6" i="2"/>
</calcChain>
</file>

<file path=xl/sharedStrings.xml><?xml version="1.0" encoding="utf-8"?>
<sst xmlns="http://schemas.openxmlformats.org/spreadsheetml/2006/main" count="44" uniqueCount="35">
  <si>
    <t>Troupe initiale</t>
  </si>
  <si>
    <t>Troupe adverse</t>
  </si>
  <si>
    <t>Troupe restante</t>
  </si>
  <si>
    <t>Puissance</t>
  </si>
  <si>
    <t>Source</t>
  </si>
  <si>
    <t>Valeur</t>
  </si>
  <si>
    <t>Ville attaque</t>
  </si>
  <si>
    <t>Ville défense</t>
  </si>
  <si>
    <t>(chemin)Route</t>
  </si>
  <si>
    <t>Usure</t>
  </si>
  <si>
    <t>Moral</t>
  </si>
  <si>
    <t>Valeur max</t>
  </si>
  <si>
    <t>Coéfficient</t>
  </si>
  <si>
    <t>(chemin)Marécage</t>
  </si>
  <si>
    <t>Sort</t>
  </si>
  <si>
    <t>Multiplicateur minorité</t>
  </si>
  <si>
    <t>Mutiplicateur majorité</t>
  </si>
  <si>
    <t>Impact du moral</t>
  </si>
  <si>
    <t>Regénération hors combat</t>
  </si>
  <si>
    <t>Troupe de base</t>
  </si>
  <si>
    <t>Nouvelle troupe</t>
  </si>
  <si>
    <t>% en vie</t>
  </si>
  <si>
    <t>Récupération</t>
  </si>
  <si>
    <t>Infanterie</t>
  </si>
  <si>
    <t>quantité</t>
  </si>
  <si>
    <t>moral total</t>
  </si>
  <si>
    <t>moral unité</t>
  </si>
  <si>
    <t>moral perdu</t>
  </si>
  <si>
    <t>regénération</t>
  </si>
  <si>
    <t>Cavalerie</t>
  </si>
  <si>
    <t>perte</t>
  </si>
  <si>
    <t>moral restant</t>
  </si>
  <si>
    <t>temps bataille</t>
  </si>
  <si>
    <t>troupe restante</t>
  </si>
  <si>
    <t>moral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</si>
</sst>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9" fontId="0" fillId="2" borderId="8" xfId="0" applyNumberFormat="1" applyFill="1" applyBorder="1"/>
    <xf numFmtId="0" fontId="0" fillId="2" borderId="9" xfId="0" applyFill="1" applyBorder="1"/>
    <xf numFmtId="0" fontId="0" fillId="2" borderId="11" xfId="0" applyFill="1" applyBorder="1"/>
    <xf numFmtId="0" fontId="0" fillId="0" borderId="0" xfId="0" applyFill="1"/>
    <xf numFmtId="0" fontId="0" fillId="0" borderId="0" xfId="0" applyFill="1" applyBorder="1"/>
    <xf numFmtId="9" fontId="0" fillId="0" borderId="0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0" xfId="0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10" xfId="0" applyFill="1" applyBorder="1" applyAlignment="1">
      <alignment horizontal="right" vertical="top"/>
    </xf>
    <xf numFmtId="0" fontId="0" fillId="2" borderId="12" xfId="0" applyFill="1" applyBorder="1"/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3" borderId="12" xfId="0" applyFill="1" applyBorder="1"/>
    <xf numFmtId="0" fontId="0" fillId="3" borderId="3" xfId="0" applyFill="1" applyBorder="1" applyAlignment="1">
      <alignment horizontal="left" vertical="top"/>
    </xf>
    <xf numFmtId="0" fontId="0" fillId="3" borderId="3" xfId="0" applyFill="1" applyBorder="1" applyAlignment="1">
      <alignment horizontal="right" vertical="top"/>
    </xf>
    <xf numFmtId="0" fontId="0" fillId="3" borderId="13" xfId="0" applyFill="1" applyBorder="1"/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 applyAlignment="1">
      <alignment horizontal="right"/>
    </xf>
    <xf numFmtId="10" fontId="0" fillId="3" borderId="1" xfId="0" applyNumberFormat="1" applyFill="1" applyBorder="1" applyAlignment="1">
      <alignment horizontal="right" vertical="top"/>
    </xf>
    <xf numFmtId="0" fontId="0" fillId="2" borderId="13" xfId="0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10" fontId="0" fillId="2" borderId="1" xfId="0" applyNumberFormat="1" applyFill="1" applyBorder="1" applyAlignment="1">
      <alignment horizontal="left"/>
    </xf>
    <xf numFmtId="10" fontId="0" fillId="2" borderId="14" xfId="0" applyNumberFormat="1" applyFill="1" applyBorder="1" applyAlignment="1">
      <alignment horizontal="left"/>
    </xf>
    <xf numFmtId="10" fontId="0" fillId="2" borderId="14" xfId="0" applyNumberFormat="1" applyFill="1" applyBorder="1" applyAlignment="1">
      <alignment horizontal="right"/>
    </xf>
    <xf numFmtId="10" fontId="0" fillId="2" borderId="15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left"/>
    </xf>
    <xf numFmtId="10" fontId="0" fillId="2" borderId="2" xfId="0" applyNumberFormat="1" applyFill="1" applyBorder="1" applyAlignment="1">
      <alignment horizontal="right"/>
    </xf>
    <xf numFmtId="10" fontId="0" fillId="2" borderId="3" xfId="0" applyNumberFormat="1" applyFill="1" applyBorder="1" applyAlignment="1">
      <alignment horizontal="left"/>
    </xf>
    <xf numFmtId="10" fontId="0" fillId="2" borderId="3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left"/>
    </xf>
    <xf numFmtId="2" fontId="0" fillId="2" borderId="1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7"/>
  <sheetViews>
    <sheetView zoomScale="205" zoomScaleNormal="205" workbookViewId="0">
      <selection activeCell="B11" sqref="B11"/>
    </sheetView>
  </sheetViews>
  <sheetFormatPr baseColWidth="10" defaultColWidth="9.140625" defaultRowHeight="15" x14ac:dyDescent="0.25"/>
  <cols>
    <col min="2" max="2" width="14" bestFit="1" customWidth="1"/>
    <col min="3" max="3" width="9.7109375" style="1" bestFit="1" customWidth="1"/>
    <col min="4" max="4" width="6.5703125" style="1" bestFit="1" customWidth="1"/>
    <col min="5" max="5" width="6.140625" style="1" bestFit="1" customWidth="1"/>
    <col min="6" max="6" width="14.7109375" bestFit="1" customWidth="1"/>
    <col min="7" max="9" width="14.7109375" style="1" customWidth="1"/>
    <col min="10" max="10" width="15.140625" bestFit="1" customWidth="1"/>
    <col min="12" max="12" width="27.28515625" bestFit="1" customWidth="1"/>
  </cols>
  <sheetData>
    <row r="3" spans="2:10" x14ac:dyDescent="0.25">
      <c r="B3" t="s">
        <v>0</v>
      </c>
      <c r="C3" s="1" t="s">
        <v>3</v>
      </c>
      <c r="D3" s="1" t="s">
        <v>9</v>
      </c>
      <c r="E3" s="1" t="s">
        <v>10</v>
      </c>
      <c r="F3" t="s">
        <v>1</v>
      </c>
      <c r="G3" s="1" t="s">
        <v>3</v>
      </c>
      <c r="H3" s="1" t="s">
        <v>9</v>
      </c>
      <c r="I3" s="1" t="s">
        <v>10</v>
      </c>
      <c r="J3" t="s">
        <v>2</v>
      </c>
    </row>
    <row r="5" spans="2:10" x14ac:dyDescent="0.25">
      <c r="B5">
        <v>100</v>
      </c>
      <c r="C5" s="2">
        <v>1</v>
      </c>
      <c r="D5" s="2">
        <v>0.78</v>
      </c>
      <c r="E5" s="2">
        <v>0.78</v>
      </c>
      <c r="F5">
        <v>99</v>
      </c>
      <c r="G5" s="2">
        <v>1</v>
      </c>
      <c r="H5" s="2">
        <v>0.78</v>
      </c>
      <c r="I5" s="2">
        <v>0.78</v>
      </c>
      <c r="J5">
        <f t="shared" ref="J5:J6" si="0">((B5*C5*D5*E5)-(F5*G5*H5*I5))/(C5*D5*E5)</f>
        <v>1.0000000000000051</v>
      </c>
    </row>
    <row r="6" spans="2:10" x14ac:dyDescent="0.25">
      <c r="B6">
        <v>100</v>
      </c>
      <c r="C6" s="2">
        <v>1.5</v>
      </c>
      <c r="D6" s="2">
        <v>0.78</v>
      </c>
      <c r="E6" s="2">
        <v>0.78</v>
      </c>
      <c r="F6">
        <v>99</v>
      </c>
      <c r="G6" s="2">
        <v>1</v>
      </c>
      <c r="H6" s="2">
        <v>0.78</v>
      </c>
      <c r="I6" s="2">
        <v>0.78</v>
      </c>
      <c r="J6">
        <f t="shared" si="0"/>
        <v>34.000000000000007</v>
      </c>
    </row>
    <row r="7" spans="2:10" x14ac:dyDescent="0.25">
      <c r="B7">
        <v>1457</v>
      </c>
      <c r="C7" s="2">
        <v>1.28</v>
      </c>
      <c r="D7" s="2">
        <v>0.78</v>
      </c>
      <c r="E7" s="2">
        <v>1.5</v>
      </c>
      <c r="F7">
        <v>1401</v>
      </c>
      <c r="G7" s="2">
        <v>0.99</v>
      </c>
      <c r="H7" s="2">
        <v>1.5</v>
      </c>
      <c r="I7" s="2">
        <v>0.78</v>
      </c>
      <c r="J7">
        <f>((B7*C7*D7*E7)-(F7*G7*H7*I7))/(C7*D7*E7)</f>
        <v>373.41406249999994</v>
      </c>
    </row>
    <row r="15" spans="2:10" x14ac:dyDescent="0.25">
      <c r="H15" s="2"/>
    </row>
    <row r="16" spans="2:10" x14ac:dyDescent="0.25">
      <c r="H16" s="2"/>
    </row>
    <row r="17" spans="8:8" x14ac:dyDescent="0.25">
      <c r="H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59CC-B6D0-4E6B-A849-8E332843739D}">
  <dimension ref="B2:M18"/>
  <sheetViews>
    <sheetView zoomScale="130" zoomScaleNormal="130" workbookViewId="0">
      <selection activeCell="E19" sqref="E19"/>
    </sheetView>
  </sheetViews>
  <sheetFormatPr baseColWidth="10" defaultRowHeight="15" x14ac:dyDescent="0.25"/>
  <cols>
    <col min="1" max="1" width="5" customWidth="1"/>
    <col min="2" max="2" width="3.42578125" customWidth="1"/>
    <col min="3" max="3" width="18.140625" bestFit="1" customWidth="1"/>
    <col min="4" max="4" width="11" bestFit="1" customWidth="1"/>
    <col min="5" max="5" width="13" bestFit="1" customWidth="1"/>
    <col min="6" max="7" width="13" customWidth="1"/>
    <col min="8" max="8" width="4.85546875" customWidth="1"/>
    <col min="9" max="9" width="6.42578125" customWidth="1"/>
    <col min="10" max="10" width="3.85546875" customWidth="1"/>
    <col min="11" max="11" width="18.140625" bestFit="1" customWidth="1"/>
    <col min="13" max="13" width="3.7109375" customWidth="1"/>
  </cols>
  <sheetData>
    <row r="2" spans="2:13" ht="15.75" thickBot="1" x14ac:dyDescent="0.3">
      <c r="I2" s="11"/>
    </row>
    <row r="3" spans="2:13" x14ac:dyDescent="0.25">
      <c r="B3" s="3"/>
      <c r="C3" s="4"/>
      <c r="D3" s="4"/>
      <c r="E3" s="4"/>
      <c r="F3" s="4"/>
      <c r="G3" s="4"/>
      <c r="H3" s="5"/>
      <c r="I3" s="12"/>
      <c r="J3" s="14"/>
      <c r="K3" s="15"/>
      <c r="L3" s="15"/>
      <c r="M3" s="16"/>
    </row>
    <row r="4" spans="2:13" x14ac:dyDescent="0.25">
      <c r="B4" s="29"/>
      <c r="C4" s="30" t="s">
        <v>4</v>
      </c>
      <c r="D4" s="31" t="s">
        <v>11</v>
      </c>
      <c r="E4" s="31" t="s">
        <v>9</v>
      </c>
      <c r="F4" s="31" t="s">
        <v>12</v>
      </c>
      <c r="G4" s="31" t="s">
        <v>5</v>
      </c>
      <c r="H4" s="40"/>
      <c r="I4" s="12"/>
      <c r="J4" s="32"/>
      <c r="K4" s="33" t="s">
        <v>4</v>
      </c>
      <c r="L4" s="34" t="s">
        <v>5</v>
      </c>
      <c r="M4" s="35"/>
    </row>
    <row r="5" spans="2:13" x14ac:dyDescent="0.25">
      <c r="B5" s="6"/>
      <c r="C5" s="23"/>
      <c r="D5" s="25"/>
      <c r="E5" s="25"/>
      <c r="F5" s="25"/>
      <c r="G5" s="25"/>
      <c r="H5" s="7"/>
      <c r="I5" s="12"/>
      <c r="J5" s="17"/>
      <c r="K5" s="21"/>
      <c r="L5" s="27"/>
      <c r="M5" s="18"/>
    </row>
    <row r="6" spans="2:13" x14ac:dyDescent="0.25">
      <c r="B6" s="6"/>
      <c r="C6" s="37" t="s">
        <v>6</v>
      </c>
      <c r="D6" s="38">
        <v>1</v>
      </c>
      <c r="E6" s="38">
        <v>1</v>
      </c>
      <c r="F6" s="38">
        <v>0.3</v>
      </c>
      <c r="G6" s="38">
        <f t="shared" ref="G6:G16" si="0">D6-(E6*F6)</f>
        <v>0.7</v>
      </c>
      <c r="H6" s="8"/>
      <c r="I6" s="13"/>
      <c r="J6" s="17"/>
      <c r="K6" s="36" t="s">
        <v>14</v>
      </c>
      <c r="L6" s="39"/>
      <c r="M6" s="18"/>
    </row>
    <row r="7" spans="2:13" x14ac:dyDescent="0.25">
      <c r="B7" s="6"/>
      <c r="C7" s="37" t="s">
        <v>7</v>
      </c>
      <c r="D7" s="38">
        <v>1</v>
      </c>
      <c r="E7" s="38">
        <v>0.75</v>
      </c>
      <c r="F7" s="38">
        <v>0.5</v>
      </c>
      <c r="G7" s="38">
        <f t="shared" si="0"/>
        <v>0.625</v>
      </c>
      <c r="H7" s="8"/>
      <c r="I7" s="13"/>
      <c r="J7" s="17"/>
      <c r="K7" s="36"/>
      <c r="L7" s="39"/>
      <c r="M7" s="18"/>
    </row>
    <row r="8" spans="2:13" x14ac:dyDescent="0.25">
      <c r="B8" s="6"/>
      <c r="C8" s="37" t="s">
        <v>8</v>
      </c>
      <c r="D8" s="38">
        <v>1</v>
      </c>
      <c r="E8" s="38"/>
      <c r="F8" s="38"/>
      <c r="G8" s="38">
        <f t="shared" si="0"/>
        <v>1</v>
      </c>
      <c r="H8" s="7"/>
      <c r="I8" s="12"/>
      <c r="J8" s="17"/>
      <c r="K8" s="36"/>
      <c r="L8" s="39"/>
      <c r="M8" s="18"/>
    </row>
    <row r="9" spans="2:13" x14ac:dyDescent="0.25">
      <c r="B9" s="6"/>
      <c r="C9" s="37" t="s">
        <v>13</v>
      </c>
      <c r="D9" s="38">
        <v>0.5</v>
      </c>
      <c r="E9" s="38"/>
      <c r="F9" s="38"/>
      <c r="G9" s="38">
        <f t="shared" si="0"/>
        <v>0.5</v>
      </c>
      <c r="H9" s="7"/>
      <c r="I9" s="12"/>
      <c r="J9" s="17"/>
      <c r="K9" s="36"/>
      <c r="L9" s="39"/>
      <c r="M9" s="18"/>
    </row>
    <row r="10" spans="2:13" x14ac:dyDescent="0.25">
      <c r="B10" s="6"/>
      <c r="C10" s="37"/>
      <c r="D10" s="38"/>
      <c r="E10" s="38"/>
      <c r="F10" s="38"/>
      <c r="G10" s="38">
        <f t="shared" si="0"/>
        <v>0</v>
      </c>
      <c r="H10" s="7"/>
      <c r="I10" s="12"/>
      <c r="J10" s="17"/>
      <c r="K10" s="36"/>
      <c r="L10" s="39"/>
      <c r="M10" s="18"/>
    </row>
    <row r="11" spans="2:13" x14ac:dyDescent="0.25">
      <c r="B11" s="6"/>
      <c r="C11" s="37"/>
      <c r="D11" s="38"/>
      <c r="E11" s="38"/>
      <c r="F11" s="38"/>
      <c r="G11" s="38">
        <f t="shared" si="0"/>
        <v>0</v>
      </c>
      <c r="H11" s="7"/>
      <c r="I11" s="12"/>
      <c r="J11" s="17"/>
      <c r="K11" s="36"/>
      <c r="L11" s="39"/>
      <c r="M11" s="18"/>
    </row>
    <row r="12" spans="2:13" x14ac:dyDescent="0.25">
      <c r="B12" s="6"/>
      <c r="C12" s="37"/>
      <c r="D12" s="38"/>
      <c r="E12" s="38"/>
      <c r="F12" s="38"/>
      <c r="G12" s="38">
        <f t="shared" si="0"/>
        <v>0</v>
      </c>
      <c r="H12" s="7"/>
      <c r="I12" s="12"/>
      <c r="J12" s="17"/>
      <c r="K12" s="36"/>
      <c r="L12" s="39"/>
      <c r="M12" s="18"/>
    </row>
    <row r="13" spans="2:13" x14ac:dyDescent="0.25">
      <c r="B13" s="6"/>
      <c r="C13" s="37"/>
      <c r="D13" s="38"/>
      <c r="E13" s="38"/>
      <c r="F13" s="38"/>
      <c r="G13" s="38">
        <f t="shared" si="0"/>
        <v>0</v>
      </c>
      <c r="H13" s="7"/>
      <c r="I13" s="12"/>
      <c r="J13" s="17"/>
      <c r="K13" s="36"/>
      <c r="L13" s="39"/>
      <c r="M13" s="18"/>
    </row>
    <row r="14" spans="2:13" x14ac:dyDescent="0.25">
      <c r="B14" s="6"/>
      <c r="C14" s="37"/>
      <c r="D14" s="38"/>
      <c r="E14" s="38"/>
      <c r="F14" s="38"/>
      <c r="G14" s="38">
        <f t="shared" si="0"/>
        <v>0</v>
      </c>
      <c r="H14" s="7"/>
      <c r="I14" s="12"/>
      <c r="J14" s="17"/>
      <c r="K14" s="36"/>
      <c r="L14" s="39"/>
      <c r="M14" s="18"/>
    </row>
    <row r="15" spans="2:13" x14ac:dyDescent="0.25">
      <c r="B15" s="6"/>
      <c r="C15" s="37"/>
      <c r="D15" s="38"/>
      <c r="E15" s="38"/>
      <c r="F15" s="38"/>
      <c r="G15" s="38">
        <f t="shared" si="0"/>
        <v>0</v>
      </c>
      <c r="H15" s="7"/>
      <c r="I15" s="12"/>
      <c r="J15" s="17"/>
      <c r="K15" s="36"/>
      <c r="L15" s="39"/>
      <c r="M15" s="18"/>
    </row>
    <row r="16" spans="2:13" x14ac:dyDescent="0.25">
      <c r="B16" s="6"/>
      <c r="C16" s="37"/>
      <c r="D16" s="38"/>
      <c r="E16" s="38"/>
      <c r="F16" s="38"/>
      <c r="G16" s="38">
        <f t="shared" si="0"/>
        <v>0</v>
      </c>
      <c r="H16" s="7"/>
      <c r="I16" s="12"/>
      <c r="J16" s="17"/>
      <c r="K16" s="36"/>
      <c r="L16" s="39"/>
      <c r="M16" s="18"/>
    </row>
    <row r="17" spans="2:13" ht="15.75" thickBot="1" x14ac:dyDescent="0.3">
      <c r="B17" s="9"/>
      <c r="C17" s="24"/>
      <c r="D17" s="26"/>
      <c r="E17" s="26"/>
      <c r="F17" s="26"/>
      <c r="G17" s="26"/>
      <c r="H17" s="10"/>
      <c r="I17" s="12"/>
      <c r="J17" s="19"/>
      <c r="K17" s="22"/>
      <c r="L17" s="28"/>
      <c r="M17" s="20"/>
    </row>
    <row r="18" spans="2:13" x14ac:dyDescent="0.25">
      <c r="D18" s="1"/>
      <c r="E18" s="1"/>
      <c r="F18" s="1"/>
      <c r="G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3812-AEF0-44C7-BCF1-CED167B7AAFB}">
  <dimension ref="B1:P33"/>
  <sheetViews>
    <sheetView tabSelected="1" topLeftCell="A10" zoomScale="145" zoomScaleNormal="145" workbookViewId="0">
      <selection activeCell="F26" sqref="F26"/>
    </sheetView>
  </sheetViews>
  <sheetFormatPr baseColWidth="10" defaultRowHeight="15" x14ac:dyDescent="0.25"/>
  <cols>
    <col min="1" max="1" width="5.28515625" customWidth="1"/>
    <col min="2" max="2" width="3" customWidth="1"/>
    <col min="3" max="3" width="14.5703125" bestFit="1" customWidth="1"/>
    <col min="4" max="4" width="8.5703125" customWidth="1"/>
    <col min="5" max="5" width="11.28515625" customWidth="1"/>
    <col min="6" max="6" width="11.85546875" bestFit="1" customWidth="1"/>
    <col min="7" max="7" width="11.85546875" customWidth="1"/>
    <col min="8" max="8" width="10.7109375" customWidth="1"/>
    <col min="9" max="9" width="13.7109375" bestFit="1" customWidth="1"/>
    <col min="10" max="10" width="6.140625" customWidth="1"/>
    <col min="11" max="11" width="14.7109375" customWidth="1"/>
    <col min="12" max="14" width="12.5703125" customWidth="1"/>
    <col min="15" max="15" width="15.28515625" bestFit="1" customWidth="1"/>
    <col min="16" max="16" width="2.5703125" customWidth="1"/>
  </cols>
  <sheetData>
    <row r="1" spans="2:16" ht="15.75" thickBot="1" x14ac:dyDescent="0.3"/>
    <row r="2" spans="2:16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x14ac:dyDescent="0.25">
      <c r="B3" s="29"/>
      <c r="C3" s="30" t="s">
        <v>11</v>
      </c>
      <c r="D3" s="31" t="s">
        <v>16</v>
      </c>
      <c r="E3" s="31" t="s">
        <v>15</v>
      </c>
      <c r="F3" s="31"/>
      <c r="G3" s="31"/>
      <c r="H3" s="31" t="s">
        <v>18</v>
      </c>
      <c r="I3" s="31" t="s">
        <v>12</v>
      </c>
      <c r="J3" s="31"/>
      <c r="K3" s="31"/>
      <c r="L3" s="31"/>
      <c r="M3" s="31"/>
      <c r="N3" s="31"/>
      <c r="O3" s="31" t="s">
        <v>17</v>
      </c>
      <c r="P3" s="40"/>
    </row>
    <row r="4" spans="2:16" x14ac:dyDescent="0.25">
      <c r="B4" s="6"/>
      <c r="C4" s="23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7"/>
    </row>
    <row r="5" spans="2:16" x14ac:dyDescent="0.25">
      <c r="B5" s="6"/>
      <c r="C5" s="42">
        <v>1</v>
      </c>
      <c r="D5" s="38">
        <v>5.0000000000000001E-3</v>
      </c>
      <c r="E5" s="38">
        <v>1.4999999999999999E-2</v>
      </c>
      <c r="F5" s="38"/>
      <c r="G5" s="38"/>
      <c r="H5" s="38">
        <v>0.05</v>
      </c>
      <c r="I5" s="38">
        <v>0.8</v>
      </c>
      <c r="J5" s="38"/>
      <c r="K5" s="38"/>
      <c r="L5" s="38"/>
      <c r="M5" s="38"/>
      <c r="N5" s="38"/>
      <c r="O5" s="38"/>
      <c r="P5" s="8"/>
    </row>
    <row r="6" spans="2:16" x14ac:dyDescent="0.25">
      <c r="B6" s="6"/>
      <c r="C6" s="42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8"/>
    </row>
    <row r="7" spans="2:16" x14ac:dyDescent="0.25">
      <c r="B7" s="6"/>
      <c r="C7" s="42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7"/>
    </row>
    <row r="8" spans="2:16" x14ac:dyDescent="0.25">
      <c r="B8" s="6"/>
      <c r="C8" s="43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7"/>
    </row>
    <row r="9" spans="2:16" x14ac:dyDescent="0.25">
      <c r="B9" s="6"/>
      <c r="C9" s="46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7"/>
    </row>
    <row r="10" spans="2:16" x14ac:dyDescent="0.25">
      <c r="B10" s="6"/>
      <c r="C10" s="48" t="s">
        <v>19</v>
      </c>
      <c r="D10" s="49" t="s">
        <v>21</v>
      </c>
      <c r="E10" s="49" t="s">
        <v>20</v>
      </c>
      <c r="F10" s="49"/>
      <c r="G10" s="49"/>
      <c r="H10" s="49"/>
      <c r="I10" s="49"/>
      <c r="J10" s="49"/>
      <c r="K10" s="49"/>
      <c r="L10" s="49"/>
      <c r="M10" s="49"/>
      <c r="N10" s="49"/>
      <c r="O10" s="49" t="s">
        <v>22</v>
      </c>
      <c r="P10" s="7"/>
    </row>
    <row r="11" spans="2:16" x14ac:dyDescent="0.25">
      <c r="B11" s="6"/>
      <c r="C11" s="51">
        <v>100</v>
      </c>
      <c r="D11" s="45">
        <v>0.25</v>
      </c>
      <c r="E11" s="50">
        <v>1000</v>
      </c>
      <c r="F11" s="50"/>
      <c r="G11" s="50"/>
      <c r="H11" s="45"/>
      <c r="I11" s="45"/>
      <c r="J11" s="45"/>
      <c r="K11" s="45"/>
      <c r="L11" s="45"/>
      <c r="M11" s="45"/>
      <c r="N11" s="45"/>
      <c r="O11" s="45">
        <v>0.75</v>
      </c>
      <c r="P11" s="7"/>
    </row>
    <row r="12" spans="2:16" x14ac:dyDescent="0.25">
      <c r="B12" s="6"/>
      <c r="C12" s="52"/>
      <c r="D12" s="38"/>
      <c r="E12" s="41"/>
      <c r="F12" s="41"/>
      <c r="G12" s="41"/>
      <c r="H12" s="38"/>
      <c r="I12" s="38"/>
      <c r="J12" s="38"/>
      <c r="K12" s="38"/>
      <c r="L12" s="38"/>
      <c r="M12" s="38"/>
      <c r="N12" s="38"/>
      <c r="O12" s="38"/>
      <c r="P12" s="7"/>
    </row>
    <row r="13" spans="2:16" x14ac:dyDescent="0.25">
      <c r="B13" s="6"/>
      <c r="C13" s="52"/>
      <c r="D13" s="38"/>
      <c r="E13" s="41"/>
      <c r="F13" s="41"/>
      <c r="G13" s="41"/>
      <c r="H13" s="38"/>
      <c r="I13" s="38"/>
      <c r="J13" s="38"/>
      <c r="K13" s="38"/>
      <c r="L13" s="38"/>
      <c r="M13" s="38"/>
      <c r="N13" s="38"/>
      <c r="O13" s="38"/>
      <c r="P13" s="7"/>
    </row>
    <row r="14" spans="2:16" x14ac:dyDescent="0.25">
      <c r="B14" s="6"/>
      <c r="C14" s="52"/>
      <c r="D14" s="38"/>
      <c r="E14" s="41"/>
      <c r="F14" s="41"/>
      <c r="G14" s="41"/>
      <c r="H14" s="38"/>
      <c r="I14" s="38"/>
      <c r="J14" s="38"/>
      <c r="K14" s="38"/>
      <c r="L14" s="38"/>
      <c r="M14" s="38"/>
      <c r="N14" s="38"/>
      <c r="O14" s="38"/>
      <c r="P14" s="7"/>
    </row>
    <row r="15" spans="2:16" x14ac:dyDescent="0.25">
      <c r="B15" s="6"/>
      <c r="C15" s="52"/>
      <c r="D15" s="38"/>
      <c r="E15" s="41"/>
      <c r="F15" s="41"/>
      <c r="G15" s="41"/>
      <c r="H15" s="38"/>
      <c r="I15" s="38"/>
      <c r="J15" s="38"/>
      <c r="K15" s="38"/>
      <c r="L15" s="38"/>
      <c r="M15" s="38"/>
      <c r="N15" s="38"/>
      <c r="O15" s="38"/>
      <c r="P15" s="7"/>
    </row>
    <row r="16" spans="2:16" ht="15.75" thickBot="1" x14ac:dyDescent="0.3">
      <c r="B16" s="9"/>
      <c r="C16" s="24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10"/>
    </row>
    <row r="18" spans="2:16" ht="15.75" thickBot="1" x14ac:dyDescent="0.3"/>
    <row r="19" spans="2:16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2:16" x14ac:dyDescent="0.25">
      <c r="B20" s="29"/>
      <c r="C20" s="31"/>
      <c r="D20" s="31" t="s">
        <v>24</v>
      </c>
      <c r="E20" s="31" t="s">
        <v>26</v>
      </c>
      <c r="F20" s="31" t="s">
        <v>27</v>
      </c>
      <c r="G20" s="31" t="s">
        <v>28</v>
      </c>
      <c r="H20" s="31" t="s">
        <v>25</v>
      </c>
      <c r="I20" s="31" t="s">
        <v>32</v>
      </c>
      <c r="J20" s="31" t="s">
        <v>30</v>
      </c>
      <c r="K20" s="31" t="s">
        <v>33</v>
      </c>
      <c r="L20" s="31" t="s">
        <v>31</v>
      </c>
      <c r="M20" s="31" t="s">
        <v>34</v>
      </c>
      <c r="N20" s="31"/>
      <c r="O20" s="31" t="s">
        <v>31</v>
      </c>
      <c r="P20" s="40"/>
    </row>
    <row r="21" spans="2:16" x14ac:dyDescent="0.25">
      <c r="B21" s="6"/>
      <c r="C21" s="23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7"/>
    </row>
    <row r="22" spans="2:16" x14ac:dyDescent="0.25">
      <c r="B22" s="6"/>
      <c r="C22" s="53" t="s">
        <v>23</v>
      </c>
      <c r="D22" s="54">
        <v>100</v>
      </c>
      <c r="E22" s="54">
        <v>2</v>
      </c>
      <c r="F22" s="54">
        <f>E22*2</f>
        <v>4</v>
      </c>
      <c r="G22" s="54">
        <f>E22/4</f>
        <v>0.5</v>
      </c>
      <c r="H22" s="54">
        <f>D22*E22</f>
        <v>200</v>
      </c>
      <c r="I22" s="54">
        <v>25</v>
      </c>
      <c r="J22" s="54">
        <v>85</v>
      </c>
      <c r="K22" s="54">
        <f>D22-J22</f>
        <v>15</v>
      </c>
      <c r="L22" s="54">
        <f>H22-(J22*F22)+(I22*G22*(D22-J22))</f>
        <v>47.5</v>
      </c>
      <c r="M22" s="54">
        <f>E22*K22</f>
        <v>30</v>
      </c>
      <c r="N22" s="54"/>
      <c r="O22" s="54">
        <f>H22-(F22*J22)</f>
        <v>-140</v>
      </c>
      <c r="P22" s="8"/>
    </row>
    <row r="23" spans="2:16" x14ac:dyDescent="0.25">
      <c r="B23" s="6"/>
      <c r="C23" s="53" t="s">
        <v>29</v>
      </c>
      <c r="D23" s="54">
        <v>50</v>
      </c>
      <c r="E23" s="54">
        <v>8</v>
      </c>
      <c r="F23" s="54">
        <f>E23*2</f>
        <v>16</v>
      </c>
      <c r="G23" s="54">
        <f>E23/4</f>
        <v>2</v>
      </c>
      <c r="H23" s="54">
        <f>D23*E23</f>
        <v>400</v>
      </c>
      <c r="I23" s="54"/>
      <c r="J23" s="54">
        <v>25</v>
      </c>
      <c r="K23" s="54"/>
      <c r="L23" s="54">
        <f>H23-(J23*F23)</f>
        <v>0</v>
      </c>
      <c r="M23" s="54"/>
      <c r="N23" s="54"/>
      <c r="O23" s="54"/>
      <c r="P23" s="8"/>
    </row>
    <row r="24" spans="2:16" x14ac:dyDescent="0.25">
      <c r="B24" s="6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7"/>
    </row>
    <row r="25" spans="2:16" x14ac:dyDescent="0.25">
      <c r="B25" s="6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7"/>
    </row>
    <row r="26" spans="2:16" x14ac:dyDescent="0.25">
      <c r="B26" s="6"/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7"/>
    </row>
    <row r="27" spans="2:16" x14ac:dyDescent="0.25">
      <c r="B27" s="6"/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7"/>
    </row>
    <row r="28" spans="2:16" x14ac:dyDescent="0.25">
      <c r="B28" s="6"/>
      <c r="C28" s="51"/>
      <c r="D28" s="45"/>
      <c r="E28" s="50"/>
      <c r="F28" s="50"/>
      <c r="G28" s="50"/>
      <c r="H28" s="45"/>
      <c r="I28" s="45"/>
      <c r="J28" s="45"/>
      <c r="K28" s="45"/>
      <c r="L28" s="45"/>
      <c r="M28" s="45"/>
      <c r="N28" s="45"/>
      <c r="O28" s="45"/>
      <c r="P28" s="7"/>
    </row>
    <row r="29" spans="2:16" x14ac:dyDescent="0.25">
      <c r="B29" s="6"/>
      <c r="C29" s="52"/>
      <c r="D29" s="38"/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7"/>
    </row>
    <row r="30" spans="2:16" x14ac:dyDescent="0.25">
      <c r="B30" s="6"/>
      <c r="C30" s="52"/>
      <c r="D30" s="38"/>
      <c r="E30" s="41"/>
      <c r="F30" s="41"/>
      <c r="G30" s="41"/>
      <c r="H30" s="38"/>
      <c r="I30" s="38"/>
      <c r="J30" s="38"/>
      <c r="K30" s="38"/>
      <c r="L30" s="38"/>
      <c r="M30" s="38"/>
      <c r="N30" s="38"/>
      <c r="O30" s="38"/>
      <c r="P30" s="7"/>
    </row>
    <row r="31" spans="2:16" x14ac:dyDescent="0.25">
      <c r="B31" s="6"/>
      <c r="C31" s="52"/>
      <c r="D31" s="38"/>
      <c r="E31" s="41"/>
      <c r="F31" s="41"/>
      <c r="G31" s="41"/>
      <c r="H31" s="38"/>
      <c r="I31" s="38"/>
      <c r="J31" s="38"/>
      <c r="K31" s="38"/>
      <c r="L31" s="38"/>
      <c r="M31" s="38"/>
      <c r="N31" s="38"/>
      <c r="O31" s="38"/>
      <c r="P31" s="7"/>
    </row>
    <row r="32" spans="2:16" x14ac:dyDescent="0.25">
      <c r="B32" s="6"/>
      <c r="C32" s="52"/>
      <c r="D32" s="38"/>
      <c r="E32" s="41"/>
      <c r="F32" s="41"/>
      <c r="G32" s="41"/>
      <c r="H32" s="38"/>
      <c r="I32" s="38"/>
      <c r="J32" s="38"/>
      <c r="K32" s="38"/>
      <c r="L32" s="38"/>
      <c r="M32" s="38"/>
      <c r="N32" s="38"/>
      <c r="O32" s="38"/>
      <c r="P32" s="7"/>
    </row>
    <row r="33" spans="2:16" ht="15.75" thickBot="1" x14ac:dyDescent="0.3">
      <c r="B33" s="9"/>
      <c r="C33" s="24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Simulateur de combat</vt:lpstr>
      <vt:lpstr>Usure</vt:lpstr>
      <vt:lpstr>Moral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2015-06-05T18:19:34Z</dcterms:created>
  <dcterms:modified xsi:type="dcterms:W3CDTF">2020-06-28T19:19:41Z</dcterms:modified>
</cp:coreProperties>
</file>