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90" yWindow="45" windowWidth="10245" windowHeight="8280" firstSheet="2" activeTab="4"/>
  </bookViews>
  <sheets>
    <sheet name="Campeões" sheetId="1" r:id="rId1"/>
    <sheet name="Contas Probabilidades" sheetId="2" r:id="rId2"/>
    <sheet name="Resultados Classficador Arvore" sheetId="4" r:id="rId3"/>
    <sheet name="Resultado Classificador NaiveBa" sheetId="5" r:id="rId4"/>
    <sheet name="Matriz de Confusão e Contas" sheetId="3" r:id="rId5"/>
  </sheets>
  <definedNames>
    <definedName name="_xlnm._FilterDatabase" localSheetId="0" hidden="1">Campeões!$B$1:$G$134</definedName>
    <definedName name="_xlnm._FilterDatabase" localSheetId="3" hidden="1">'Resultado Classificador NaiveBa'!$A$1:$B$46</definedName>
    <definedName name="_xlnm._FilterDatabase" localSheetId="2" hidden="1">'Resultados Classficador Arvore'!$A$1:$B$46</definedName>
  </definedNames>
  <calcPr calcId="145621"/>
</workbook>
</file>

<file path=xl/calcChain.xml><?xml version="1.0" encoding="utf-8"?>
<calcChain xmlns="http://schemas.openxmlformats.org/spreadsheetml/2006/main">
  <c r="H16" i="3" l="1"/>
  <c r="J7" i="3" l="1"/>
  <c r="H8" i="3"/>
  <c r="K16" i="3"/>
  <c r="J16" i="3"/>
  <c r="I17" i="3"/>
  <c r="I16" i="3"/>
  <c r="I7" i="3"/>
  <c r="H17" i="3"/>
  <c r="H19" i="3" s="1"/>
  <c r="I8" i="3"/>
  <c r="H7" i="3"/>
  <c r="K7" i="3"/>
  <c r="H10" i="3" l="1"/>
  <c r="I19" i="3"/>
  <c r="I10" i="3"/>
  <c r="L17" i="2"/>
  <c r="K17" i="2"/>
  <c r="J17" i="2"/>
  <c r="I17" i="2"/>
  <c r="H17" i="2"/>
  <c r="N11" i="2"/>
  <c r="L11" i="2"/>
  <c r="K11" i="2"/>
  <c r="J11" i="2"/>
  <c r="I11" i="2"/>
  <c r="H11" i="2"/>
</calcChain>
</file>

<file path=xl/sharedStrings.xml><?xml version="1.0" encoding="utf-8"?>
<sst xmlns="http://schemas.openxmlformats.org/spreadsheetml/2006/main" count="1192" uniqueCount="200">
  <si>
    <t>Campeão</t>
  </si>
  <si>
    <t>Dano</t>
  </si>
  <si>
    <t>Resistência</t>
  </si>
  <si>
    <t>Controle-Grupo</t>
  </si>
  <si>
    <t>Mobilidade</t>
  </si>
  <si>
    <t>Utilidade</t>
  </si>
  <si>
    <t>Aatrox</t>
  </si>
  <si>
    <t>Ahri</t>
  </si>
  <si>
    <t>Akali</t>
  </si>
  <si>
    <t>Alistar</t>
  </si>
  <si>
    <t>Amumu</t>
  </si>
  <si>
    <t>Anivia</t>
  </si>
  <si>
    <t>Annie</t>
  </si>
  <si>
    <t>Ashe</t>
  </si>
  <si>
    <t>Aurelion Sol</t>
  </si>
  <si>
    <t>Azir</t>
  </si>
  <si>
    <t>Bardo</t>
  </si>
  <si>
    <t>Blitzcrank</t>
  </si>
  <si>
    <t>Brand</t>
  </si>
  <si>
    <t>Braum</t>
  </si>
  <si>
    <t>Caitlyn</t>
  </si>
  <si>
    <t>Cassiopeia</t>
  </si>
  <si>
    <t>Cho'gath</t>
  </si>
  <si>
    <t>Corki</t>
  </si>
  <si>
    <t>Darius</t>
  </si>
  <si>
    <t>Diana</t>
  </si>
  <si>
    <t>Dr. Mundo</t>
  </si>
  <si>
    <t>Draven</t>
  </si>
  <si>
    <t>Ekko</t>
  </si>
  <si>
    <t>Elise</t>
  </si>
  <si>
    <t>Evellyn</t>
  </si>
  <si>
    <t>Ezreal</t>
  </si>
  <si>
    <t>FiddleStricks</t>
  </si>
  <si>
    <t>Fiora</t>
  </si>
  <si>
    <t>Fizz</t>
  </si>
  <si>
    <t>Galio</t>
  </si>
  <si>
    <t>Gangplank</t>
  </si>
  <si>
    <t>Garen</t>
  </si>
  <si>
    <t>Gnar</t>
  </si>
  <si>
    <t>Gragas</t>
  </si>
  <si>
    <t>Graves</t>
  </si>
  <si>
    <t>Hecarim</t>
  </si>
  <si>
    <t>Heimerdinger</t>
  </si>
  <si>
    <t>Illaoi</t>
  </si>
  <si>
    <t>Irelia</t>
  </si>
  <si>
    <t>Janna</t>
  </si>
  <si>
    <t>Jarvan IV</t>
  </si>
  <si>
    <t>Jax</t>
  </si>
  <si>
    <t>Jayce</t>
  </si>
  <si>
    <t>Jhin</t>
  </si>
  <si>
    <t>Jinx</t>
  </si>
  <si>
    <t>Kalista</t>
  </si>
  <si>
    <t>Karma</t>
  </si>
  <si>
    <t>Karthus</t>
  </si>
  <si>
    <t>Kassadin</t>
  </si>
  <si>
    <t>Katarina</t>
  </si>
  <si>
    <t>Kayle</t>
  </si>
  <si>
    <t>Kennen</t>
  </si>
  <si>
    <t>Kha'zix</t>
  </si>
  <si>
    <t>Kindred</t>
  </si>
  <si>
    <t>Kled</t>
  </si>
  <si>
    <t>Kog'Maw</t>
  </si>
  <si>
    <t>LeBlanc</t>
  </si>
  <si>
    <t>Lee Sin</t>
  </si>
  <si>
    <t>Leona</t>
  </si>
  <si>
    <t>Lissandra</t>
  </si>
  <si>
    <t>Lucian</t>
  </si>
  <si>
    <t>Lulu</t>
  </si>
  <si>
    <t>Lux</t>
  </si>
  <si>
    <t>Malphite</t>
  </si>
  <si>
    <t>Malzahar</t>
  </si>
  <si>
    <t>Maokai</t>
  </si>
  <si>
    <t>Master Yi</t>
  </si>
  <si>
    <t>Miss Fortune</t>
  </si>
  <si>
    <t>Mordekaiser</t>
  </si>
  <si>
    <t>Morgana</t>
  </si>
  <si>
    <t>Nami</t>
  </si>
  <si>
    <t>Nasus</t>
  </si>
  <si>
    <t>Nautilus</t>
  </si>
  <si>
    <t>Nidalee</t>
  </si>
  <si>
    <t>Nocturne</t>
  </si>
  <si>
    <t>Nunu</t>
  </si>
  <si>
    <t>Olaf</t>
  </si>
  <si>
    <t>Orianna</t>
  </si>
  <si>
    <t>Pantheon</t>
  </si>
  <si>
    <t>Poppy</t>
  </si>
  <si>
    <t>Quinn</t>
  </si>
  <si>
    <t>Rammus</t>
  </si>
  <si>
    <t>Rek'Sai</t>
  </si>
  <si>
    <t>Renekton</t>
  </si>
  <si>
    <t>Rengar</t>
  </si>
  <si>
    <t>Riven</t>
  </si>
  <si>
    <t>Rumble</t>
  </si>
  <si>
    <t>Ryze</t>
  </si>
  <si>
    <t>Sejuani</t>
  </si>
  <si>
    <t>Shaco</t>
  </si>
  <si>
    <t>Shen</t>
  </si>
  <si>
    <t>Shyvanna</t>
  </si>
  <si>
    <t>Singed</t>
  </si>
  <si>
    <t>Sion</t>
  </si>
  <si>
    <t>Sivir</t>
  </si>
  <si>
    <t>Skarner</t>
  </si>
  <si>
    <t>Sona</t>
  </si>
  <si>
    <t>Soraka</t>
  </si>
  <si>
    <t>Swain</t>
  </si>
  <si>
    <t>Syndra</t>
  </si>
  <si>
    <t>Tahm Kench</t>
  </si>
  <si>
    <t>Taliyah</t>
  </si>
  <si>
    <t>Talon</t>
  </si>
  <si>
    <t>Taric</t>
  </si>
  <si>
    <t>Teemo</t>
  </si>
  <si>
    <t>Thresh</t>
  </si>
  <si>
    <t>Tristana</t>
  </si>
  <si>
    <t>Trundle</t>
  </si>
  <si>
    <t>Tryndamere</t>
  </si>
  <si>
    <t>Twisted Fate</t>
  </si>
  <si>
    <t>Twitch</t>
  </si>
  <si>
    <t>Udyr</t>
  </si>
  <si>
    <t>Urgot</t>
  </si>
  <si>
    <t>Varus</t>
  </si>
  <si>
    <t>Vayne</t>
  </si>
  <si>
    <t>Veigar</t>
  </si>
  <si>
    <t>Vel'koz</t>
  </si>
  <si>
    <t>Vi</t>
  </si>
  <si>
    <t>Viktor</t>
  </si>
  <si>
    <t>Vladimir</t>
  </si>
  <si>
    <t>Volibear</t>
  </si>
  <si>
    <t>Warwick</t>
  </si>
  <si>
    <t>Wukong</t>
  </si>
  <si>
    <t>Xerath</t>
  </si>
  <si>
    <t>Xin Zhao</t>
  </si>
  <si>
    <t>Yasuo</t>
  </si>
  <si>
    <t>Yoric</t>
  </si>
  <si>
    <t>Zac</t>
  </si>
  <si>
    <t>Zed</t>
  </si>
  <si>
    <t>Ziggs</t>
  </si>
  <si>
    <t>Zilean</t>
  </si>
  <si>
    <t>Zyra</t>
  </si>
  <si>
    <t>Suporte</t>
  </si>
  <si>
    <t>Fraco</t>
  </si>
  <si>
    <t>Alta</t>
  </si>
  <si>
    <t>Moderado</t>
  </si>
  <si>
    <t>Forte</t>
  </si>
  <si>
    <t>Pouca</t>
  </si>
  <si>
    <t>Muita</t>
  </si>
  <si>
    <t>Normal</t>
  </si>
  <si>
    <t>Ruim</t>
  </si>
  <si>
    <t>Bom</t>
  </si>
  <si>
    <t>Ótimo</t>
  </si>
  <si>
    <t>Baixa</t>
  </si>
  <si>
    <t>Media</t>
  </si>
  <si>
    <t>Razoavel</t>
  </si>
  <si>
    <t>Bastante</t>
  </si>
  <si>
    <t>Sim</t>
  </si>
  <si>
    <t>Escassa</t>
  </si>
  <si>
    <t xml:space="preserve">Ruim </t>
  </si>
  <si>
    <t>P(Sim)</t>
  </si>
  <si>
    <t>P(Não)</t>
  </si>
  <si>
    <t>P(Fraco|Sim)</t>
  </si>
  <si>
    <t>P(Pouca|Sim)</t>
  </si>
  <si>
    <t>P(Ótimo|Sim)</t>
  </si>
  <si>
    <t>P(Media|Sim)</t>
  </si>
  <si>
    <t>P(Bastante|Sim)</t>
  </si>
  <si>
    <t>P(Fraco|Não)</t>
  </si>
  <si>
    <t>P(Pouca|Não)</t>
  </si>
  <si>
    <t>P(Ótimo|Não)</t>
  </si>
  <si>
    <t>P(Media|Não)</t>
  </si>
  <si>
    <t>P(Bastante|Não)</t>
  </si>
  <si>
    <t>17/132</t>
  </si>
  <si>
    <t>70/132</t>
  </si>
  <si>
    <t>30/132</t>
  </si>
  <si>
    <t>48/132</t>
  </si>
  <si>
    <t>11/132</t>
  </si>
  <si>
    <t>54/132</t>
  </si>
  <si>
    <t>=</t>
  </si>
  <si>
    <t>78/132</t>
  </si>
  <si>
    <t>Nao</t>
  </si>
  <si>
    <t>Otimo</t>
  </si>
  <si>
    <t>Ivern</t>
  </si>
  <si>
    <t>Árvore</t>
  </si>
  <si>
    <t>Não</t>
  </si>
  <si>
    <t>Total</t>
  </si>
  <si>
    <t>Precisão</t>
  </si>
  <si>
    <t>Revocação</t>
  </si>
  <si>
    <t>Acurácia</t>
  </si>
  <si>
    <t>Taxa de Erro</t>
  </si>
  <si>
    <t>Tudo que ele acertou como cada um</t>
  </si>
  <si>
    <t>classicado corretamente como cada um</t>
  </si>
  <si>
    <t>Tudo que o classificador acertou</t>
  </si>
  <si>
    <t>Tudo que o classificador errou</t>
  </si>
  <si>
    <t>tudo que ele classificou como cada um</t>
  </si>
  <si>
    <t>exemplodos usados para cada um</t>
  </si>
  <si>
    <t>total de exemplos utilizados</t>
  </si>
  <si>
    <t>Total de exemplo utilizados</t>
  </si>
  <si>
    <t>NaiveB</t>
  </si>
  <si>
    <t>Real</t>
  </si>
  <si>
    <t>Arvore</t>
  </si>
  <si>
    <t>1.0</t>
  </si>
  <si>
    <t>0.0</t>
  </si>
  <si>
    <t>NaiveBayes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</si>
</sst>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0" fontId="1" fillId="0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9" fontId="0" fillId="0" borderId="0" xfId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9" fontId="0" fillId="0" borderId="7" xfId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workbookViewId="0">
      <selection activeCell="F1" sqref="F1"/>
    </sheetView>
  </sheetViews>
  <sheetFormatPr defaultRowHeight="15" x14ac:dyDescent="0.25"/>
  <cols>
    <col min="1" max="1" width="13.42578125" bestFit="1" customWidth="1"/>
    <col min="2" max="2" width="10.140625" bestFit="1" customWidth="1"/>
    <col min="3" max="3" width="11" bestFit="1" customWidth="1"/>
    <col min="4" max="4" width="15.140625" bestFit="1" customWidth="1"/>
    <col min="5" max="5" width="11.28515625" bestFit="1" customWidth="1"/>
    <col min="6" max="6" width="9.28515625" bestFit="1" customWidth="1"/>
    <col min="7" max="7" width="8" bestFit="1" customWidth="1"/>
    <col min="11" max="11" width="10.140625" bestFit="1" customWidth="1"/>
    <col min="12" max="12" width="11.5703125" bestFit="1" customWidth="1"/>
    <col min="13" max="13" width="15" bestFit="1" customWidth="1"/>
    <col min="14" max="14" width="11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8" t="s">
        <v>5</v>
      </c>
      <c r="G1" s="2" t="s">
        <v>138</v>
      </c>
    </row>
    <row r="2" spans="1:7" x14ac:dyDescent="0.25">
      <c r="A2" s="1" t="s">
        <v>178</v>
      </c>
      <c r="B2" s="1" t="s">
        <v>139</v>
      </c>
      <c r="C2" s="1" t="s">
        <v>143</v>
      </c>
      <c r="D2" s="1" t="s">
        <v>148</v>
      </c>
      <c r="E2" s="1" t="s">
        <v>150</v>
      </c>
      <c r="F2" s="1" t="s">
        <v>152</v>
      </c>
      <c r="G2" s="15"/>
    </row>
    <row r="3" spans="1:7" x14ac:dyDescent="0.25">
      <c r="A3" s="1" t="s">
        <v>6</v>
      </c>
      <c r="B3" s="1" t="s">
        <v>141</v>
      </c>
      <c r="C3" s="1" t="s">
        <v>145</v>
      </c>
      <c r="D3" s="1" t="s">
        <v>147</v>
      </c>
      <c r="E3" s="1" t="s">
        <v>150</v>
      </c>
      <c r="F3" s="1" t="s">
        <v>154</v>
      </c>
      <c r="G3" s="1" t="s">
        <v>176</v>
      </c>
    </row>
    <row r="4" spans="1:7" x14ac:dyDescent="0.25">
      <c r="A4" s="1" t="s">
        <v>7</v>
      </c>
      <c r="B4" s="1" t="s">
        <v>142</v>
      </c>
      <c r="C4" s="1" t="s">
        <v>143</v>
      </c>
      <c r="D4" s="1" t="s">
        <v>147</v>
      </c>
      <c r="E4" s="1" t="s">
        <v>140</v>
      </c>
      <c r="F4" s="1" t="s">
        <v>154</v>
      </c>
      <c r="G4" s="1" t="s">
        <v>153</v>
      </c>
    </row>
    <row r="5" spans="1:7" x14ac:dyDescent="0.25">
      <c r="A5" s="1" t="s">
        <v>8</v>
      </c>
      <c r="B5" s="1" t="s">
        <v>142</v>
      </c>
      <c r="C5" s="1" t="s">
        <v>143</v>
      </c>
      <c r="D5" s="1" t="s">
        <v>146</v>
      </c>
      <c r="E5" s="1" t="s">
        <v>140</v>
      </c>
      <c r="F5" s="1" t="s">
        <v>154</v>
      </c>
      <c r="G5" s="1" t="s">
        <v>176</v>
      </c>
    </row>
    <row r="6" spans="1:7" x14ac:dyDescent="0.25">
      <c r="A6" s="1" t="s">
        <v>9</v>
      </c>
      <c r="B6" s="1" t="s">
        <v>139</v>
      </c>
      <c r="C6" s="1" t="s">
        <v>144</v>
      </c>
      <c r="D6" s="1" t="s">
        <v>177</v>
      </c>
      <c r="E6" s="1" t="s">
        <v>149</v>
      </c>
      <c r="F6" s="1" t="s">
        <v>151</v>
      </c>
      <c r="G6" s="1" t="s">
        <v>153</v>
      </c>
    </row>
    <row r="7" spans="1:7" x14ac:dyDescent="0.25">
      <c r="A7" s="1" t="s">
        <v>10</v>
      </c>
      <c r="B7" s="1" t="s">
        <v>141</v>
      </c>
      <c r="C7" s="1" t="s">
        <v>144</v>
      </c>
      <c r="D7" s="1" t="s">
        <v>177</v>
      </c>
      <c r="E7" s="1" t="s">
        <v>149</v>
      </c>
      <c r="F7" s="1" t="s">
        <v>154</v>
      </c>
      <c r="G7" s="1" t="s">
        <v>153</v>
      </c>
    </row>
    <row r="8" spans="1:7" x14ac:dyDescent="0.25">
      <c r="A8" s="1" t="s">
        <v>11</v>
      </c>
      <c r="B8" s="1" t="s">
        <v>142</v>
      </c>
      <c r="C8" s="1" t="s">
        <v>143</v>
      </c>
      <c r="D8" s="1" t="s">
        <v>177</v>
      </c>
      <c r="E8" s="1" t="s">
        <v>149</v>
      </c>
      <c r="F8" s="1" t="s">
        <v>151</v>
      </c>
      <c r="G8" s="1" t="s">
        <v>153</v>
      </c>
    </row>
    <row r="9" spans="1:7" x14ac:dyDescent="0.25">
      <c r="A9" s="1" t="s">
        <v>12</v>
      </c>
      <c r="B9" s="1" t="s">
        <v>142</v>
      </c>
      <c r="C9" s="1" t="s">
        <v>143</v>
      </c>
      <c r="D9" s="1" t="s">
        <v>177</v>
      </c>
      <c r="E9" s="1" t="s">
        <v>149</v>
      </c>
      <c r="F9" s="1" t="s">
        <v>151</v>
      </c>
      <c r="G9" s="1" t="s">
        <v>153</v>
      </c>
    </row>
    <row r="10" spans="1:7" x14ac:dyDescent="0.25">
      <c r="A10" s="1" t="s">
        <v>13</v>
      </c>
      <c r="B10" s="1" t="s">
        <v>141</v>
      </c>
      <c r="C10" s="1" t="s">
        <v>143</v>
      </c>
      <c r="D10" s="1" t="s">
        <v>177</v>
      </c>
      <c r="E10" s="1" t="s">
        <v>149</v>
      </c>
      <c r="F10" s="1" t="s">
        <v>151</v>
      </c>
      <c r="G10" s="1" t="s">
        <v>153</v>
      </c>
    </row>
    <row r="11" spans="1:7" x14ac:dyDescent="0.25">
      <c r="A11" s="1" t="s">
        <v>14</v>
      </c>
      <c r="B11" s="1" t="s">
        <v>142</v>
      </c>
      <c r="C11" s="1" t="s">
        <v>143</v>
      </c>
      <c r="D11" s="1" t="s">
        <v>147</v>
      </c>
      <c r="E11" s="1" t="s">
        <v>150</v>
      </c>
      <c r="F11" s="1" t="s">
        <v>154</v>
      </c>
      <c r="G11" s="1" t="s">
        <v>176</v>
      </c>
    </row>
    <row r="12" spans="1:7" x14ac:dyDescent="0.25">
      <c r="A12" s="1" t="s">
        <v>15</v>
      </c>
      <c r="B12" s="1" t="s">
        <v>142</v>
      </c>
      <c r="C12" s="1" t="s">
        <v>143</v>
      </c>
      <c r="D12" s="1" t="s">
        <v>147</v>
      </c>
      <c r="E12" s="1" t="s">
        <v>150</v>
      </c>
      <c r="F12" s="1" t="s">
        <v>154</v>
      </c>
      <c r="G12" s="1" t="s">
        <v>176</v>
      </c>
    </row>
    <row r="13" spans="1:7" x14ac:dyDescent="0.25">
      <c r="A13" s="1" t="s">
        <v>16</v>
      </c>
      <c r="B13" s="1" t="s">
        <v>139</v>
      </c>
      <c r="C13" s="1" t="s">
        <v>143</v>
      </c>
      <c r="D13" s="1" t="s">
        <v>177</v>
      </c>
      <c r="E13" s="1" t="s">
        <v>150</v>
      </c>
      <c r="F13" s="1" t="s">
        <v>152</v>
      </c>
      <c r="G13" s="1" t="s">
        <v>153</v>
      </c>
    </row>
    <row r="14" spans="1:7" x14ac:dyDescent="0.25">
      <c r="A14" s="1" t="s">
        <v>17</v>
      </c>
      <c r="B14" s="1" t="s">
        <v>139</v>
      </c>
      <c r="C14" s="1" t="s">
        <v>144</v>
      </c>
      <c r="D14" s="1" t="s">
        <v>177</v>
      </c>
      <c r="E14" s="1" t="s">
        <v>149</v>
      </c>
      <c r="F14" s="1" t="s">
        <v>154</v>
      </c>
      <c r="G14" s="1" t="s">
        <v>153</v>
      </c>
    </row>
    <row r="15" spans="1:7" x14ac:dyDescent="0.25">
      <c r="A15" s="1" t="s">
        <v>18</v>
      </c>
      <c r="B15" s="1" t="s">
        <v>142</v>
      </c>
      <c r="C15" s="1" t="s">
        <v>143</v>
      </c>
      <c r="D15" s="1" t="s">
        <v>147</v>
      </c>
      <c r="E15" s="1" t="s">
        <v>149</v>
      </c>
      <c r="F15" s="1" t="s">
        <v>154</v>
      </c>
      <c r="G15" s="1" t="s">
        <v>153</v>
      </c>
    </row>
    <row r="16" spans="1:7" x14ac:dyDescent="0.25">
      <c r="A16" s="1" t="s">
        <v>19</v>
      </c>
      <c r="B16" s="1" t="s">
        <v>139</v>
      </c>
      <c r="C16" s="1" t="s">
        <v>145</v>
      </c>
      <c r="D16" s="1" t="s">
        <v>177</v>
      </c>
      <c r="E16" s="1" t="s">
        <v>149</v>
      </c>
      <c r="F16" s="1" t="s">
        <v>151</v>
      </c>
      <c r="G16" s="1" t="s">
        <v>153</v>
      </c>
    </row>
    <row r="17" spans="1:7" x14ac:dyDescent="0.25">
      <c r="A17" s="1" t="s">
        <v>20</v>
      </c>
      <c r="B17" s="1" t="s">
        <v>142</v>
      </c>
      <c r="C17" s="1" t="s">
        <v>143</v>
      </c>
      <c r="D17" s="1" t="s">
        <v>147</v>
      </c>
      <c r="E17" s="1" t="s">
        <v>150</v>
      </c>
      <c r="F17" s="1" t="s">
        <v>154</v>
      </c>
      <c r="G17" s="1" t="s">
        <v>176</v>
      </c>
    </row>
    <row r="18" spans="1:7" x14ac:dyDescent="0.25">
      <c r="A18" s="1" t="s">
        <v>21</v>
      </c>
      <c r="B18" s="1" t="s">
        <v>142</v>
      </c>
      <c r="C18" s="1" t="s">
        <v>143</v>
      </c>
      <c r="D18" s="1" t="s">
        <v>177</v>
      </c>
      <c r="E18" s="1" t="s">
        <v>149</v>
      </c>
      <c r="F18" s="1" t="s">
        <v>154</v>
      </c>
      <c r="G18" s="1" t="s">
        <v>176</v>
      </c>
    </row>
    <row r="19" spans="1:7" x14ac:dyDescent="0.25">
      <c r="A19" s="1" t="s">
        <v>22</v>
      </c>
      <c r="B19" s="1" t="s">
        <v>141</v>
      </c>
      <c r="C19" s="1" t="s">
        <v>144</v>
      </c>
      <c r="D19" s="1" t="s">
        <v>147</v>
      </c>
      <c r="E19" s="1" t="s">
        <v>149</v>
      </c>
      <c r="F19" s="1" t="s">
        <v>154</v>
      </c>
      <c r="G19" s="1" t="s">
        <v>176</v>
      </c>
    </row>
    <row r="20" spans="1:7" x14ac:dyDescent="0.25">
      <c r="A20" s="1" t="s">
        <v>23</v>
      </c>
      <c r="B20" s="1" t="s">
        <v>142</v>
      </c>
      <c r="C20" s="1" t="s">
        <v>143</v>
      </c>
      <c r="D20" s="1" t="s">
        <v>146</v>
      </c>
      <c r="E20" s="1" t="s">
        <v>150</v>
      </c>
      <c r="F20" s="1" t="s">
        <v>154</v>
      </c>
      <c r="G20" s="1" t="s">
        <v>176</v>
      </c>
    </row>
    <row r="21" spans="1:7" x14ac:dyDescent="0.25">
      <c r="A21" s="1" t="s">
        <v>24</v>
      </c>
      <c r="B21" s="1" t="s">
        <v>142</v>
      </c>
      <c r="C21" s="1" t="s">
        <v>145</v>
      </c>
      <c r="D21" s="1" t="s">
        <v>147</v>
      </c>
      <c r="E21" s="1" t="s">
        <v>149</v>
      </c>
      <c r="F21" s="1" t="s">
        <v>154</v>
      </c>
      <c r="G21" s="1" t="s">
        <v>176</v>
      </c>
    </row>
    <row r="22" spans="1:7" x14ac:dyDescent="0.25">
      <c r="A22" s="1" t="s">
        <v>25</v>
      </c>
      <c r="B22" s="1" t="s">
        <v>142</v>
      </c>
      <c r="C22" s="1" t="s">
        <v>145</v>
      </c>
      <c r="D22" s="1" t="s">
        <v>147</v>
      </c>
      <c r="E22" s="1" t="s">
        <v>150</v>
      </c>
      <c r="F22" s="1" t="s">
        <v>154</v>
      </c>
      <c r="G22" s="1" t="s">
        <v>176</v>
      </c>
    </row>
    <row r="23" spans="1:7" x14ac:dyDescent="0.25">
      <c r="A23" s="1" t="s">
        <v>26</v>
      </c>
      <c r="B23" s="1" t="s">
        <v>139</v>
      </c>
      <c r="C23" s="1" t="s">
        <v>144</v>
      </c>
      <c r="D23" s="1" t="s">
        <v>146</v>
      </c>
      <c r="E23" s="1" t="s">
        <v>149</v>
      </c>
      <c r="F23" s="1" t="s">
        <v>154</v>
      </c>
      <c r="G23" s="1" t="s">
        <v>176</v>
      </c>
    </row>
    <row r="24" spans="1:7" x14ac:dyDescent="0.25">
      <c r="A24" s="1" t="s">
        <v>27</v>
      </c>
      <c r="B24" s="1" t="s">
        <v>142</v>
      </c>
      <c r="C24" s="1" t="s">
        <v>143</v>
      </c>
      <c r="D24" s="1" t="s">
        <v>146</v>
      </c>
      <c r="E24" s="1" t="s">
        <v>150</v>
      </c>
      <c r="F24" s="1" t="s">
        <v>154</v>
      </c>
      <c r="G24" s="1" t="s">
        <v>176</v>
      </c>
    </row>
    <row r="25" spans="1:7" x14ac:dyDescent="0.25">
      <c r="A25" s="1" t="s">
        <v>28</v>
      </c>
      <c r="B25" s="1" t="s">
        <v>142</v>
      </c>
      <c r="C25" s="1" t="s">
        <v>143</v>
      </c>
      <c r="D25" s="1" t="s">
        <v>147</v>
      </c>
      <c r="E25" s="1" t="s">
        <v>140</v>
      </c>
      <c r="F25" s="1" t="s">
        <v>154</v>
      </c>
      <c r="G25" s="1" t="s">
        <v>176</v>
      </c>
    </row>
    <row r="26" spans="1:7" x14ac:dyDescent="0.25">
      <c r="A26" s="1" t="s">
        <v>29</v>
      </c>
      <c r="B26" s="1" t="s">
        <v>141</v>
      </c>
      <c r="C26" s="1" t="s">
        <v>145</v>
      </c>
      <c r="D26" s="1" t="s">
        <v>147</v>
      </c>
      <c r="E26" s="1" t="s">
        <v>150</v>
      </c>
      <c r="F26" s="1" t="s">
        <v>154</v>
      </c>
      <c r="G26" s="1" t="s">
        <v>176</v>
      </c>
    </row>
    <row r="27" spans="1:7" x14ac:dyDescent="0.25">
      <c r="A27" s="1" t="s">
        <v>30</v>
      </c>
      <c r="B27" s="1" t="s">
        <v>141</v>
      </c>
      <c r="C27" s="1" t="s">
        <v>145</v>
      </c>
      <c r="D27" s="1" t="s">
        <v>146</v>
      </c>
      <c r="E27" s="1" t="s">
        <v>150</v>
      </c>
      <c r="F27" s="1" t="s">
        <v>151</v>
      </c>
      <c r="G27" s="1" t="s">
        <v>176</v>
      </c>
    </row>
    <row r="28" spans="1:7" x14ac:dyDescent="0.25">
      <c r="A28" s="1" t="s">
        <v>31</v>
      </c>
      <c r="B28" s="1" t="s">
        <v>142</v>
      </c>
      <c r="C28" s="1" t="s">
        <v>143</v>
      </c>
      <c r="D28" s="1" t="s">
        <v>146</v>
      </c>
      <c r="E28" s="1" t="s">
        <v>140</v>
      </c>
      <c r="F28" s="1" t="s">
        <v>154</v>
      </c>
      <c r="G28" s="1" t="s">
        <v>176</v>
      </c>
    </row>
    <row r="29" spans="1:7" x14ac:dyDescent="0.25">
      <c r="A29" s="1" t="s">
        <v>32</v>
      </c>
      <c r="B29" s="1" t="s">
        <v>142</v>
      </c>
      <c r="C29" s="1" t="s">
        <v>143</v>
      </c>
      <c r="D29" s="1" t="s">
        <v>177</v>
      </c>
      <c r="E29" s="1" t="s">
        <v>149</v>
      </c>
      <c r="F29" s="1" t="s">
        <v>154</v>
      </c>
      <c r="G29" s="1" t="s">
        <v>153</v>
      </c>
    </row>
    <row r="30" spans="1:7" x14ac:dyDescent="0.25">
      <c r="A30" s="1" t="s">
        <v>33</v>
      </c>
      <c r="B30" s="1" t="s">
        <v>142</v>
      </c>
      <c r="C30" s="1" t="s">
        <v>145</v>
      </c>
      <c r="D30" s="1" t="s">
        <v>147</v>
      </c>
      <c r="E30" s="1" t="s">
        <v>150</v>
      </c>
      <c r="F30" s="1" t="s">
        <v>151</v>
      </c>
      <c r="G30" s="1" t="s">
        <v>176</v>
      </c>
    </row>
    <row r="31" spans="1:7" x14ac:dyDescent="0.25">
      <c r="A31" s="1" t="s">
        <v>34</v>
      </c>
      <c r="B31" s="1" t="s">
        <v>142</v>
      </c>
      <c r="C31" s="1" t="s">
        <v>143</v>
      </c>
      <c r="D31" s="1" t="s">
        <v>147</v>
      </c>
      <c r="E31" s="1" t="s">
        <v>140</v>
      </c>
      <c r="F31" s="1" t="s">
        <v>154</v>
      </c>
      <c r="G31" s="1" t="s">
        <v>176</v>
      </c>
    </row>
    <row r="32" spans="1:7" x14ac:dyDescent="0.25">
      <c r="A32" s="1" t="s">
        <v>35</v>
      </c>
      <c r="B32" s="1" t="s">
        <v>141</v>
      </c>
      <c r="C32" s="1" t="s">
        <v>145</v>
      </c>
      <c r="D32" s="1" t="s">
        <v>177</v>
      </c>
      <c r="E32" s="1" t="s">
        <v>149</v>
      </c>
      <c r="F32" s="1" t="s">
        <v>154</v>
      </c>
      <c r="G32" s="1" t="s">
        <v>153</v>
      </c>
    </row>
    <row r="33" spans="1:7" x14ac:dyDescent="0.25">
      <c r="A33" s="1" t="s">
        <v>36</v>
      </c>
      <c r="B33" s="1" t="s">
        <v>142</v>
      </c>
      <c r="C33" s="1" t="s">
        <v>143</v>
      </c>
      <c r="D33" s="1" t="s">
        <v>146</v>
      </c>
      <c r="E33" s="1" t="s">
        <v>149</v>
      </c>
      <c r="F33" s="1" t="s">
        <v>151</v>
      </c>
      <c r="G33" s="1" t="s">
        <v>176</v>
      </c>
    </row>
    <row r="34" spans="1:7" x14ac:dyDescent="0.25">
      <c r="A34" s="1" t="s">
        <v>37</v>
      </c>
      <c r="B34" s="1" t="s">
        <v>141</v>
      </c>
      <c r="C34" s="1" t="s">
        <v>144</v>
      </c>
      <c r="D34" s="1" t="s">
        <v>146</v>
      </c>
      <c r="E34" s="1" t="s">
        <v>149</v>
      </c>
      <c r="F34" s="1" t="s">
        <v>154</v>
      </c>
      <c r="G34" s="1" t="s">
        <v>176</v>
      </c>
    </row>
    <row r="35" spans="1:7" x14ac:dyDescent="0.25">
      <c r="A35" s="1" t="s">
        <v>38</v>
      </c>
      <c r="B35" s="1" t="s">
        <v>141</v>
      </c>
      <c r="C35" s="1" t="s">
        <v>144</v>
      </c>
      <c r="D35" s="1" t="s">
        <v>147</v>
      </c>
      <c r="E35" s="1" t="s">
        <v>150</v>
      </c>
      <c r="F35" s="1" t="s">
        <v>154</v>
      </c>
      <c r="G35" s="1" t="s">
        <v>176</v>
      </c>
    </row>
    <row r="36" spans="1:7" x14ac:dyDescent="0.25">
      <c r="A36" s="1" t="s">
        <v>39</v>
      </c>
      <c r="B36" s="1" t="s">
        <v>141</v>
      </c>
      <c r="C36" s="1" t="s">
        <v>144</v>
      </c>
      <c r="D36" s="1" t="s">
        <v>177</v>
      </c>
      <c r="E36" s="1" t="s">
        <v>150</v>
      </c>
      <c r="F36" s="1" t="s">
        <v>154</v>
      </c>
      <c r="G36" s="1" t="s">
        <v>176</v>
      </c>
    </row>
    <row r="37" spans="1:7" x14ac:dyDescent="0.25">
      <c r="A37" s="1" t="s">
        <v>40</v>
      </c>
      <c r="B37" s="1" t="s">
        <v>142</v>
      </c>
      <c r="C37" s="1" t="s">
        <v>145</v>
      </c>
      <c r="D37" s="1" t="s">
        <v>146</v>
      </c>
      <c r="E37" s="1" t="s">
        <v>150</v>
      </c>
      <c r="F37" s="1" t="s">
        <v>151</v>
      </c>
      <c r="G37" s="1" t="s">
        <v>176</v>
      </c>
    </row>
    <row r="38" spans="1:7" x14ac:dyDescent="0.25">
      <c r="A38" s="1" t="s">
        <v>41</v>
      </c>
      <c r="B38" s="1" t="s">
        <v>141</v>
      </c>
      <c r="C38" s="1" t="s">
        <v>145</v>
      </c>
      <c r="D38" s="1" t="s">
        <v>147</v>
      </c>
      <c r="E38" s="1" t="s">
        <v>150</v>
      </c>
      <c r="F38" s="1" t="s">
        <v>154</v>
      </c>
      <c r="G38" s="1" t="s">
        <v>176</v>
      </c>
    </row>
    <row r="39" spans="1:7" x14ac:dyDescent="0.25">
      <c r="A39" s="1" t="s">
        <v>42</v>
      </c>
      <c r="B39" s="1" t="s">
        <v>142</v>
      </c>
      <c r="C39" s="1" t="s">
        <v>143</v>
      </c>
      <c r="D39" s="1" t="s">
        <v>147</v>
      </c>
      <c r="E39" s="1" t="s">
        <v>149</v>
      </c>
      <c r="F39" s="1" t="s">
        <v>151</v>
      </c>
      <c r="G39" s="1" t="s">
        <v>153</v>
      </c>
    </row>
    <row r="40" spans="1:7" x14ac:dyDescent="0.25">
      <c r="A40" s="1" t="s">
        <v>43</v>
      </c>
      <c r="B40" s="1" t="s">
        <v>142</v>
      </c>
      <c r="C40" s="1" t="s">
        <v>145</v>
      </c>
      <c r="D40" s="1" t="s">
        <v>146</v>
      </c>
      <c r="E40" s="1" t="s">
        <v>149</v>
      </c>
      <c r="F40" s="1" t="s">
        <v>154</v>
      </c>
      <c r="G40" s="1" t="s">
        <v>176</v>
      </c>
    </row>
    <row r="41" spans="1:7" x14ac:dyDescent="0.25">
      <c r="A41" s="1" t="s">
        <v>44</v>
      </c>
      <c r="B41" s="1" t="s">
        <v>142</v>
      </c>
      <c r="C41" s="1" t="s">
        <v>145</v>
      </c>
      <c r="D41" s="1" t="s">
        <v>147</v>
      </c>
      <c r="E41" s="1" t="s">
        <v>150</v>
      </c>
      <c r="F41" s="1" t="s">
        <v>154</v>
      </c>
      <c r="G41" s="1" t="s">
        <v>176</v>
      </c>
    </row>
    <row r="42" spans="1:7" x14ac:dyDescent="0.25">
      <c r="A42" s="1" t="s">
        <v>45</v>
      </c>
      <c r="B42" s="1" t="s">
        <v>139</v>
      </c>
      <c r="C42" s="1" t="s">
        <v>143</v>
      </c>
      <c r="D42" s="1" t="s">
        <v>177</v>
      </c>
      <c r="E42" s="1" t="s">
        <v>149</v>
      </c>
      <c r="F42" s="1" t="s">
        <v>152</v>
      </c>
      <c r="G42" s="1" t="s">
        <v>153</v>
      </c>
    </row>
    <row r="43" spans="1:7" x14ac:dyDescent="0.25">
      <c r="A43" s="1" t="s">
        <v>46</v>
      </c>
      <c r="B43" s="1" t="s">
        <v>141</v>
      </c>
      <c r="C43" s="1" t="s">
        <v>145</v>
      </c>
      <c r="D43" s="1" t="s">
        <v>147</v>
      </c>
      <c r="E43" s="1" t="s">
        <v>150</v>
      </c>
      <c r="F43" s="1" t="s">
        <v>151</v>
      </c>
      <c r="G43" s="1" t="s">
        <v>176</v>
      </c>
    </row>
    <row r="44" spans="1:7" x14ac:dyDescent="0.25">
      <c r="A44" s="1" t="s">
        <v>47</v>
      </c>
      <c r="B44" s="1" t="s">
        <v>142</v>
      </c>
      <c r="C44" s="1" t="s">
        <v>145</v>
      </c>
      <c r="D44" s="1" t="s">
        <v>147</v>
      </c>
      <c r="E44" s="1" t="s">
        <v>150</v>
      </c>
      <c r="F44" s="1" t="s">
        <v>154</v>
      </c>
      <c r="G44" s="1" t="s">
        <v>176</v>
      </c>
    </row>
    <row r="45" spans="1:7" x14ac:dyDescent="0.25">
      <c r="A45" s="1" t="s">
        <v>48</v>
      </c>
      <c r="B45" s="1" t="s">
        <v>142</v>
      </c>
      <c r="C45" s="1" t="s">
        <v>143</v>
      </c>
      <c r="D45" s="1" t="s">
        <v>146</v>
      </c>
      <c r="E45" s="1" t="s">
        <v>150</v>
      </c>
      <c r="F45" s="1" t="s">
        <v>154</v>
      </c>
      <c r="G45" s="1" t="s">
        <v>176</v>
      </c>
    </row>
    <row r="46" spans="1:7" x14ac:dyDescent="0.25">
      <c r="A46" s="1" t="s">
        <v>49</v>
      </c>
      <c r="B46" s="1" t="s">
        <v>142</v>
      </c>
      <c r="C46" s="1" t="s">
        <v>143</v>
      </c>
      <c r="D46" s="1" t="s">
        <v>147</v>
      </c>
      <c r="E46" s="1" t="s">
        <v>149</v>
      </c>
      <c r="F46" s="1" t="s">
        <v>154</v>
      </c>
      <c r="G46" s="1" t="s">
        <v>176</v>
      </c>
    </row>
    <row r="47" spans="1:7" x14ac:dyDescent="0.25">
      <c r="A47" s="1" t="s">
        <v>50</v>
      </c>
      <c r="B47" s="1" t="s">
        <v>142</v>
      </c>
      <c r="C47" s="1" t="s">
        <v>143</v>
      </c>
      <c r="D47" s="1" t="s">
        <v>147</v>
      </c>
      <c r="E47" s="1" t="s">
        <v>149</v>
      </c>
      <c r="F47" s="1" t="s">
        <v>154</v>
      </c>
      <c r="G47" s="1" t="s">
        <v>176</v>
      </c>
    </row>
    <row r="48" spans="1:7" x14ac:dyDescent="0.25">
      <c r="A48" s="1" t="s">
        <v>51</v>
      </c>
      <c r="B48" s="1" t="s">
        <v>142</v>
      </c>
      <c r="C48" s="1" t="s">
        <v>143</v>
      </c>
      <c r="D48" s="1" t="s">
        <v>146</v>
      </c>
      <c r="E48" s="1" t="s">
        <v>140</v>
      </c>
      <c r="F48" s="1" t="s">
        <v>151</v>
      </c>
      <c r="G48" s="1" t="s">
        <v>176</v>
      </c>
    </row>
    <row r="49" spans="1:7" x14ac:dyDescent="0.25">
      <c r="A49" s="1" t="s">
        <v>52</v>
      </c>
      <c r="B49" s="1" t="s">
        <v>141</v>
      </c>
      <c r="C49" s="1" t="s">
        <v>143</v>
      </c>
      <c r="D49" s="1" t="s">
        <v>147</v>
      </c>
      <c r="E49" s="1" t="s">
        <v>149</v>
      </c>
      <c r="F49" s="1" t="s">
        <v>151</v>
      </c>
      <c r="G49" s="1" t="s">
        <v>153</v>
      </c>
    </row>
    <row r="50" spans="1:7" x14ac:dyDescent="0.25">
      <c r="A50" s="1" t="s">
        <v>53</v>
      </c>
      <c r="B50" s="1" t="s">
        <v>142</v>
      </c>
      <c r="C50" s="1" t="s">
        <v>143</v>
      </c>
      <c r="D50" s="1" t="s">
        <v>146</v>
      </c>
      <c r="E50" s="1" t="s">
        <v>149</v>
      </c>
      <c r="F50" s="1" t="s">
        <v>151</v>
      </c>
      <c r="G50" s="1" t="s">
        <v>176</v>
      </c>
    </row>
    <row r="51" spans="1:7" x14ac:dyDescent="0.25">
      <c r="A51" s="1" t="s">
        <v>54</v>
      </c>
      <c r="B51" s="1" t="s">
        <v>142</v>
      </c>
      <c r="C51" s="1" t="s">
        <v>145</v>
      </c>
      <c r="D51" s="1" t="s">
        <v>146</v>
      </c>
      <c r="E51" s="1" t="s">
        <v>140</v>
      </c>
      <c r="F51" s="1" t="s">
        <v>154</v>
      </c>
      <c r="G51" s="1" t="s">
        <v>176</v>
      </c>
    </row>
    <row r="52" spans="1:7" x14ac:dyDescent="0.25">
      <c r="A52" s="1" t="s">
        <v>55</v>
      </c>
      <c r="B52" s="1" t="s">
        <v>142</v>
      </c>
      <c r="C52" s="1" t="s">
        <v>143</v>
      </c>
      <c r="D52" s="1" t="s">
        <v>155</v>
      </c>
      <c r="E52" s="1" t="s">
        <v>140</v>
      </c>
      <c r="F52" s="1" t="s">
        <v>154</v>
      </c>
      <c r="G52" s="1" t="s">
        <v>176</v>
      </c>
    </row>
    <row r="53" spans="1:7" x14ac:dyDescent="0.25">
      <c r="A53" s="1" t="s">
        <v>56</v>
      </c>
      <c r="B53" s="1" t="s">
        <v>142</v>
      </c>
      <c r="C53" s="1" t="s">
        <v>143</v>
      </c>
      <c r="D53" s="1" t="s">
        <v>146</v>
      </c>
      <c r="E53" s="1" t="s">
        <v>149</v>
      </c>
      <c r="F53" s="1" t="s">
        <v>152</v>
      </c>
      <c r="G53" s="1" t="s">
        <v>153</v>
      </c>
    </row>
    <row r="54" spans="1:7" x14ac:dyDescent="0.25">
      <c r="A54" s="1" t="s">
        <v>57</v>
      </c>
      <c r="B54" s="1" t="s">
        <v>142</v>
      </c>
      <c r="C54" s="1" t="s">
        <v>143</v>
      </c>
      <c r="D54" s="1" t="s">
        <v>177</v>
      </c>
      <c r="E54" s="1" t="s">
        <v>149</v>
      </c>
      <c r="F54" s="1" t="s">
        <v>154</v>
      </c>
      <c r="G54" s="1" t="s">
        <v>153</v>
      </c>
    </row>
    <row r="55" spans="1:7" x14ac:dyDescent="0.25">
      <c r="A55" s="1" t="s">
        <v>58</v>
      </c>
      <c r="B55" s="1" t="s">
        <v>142</v>
      </c>
      <c r="C55" s="1" t="s">
        <v>143</v>
      </c>
      <c r="D55" s="1" t="s">
        <v>146</v>
      </c>
      <c r="E55" s="1" t="s">
        <v>150</v>
      </c>
      <c r="F55" s="1" t="s">
        <v>154</v>
      </c>
      <c r="G55" s="1" t="s">
        <v>176</v>
      </c>
    </row>
    <row r="56" spans="1:7" x14ac:dyDescent="0.25">
      <c r="A56" s="1" t="s">
        <v>59</v>
      </c>
      <c r="B56" s="1" t="s">
        <v>142</v>
      </c>
      <c r="C56" s="1" t="s">
        <v>143</v>
      </c>
      <c r="D56" s="1" t="s">
        <v>147</v>
      </c>
      <c r="E56" s="1" t="s">
        <v>140</v>
      </c>
      <c r="F56" s="1" t="s">
        <v>151</v>
      </c>
      <c r="G56" s="1" t="s">
        <v>176</v>
      </c>
    </row>
    <row r="57" spans="1:7" x14ac:dyDescent="0.25">
      <c r="A57" s="1" t="s">
        <v>60</v>
      </c>
      <c r="B57" s="1" t="s">
        <v>142</v>
      </c>
      <c r="C57" s="1" t="s">
        <v>145</v>
      </c>
      <c r="D57" s="1" t="s">
        <v>146</v>
      </c>
      <c r="E57" s="1" t="s">
        <v>140</v>
      </c>
      <c r="F57" s="1" t="s">
        <v>154</v>
      </c>
      <c r="G57" s="1" t="s">
        <v>176</v>
      </c>
    </row>
    <row r="58" spans="1:7" x14ac:dyDescent="0.25">
      <c r="A58" s="1" t="s">
        <v>61</v>
      </c>
      <c r="B58" s="3" t="s">
        <v>142</v>
      </c>
      <c r="C58" s="1" t="s">
        <v>143</v>
      </c>
      <c r="D58" s="1" t="s">
        <v>146</v>
      </c>
      <c r="E58" s="1" t="s">
        <v>149</v>
      </c>
      <c r="F58" s="1" t="s">
        <v>154</v>
      </c>
      <c r="G58" s="1" t="s">
        <v>176</v>
      </c>
    </row>
    <row r="59" spans="1:7" x14ac:dyDescent="0.25">
      <c r="A59" s="1" t="s">
        <v>62</v>
      </c>
      <c r="B59" s="1" t="s">
        <v>142</v>
      </c>
      <c r="C59" s="1" t="s">
        <v>143</v>
      </c>
      <c r="D59" s="1" t="s">
        <v>147</v>
      </c>
      <c r="E59" s="1" t="s">
        <v>140</v>
      </c>
      <c r="F59" s="1" t="s">
        <v>154</v>
      </c>
      <c r="G59" s="1" t="s">
        <v>153</v>
      </c>
    </row>
    <row r="60" spans="1:7" x14ac:dyDescent="0.25">
      <c r="A60" s="1" t="s">
        <v>63</v>
      </c>
      <c r="B60" s="1" t="s">
        <v>142</v>
      </c>
      <c r="C60" s="1" t="s">
        <v>145</v>
      </c>
      <c r="D60" s="1" t="s">
        <v>147</v>
      </c>
      <c r="E60" s="1" t="s">
        <v>140</v>
      </c>
      <c r="F60" s="1" t="s">
        <v>154</v>
      </c>
      <c r="G60" s="1" t="s">
        <v>176</v>
      </c>
    </row>
    <row r="61" spans="1:7" x14ac:dyDescent="0.25">
      <c r="A61" s="1" t="s">
        <v>64</v>
      </c>
      <c r="B61" s="1" t="s">
        <v>139</v>
      </c>
      <c r="C61" s="1" t="s">
        <v>144</v>
      </c>
      <c r="D61" s="1" t="s">
        <v>177</v>
      </c>
      <c r="E61" s="1" t="s">
        <v>149</v>
      </c>
      <c r="F61" s="1" t="s">
        <v>154</v>
      </c>
      <c r="G61" s="1" t="s">
        <v>153</v>
      </c>
    </row>
    <row r="62" spans="1:7" x14ac:dyDescent="0.25">
      <c r="A62" s="1" t="s">
        <v>65</v>
      </c>
      <c r="B62" s="1" t="s">
        <v>142</v>
      </c>
      <c r="C62" s="1" t="s">
        <v>143</v>
      </c>
      <c r="D62" s="1" t="s">
        <v>147</v>
      </c>
      <c r="E62" s="1" t="s">
        <v>150</v>
      </c>
      <c r="F62" s="1" t="s">
        <v>154</v>
      </c>
      <c r="G62" s="1" t="s">
        <v>153</v>
      </c>
    </row>
    <row r="63" spans="1:7" x14ac:dyDescent="0.25">
      <c r="A63" s="1" t="s">
        <v>66</v>
      </c>
      <c r="B63" s="1" t="s">
        <v>142</v>
      </c>
      <c r="C63" s="1" t="s">
        <v>143</v>
      </c>
      <c r="D63" s="1" t="s">
        <v>146</v>
      </c>
      <c r="E63" s="1" t="s">
        <v>140</v>
      </c>
      <c r="F63" s="1" t="s">
        <v>154</v>
      </c>
      <c r="G63" s="1" t="s">
        <v>176</v>
      </c>
    </row>
    <row r="64" spans="1:7" x14ac:dyDescent="0.25">
      <c r="A64" s="1" t="s">
        <v>67</v>
      </c>
      <c r="B64" s="1" t="s">
        <v>141</v>
      </c>
      <c r="C64" s="1" t="s">
        <v>143</v>
      </c>
      <c r="D64" s="1" t="s">
        <v>147</v>
      </c>
      <c r="E64" s="1" t="s">
        <v>149</v>
      </c>
      <c r="F64" s="1" t="s">
        <v>152</v>
      </c>
      <c r="G64" s="1" t="s">
        <v>153</v>
      </c>
    </row>
    <row r="65" spans="1:7" x14ac:dyDescent="0.25">
      <c r="A65" s="1" t="s">
        <v>68</v>
      </c>
      <c r="B65" s="1" t="s">
        <v>142</v>
      </c>
      <c r="C65" s="1" t="s">
        <v>143</v>
      </c>
      <c r="D65" s="1" t="s">
        <v>147</v>
      </c>
      <c r="E65" s="1" t="s">
        <v>149</v>
      </c>
      <c r="F65" s="1" t="s">
        <v>151</v>
      </c>
      <c r="G65" s="1" t="s">
        <v>153</v>
      </c>
    </row>
    <row r="66" spans="1:7" x14ac:dyDescent="0.25">
      <c r="A66" s="1" t="s">
        <v>69</v>
      </c>
      <c r="B66" s="1" t="s">
        <v>139</v>
      </c>
      <c r="C66" s="1" t="s">
        <v>144</v>
      </c>
      <c r="D66" s="1" t="s">
        <v>177</v>
      </c>
      <c r="E66" s="1" t="s">
        <v>149</v>
      </c>
      <c r="F66" s="1" t="s">
        <v>154</v>
      </c>
      <c r="G66" s="1" t="s">
        <v>153</v>
      </c>
    </row>
    <row r="67" spans="1:7" x14ac:dyDescent="0.25">
      <c r="A67" s="1" t="s">
        <v>70</v>
      </c>
      <c r="B67" s="1" t="s">
        <v>142</v>
      </c>
      <c r="C67" s="1" t="s">
        <v>143</v>
      </c>
      <c r="D67" s="1" t="s">
        <v>177</v>
      </c>
      <c r="E67" s="1" t="s">
        <v>149</v>
      </c>
      <c r="F67" s="1" t="s">
        <v>151</v>
      </c>
      <c r="G67" s="1" t="s">
        <v>153</v>
      </c>
    </row>
    <row r="68" spans="1:7" x14ac:dyDescent="0.25">
      <c r="A68" s="1" t="s">
        <v>71</v>
      </c>
      <c r="B68" s="1" t="s">
        <v>139</v>
      </c>
      <c r="C68" s="1" t="s">
        <v>144</v>
      </c>
      <c r="D68" s="1" t="s">
        <v>177</v>
      </c>
      <c r="E68" s="1" t="s">
        <v>149</v>
      </c>
      <c r="F68" s="1" t="s">
        <v>151</v>
      </c>
      <c r="G68" s="1" t="s">
        <v>153</v>
      </c>
    </row>
    <row r="69" spans="1:7" x14ac:dyDescent="0.25">
      <c r="A69" s="1" t="s">
        <v>72</v>
      </c>
      <c r="B69" s="1" t="s">
        <v>142</v>
      </c>
      <c r="C69" s="1" t="s">
        <v>143</v>
      </c>
      <c r="D69" s="1" t="s">
        <v>146</v>
      </c>
      <c r="E69" s="1" t="s">
        <v>150</v>
      </c>
      <c r="F69" s="1" t="s">
        <v>154</v>
      </c>
      <c r="G69" s="1" t="s">
        <v>176</v>
      </c>
    </row>
    <row r="70" spans="1:7" x14ac:dyDescent="0.25">
      <c r="A70" s="1" t="s">
        <v>73</v>
      </c>
      <c r="B70" s="1" t="s">
        <v>142</v>
      </c>
      <c r="C70" s="1" t="s">
        <v>143</v>
      </c>
      <c r="D70" s="1" t="s">
        <v>146</v>
      </c>
      <c r="E70" s="1" t="s">
        <v>149</v>
      </c>
      <c r="F70" s="1" t="s">
        <v>154</v>
      </c>
      <c r="G70" s="1" t="s">
        <v>153</v>
      </c>
    </row>
    <row r="71" spans="1:7" x14ac:dyDescent="0.25">
      <c r="A71" s="1" t="s">
        <v>74</v>
      </c>
      <c r="B71" s="1" t="s">
        <v>142</v>
      </c>
      <c r="C71" s="1" t="s">
        <v>145</v>
      </c>
      <c r="D71" s="1" t="s">
        <v>146</v>
      </c>
      <c r="E71" s="1" t="s">
        <v>149</v>
      </c>
      <c r="F71" s="1" t="s">
        <v>151</v>
      </c>
      <c r="G71" s="1" t="s">
        <v>153</v>
      </c>
    </row>
    <row r="72" spans="1:7" x14ac:dyDescent="0.25">
      <c r="A72" s="1" t="s">
        <v>75</v>
      </c>
      <c r="B72" s="1" t="s">
        <v>141</v>
      </c>
      <c r="C72" s="1" t="s">
        <v>143</v>
      </c>
      <c r="D72" s="1" t="s">
        <v>177</v>
      </c>
      <c r="E72" s="1" t="s">
        <v>149</v>
      </c>
      <c r="F72" s="1" t="s">
        <v>151</v>
      </c>
      <c r="G72" s="1" t="s">
        <v>153</v>
      </c>
    </row>
    <row r="73" spans="1:7" x14ac:dyDescent="0.25">
      <c r="A73" s="1" t="s">
        <v>76</v>
      </c>
      <c r="B73" s="1" t="s">
        <v>139</v>
      </c>
      <c r="C73" s="1" t="s">
        <v>143</v>
      </c>
      <c r="D73" s="1" t="s">
        <v>177</v>
      </c>
      <c r="E73" s="1" t="s">
        <v>149</v>
      </c>
      <c r="F73" s="1" t="s">
        <v>151</v>
      </c>
      <c r="G73" s="1" t="s">
        <v>153</v>
      </c>
    </row>
    <row r="74" spans="1:7" x14ac:dyDescent="0.25">
      <c r="A74" s="1" t="s">
        <v>77</v>
      </c>
      <c r="B74" s="1" t="s">
        <v>139</v>
      </c>
      <c r="C74" s="1" t="s">
        <v>144</v>
      </c>
      <c r="D74" s="1" t="s">
        <v>147</v>
      </c>
      <c r="E74" s="1" t="s">
        <v>149</v>
      </c>
      <c r="F74" s="1" t="s">
        <v>154</v>
      </c>
      <c r="G74" s="1" t="s">
        <v>176</v>
      </c>
    </row>
    <row r="75" spans="1:7" x14ac:dyDescent="0.25">
      <c r="A75" s="1" t="s">
        <v>78</v>
      </c>
      <c r="B75" s="1" t="s">
        <v>139</v>
      </c>
      <c r="C75" s="1" t="s">
        <v>144</v>
      </c>
      <c r="D75" s="1" t="s">
        <v>177</v>
      </c>
      <c r="E75" s="1" t="s">
        <v>149</v>
      </c>
      <c r="F75" s="1" t="s">
        <v>154</v>
      </c>
      <c r="G75" s="1" t="s">
        <v>153</v>
      </c>
    </row>
    <row r="76" spans="1:7" x14ac:dyDescent="0.25">
      <c r="A76" s="1" t="s">
        <v>79</v>
      </c>
      <c r="B76" s="1" t="s">
        <v>142</v>
      </c>
      <c r="C76" s="1" t="s">
        <v>143</v>
      </c>
      <c r="D76" s="1" t="s">
        <v>146</v>
      </c>
      <c r="E76" s="1" t="s">
        <v>140</v>
      </c>
      <c r="F76" s="1" t="s">
        <v>151</v>
      </c>
      <c r="G76" s="1" t="s">
        <v>153</v>
      </c>
    </row>
    <row r="77" spans="1:7" x14ac:dyDescent="0.25">
      <c r="A77" s="1" t="s">
        <v>80</v>
      </c>
      <c r="B77" s="1" t="s">
        <v>142</v>
      </c>
      <c r="C77" s="1" t="s">
        <v>143</v>
      </c>
      <c r="D77" s="1" t="s">
        <v>147</v>
      </c>
      <c r="E77" s="1" t="s">
        <v>150</v>
      </c>
      <c r="F77" s="1" t="s">
        <v>151</v>
      </c>
      <c r="G77" s="1" t="s">
        <v>176</v>
      </c>
    </row>
    <row r="78" spans="1:7" x14ac:dyDescent="0.25">
      <c r="A78" s="1" t="s">
        <v>81</v>
      </c>
      <c r="B78" s="1" t="s">
        <v>139</v>
      </c>
      <c r="C78" s="1" t="s">
        <v>144</v>
      </c>
      <c r="D78" s="1" t="s">
        <v>147</v>
      </c>
      <c r="E78" s="1" t="s">
        <v>149</v>
      </c>
      <c r="F78" s="1" t="s">
        <v>151</v>
      </c>
      <c r="G78" s="1" t="s">
        <v>153</v>
      </c>
    </row>
    <row r="79" spans="1:7" x14ac:dyDescent="0.25">
      <c r="A79" s="1" t="s">
        <v>82</v>
      </c>
      <c r="B79" s="1" t="s">
        <v>141</v>
      </c>
      <c r="C79" s="1" t="s">
        <v>145</v>
      </c>
      <c r="D79" s="1" t="s">
        <v>147</v>
      </c>
      <c r="E79" s="1" t="s">
        <v>149</v>
      </c>
      <c r="F79" s="1" t="s">
        <v>154</v>
      </c>
      <c r="G79" s="1" t="s">
        <v>176</v>
      </c>
    </row>
    <row r="80" spans="1:7" x14ac:dyDescent="0.25">
      <c r="A80" s="1" t="s">
        <v>83</v>
      </c>
      <c r="B80" s="1" t="s">
        <v>141</v>
      </c>
      <c r="C80" s="1" t="s">
        <v>143</v>
      </c>
      <c r="D80" s="1" t="s">
        <v>147</v>
      </c>
      <c r="E80" s="1" t="s">
        <v>149</v>
      </c>
      <c r="F80" s="1" t="s">
        <v>151</v>
      </c>
      <c r="G80" s="1" t="s">
        <v>153</v>
      </c>
    </row>
    <row r="81" spans="1:7" x14ac:dyDescent="0.25">
      <c r="A81" s="1" t="s">
        <v>84</v>
      </c>
      <c r="B81" s="1" t="s">
        <v>142</v>
      </c>
      <c r="C81" s="1" t="s">
        <v>145</v>
      </c>
      <c r="D81" s="1" t="s">
        <v>147</v>
      </c>
      <c r="E81" s="1" t="s">
        <v>150</v>
      </c>
      <c r="F81" s="1" t="s">
        <v>154</v>
      </c>
      <c r="G81" s="1" t="s">
        <v>176</v>
      </c>
    </row>
    <row r="82" spans="1:7" x14ac:dyDescent="0.25">
      <c r="A82" s="1" t="s">
        <v>85</v>
      </c>
      <c r="B82" s="1" t="s">
        <v>141</v>
      </c>
      <c r="C82" s="1" t="s">
        <v>144</v>
      </c>
      <c r="D82" s="1" t="s">
        <v>177</v>
      </c>
      <c r="E82" s="1" t="s">
        <v>150</v>
      </c>
      <c r="F82" s="1" t="s">
        <v>154</v>
      </c>
      <c r="G82" s="1" t="s">
        <v>153</v>
      </c>
    </row>
    <row r="83" spans="1:7" x14ac:dyDescent="0.25">
      <c r="A83" s="1" t="s">
        <v>86</v>
      </c>
      <c r="B83" s="1" t="s">
        <v>142</v>
      </c>
      <c r="C83" s="1" t="s">
        <v>143</v>
      </c>
      <c r="D83" s="1" t="s">
        <v>147</v>
      </c>
      <c r="E83" s="1" t="s">
        <v>140</v>
      </c>
      <c r="F83" s="1" t="s">
        <v>154</v>
      </c>
      <c r="G83" s="1" t="s">
        <v>176</v>
      </c>
    </row>
    <row r="84" spans="1:7" x14ac:dyDescent="0.25">
      <c r="A84" s="1" t="s">
        <v>87</v>
      </c>
      <c r="B84" s="1" t="s">
        <v>141</v>
      </c>
      <c r="C84" s="1" t="s">
        <v>144</v>
      </c>
      <c r="D84" s="1" t="s">
        <v>177</v>
      </c>
      <c r="E84" s="1" t="s">
        <v>150</v>
      </c>
      <c r="F84" s="1" t="s">
        <v>154</v>
      </c>
      <c r="G84" s="1" t="s">
        <v>153</v>
      </c>
    </row>
    <row r="85" spans="1:7" x14ac:dyDescent="0.25">
      <c r="A85" s="1" t="s">
        <v>88</v>
      </c>
      <c r="B85" s="1" t="s">
        <v>141</v>
      </c>
      <c r="C85" s="1" t="s">
        <v>145</v>
      </c>
      <c r="D85" s="1" t="s">
        <v>147</v>
      </c>
      <c r="E85" s="1" t="s">
        <v>150</v>
      </c>
      <c r="F85" s="1" t="s">
        <v>151</v>
      </c>
      <c r="G85" s="1" t="s">
        <v>176</v>
      </c>
    </row>
    <row r="86" spans="1:7" x14ac:dyDescent="0.25">
      <c r="A86" s="1" t="s">
        <v>89</v>
      </c>
      <c r="B86" s="1" t="s">
        <v>141</v>
      </c>
      <c r="C86" s="1" t="s">
        <v>145</v>
      </c>
      <c r="D86" s="1" t="s">
        <v>147</v>
      </c>
      <c r="E86" s="1" t="s">
        <v>150</v>
      </c>
      <c r="F86" s="1" t="s">
        <v>154</v>
      </c>
      <c r="G86" s="1" t="s">
        <v>176</v>
      </c>
    </row>
    <row r="87" spans="1:7" x14ac:dyDescent="0.25">
      <c r="A87" s="1" t="s">
        <v>90</v>
      </c>
      <c r="B87" s="1" t="s">
        <v>142</v>
      </c>
      <c r="C87" s="1" t="s">
        <v>143</v>
      </c>
      <c r="D87" s="1" t="s">
        <v>147</v>
      </c>
      <c r="E87" s="1" t="s">
        <v>150</v>
      </c>
      <c r="F87" s="1" t="s">
        <v>154</v>
      </c>
      <c r="G87" s="1" t="s">
        <v>176</v>
      </c>
    </row>
    <row r="88" spans="1:7" x14ac:dyDescent="0.25">
      <c r="A88" s="1" t="s">
        <v>91</v>
      </c>
      <c r="B88" s="1" t="s">
        <v>142</v>
      </c>
      <c r="C88" s="1" t="s">
        <v>145</v>
      </c>
      <c r="D88" s="1" t="s">
        <v>147</v>
      </c>
      <c r="E88" s="1" t="s">
        <v>140</v>
      </c>
      <c r="F88" s="1" t="s">
        <v>154</v>
      </c>
      <c r="G88" s="1" t="s">
        <v>176</v>
      </c>
    </row>
    <row r="89" spans="1:7" x14ac:dyDescent="0.25">
      <c r="A89" s="1" t="s">
        <v>92</v>
      </c>
      <c r="B89" s="1" t="s">
        <v>142</v>
      </c>
      <c r="C89" s="1" t="s">
        <v>145</v>
      </c>
      <c r="D89" s="1" t="s">
        <v>147</v>
      </c>
      <c r="E89" s="1" t="s">
        <v>149</v>
      </c>
      <c r="F89" s="1" t="s">
        <v>154</v>
      </c>
      <c r="G89" s="1" t="s">
        <v>176</v>
      </c>
    </row>
    <row r="90" spans="1:7" x14ac:dyDescent="0.25">
      <c r="A90" s="1" t="s">
        <v>93</v>
      </c>
      <c r="B90" s="1" t="s">
        <v>142</v>
      </c>
      <c r="C90" s="1" t="s">
        <v>143</v>
      </c>
      <c r="D90" s="1" t="s">
        <v>147</v>
      </c>
      <c r="E90" s="1" t="s">
        <v>150</v>
      </c>
      <c r="F90" s="1" t="s">
        <v>151</v>
      </c>
      <c r="G90" s="1" t="s">
        <v>153</v>
      </c>
    </row>
    <row r="91" spans="1:7" x14ac:dyDescent="0.25">
      <c r="A91" s="1" t="s">
        <v>94</v>
      </c>
      <c r="B91" s="1" t="s">
        <v>141</v>
      </c>
      <c r="C91" s="1" t="s">
        <v>145</v>
      </c>
      <c r="D91" s="1" t="s">
        <v>177</v>
      </c>
      <c r="E91" s="1" t="s">
        <v>150</v>
      </c>
      <c r="F91" s="1" t="s">
        <v>154</v>
      </c>
      <c r="G91" s="1" t="s">
        <v>153</v>
      </c>
    </row>
    <row r="92" spans="1:7" x14ac:dyDescent="0.25">
      <c r="A92" s="1" t="s">
        <v>95</v>
      </c>
      <c r="B92" s="1" t="s">
        <v>142</v>
      </c>
      <c r="C92" s="1" t="s">
        <v>143</v>
      </c>
      <c r="D92" s="1" t="s">
        <v>147</v>
      </c>
      <c r="E92" s="1" t="s">
        <v>150</v>
      </c>
      <c r="F92" s="1" t="s">
        <v>151</v>
      </c>
      <c r="G92" s="1" t="s">
        <v>176</v>
      </c>
    </row>
    <row r="93" spans="1:7" x14ac:dyDescent="0.25">
      <c r="A93" s="1" t="s">
        <v>96</v>
      </c>
      <c r="B93" s="1" t="s">
        <v>141</v>
      </c>
      <c r="C93" s="1" t="s">
        <v>144</v>
      </c>
      <c r="D93" s="1" t="s">
        <v>147</v>
      </c>
      <c r="E93" s="1" t="s">
        <v>150</v>
      </c>
      <c r="F93" s="1" t="s">
        <v>152</v>
      </c>
      <c r="G93" s="1" t="s">
        <v>153</v>
      </c>
    </row>
    <row r="94" spans="1:7" x14ac:dyDescent="0.25">
      <c r="A94" s="1" t="s">
        <v>97</v>
      </c>
      <c r="B94" s="1" t="s">
        <v>141</v>
      </c>
      <c r="C94" s="1" t="s">
        <v>145</v>
      </c>
      <c r="D94" s="1" t="s">
        <v>146</v>
      </c>
      <c r="E94" s="1" t="s">
        <v>150</v>
      </c>
      <c r="F94" s="1" t="s">
        <v>154</v>
      </c>
      <c r="G94" s="1" t="s">
        <v>176</v>
      </c>
    </row>
    <row r="95" spans="1:7" x14ac:dyDescent="0.25">
      <c r="A95" s="1" t="s">
        <v>98</v>
      </c>
      <c r="B95" s="1" t="s">
        <v>141</v>
      </c>
      <c r="C95" s="1" t="s">
        <v>144</v>
      </c>
      <c r="D95" s="1" t="s">
        <v>147</v>
      </c>
      <c r="E95" s="1" t="s">
        <v>150</v>
      </c>
      <c r="F95" s="1" t="s">
        <v>154</v>
      </c>
      <c r="G95" s="1" t="s">
        <v>176</v>
      </c>
    </row>
    <row r="96" spans="1:7" x14ac:dyDescent="0.25">
      <c r="A96" s="1" t="s">
        <v>99</v>
      </c>
      <c r="B96" s="1" t="s">
        <v>141</v>
      </c>
      <c r="C96" s="1" t="s">
        <v>144</v>
      </c>
      <c r="D96" s="1" t="s">
        <v>177</v>
      </c>
      <c r="E96" s="1" t="s">
        <v>149</v>
      </c>
      <c r="F96" s="1" t="s">
        <v>154</v>
      </c>
      <c r="G96" s="1" t="s">
        <v>153</v>
      </c>
    </row>
    <row r="97" spans="1:7" x14ac:dyDescent="0.25">
      <c r="A97" s="1" t="s">
        <v>100</v>
      </c>
      <c r="B97" s="1" t="s">
        <v>142</v>
      </c>
      <c r="C97" s="1" t="s">
        <v>143</v>
      </c>
      <c r="D97" s="1" t="s">
        <v>146</v>
      </c>
      <c r="E97" s="1" t="s">
        <v>149</v>
      </c>
      <c r="F97" s="1" t="s">
        <v>151</v>
      </c>
      <c r="G97" s="1" t="s">
        <v>176</v>
      </c>
    </row>
    <row r="98" spans="1:7" x14ac:dyDescent="0.25">
      <c r="A98" s="1" t="s">
        <v>101</v>
      </c>
      <c r="B98" s="1" t="s">
        <v>139</v>
      </c>
      <c r="C98" s="1" t="s">
        <v>145</v>
      </c>
      <c r="D98" s="1" t="s">
        <v>147</v>
      </c>
      <c r="E98" s="1" t="s">
        <v>149</v>
      </c>
      <c r="F98" s="1" t="s">
        <v>154</v>
      </c>
      <c r="G98" s="1" t="s">
        <v>153</v>
      </c>
    </row>
    <row r="99" spans="1:7" x14ac:dyDescent="0.25">
      <c r="A99" s="1" t="s">
        <v>102</v>
      </c>
      <c r="B99" s="1" t="s">
        <v>141</v>
      </c>
      <c r="C99" s="1" t="s">
        <v>143</v>
      </c>
      <c r="D99" s="1" t="s">
        <v>147</v>
      </c>
      <c r="E99" s="1" t="s">
        <v>149</v>
      </c>
      <c r="F99" s="1" t="s">
        <v>151</v>
      </c>
      <c r="G99" s="1" t="s">
        <v>153</v>
      </c>
    </row>
    <row r="100" spans="1:7" x14ac:dyDescent="0.25">
      <c r="A100" s="1" t="s">
        <v>103</v>
      </c>
      <c r="B100" s="1" t="s">
        <v>139</v>
      </c>
      <c r="C100" s="1" t="s">
        <v>143</v>
      </c>
      <c r="D100" s="1" t="s">
        <v>147</v>
      </c>
      <c r="E100" s="1" t="s">
        <v>149</v>
      </c>
      <c r="F100" s="1" t="s">
        <v>152</v>
      </c>
      <c r="G100" s="1" t="s">
        <v>153</v>
      </c>
    </row>
    <row r="101" spans="1:7" x14ac:dyDescent="0.25">
      <c r="A101" s="1" t="s">
        <v>104</v>
      </c>
      <c r="B101" s="1" t="s">
        <v>141</v>
      </c>
      <c r="C101" s="1" t="s">
        <v>145</v>
      </c>
      <c r="D101" s="1" t="s">
        <v>147</v>
      </c>
      <c r="E101" s="1" t="s">
        <v>149</v>
      </c>
      <c r="F101" s="1" t="s">
        <v>154</v>
      </c>
      <c r="G101" s="1" t="s">
        <v>176</v>
      </c>
    </row>
    <row r="102" spans="1:7" x14ac:dyDescent="0.25">
      <c r="A102" s="1" t="s">
        <v>105</v>
      </c>
      <c r="B102" s="1" t="s">
        <v>142</v>
      </c>
      <c r="C102" s="1" t="s">
        <v>143</v>
      </c>
      <c r="D102" s="1" t="s">
        <v>147</v>
      </c>
      <c r="E102" s="1" t="s">
        <v>149</v>
      </c>
      <c r="F102" s="1" t="s">
        <v>154</v>
      </c>
      <c r="G102" s="1" t="s">
        <v>153</v>
      </c>
    </row>
    <row r="103" spans="1:7" x14ac:dyDescent="0.25">
      <c r="A103" s="1" t="s">
        <v>106</v>
      </c>
      <c r="B103" s="1" t="s">
        <v>141</v>
      </c>
      <c r="C103" s="1" t="s">
        <v>144</v>
      </c>
      <c r="D103" s="1" t="s">
        <v>147</v>
      </c>
      <c r="E103" s="1" t="s">
        <v>149</v>
      </c>
      <c r="F103" s="1" t="s">
        <v>152</v>
      </c>
      <c r="G103" s="3" t="s">
        <v>153</v>
      </c>
    </row>
    <row r="104" spans="1:7" x14ac:dyDescent="0.25">
      <c r="A104" s="1" t="s">
        <v>107</v>
      </c>
      <c r="B104" s="1" t="s">
        <v>142</v>
      </c>
      <c r="C104" s="1" t="s">
        <v>143</v>
      </c>
      <c r="D104" s="1" t="s">
        <v>147</v>
      </c>
      <c r="E104" s="1" t="s">
        <v>149</v>
      </c>
      <c r="F104" s="1" t="s">
        <v>152</v>
      </c>
      <c r="G104" s="1" t="s">
        <v>176</v>
      </c>
    </row>
    <row r="105" spans="1:7" x14ac:dyDescent="0.25">
      <c r="A105" s="1" t="s">
        <v>108</v>
      </c>
      <c r="B105" s="1" t="s">
        <v>142</v>
      </c>
      <c r="C105" s="1" t="s">
        <v>143</v>
      </c>
      <c r="D105" s="1" t="s">
        <v>146</v>
      </c>
      <c r="E105" s="1" t="s">
        <v>150</v>
      </c>
      <c r="F105" s="1" t="s">
        <v>154</v>
      </c>
      <c r="G105" s="1" t="s">
        <v>176</v>
      </c>
    </row>
    <row r="106" spans="1:7" x14ac:dyDescent="0.25">
      <c r="A106" s="1" t="s">
        <v>109</v>
      </c>
      <c r="B106" s="1" t="s">
        <v>139</v>
      </c>
      <c r="C106" s="1" t="s">
        <v>145</v>
      </c>
      <c r="D106" s="1" t="s">
        <v>147</v>
      </c>
      <c r="E106" s="1" t="s">
        <v>149</v>
      </c>
      <c r="F106" s="1" t="s">
        <v>152</v>
      </c>
      <c r="G106" s="1" t="s">
        <v>153</v>
      </c>
    </row>
    <row r="107" spans="1:7" x14ac:dyDescent="0.25">
      <c r="A107" s="1" t="s">
        <v>110</v>
      </c>
      <c r="B107" s="1" t="s">
        <v>142</v>
      </c>
      <c r="C107" s="1" t="s">
        <v>143</v>
      </c>
      <c r="D107" s="1" t="s">
        <v>147</v>
      </c>
      <c r="E107" s="1" t="s">
        <v>149</v>
      </c>
      <c r="F107" s="1" t="s">
        <v>151</v>
      </c>
      <c r="G107" s="1" t="s">
        <v>176</v>
      </c>
    </row>
    <row r="108" spans="1:7" x14ac:dyDescent="0.25">
      <c r="A108" s="1" t="s">
        <v>111</v>
      </c>
      <c r="B108" s="1" t="s">
        <v>139</v>
      </c>
      <c r="C108" s="1" t="s">
        <v>145</v>
      </c>
      <c r="D108" s="1" t="s">
        <v>177</v>
      </c>
      <c r="E108" s="1" t="s">
        <v>149</v>
      </c>
      <c r="F108" s="1" t="s">
        <v>152</v>
      </c>
      <c r="G108" s="1" t="s">
        <v>153</v>
      </c>
    </row>
    <row r="109" spans="1:7" x14ac:dyDescent="0.25">
      <c r="A109" s="1" t="s">
        <v>112</v>
      </c>
      <c r="B109" s="1" t="s">
        <v>142</v>
      </c>
      <c r="C109" s="1" t="s">
        <v>143</v>
      </c>
      <c r="D109" s="1" t="s">
        <v>147</v>
      </c>
      <c r="E109" s="1" t="s">
        <v>150</v>
      </c>
      <c r="F109" s="1" t="s">
        <v>154</v>
      </c>
      <c r="G109" s="1" t="s">
        <v>176</v>
      </c>
    </row>
    <row r="110" spans="1:7" x14ac:dyDescent="0.25">
      <c r="A110" s="1" t="s">
        <v>113</v>
      </c>
      <c r="B110" s="1" t="s">
        <v>141</v>
      </c>
      <c r="C110" s="1" t="s">
        <v>144</v>
      </c>
      <c r="D110" s="1" t="s">
        <v>146</v>
      </c>
      <c r="E110" s="1" t="s">
        <v>149</v>
      </c>
      <c r="F110" s="1" t="s">
        <v>151</v>
      </c>
      <c r="G110" s="1" t="s">
        <v>153</v>
      </c>
    </row>
    <row r="111" spans="1:7" x14ac:dyDescent="0.25">
      <c r="A111" s="1" t="s">
        <v>114</v>
      </c>
      <c r="B111" s="1" t="s">
        <v>142</v>
      </c>
      <c r="C111" s="1" t="s">
        <v>145</v>
      </c>
      <c r="D111" s="1" t="s">
        <v>146</v>
      </c>
      <c r="E111" s="1" t="s">
        <v>150</v>
      </c>
      <c r="F111" s="1" t="s">
        <v>154</v>
      </c>
      <c r="G111" s="1" t="s">
        <v>176</v>
      </c>
    </row>
    <row r="112" spans="1:7" x14ac:dyDescent="0.25">
      <c r="A112" s="1" t="s">
        <v>115</v>
      </c>
      <c r="B112" s="1" t="s">
        <v>142</v>
      </c>
      <c r="C112" s="1" t="s">
        <v>143</v>
      </c>
      <c r="D112" s="1" t="s">
        <v>147</v>
      </c>
      <c r="E112" s="1" t="s">
        <v>150</v>
      </c>
      <c r="F112" s="1" t="s">
        <v>151</v>
      </c>
      <c r="G112" s="1" t="s">
        <v>153</v>
      </c>
    </row>
    <row r="113" spans="1:7" x14ac:dyDescent="0.25">
      <c r="A113" s="1" t="s">
        <v>116</v>
      </c>
      <c r="B113" s="1" t="s">
        <v>142</v>
      </c>
      <c r="C113" s="1" t="s">
        <v>143</v>
      </c>
      <c r="D113" s="1" t="s">
        <v>146</v>
      </c>
      <c r="E113" s="1" t="s">
        <v>149</v>
      </c>
      <c r="F113" s="1" t="s">
        <v>154</v>
      </c>
      <c r="G113" s="1" t="s">
        <v>176</v>
      </c>
    </row>
    <row r="114" spans="1:7" x14ac:dyDescent="0.25">
      <c r="A114" s="1" t="s">
        <v>117</v>
      </c>
      <c r="B114" s="1" t="s">
        <v>141</v>
      </c>
      <c r="C114" s="1" t="s">
        <v>144</v>
      </c>
      <c r="D114" s="1" t="s">
        <v>147</v>
      </c>
      <c r="E114" s="1" t="s">
        <v>150</v>
      </c>
      <c r="F114" s="1" t="s">
        <v>154</v>
      </c>
      <c r="G114" s="1" t="s">
        <v>176</v>
      </c>
    </row>
    <row r="115" spans="1:7" x14ac:dyDescent="0.25">
      <c r="A115" s="1" t="s">
        <v>118</v>
      </c>
      <c r="B115" s="1" t="s">
        <v>141</v>
      </c>
      <c r="C115" s="1" t="s">
        <v>145</v>
      </c>
      <c r="D115" s="1" t="s">
        <v>147</v>
      </c>
      <c r="E115" s="1" t="s">
        <v>149</v>
      </c>
      <c r="F115" s="1" t="s">
        <v>154</v>
      </c>
      <c r="G115" s="1" t="s">
        <v>176</v>
      </c>
    </row>
    <row r="116" spans="1:7" x14ac:dyDescent="0.25">
      <c r="A116" s="1" t="s">
        <v>119</v>
      </c>
      <c r="B116" s="1" t="s">
        <v>142</v>
      </c>
      <c r="C116" s="1" t="s">
        <v>143</v>
      </c>
      <c r="D116" s="1" t="s">
        <v>147</v>
      </c>
      <c r="E116" s="1" t="s">
        <v>149</v>
      </c>
      <c r="F116" s="1" t="s">
        <v>154</v>
      </c>
      <c r="G116" s="1" t="s">
        <v>176</v>
      </c>
    </row>
    <row r="117" spans="1:7" x14ac:dyDescent="0.25">
      <c r="A117" s="1" t="s">
        <v>120</v>
      </c>
      <c r="B117" s="1" t="s">
        <v>142</v>
      </c>
      <c r="C117" s="1" t="s">
        <v>143</v>
      </c>
      <c r="D117" s="1" t="s">
        <v>147</v>
      </c>
      <c r="E117" s="1" t="s">
        <v>150</v>
      </c>
      <c r="F117" s="1" t="s">
        <v>154</v>
      </c>
      <c r="G117" s="1" t="s">
        <v>176</v>
      </c>
    </row>
    <row r="118" spans="1:7" x14ac:dyDescent="0.25">
      <c r="A118" s="1" t="s">
        <v>121</v>
      </c>
      <c r="B118" s="1" t="s">
        <v>142</v>
      </c>
      <c r="C118" s="1" t="s">
        <v>143</v>
      </c>
      <c r="D118" s="1" t="s">
        <v>177</v>
      </c>
      <c r="E118" s="1" t="s">
        <v>149</v>
      </c>
      <c r="F118" s="1" t="s">
        <v>154</v>
      </c>
      <c r="G118" s="1" t="s">
        <v>153</v>
      </c>
    </row>
    <row r="119" spans="1:7" x14ac:dyDescent="0.25">
      <c r="A119" s="1" t="s">
        <v>122</v>
      </c>
      <c r="B119" s="1" t="s">
        <v>142</v>
      </c>
      <c r="C119" s="1" t="s">
        <v>143</v>
      </c>
      <c r="D119" s="1" t="s">
        <v>147</v>
      </c>
      <c r="E119" s="1" t="s">
        <v>149</v>
      </c>
      <c r="F119" s="1" t="s">
        <v>154</v>
      </c>
      <c r="G119" s="1" t="s">
        <v>153</v>
      </c>
    </row>
    <row r="120" spans="1:7" x14ac:dyDescent="0.25">
      <c r="A120" s="1" t="s">
        <v>123</v>
      </c>
      <c r="B120" s="1" t="s">
        <v>141</v>
      </c>
      <c r="C120" s="1" t="s">
        <v>145</v>
      </c>
      <c r="D120" s="1" t="s">
        <v>177</v>
      </c>
      <c r="E120" s="1" t="s">
        <v>150</v>
      </c>
      <c r="F120" s="1" t="s">
        <v>154</v>
      </c>
      <c r="G120" s="1" t="s">
        <v>176</v>
      </c>
    </row>
    <row r="121" spans="1:7" x14ac:dyDescent="0.25">
      <c r="A121" s="1" t="s">
        <v>124</v>
      </c>
      <c r="B121" s="1" t="s">
        <v>142</v>
      </c>
      <c r="C121" s="1" t="s">
        <v>143</v>
      </c>
      <c r="D121" s="1" t="s">
        <v>147</v>
      </c>
      <c r="E121" s="1" t="s">
        <v>149</v>
      </c>
      <c r="F121" s="1" t="s">
        <v>154</v>
      </c>
      <c r="G121" s="1" t="s">
        <v>176</v>
      </c>
    </row>
    <row r="122" spans="1:7" x14ac:dyDescent="0.25">
      <c r="A122" s="1" t="s">
        <v>125</v>
      </c>
      <c r="B122" s="1" t="s">
        <v>142</v>
      </c>
      <c r="C122" s="1" t="s">
        <v>145</v>
      </c>
      <c r="D122" s="1" t="s">
        <v>146</v>
      </c>
      <c r="E122" s="1" t="s">
        <v>149</v>
      </c>
      <c r="F122" s="1" t="s">
        <v>154</v>
      </c>
      <c r="G122" s="1" t="s">
        <v>176</v>
      </c>
    </row>
    <row r="123" spans="1:7" x14ac:dyDescent="0.25">
      <c r="A123" s="1" t="s">
        <v>126</v>
      </c>
      <c r="B123" s="1" t="s">
        <v>141</v>
      </c>
      <c r="C123" s="1" t="s">
        <v>144</v>
      </c>
      <c r="D123" s="1" t="s">
        <v>147</v>
      </c>
      <c r="E123" s="1" t="s">
        <v>150</v>
      </c>
      <c r="F123" s="1" t="s">
        <v>154</v>
      </c>
      <c r="G123" s="1" t="s">
        <v>153</v>
      </c>
    </row>
    <row r="124" spans="1:7" x14ac:dyDescent="0.25">
      <c r="A124" s="1" t="s">
        <v>127</v>
      </c>
      <c r="B124" s="1" t="s">
        <v>141</v>
      </c>
      <c r="C124" s="1" t="s">
        <v>145</v>
      </c>
      <c r="D124" s="1" t="s">
        <v>147</v>
      </c>
      <c r="E124" s="1" t="s">
        <v>149</v>
      </c>
      <c r="F124" s="1" t="s">
        <v>154</v>
      </c>
      <c r="G124" s="1" t="s">
        <v>176</v>
      </c>
    </row>
    <row r="125" spans="1:7" x14ac:dyDescent="0.25">
      <c r="A125" s="1" t="s">
        <v>128</v>
      </c>
      <c r="B125" s="1" t="s">
        <v>141</v>
      </c>
      <c r="C125" s="1" t="s">
        <v>145</v>
      </c>
      <c r="D125" s="1" t="s">
        <v>147</v>
      </c>
      <c r="E125" s="1" t="s">
        <v>150</v>
      </c>
      <c r="F125" s="1" t="s">
        <v>154</v>
      </c>
      <c r="G125" s="1" t="s">
        <v>176</v>
      </c>
    </row>
    <row r="126" spans="1:7" x14ac:dyDescent="0.25">
      <c r="A126" s="1" t="s">
        <v>129</v>
      </c>
      <c r="B126" s="1" t="s">
        <v>142</v>
      </c>
      <c r="C126" s="1" t="s">
        <v>143</v>
      </c>
      <c r="D126" s="1" t="s">
        <v>147</v>
      </c>
      <c r="E126" s="1" t="s">
        <v>149</v>
      </c>
      <c r="F126" s="1" t="s">
        <v>154</v>
      </c>
      <c r="G126" s="1" t="s">
        <v>153</v>
      </c>
    </row>
    <row r="127" spans="1:7" x14ac:dyDescent="0.25">
      <c r="A127" s="1" t="s">
        <v>130</v>
      </c>
      <c r="B127" s="1" t="s">
        <v>141</v>
      </c>
      <c r="C127" s="1" t="s">
        <v>145</v>
      </c>
      <c r="D127" s="1" t="s">
        <v>147</v>
      </c>
      <c r="E127" s="1" t="s">
        <v>150</v>
      </c>
      <c r="F127" s="1" t="s">
        <v>154</v>
      </c>
      <c r="G127" s="1" t="s">
        <v>176</v>
      </c>
    </row>
    <row r="128" spans="1:7" x14ac:dyDescent="0.25">
      <c r="A128" s="1" t="s">
        <v>131</v>
      </c>
      <c r="B128" s="1" t="s">
        <v>142</v>
      </c>
      <c r="C128" s="1" t="s">
        <v>143</v>
      </c>
      <c r="D128" s="1" t="s">
        <v>147</v>
      </c>
      <c r="E128" s="1" t="s">
        <v>140</v>
      </c>
      <c r="F128" s="1" t="s">
        <v>151</v>
      </c>
      <c r="G128" s="1" t="s">
        <v>176</v>
      </c>
    </row>
    <row r="129" spans="1:7" x14ac:dyDescent="0.25">
      <c r="A129" s="1" t="s">
        <v>132</v>
      </c>
      <c r="B129" s="1" t="s">
        <v>141</v>
      </c>
      <c r="C129" s="1" t="s">
        <v>145</v>
      </c>
      <c r="D129" s="1" t="s">
        <v>147</v>
      </c>
      <c r="E129" s="1" t="s">
        <v>149</v>
      </c>
      <c r="F129" s="1" t="s">
        <v>151</v>
      </c>
      <c r="G129" s="1" t="s">
        <v>176</v>
      </c>
    </row>
    <row r="130" spans="1:7" x14ac:dyDescent="0.25">
      <c r="A130" s="1" t="s">
        <v>133</v>
      </c>
      <c r="B130" s="1" t="s">
        <v>141</v>
      </c>
      <c r="C130" s="1" t="s">
        <v>144</v>
      </c>
      <c r="D130" s="1" t="s">
        <v>177</v>
      </c>
      <c r="E130" s="1" t="s">
        <v>150</v>
      </c>
      <c r="F130" s="1" t="s">
        <v>154</v>
      </c>
      <c r="G130" s="1" t="s">
        <v>176</v>
      </c>
    </row>
    <row r="131" spans="1:7" x14ac:dyDescent="0.25">
      <c r="A131" s="1" t="s">
        <v>134</v>
      </c>
      <c r="B131" s="1" t="s">
        <v>142</v>
      </c>
      <c r="C131" s="1" t="s">
        <v>143</v>
      </c>
      <c r="D131" s="1" t="s">
        <v>146</v>
      </c>
      <c r="E131" s="1" t="s">
        <v>140</v>
      </c>
      <c r="F131" s="1" t="s">
        <v>154</v>
      </c>
      <c r="G131" s="1" t="s">
        <v>176</v>
      </c>
    </row>
    <row r="132" spans="1:7" x14ac:dyDescent="0.25">
      <c r="A132" s="1" t="s">
        <v>135</v>
      </c>
      <c r="B132" s="1" t="s">
        <v>142</v>
      </c>
      <c r="C132" s="1" t="s">
        <v>143</v>
      </c>
      <c r="D132" s="1" t="s">
        <v>147</v>
      </c>
      <c r="E132" s="1" t="s">
        <v>150</v>
      </c>
      <c r="F132" s="1" t="s">
        <v>154</v>
      </c>
      <c r="G132" s="1" t="s">
        <v>176</v>
      </c>
    </row>
    <row r="133" spans="1:7" x14ac:dyDescent="0.25">
      <c r="A133" s="1" t="s">
        <v>136</v>
      </c>
      <c r="B133" s="1" t="s">
        <v>141</v>
      </c>
      <c r="C133" s="1" t="s">
        <v>143</v>
      </c>
      <c r="D133" s="1" t="s">
        <v>147</v>
      </c>
      <c r="E133" s="1" t="s">
        <v>150</v>
      </c>
      <c r="F133" s="1" t="s">
        <v>152</v>
      </c>
      <c r="G133" s="1" t="s">
        <v>153</v>
      </c>
    </row>
    <row r="134" spans="1:7" x14ac:dyDescent="0.25">
      <c r="A134" s="1" t="s">
        <v>137</v>
      </c>
      <c r="B134" s="1" t="s">
        <v>142</v>
      </c>
      <c r="C134" s="1" t="s">
        <v>143</v>
      </c>
      <c r="D134" s="1" t="s">
        <v>177</v>
      </c>
      <c r="E134" s="1" t="s">
        <v>149</v>
      </c>
      <c r="F134" s="1" t="s">
        <v>154</v>
      </c>
      <c r="G134" s="1" t="s">
        <v>153</v>
      </c>
    </row>
    <row r="135" spans="1:7" x14ac:dyDescent="0.25">
      <c r="A135" s="4"/>
      <c r="B135" s="4"/>
      <c r="C135" s="4"/>
      <c r="D135" s="4"/>
      <c r="E135" s="4"/>
      <c r="F135" s="4"/>
      <c r="G135" s="4"/>
    </row>
  </sheetData>
  <autoFilter ref="B1:G134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7"/>
  <sheetViews>
    <sheetView workbookViewId="0">
      <selection activeCell="B22" sqref="B22"/>
    </sheetView>
  </sheetViews>
  <sheetFormatPr defaultRowHeight="15" x14ac:dyDescent="0.25"/>
  <cols>
    <col min="7" max="7" width="14.7109375" bestFit="1" customWidth="1"/>
    <col min="8" max="8" width="15" customWidth="1"/>
    <col min="9" max="9" width="13.28515625" bestFit="1" customWidth="1"/>
    <col min="10" max="11" width="13.5703125" bestFit="1" customWidth="1"/>
    <col min="12" max="12" width="16" bestFit="1" customWidth="1"/>
    <col min="14" max="14" width="11" bestFit="1" customWidth="1"/>
  </cols>
  <sheetData>
    <row r="5" spans="1:14" x14ac:dyDescent="0.25">
      <c r="A5" t="s">
        <v>178</v>
      </c>
    </row>
    <row r="6" spans="1:14" x14ac:dyDescent="0.25">
      <c r="A6" s="6" t="s">
        <v>139</v>
      </c>
      <c r="B6" s="6" t="s">
        <v>143</v>
      </c>
      <c r="C6" s="6" t="s">
        <v>148</v>
      </c>
      <c r="D6" s="6" t="s">
        <v>150</v>
      </c>
      <c r="E6" s="6" t="s">
        <v>152</v>
      </c>
      <c r="F6" s="6"/>
      <c r="G6" s="6"/>
      <c r="H6" s="6"/>
      <c r="I6" s="6"/>
      <c r="J6" s="6"/>
      <c r="K6" s="6"/>
      <c r="L6" s="6"/>
    </row>
    <row r="7" spans="1:14" x14ac:dyDescent="0.25">
      <c r="A7" s="6" t="s">
        <v>168</v>
      </c>
      <c r="B7" s="6" t="s">
        <v>169</v>
      </c>
      <c r="C7" s="6" t="s">
        <v>170</v>
      </c>
      <c r="D7" s="6" t="s">
        <v>171</v>
      </c>
      <c r="E7" s="6" t="s">
        <v>172</v>
      </c>
      <c r="F7" s="6"/>
      <c r="G7" s="6"/>
      <c r="H7" s="6"/>
      <c r="I7" s="6"/>
      <c r="J7" s="6"/>
      <c r="K7" s="6"/>
      <c r="L7" s="6"/>
    </row>
    <row r="8" spans="1:14" x14ac:dyDescent="0.25">
      <c r="A8" s="6">
        <v>0.12870000000000001</v>
      </c>
      <c r="B8" s="6">
        <v>0.53029999999999999</v>
      </c>
      <c r="C8" s="6">
        <v>0.22720000000000001</v>
      </c>
      <c r="D8" s="6">
        <v>0.36359999999999998</v>
      </c>
      <c r="E8" s="6">
        <v>8.3299999999999999E-2</v>
      </c>
      <c r="F8" s="6"/>
      <c r="G8" s="6"/>
      <c r="H8" s="6"/>
      <c r="I8" s="6"/>
      <c r="J8" s="6"/>
      <c r="K8" s="6"/>
      <c r="L8" s="6"/>
    </row>
    <row r="9" spans="1:14" x14ac:dyDescent="0.25">
      <c r="A9" s="6"/>
      <c r="B9" s="6"/>
      <c r="C9" s="6"/>
      <c r="D9" s="6"/>
      <c r="E9" s="6"/>
      <c r="F9" s="6"/>
      <c r="G9" s="6" t="s">
        <v>156</v>
      </c>
      <c r="H9" s="6" t="s">
        <v>158</v>
      </c>
      <c r="I9" s="6" t="s">
        <v>159</v>
      </c>
      <c r="J9" s="6" t="s">
        <v>160</v>
      </c>
      <c r="K9" s="6" t="s">
        <v>161</v>
      </c>
      <c r="L9" s="6" t="s">
        <v>162</v>
      </c>
    </row>
    <row r="10" spans="1:14" x14ac:dyDescent="0.25">
      <c r="A10" s="6"/>
      <c r="B10" s="6"/>
      <c r="C10" s="6"/>
      <c r="D10" s="6"/>
      <c r="E10" s="6"/>
      <c r="F10" s="6"/>
      <c r="G10" s="5" t="s">
        <v>173</v>
      </c>
      <c r="H10" s="10">
        <v>0.11360000000000001</v>
      </c>
      <c r="I10" s="6">
        <v>0.2424</v>
      </c>
      <c r="J10" s="6">
        <v>0.19689999999999999</v>
      </c>
      <c r="K10" s="6">
        <v>7.5700000000000003E-2</v>
      </c>
      <c r="L10" s="6">
        <v>7.5700000000000003E-2</v>
      </c>
    </row>
    <row r="11" spans="1:14" x14ac:dyDescent="0.25">
      <c r="A11" s="6"/>
      <c r="B11" s="6"/>
      <c r="C11" s="6"/>
      <c r="D11" s="6"/>
      <c r="E11" s="6"/>
      <c r="F11" s="6"/>
      <c r="G11" s="11">
        <v>0.40899999999999997</v>
      </c>
      <c r="H11" s="9">
        <f>SUM(H10/G11)</f>
        <v>0.27775061124694378</v>
      </c>
      <c r="I11" s="8">
        <f>SUM(I10/G11)</f>
        <v>0.59266503667481663</v>
      </c>
      <c r="J11" s="8">
        <f>SUM(J10/G11)</f>
        <v>0.48141809290953547</v>
      </c>
      <c r="K11" s="8">
        <f>SUM(K10/G11)</f>
        <v>0.18508557457212715</v>
      </c>
      <c r="L11" s="8">
        <f>SUM(L10/G11)</f>
        <v>0.18508557457212715</v>
      </c>
      <c r="M11" s="5" t="s">
        <v>174</v>
      </c>
      <c r="N11" s="14">
        <f>PRODUCT(G11:L11)</f>
        <v>1.1103379659861612E-3</v>
      </c>
    </row>
    <row r="12" spans="1:1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5"/>
      <c r="N14" s="5"/>
    </row>
    <row r="15" spans="1:14" x14ac:dyDescent="0.25">
      <c r="A15" s="6"/>
      <c r="B15" s="6"/>
      <c r="C15" s="6"/>
      <c r="D15" s="6"/>
      <c r="E15" s="6"/>
      <c r="F15" s="6"/>
      <c r="G15" s="6" t="s">
        <v>157</v>
      </c>
      <c r="H15" s="6" t="s">
        <v>163</v>
      </c>
      <c r="I15" s="6" t="s">
        <v>164</v>
      </c>
      <c r="J15" s="6" t="s">
        <v>165</v>
      </c>
      <c r="K15" s="6" t="s">
        <v>166</v>
      </c>
      <c r="L15" s="6" t="s">
        <v>167</v>
      </c>
      <c r="M15" s="5"/>
      <c r="N15" s="5"/>
    </row>
    <row r="16" spans="1:14" x14ac:dyDescent="0.25">
      <c r="A16" s="5"/>
      <c r="B16" s="5"/>
      <c r="C16" s="5"/>
      <c r="D16" s="5"/>
      <c r="E16" s="5"/>
      <c r="F16" s="5"/>
      <c r="G16" s="5" t="s">
        <v>175</v>
      </c>
      <c r="H16" s="13">
        <v>1.5100000000000001E-2</v>
      </c>
      <c r="I16" s="5">
        <v>0.2878</v>
      </c>
      <c r="J16" s="5">
        <v>3.0300000000000001E-2</v>
      </c>
      <c r="K16" s="5">
        <v>0.2878</v>
      </c>
      <c r="L16" s="5">
        <v>7.4999999999999997E-3</v>
      </c>
      <c r="M16" s="5"/>
      <c r="N16" s="5"/>
    </row>
    <row r="17" spans="7:14" x14ac:dyDescent="0.25">
      <c r="G17" s="12">
        <v>0.59089999999999998</v>
      </c>
      <c r="H17" s="9">
        <f>SUM(H16/G17)</f>
        <v>2.555423929598917E-2</v>
      </c>
      <c r="I17" s="7">
        <f>SUM(I16/G17)</f>
        <v>0.4870536469791843</v>
      </c>
      <c r="J17" s="7">
        <f>SUM(J16/G17)</f>
        <v>5.1277711964799459E-2</v>
      </c>
      <c r="K17" s="7">
        <f>SUM(K16/G17)</f>
        <v>0.4870536469791843</v>
      </c>
      <c r="L17" s="7">
        <f>SUM(L16/G17)</f>
        <v>1.2692502961584024E-2</v>
      </c>
      <c r="M17" s="5" t="s">
        <v>174</v>
      </c>
      <c r="N17" s="5">
        <v>2.3300000000000001E-6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zoomScaleNormal="100" workbookViewId="0">
      <selection activeCell="C1" sqref="C1:C46"/>
    </sheetView>
  </sheetViews>
  <sheetFormatPr defaultRowHeight="15" x14ac:dyDescent="0.25"/>
  <sheetData>
    <row r="1" spans="1:2" x14ac:dyDescent="0.25">
      <c r="A1" s="37" t="s">
        <v>195</v>
      </c>
      <c r="B1" s="37" t="s">
        <v>196</v>
      </c>
    </row>
    <row r="2" spans="1:2" x14ac:dyDescent="0.25">
      <c r="A2" s="37" t="s">
        <v>197</v>
      </c>
      <c r="B2" s="37" t="s">
        <v>197</v>
      </c>
    </row>
    <row r="3" spans="1:2" x14ac:dyDescent="0.25">
      <c r="A3" s="37" t="s">
        <v>197</v>
      </c>
      <c r="B3" s="37" t="s">
        <v>197</v>
      </c>
    </row>
    <row r="4" spans="1:2" x14ac:dyDescent="0.25">
      <c r="A4" s="37" t="s">
        <v>197</v>
      </c>
      <c r="B4" s="37" t="s">
        <v>197</v>
      </c>
    </row>
    <row r="5" spans="1:2" x14ac:dyDescent="0.25">
      <c r="A5" s="37" t="s">
        <v>198</v>
      </c>
      <c r="B5" s="37" t="s">
        <v>197</v>
      </c>
    </row>
    <row r="6" spans="1:2" x14ac:dyDescent="0.25">
      <c r="A6" s="37" t="s">
        <v>198</v>
      </c>
      <c r="B6" s="37" t="s">
        <v>198</v>
      </c>
    </row>
    <row r="7" spans="1:2" x14ac:dyDescent="0.25">
      <c r="A7" s="37" t="s">
        <v>198</v>
      </c>
      <c r="B7" s="37" t="s">
        <v>198</v>
      </c>
    </row>
    <row r="8" spans="1:2" x14ac:dyDescent="0.25">
      <c r="A8" s="37" t="s">
        <v>198</v>
      </c>
      <c r="B8" s="37" t="s">
        <v>198</v>
      </c>
    </row>
    <row r="9" spans="1:2" x14ac:dyDescent="0.25">
      <c r="A9" s="37" t="s">
        <v>197</v>
      </c>
      <c r="B9" s="37" t="s">
        <v>197</v>
      </c>
    </row>
    <row r="10" spans="1:2" x14ac:dyDescent="0.25">
      <c r="A10" s="37" t="s">
        <v>197</v>
      </c>
      <c r="B10" s="37" t="s">
        <v>197</v>
      </c>
    </row>
    <row r="11" spans="1:2" x14ac:dyDescent="0.25">
      <c r="A11" s="37" t="s">
        <v>197</v>
      </c>
      <c r="B11" s="37" t="s">
        <v>197</v>
      </c>
    </row>
    <row r="12" spans="1:2" x14ac:dyDescent="0.25">
      <c r="A12" s="37" t="s">
        <v>197</v>
      </c>
      <c r="B12" s="37" t="s">
        <v>198</v>
      </c>
    </row>
    <row r="13" spans="1:2" x14ac:dyDescent="0.25">
      <c r="A13" s="37" t="s">
        <v>198</v>
      </c>
      <c r="B13" s="37" t="s">
        <v>198</v>
      </c>
    </row>
    <row r="14" spans="1:2" x14ac:dyDescent="0.25">
      <c r="A14" s="37" t="s">
        <v>197</v>
      </c>
      <c r="B14" s="37" t="s">
        <v>197</v>
      </c>
    </row>
    <row r="15" spans="1:2" x14ac:dyDescent="0.25">
      <c r="A15" s="37" t="s">
        <v>197</v>
      </c>
      <c r="B15" s="37" t="s">
        <v>197</v>
      </c>
    </row>
    <row r="16" spans="1:2" x14ac:dyDescent="0.25">
      <c r="A16" s="37" t="s">
        <v>198</v>
      </c>
      <c r="B16" s="37" t="s">
        <v>198</v>
      </c>
    </row>
    <row r="17" spans="1:2" x14ac:dyDescent="0.25">
      <c r="A17" s="37" t="s">
        <v>197</v>
      </c>
      <c r="B17" s="37" t="s">
        <v>198</v>
      </c>
    </row>
    <row r="18" spans="1:2" x14ac:dyDescent="0.25">
      <c r="A18" s="37" t="s">
        <v>197</v>
      </c>
      <c r="B18" s="37" t="s">
        <v>197</v>
      </c>
    </row>
    <row r="19" spans="1:2" x14ac:dyDescent="0.25">
      <c r="A19" s="37" t="s">
        <v>198</v>
      </c>
      <c r="B19" s="37" t="s">
        <v>198</v>
      </c>
    </row>
    <row r="20" spans="1:2" x14ac:dyDescent="0.25">
      <c r="A20" s="37" t="s">
        <v>197</v>
      </c>
      <c r="B20" s="37" t="s">
        <v>198</v>
      </c>
    </row>
    <row r="21" spans="1:2" x14ac:dyDescent="0.25">
      <c r="A21" s="37" t="s">
        <v>197</v>
      </c>
      <c r="B21" s="37" t="s">
        <v>197</v>
      </c>
    </row>
    <row r="22" spans="1:2" x14ac:dyDescent="0.25">
      <c r="A22" s="37" t="s">
        <v>197</v>
      </c>
      <c r="B22" s="37" t="s">
        <v>197</v>
      </c>
    </row>
    <row r="23" spans="1:2" x14ac:dyDescent="0.25">
      <c r="A23" s="37" t="s">
        <v>198</v>
      </c>
      <c r="B23" s="37" t="s">
        <v>197</v>
      </c>
    </row>
    <row r="24" spans="1:2" x14ac:dyDescent="0.25">
      <c r="A24" s="37" t="s">
        <v>197</v>
      </c>
      <c r="B24" s="37" t="s">
        <v>197</v>
      </c>
    </row>
    <row r="25" spans="1:2" x14ac:dyDescent="0.25">
      <c r="A25" s="37" t="s">
        <v>197</v>
      </c>
      <c r="B25" s="37" t="s">
        <v>197</v>
      </c>
    </row>
    <row r="26" spans="1:2" x14ac:dyDescent="0.25">
      <c r="A26" s="37" t="s">
        <v>197</v>
      </c>
      <c r="B26" s="37" t="s">
        <v>197</v>
      </c>
    </row>
    <row r="27" spans="1:2" x14ac:dyDescent="0.25">
      <c r="A27" s="37" t="s">
        <v>197</v>
      </c>
      <c r="B27" s="37" t="s">
        <v>197</v>
      </c>
    </row>
    <row r="28" spans="1:2" x14ac:dyDescent="0.25">
      <c r="A28" s="37" t="s">
        <v>197</v>
      </c>
      <c r="B28" s="37" t="s">
        <v>198</v>
      </c>
    </row>
    <row r="29" spans="1:2" x14ac:dyDescent="0.25">
      <c r="A29" s="37" t="s">
        <v>198</v>
      </c>
      <c r="B29" s="37" t="s">
        <v>198</v>
      </c>
    </row>
    <row r="30" spans="1:2" x14ac:dyDescent="0.25">
      <c r="A30" s="37" t="s">
        <v>198</v>
      </c>
      <c r="B30" s="37" t="s">
        <v>198</v>
      </c>
    </row>
    <row r="31" spans="1:2" x14ac:dyDescent="0.25">
      <c r="A31" s="37" t="s">
        <v>198</v>
      </c>
      <c r="B31" s="37" t="s">
        <v>198</v>
      </c>
    </row>
    <row r="32" spans="1:2" x14ac:dyDescent="0.25">
      <c r="A32" s="37" t="s">
        <v>197</v>
      </c>
      <c r="B32" s="37" t="s">
        <v>197</v>
      </c>
    </row>
    <row r="33" spans="1:2" x14ac:dyDescent="0.25">
      <c r="A33" s="37" t="s">
        <v>197</v>
      </c>
      <c r="B33" s="37" t="s">
        <v>197</v>
      </c>
    </row>
    <row r="34" spans="1:2" x14ac:dyDescent="0.25">
      <c r="A34" s="37" t="s">
        <v>198</v>
      </c>
      <c r="B34" s="37" t="s">
        <v>197</v>
      </c>
    </row>
    <row r="35" spans="1:2" x14ac:dyDescent="0.25">
      <c r="A35" s="37" t="s">
        <v>198</v>
      </c>
      <c r="B35" s="37" t="s">
        <v>198</v>
      </c>
    </row>
    <row r="36" spans="1:2" x14ac:dyDescent="0.25">
      <c r="A36" s="37" t="s">
        <v>198</v>
      </c>
      <c r="B36" s="37" t="s">
        <v>198</v>
      </c>
    </row>
    <row r="37" spans="1:2" x14ac:dyDescent="0.25">
      <c r="A37" s="37" t="s">
        <v>197</v>
      </c>
      <c r="B37" s="37" t="s">
        <v>197</v>
      </c>
    </row>
    <row r="38" spans="1:2" x14ac:dyDescent="0.25">
      <c r="A38" s="37" t="s">
        <v>198</v>
      </c>
      <c r="B38" s="37" t="s">
        <v>197</v>
      </c>
    </row>
    <row r="39" spans="1:2" x14ac:dyDescent="0.25">
      <c r="A39" s="37" t="s">
        <v>197</v>
      </c>
      <c r="B39" s="37" t="s">
        <v>197</v>
      </c>
    </row>
    <row r="40" spans="1:2" x14ac:dyDescent="0.25">
      <c r="A40" s="37" t="s">
        <v>197</v>
      </c>
      <c r="B40" s="37" t="s">
        <v>197</v>
      </c>
    </row>
    <row r="41" spans="1:2" x14ac:dyDescent="0.25">
      <c r="A41" s="37" t="s">
        <v>198</v>
      </c>
      <c r="B41" s="37" t="s">
        <v>198</v>
      </c>
    </row>
    <row r="42" spans="1:2" x14ac:dyDescent="0.25">
      <c r="A42" s="37" t="s">
        <v>198</v>
      </c>
      <c r="B42" s="37" t="s">
        <v>198</v>
      </c>
    </row>
    <row r="43" spans="1:2" x14ac:dyDescent="0.25">
      <c r="A43" s="37" t="s">
        <v>197</v>
      </c>
      <c r="B43" s="37" t="s">
        <v>197</v>
      </c>
    </row>
    <row r="44" spans="1:2" x14ac:dyDescent="0.25">
      <c r="A44" s="37" t="s">
        <v>198</v>
      </c>
      <c r="B44" s="37" t="s">
        <v>198</v>
      </c>
    </row>
    <row r="45" spans="1:2" x14ac:dyDescent="0.25">
      <c r="A45" s="37" t="s">
        <v>197</v>
      </c>
      <c r="B45" s="37" t="s">
        <v>197</v>
      </c>
    </row>
    <row r="46" spans="1:2" x14ac:dyDescent="0.25">
      <c r="A46" s="37" t="s">
        <v>197</v>
      </c>
      <c r="B46" s="37" t="s">
        <v>197</v>
      </c>
    </row>
    <row r="47" spans="1:2" x14ac:dyDescent="0.25">
      <c r="A47" s="26"/>
      <c r="B47" s="26"/>
    </row>
    <row r="48" spans="1:2" x14ac:dyDescent="0.25">
      <c r="A48" s="26"/>
      <c r="B48" s="26"/>
    </row>
    <row r="49" spans="1:2" x14ac:dyDescent="0.25">
      <c r="A49" s="26"/>
      <c r="B49" s="26"/>
    </row>
    <row r="50" spans="1:2" x14ac:dyDescent="0.25">
      <c r="A50" s="26"/>
      <c r="B50" s="26"/>
    </row>
    <row r="51" spans="1:2" x14ac:dyDescent="0.25">
      <c r="A51" s="26"/>
      <c r="B51" s="26"/>
    </row>
    <row r="52" spans="1:2" x14ac:dyDescent="0.25">
      <c r="A52" s="26"/>
      <c r="B52" s="26"/>
    </row>
    <row r="53" spans="1:2" x14ac:dyDescent="0.25">
      <c r="A53" s="26"/>
      <c r="B53" s="26"/>
    </row>
    <row r="54" spans="1:2" x14ac:dyDescent="0.25">
      <c r="A54" s="26"/>
      <c r="B54" s="26"/>
    </row>
    <row r="55" spans="1:2" x14ac:dyDescent="0.25">
      <c r="A55" s="26"/>
      <c r="B55" s="26"/>
    </row>
    <row r="56" spans="1:2" x14ac:dyDescent="0.25">
      <c r="A56" s="26"/>
      <c r="B56" s="26"/>
    </row>
    <row r="57" spans="1:2" x14ac:dyDescent="0.25">
      <c r="A57" s="26"/>
      <c r="B57" s="26"/>
    </row>
    <row r="58" spans="1:2" x14ac:dyDescent="0.25">
      <c r="A58" s="26"/>
      <c r="B58" s="26"/>
    </row>
    <row r="59" spans="1:2" x14ac:dyDescent="0.25">
      <c r="A59" s="26"/>
      <c r="B59" s="26"/>
    </row>
    <row r="60" spans="1:2" x14ac:dyDescent="0.25">
      <c r="A60" s="26"/>
      <c r="B60" s="26"/>
    </row>
    <row r="61" spans="1:2" x14ac:dyDescent="0.25">
      <c r="A61" s="26"/>
      <c r="B61" s="26"/>
    </row>
    <row r="62" spans="1:2" x14ac:dyDescent="0.25">
      <c r="A62" s="26"/>
      <c r="B62" s="26"/>
    </row>
    <row r="63" spans="1:2" x14ac:dyDescent="0.25">
      <c r="A63" s="26"/>
      <c r="B63" s="26"/>
    </row>
    <row r="64" spans="1:2" x14ac:dyDescent="0.25">
      <c r="A64" s="26"/>
      <c r="B64" s="26"/>
    </row>
    <row r="65" spans="1:2" x14ac:dyDescent="0.25">
      <c r="A65" s="26"/>
      <c r="B65" s="26"/>
    </row>
    <row r="66" spans="1:2" x14ac:dyDescent="0.25">
      <c r="A66" s="26"/>
      <c r="B66" s="26"/>
    </row>
    <row r="67" spans="1:2" x14ac:dyDescent="0.25">
      <c r="A67" s="26"/>
      <c r="B67" s="26"/>
    </row>
    <row r="68" spans="1:2" x14ac:dyDescent="0.25">
      <c r="A68" s="26"/>
      <c r="B68" s="26"/>
    </row>
  </sheetData>
  <autoFilter ref="A1:B46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D46" sqref="D46"/>
    </sheetView>
  </sheetViews>
  <sheetFormatPr defaultRowHeight="15" x14ac:dyDescent="0.25"/>
  <cols>
    <col min="2" max="2" width="11.28515625" bestFit="1" customWidth="1"/>
  </cols>
  <sheetData>
    <row r="1" spans="1:2" x14ac:dyDescent="0.25">
      <c r="A1" s="37" t="s">
        <v>195</v>
      </c>
      <c r="B1" s="37" t="s">
        <v>199</v>
      </c>
    </row>
    <row r="2" spans="1:2" x14ac:dyDescent="0.25">
      <c r="A2" s="37" t="s">
        <v>197</v>
      </c>
      <c r="B2" s="37" t="s">
        <v>197</v>
      </c>
    </row>
    <row r="3" spans="1:2" x14ac:dyDescent="0.25">
      <c r="A3" s="37" t="s">
        <v>197</v>
      </c>
      <c r="B3" s="37" t="s">
        <v>197</v>
      </c>
    </row>
    <row r="4" spans="1:2" x14ac:dyDescent="0.25">
      <c r="A4" s="37" t="s">
        <v>198</v>
      </c>
      <c r="B4" s="37" t="s">
        <v>198</v>
      </c>
    </row>
    <row r="5" spans="1:2" x14ac:dyDescent="0.25">
      <c r="A5" s="37" t="s">
        <v>197</v>
      </c>
      <c r="B5" s="37" t="s">
        <v>197</v>
      </c>
    </row>
    <row r="6" spans="1:2" x14ac:dyDescent="0.25">
      <c r="A6" s="37" t="s">
        <v>197</v>
      </c>
      <c r="B6" s="37" t="s">
        <v>197</v>
      </c>
    </row>
    <row r="7" spans="1:2" x14ac:dyDescent="0.25">
      <c r="A7" s="37" t="s">
        <v>197</v>
      </c>
      <c r="B7" s="37" t="s">
        <v>197</v>
      </c>
    </row>
    <row r="8" spans="1:2" x14ac:dyDescent="0.25">
      <c r="A8" s="37" t="s">
        <v>198</v>
      </c>
      <c r="B8" s="37" t="s">
        <v>198</v>
      </c>
    </row>
    <row r="9" spans="1:2" x14ac:dyDescent="0.25">
      <c r="A9" s="37" t="s">
        <v>198</v>
      </c>
      <c r="B9" s="37" t="s">
        <v>198</v>
      </c>
    </row>
    <row r="10" spans="1:2" x14ac:dyDescent="0.25">
      <c r="A10" s="37" t="s">
        <v>197</v>
      </c>
      <c r="B10" s="37" t="s">
        <v>197</v>
      </c>
    </row>
    <row r="11" spans="1:2" x14ac:dyDescent="0.25">
      <c r="A11" s="37" t="s">
        <v>198</v>
      </c>
      <c r="B11" s="37" t="s">
        <v>198</v>
      </c>
    </row>
    <row r="12" spans="1:2" x14ac:dyDescent="0.25">
      <c r="A12" s="37" t="s">
        <v>197</v>
      </c>
      <c r="B12" s="37" t="s">
        <v>197</v>
      </c>
    </row>
    <row r="13" spans="1:2" x14ac:dyDescent="0.25">
      <c r="A13" s="37" t="s">
        <v>198</v>
      </c>
      <c r="B13" s="37" t="s">
        <v>198</v>
      </c>
    </row>
    <row r="14" spans="1:2" x14ac:dyDescent="0.25">
      <c r="A14" s="37" t="s">
        <v>197</v>
      </c>
      <c r="B14" s="37" t="s">
        <v>197</v>
      </c>
    </row>
    <row r="15" spans="1:2" x14ac:dyDescent="0.25">
      <c r="A15" s="37" t="s">
        <v>198</v>
      </c>
      <c r="B15" s="37" t="s">
        <v>198</v>
      </c>
    </row>
    <row r="16" spans="1:2" x14ac:dyDescent="0.25">
      <c r="A16" s="37" t="s">
        <v>197</v>
      </c>
      <c r="B16" s="37" t="s">
        <v>197</v>
      </c>
    </row>
    <row r="17" spans="1:2" x14ac:dyDescent="0.25">
      <c r="A17" s="37" t="s">
        <v>197</v>
      </c>
      <c r="B17" s="37" t="s">
        <v>198</v>
      </c>
    </row>
    <row r="18" spans="1:2" x14ac:dyDescent="0.25">
      <c r="A18" s="37" t="s">
        <v>197</v>
      </c>
      <c r="B18" s="37" t="s">
        <v>197</v>
      </c>
    </row>
    <row r="19" spans="1:2" x14ac:dyDescent="0.25">
      <c r="A19" s="37" t="s">
        <v>198</v>
      </c>
      <c r="B19" s="37" t="s">
        <v>198</v>
      </c>
    </row>
    <row r="20" spans="1:2" x14ac:dyDescent="0.25">
      <c r="A20" s="37" t="s">
        <v>198</v>
      </c>
      <c r="B20" s="37" t="s">
        <v>198</v>
      </c>
    </row>
    <row r="21" spans="1:2" x14ac:dyDescent="0.25">
      <c r="A21" s="37" t="s">
        <v>198</v>
      </c>
      <c r="B21" s="37" t="s">
        <v>198</v>
      </c>
    </row>
    <row r="22" spans="1:2" x14ac:dyDescent="0.25">
      <c r="A22" s="37" t="s">
        <v>197</v>
      </c>
      <c r="B22" s="37" t="s">
        <v>197</v>
      </c>
    </row>
    <row r="23" spans="1:2" x14ac:dyDescent="0.25">
      <c r="A23" s="37" t="s">
        <v>198</v>
      </c>
      <c r="B23" s="37" t="s">
        <v>198</v>
      </c>
    </row>
    <row r="24" spans="1:2" x14ac:dyDescent="0.25">
      <c r="A24" s="37" t="s">
        <v>197</v>
      </c>
      <c r="B24" s="37" t="s">
        <v>197</v>
      </c>
    </row>
    <row r="25" spans="1:2" x14ac:dyDescent="0.25">
      <c r="A25" s="37" t="s">
        <v>198</v>
      </c>
      <c r="B25" s="37" t="s">
        <v>198</v>
      </c>
    </row>
    <row r="26" spans="1:2" x14ac:dyDescent="0.25">
      <c r="A26" s="37" t="s">
        <v>197</v>
      </c>
      <c r="B26" s="37" t="s">
        <v>197</v>
      </c>
    </row>
    <row r="27" spans="1:2" x14ac:dyDescent="0.25">
      <c r="A27" s="37" t="s">
        <v>197</v>
      </c>
      <c r="B27" s="37" t="s">
        <v>197</v>
      </c>
    </row>
    <row r="28" spans="1:2" x14ac:dyDescent="0.25">
      <c r="A28" s="37" t="s">
        <v>197</v>
      </c>
      <c r="B28" s="37" t="s">
        <v>198</v>
      </c>
    </row>
    <row r="29" spans="1:2" x14ac:dyDescent="0.25">
      <c r="A29" s="37" t="s">
        <v>197</v>
      </c>
      <c r="B29" s="37" t="s">
        <v>197</v>
      </c>
    </row>
    <row r="30" spans="1:2" x14ac:dyDescent="0.25">
      <c r="A30" s="37" t="s">
        <v>197</v>
      </c>
      <c r="B30" s="37" t="s">
        <v>197</v>
      </c>
    </row>
    <row r="31" spans="1:2" x14ac:dyDescent="0.25">
      <c r="A31" s="37" t="s">
        <v>197</v>
      </c>
      <c r="B31" s="37" t="s">
        <v>197</v>
      </c>
    </row>
    <row r="32" spans="1:2" x14ac:dyDescent="0.25">
      <c r="A32" s="37" t="s">
        <v>197</v>
      </c>
      <c r="B32" s="37" t="s">
        <v>197</v>
      </c>
    </row>
    <row r="33" spans="1:2" x14ac:dyDescent="0.25">
      <c r="A33" s="37" t="s">
        <v>197</v>
      </c>
      <c r="B33" s="37" t="s">
        <v>197</v>
      </c>
    </row>
    <row r="34" spans="1:2" x14ac:dyDescent="0.25">
      <c r="A34" s="37" t="s">
        <v>198</v>
      </c>
      <c r="B34" s="37" t="s">
        <v>198</v>
      </c>
    </row>
    <row r="35" spans="1:2" x14ac:dyDescent="0.25">
      <c r="A35" s="37" t="s">
        <v>197</v>
      </c>
      <c r="B35" s="37" t="s">
        <v>197</v>
      </c>
    </row>
    <row r="36" spans="1:2" x14ac:dyDescent="0.25">
      <c r="A36" s="37" t="s">
        <v>198</v>
      </c>
      <c r="B36" s="37" t="s">
        <v>198</v>
      </c>
    </row>
    <row r="37" spans="1:2" x14ac:dyDescent="0.25">
      <c r="A37" s="37" t="s">
        <v>197</v>
      </c>
      <c r="B37" s="37" t="s">
        <v>198</v>
      </c>
    </row>
    <row r="38" spans="1:2" x14ac:dyDescent="0.25">
      <c r="A38" s="37" t="s">
        <v>198</v>
      </c>
      <c r="B38" s="37" t="s">
        <v>198</v>
      </c>
    </row>
    <row r="39" spans="1:2" x14ac:dyDescent="0.25">
      <c r="A39" s="37" t="s">
        <v>197</v>
      </c>
      <c r="B39" s="37" t="s">
        <v>197</v>
      </c>
    </row>
    <row r="40" spans="1:2" x14ac:dyDescent="0.25">
      <c r="A40" s="37" t="s">
        <v>197</v>
      </c>
      <c r="B40" s="37" t="s">
        <v>197</v>
      </c>
    </row>
    <row r="41" spans="1:2" x14ac:dyDescent="0.25">
      <c r="A41" s="37" t="s">
        <v>198</v>
      </c>
      <c r="B41" s="37" t="s">
        <v>198</v>
      </c>
    </row>
    <row r="42" spans="1:2" x14ac:dyDescent="0.25">
      <c r="A42" s="37" t="s">
        <v>197</v>
      </c>
      <c r="B42" s="37" t="s">
        <v>197</v>
      </c>
    </row>
    <row r="43" spans="1:2" x14ac:dyDescent="0.25">
      <c r="A43" s="37" t="s">
        <v>197</v>
      </c>
      <c r="B43" s="37" t="s">
        <v>197</v>
      </c>
    </row>
    <row r="44" spans="1:2" x14ac:dyDescent="0.25">
      <c r="A44" s="37" t="s">
        <v>198</v>
      </c>
      <c r="B44" s="37" t="s">
        <v>198</v>
      </c>
    </row>
    <row r="45" spans="1:2" x14ac:dyDescent="0.25">
      <c r="A45" s="37" t="s">
        <v>198</v>
      </c>
      <c r="B45" s="37" t="s">
        <v>198</v>
      </c>
    </row>
    <row r="46" spans="1:2" x14ac:dyDescent="0.25">
      <c r="A46" s="37" t="s">
        <v>198</v>
      </c>
      <c r="B46" s="37" t="s">
        <v>197</v>
      </c>
    </row>
  </sheetData>
  <autoFilter ref="A1:B46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I10" sqref="I10"/>
    </sheetView>
  </sheetViews>
  <sheetFormatPr defaultRowHeight="15" x14ac:dyDescent="0.25"/>
  <cols>
    <col min="7" max="7" width="10" bestFit="1" customWidth="1"/>
    <col min="8" max="8" width="35.7109375" bestFit="1" customWidth="1"/>
    <col min="9" max="9" width="36.28515625" bestFit="1" customWidth="1"/>
    <col min="10" max="10" width="30" bestFit="1" customWidth="1"/>
    <col min="11" max="11" width="28" bestFit="1" customWidth="1"/>
  </cols>
  <sheetData>
    <row r="1" spans="1:11" x14ac:dyDescent="0.25">
      <c r="A1" s="35" t="s">
        <v>179</v>
      </c>
      <c r="B1" s="1" t="s">
        <v>153</v>
      </c>
      <c r="C1" s="1" t="s">
        <v>180</v>
      </c>
      <c r="D1" s="1" t="s">
        <v>181</v>
      </c>
      <c r="E1" s="26"/>
    </row>
    <row r="2" spans="1:11" x14ac:dyDescent="0.25">
      <c r="A2" s="1" t="s">
        <v>153</v>
      </c>
      <c r="B2" s="1">
        <v>14</v>
      </c>
      <c r="C2" s="1">
        <v>4</v>
      </c>
      <c r="D2" s="1">
        <v>18</v>
      </c>
      <c r="E2" s="26"/>
    </row>
    <row r="3" spans="1:11" x14ac:dyDescent="0.25">
      <c r="A3" s="1" t="s">
        <v>180</v>
      </c>
      <c r="B3" s="1">
        <v>4</v>
      </c>
      <c r="C3" s="1">
        <v>23</v>
      </c>
      <c r="D3" s="1">
        <v>27</v>
      </c>
      <c r="E3" s="26"/>
      <c r="G3" s="17"/>
      <c r="H3" s="18" t="s">
        <v>182</v>
      </c>
      <c r="I3" s="18" t="s">
        <v>183</v>
      </c>
      <c r="J3" s="19" t="s">
        <v>184</v>
      </c>
      <c r="K3" s="20" t="s">
        <v>185</v>
      </c>
    </row>
    <row r="4" spans="1:11" x14ac:dyDescent="0.25">
      <c r="A4" s="1" t="s">
        <v>181</v>
      </c>
      <c r="B4" s="1">
        <v>18</v>
      </c>
      <c r="C4" s="1">
        <v>27</v>
      </c>
      <c r="D4" s="1">
        <v>45</v>
      </c>
      <c r="E4" s="26"/>
      <c r="G4" s="22"/>
      <c r="H4" s="23" t="s">
        <v>186</v>
      </c>
      <c r="I4" s="23" t="s">
        <v>187</v>
      </c>
      <c r="J4" s="24" t="s">
        <v>188</v>
      </c>
      <c r="K4" s="25" t="s">
        <v>189</v>
      </c>
    </row>
    <row r="5" spans="1:11" x14ac:dyDescent="0.25">
      <c r="A5" s="26"/>
      <c r="B5" s="26"/>
      <c r="C5" s="26"/>
      <c r="D5" s="26"/>
      <c r="E5" s="26"/>
      <c r="G5" s="22"/>
      <c r="H5" s="27" t="s">
        <v>190</v>
      </c>
      <c r="I5" s="27" t="s">
        <v>191</v>
      </c>
      <c r="J5" s="13" t="s">
        <v>192</v>
      </c>
      <c r="K5" s="28" t="s">
        <v>193</v>
      </c>
    </row>
    <row r="6" spans="1:11" x14ac:dyDescent="0.25">
      <c r="G6" s="22"/>
      <c r="H6" s="27"/>
      <c r="I6" s="27"/>
      <c r="J6" s="13"/>
      <c r="K6" s="28"/>
    </row>
    <row r="7" spans="1:11" x14ac:dyDescent="0.25">
      <c r="A7" s="35" t="s">
        <v>194</v>
      </c>
      <c r="B7" s="1" t="s">
        <v>153</v>
      </c>
      <c r="C7" s="1" t="s">
        <v>180</v>
      </c>
      <c r="D7" s="1" t="s">
        <v>181</v>
      </c>
      <c r="E7" s="26"/>
      <c r="G7" s="29" t="s">
        <v>153</v>
      </c>
      <c r="H7" s="30">
        <f>SUM(B2)/B4</f>
        <v>0.77777777777777779</v>
      </c>
      <c r="I7" s="30">
        <f>SUM(B2)/D2</f>
        <v>0.77777777777777779</v>
      </c>
      <c r="J7" s="31">
        <f>SUM(B2,C3)/D4</f>
        <v>0.82222222222222219</v>
      </c>
      <c r="K7" s="32">
        <f>SUM(B3,C2)/D4</f>
        <v>0.17777777777777778</v>
      </c>
    </row>
    <row r="8" spans="1:11" x14ac:dyDescent="0.25">
      <c r="A8" s="1" t="s">
        <v>153</v>
      </c>
      <c r="B8" s="1">
        <v>17</v>
      </c>
      <c r="C8" s="1">
        <v>3</v>
      </c>
      <c r="D8" s="1">
        <v>20</v>
      </c>
      <c r="E8" s="26"/>
      <c r="G8" s="36" t="s">
        <v>180</v>
      </c>
      <c r="H8" s="30">
        <f>SUM(C3)/C4</f>
        <v>0.85185185185185186</v>
      </c>
      <c r="I8" s="30">
        <f>SUM(C3)/D3</f>
        <v>0.85185185185185186</v>
      </c>
      <c r="J8" s="13"/>
      <c r="K8" s="28"/>
    </row>
    <row r="9" spans="1:11" x14ac:dyDescent="0.25">
      <c r="A9" s="1" t="s">
        <v>180</v>
      </c>
      <c r="B9" s="1">
        <v>1</v>
      </c>
      <c r="C9" s="1">
        <v>24</v>
      </c>
      <c r="D9" s="1">
        <v>25</v>
      </c>
      <c r="E9" s="26"/>
      <c r="G9" s="36"/>
      <c r="H9" s="30"/>
      <c r="I9" s="30"/>
      <c r="J9" s="13"/>
      <c r="K9" s="28"/>
    </row>
    <row r="10" spans="1:11" x14ac:dyDescent="0.25">
      <c r="A10" s="1" t="s">
        <v>181</v>
      </c>
      <c r="B10" s="1">
        <v>18</v>
      </c>
      <c r="C10" s="1">
        <v>27</v>
      </c>
      <c r="D10" s="1">
        <v>45</v>
      </c>
      <c r="E10" s="26"/>
      <c r="G10" s="33" t="s">
        <v>150</v>
      </c>
      <c r="H10" s="34">
        <f>SUM(H7,H8)/2</f>
        <v>0.81481481481481488</v>
      </c>
      <c r="I10" s="34">
        <f>SUM(I7,I8)/2</f>
        <v>0.81481481481481488</v>
      </c>
      <c r="J10" s="24"/>
      <c r="K10" s="25"/>
    </row>
    <row r="11" spans="1:11" x14ac:dyDescent="0.25">
      <c r="A11" s="26"/>
      <c r="B11" s="26"/>
      <c r="C11" s="26"/>
      <c r="D11" s="26"/>
      <c r="E11" s="26"/>
      <c r="G11" s="6"/>
      <c r="H11" s="5"/>
      <c r="I11" s="5"/>
      <c r="J11" s="5"/>
      <c r="K11" s="5"/>
    </row>
    <row r="12" spans="1:11" x14ac:dyDescent="0.25">
      <c r="G12" s="21"/>
      <c r="H12" s="18" t="s">
        <v>182</v>
      </c>
      <c r="I12" s="18" t="s">
        <v>183</v>
      </c>
      <c r="J12" s="19" t="s">
        <v>184</v>
      </c>
      <c r="K12" s="20" t="s">
        <v>185</v>
      </c>
    </row>
    <row r="13" spans="1:11" x14ac:dyDescent="0.25">
      <c r="G13" s="16"/>
      <c r="H13" s="23" t="s">
        <v>186</v>
      </c>
      <c r="I13" s="23" t="s">
        <v>187</v>
      </c>
      <c r="J13" s="24" t="s">
        <v>188</v>
      </c>
      <c r="K13" s="25" t="s">
        <v>189</v>
      </c>
    </row>
    <row r="14" spans="1:11" x14ac:dyDescent="0.25">
      <c r="G14" s="16"/>
      <c r="H14" s="27" t="s">
        <v>190</v>
      </c>
      <c r="I14" s="27" t="s">
        <v>191</v>
      </c>
      <c r="J14" s="13" t="s">
        <v>192</v>
      </c>
      <c r="K14" s="28" t="s">
        <v>193</v>
      </c>
    </row>
    <row r="15" spans="1:11" x14ac:dyDescent="0.25">
      <c r="G15" s="16"/>
      <c r="H15" s="27"/>
      <c r="I15" s="27"/>
      <c r="J15" s="13"/>
      <c r="K15" s="28"/>
    </row>
    <row r="16" spans="1:11" x14ac:dyDescent="0.25">
      <c r="G16" s="29" t="s">
        <v>153</v>
      </c>
      <c r="H16" s="30">
        <f>SUM(B8)/B10</f>
        <v>0.94444444444444442</v>
      </c>
      <c r="I16" s="30">
        <f>SUM(B8)/D8</f>
        <v>0.85</v>
      </c>
      <c r="J16" s="31">
        <f>SUM(B8,C9,)/D10</f>
        <v>0.91111111111111109</v>
      </c>
      <c r="K16" s="32">
        <f>SUM(B9,C8)/D10</f>
        <v>8.8888888888888892E-2</v>
      </c>
    </row>
    <row r="17" spans="7:11" x14ac:dyDescent="0.25">
      <c r="G17" s="36" t="s">
        <v>180</v>
      </c>
      <c r="H17" s="30">
        <f>SUM(C9)/C10</f>
        <v>0.88888888888888884</v>
      </c>
      <c r="I17" s="30">
        <f>SUM(C9)/D9</f>
        <v>0.96</v>
      </c>
      <c r="J17" s="13"/>
      <c r="K17" s="28"/>
    </row>
    <row r="18" spans="7:11" x14ac:dyDescent="0.25">
      <c r="G18" s="36"/>
      <c r="H18" s="30"/>
      <c r="I18" s="30"/>
      <c r="J18" s="13"/>
      <c r="K18" s="28"/>
    </row>
    <row r="19" spans="7:11" x14ac:dyDescent="0.25">
      <c r="G19" s="33" t="s">
        <v>150</v>
      </c>
      <c r="H19" s="34">
        <f>SUM(H16,H17)/2</f>
        <v>0.91666666666666663</v>
      </c>
      <c r="I19" s="34">
        <f>SUM(I16,I17)/2</f>
        <v>0.90500000000000003</v>
      </c>
      <c r="J19" s="24"/>
      <c r="K19" s="2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Campeões</vt:lpstr>
      <vt:lpstr>Contas Probabilidades</vt:lpstr>
      <vt:lpstr>Resultados Classficador Arvore</vt:lpstr>
      <vt:lpstr>Resultado Classificador NaiveBa</vt:lpstr>
      <vt:lpstr>Matriz de Confusão e Contas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2016-10-30T16:40:14Z</dcterms:created>
  <dcterms:modified xsi:type="dcterms:W3CDTF">2016-11-08T01:14:49Z</dcterms:modified>
</cp:coreProperties>
</file>