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PF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<sst xmlns="http://schemas.openxmlformats.org/spreadsheetml/2006/main" count="51" uniqueCount="50">
  <si>
    <t>Estimativa de Pontos de Função</t>
  </si>
  <si>
    <t>Componentes a serem quantificados:</t>
  </si>
  <si>
    <t>Entradas Externas (EI - External Inputs)</t>
  </si>
  <si>
    <t>Saídas Externas (EO - External Outputs)</t>
  </si>
  <si>
    <t>Consultas Externas (EQ - External Inquires)</t>
  </si>
  <si>
    <t>Tipo de Arquivo Referenciado (FTR - File Type Referenced):</t>
  </si>
  <si>
    <t>Arquivos de Interface Externa (EIF - External Interface Files)</t>
  </si>
  <si>
    <t>Arquivos Lógicos Internos (ILF - Internal Logic Files)</t>
  </si>
  <si>
    <t>Complexity</t>
  </si>
  <si>
    <t>Low</t>
  </si>
  <si>
    <t>Average</t>
  </si>
  <si>
    <t>High</t>
  </si>
  <si>
    <t>Total</t>
  </si>
  <si>
    <t>EI</t>
  </si>
  <si>
    <t>EO</t>
  </si>
  <si>
    <t>EQ</t>
  </si>
  <si>
    <t>ILF</t>
  </si>
  <si>
    <t>EIF</t>
  </si>
  <si>
    <t>Número de pontos de função não ajustados (PFNA) </t>
  </si>
  <si>
    <t>Fatores de ajuste de valor - FAV</t>
  </si>
  <si>
    <t>Valor (0 - 5)</t>
  </si>
  <si>
    <t>O sistema irá requerer salvamento (backup) e recuperação (recovery)?</t>
  </si>
  <si>
    <t>Serão necessárias comunicações de dados especializadas para transferir informações para ou da aplicação?</t>
  </si>
  <si>
    <t>Existirão funções de processamento distribuído?</t>
  </si>
  <si>
    <t>O desempenho será crítico?</t>
  </si>
  <si>
    <t>O sistema será executado em um ambiente operacional existente, intensamente utilizado?</t>
  </si>
  <si>
    <t>O sistema irá requerer entrada de dados on-line?</t>
  </si>
  <si>
    <t>A entrada de dados on-line exigirá que a transação de entrada seja construída por meio de várias telas ou operações?</t>
  </si>
  <si>
    <t>Os ILFs serão atualizados de forma on-line?</t>
  </si>
  <si>
    <t>As entradas, saídas, arquivos ou consultas serão complexos?</t>
  </si>
  <si>
    <t>O processamento interno será complexo?</t>
  </si>
  <si>
    <t>O código precisará ser projetado para o reúso?</t>
  </si>
  <si>
    <t>A conversão e a instalação precisarão estar incluídas no projeto?</t>
  </si>
  <si>
    <t>O sistema será projetado para múltiplas instalações em diferentes organizações?</t>
  </si>
  <si>
    <t>A aplicação precisará ser projetada para facilitar modificações?</t>
  </si>
  <si>
    <t>FP = PFNA x [(0,65+(0,01xFAV))]</t>
  </si>
  <si>
    <t>Cálculo do Custo do Projeto</t>
  </si>
  <si>
    <t>Número de Recursos</t>
  </si>
  <si>
    <t>FP</t>
  </si>
  <si>
    <t>HH</t>
  </si>
  <si>
    <t>Esforço (HH)</t>
  </si>
  <si>
    <t>Esforço (dias)</t>
  </si>
  <si>
    <t>Esforço (meses)</t>
  </si>
  <si>
    <t>Valor do HH</t>
  </si>
  <si>
    <t>Custo do Projeto</t>
  </si>
  <si>
    <t>(Nº Integrantes da Equipe)</t>
  </si>
  <si>
    <t>Legenda</t>
  </si>
  <si>
    <t>Conteúdo apenas informacional</t>
  </si>
  <si>
    <t>A ser preenchido pelo usuário</t>
  </si>
  <si>
    <t>Campos Automáticos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</si>
</sst>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&quot;R$ &quot;#,##0.00"/>
    <numFmt numFmtId="167" formatCode="0.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CCFFFF"/>
        <bgColor rgb="FFCCFFFF"/>
      </patternFill>
    </fill>
    <fill>
      <patternFill patternType="solid">
        <fgColor rgb="FF00FF00"/>
        <bgColor rgb="FF33CC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9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H33" activeCellId="0" sqref="H33"/>
    </sheetView>
  </sheetViews>
  <sheetFormatPr defaultRowHeight="13.2"/>
  <cols>
    <col collapsed="false" hidden="false" max="1" min="1" style="0" width="28.6173469387755"/>
    <col collapsed="false" hidden="false" max="2" min="2" style="0" width="17.5510204081633"/>
    <col collapsed="false" hidden="false" max="3" min="3" style="0" width="11.0714285714286"/>
    <col collapsed="false" hidden="false" max="4" min="4" style="0" width="14.5816326530612"/>
    <col collapsed="false" hidden="false" max="5" min="5" style="0" width="12.9591836734694"/>
    <col collapsed="false" hidden="false" max="6" min="6" style="0" width="15.1173469387755"/>
    <col collapsed="false" hidden="false" max="7" min="7" style="0" width="11.6071428571429"/>
    <col collapsed="false" hidden="false" max="8" min="8" style="0" width="15.9285714285714"/>
    <col collapsed="false" hidden="false" max="9" min="9" style="1" width="9.04591836734694"/>
    <col collapsed="false" hidden="false" max="1025" min="10" style="0" width="8.50510204081633"/>
  </cols>
  <sheetData>
    <row r="1" customFormat="false" ht="24.6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0"/>
    </row>
    <row r="2" customFormat="false" ht="13.2" hidden="false" customHeight="false" outlineLevel="0" collapsed="false">
      <c r="A2" s="3"/>
      <c r="B2" s="4"/>
      <c r="C2" s="4"/>
      <c r="D2" s="4"/>
      <c r="E2" s="4"/>
      <c r="F2" s="4"/>
      <c r="G2" s="4"/>
      <c r="H2" s="5"/>
      <c r="I2" s="0"/>
    </row>
    <row r="3" customFormat="false" ht="13.2" hidden="false" customHeight="false" outlineLevel="0" collapsed="false">
      <c r="A3" s="6" t="s">
        <v>1</v>
      </c>
      <c r="B3" s="4"/>
      <c r="C3" s="4"/>
      <c r="D3" s="4"/>
      <c r="E3" s="4"/>
      <c r="F3" s="4"/>
      <c r="G3" s="4"/>
      <c r="H3" s="5"/>
      <c r="I3" s="0"/>
    </row>
    <row r="4" customFormat="false" ht="13.2" hidden="false" customHeight="false" outlineLevel="0" collapsed="false">
      <c r="A4" s="3"/>
      <c r="B4" s="4" t="s">
        <v>2</v>
      </c>
      <c r="C4" s="4"/>
      <c r="D4" s="4"/>
      <c r="E4" s="4"/>
      <c r="F4" s="4"/>
      <c r="G4" s="4"/>
      <c r="H4" s="5"/>
      <c r="I4" s="0"/>
    </row>
    <row r="5" customFormat="false" ht="13.2" hidden="false" customHeight="false" outlineLevel="0" collapsed="false">
      <c r="A5" s="3"/>
      <c r="B5" s="4" t="s">
        <v>3</v>
      </c>
      <c r="C5" s="4"/>
      <c r="D5" s="4"/>
      <c r="E5" s="4"/>
      <c r="F5" s="4"/>
      <c r="G5" s="4"/>
      <c r="H5" s="5"/>
      <c r="I5" s="0"/>
    </row>
    <row r="6" customFormat="false" ht="13.2" hidden="false" customHeight="false" outlineLevel="0" collapsed="false">
      <c r="A6" s="3"/>
      <c r="B6" s="7" t="s">
        <v>4</v>
      </c>
      <c r="C6" s="4"/>
      <c r="D6" s="4"/>
      <c r="E6" s="4"/>
      <c r="F6" s="4"/>
      <c r="G6" s="4"/>
      <c r="H6" s="5"/>
      <c r="I6" s="0"/>
    </row>
    <row r="7" customFormat="false" ht="13.2" hidden="false" customHeight="false" outlineLevel="0" collapsed="false">
      <c r="A7" s="6" t="s">
        <v>5</v>
      </c>
      <c r="B7" s="4"/>
      <c r="C7" s="4"/>
      <c r="D7" s="4"/>
      <c r="E7" s="4"/>
      <c r="F7" s="4"/>
      <c r="G7" s="4"/>
      <c r="H7" s="5"/>
      <c r="I7" s="0"/>
    </row>
    <row r="8" customFormat="false" ht="13.2" hidden="false" customHeight="false" outlineLevel="0" collapsed="false">
      <c r="A8" s="3"/>
      <c r="B8" s="4" t="s">
        <v>6</v>
      </c>
      <c r="C8" s="4"/>
      <c r="D8" s="4"/>
      <c r="E8" s="4"/>
      <c r="F8" s="4"/>
      <c r="G8" s="4"/>
      <c r="H8" s="5"/>
      <c r="I8" s="0"/>
    </row>
    <row r="9" customFormat="false" ht="13.8" hidden="false" customHeight="false" outlineLevel="0" collapsed="false">
      <c r="A9" s="8"/>
      <c r="B9" s="9" t="s">
        <v>7</v>
      </c>
      <c r="C9" s="9"/>
      <c r="D9" s="9"/>
      <c r="E9" s="9"/>
      <c r="F9" s="9"/>
      <c r="G9" s="9"/>
      <c r="H9" s="10"/>
      <c r="I9" s="0"/>
    </row>
    <row r="10" customFormat="false" ht="13.2" hidden="false" customHeight="false" outlineLevel="0" collapsed="false">
      <c r="A10" s="11"/>
      <c r="B10" s="1"/>
      <c r="C10" s="1"/>
      <c r="D10" s="1"/>
      <c r="E10" s="1"/>
      <c r="F10" s="1"/>
      <c r="G10" s="1"/>
      <c r="H10" s="12"/>
      <c r="I10" s="0"/>
    </row>
    <row r="11" customFormat="false" ht="13.2" hidden="false" customHeight="false" outlineLevel="0" collapsed="false">
      <c r="A11" s="11"/>
      <c r="B11" s="13" t="s">
        <v>8</v>
      </c>
      <c r="C11" s="13"/>
      <c r="D11" s="13"/>
      <c r="E11" s="13"/>
      <c r="F11" s="13"/>
      <c r="G11" s="13"/>
      <c r="H11" s="14"/>
      <c r="I11" s="0"/>
    </row>
    <row r="12" customFormat="false" ht="13.2" hidden="false" customHeight="false" outlineLevel="0" collapsed="false">
      <c r="A12" s="11"/>
      <c r="B12" s="13" t="s">
        <v>9</v>
      </c>
      <c r="C12" s="13"/>
      <c r="D12" s="13" t="s">
        <v>10</v>
      </c>
      <c r="E12" s="13"/>
      <c r="F12" s="13" t="s">
        <v>11</v>
      </c>
      <c r="G12" s="13"/>
      <c r="H12" s="15" t="s">
        <v>12</v>
      </c>
      <c r="I12" s="0"/>
    </row>
    <row r="13" customFormat="false" ht="13.2" hidden="false" customHeight="false" outlineLevel="0" collapsed="false">
      <c r="A13" s="16" t="s">
        <v>13</v>
      </c>
      <c r="B13" s="17" t="n">
        <v>25</v>
      </c>
      <c r="C13" s="13" t="n">
        <v>3</v>
      </c>
      <c r="D13" s="17" t="n">
        <v>0</v>
      </c>
      <c r="E13" s="13" t="n">
        <v>4</v>
      </c>
      <c r="F13" s="17" t="n">
        <v>0</v>
      </c>
      <c r="G13" s="13" t="n">
        <v>6</v>
      </c>
      <c r="H13" s="18" t="n">
        <f aca="false">B13*C13+D13*E13+F13*G13</f>
        <v>75</v>
      </c>
      <c r="I13" s="0"/>
    </row>
    <row r="14" customFormat="false" ht="13.2" hidden="false" customHeight="false" outlineLevel="0" collapsed="false">
      <c r="A14" s="16" t="s">
        <v>14</v>
      </c>
      <c r="B14" s="17" t="n">
        <v>20</v>
      </c>
      <c r="C14" s="13" t="n">
        <v>4</v>
      </c>
      <c r="D14" s="17" t="n">
        <v>0</v>
      </c>
      <c r="E14" s="13" t="n">
        <v>5</v>
      </c>
      <c r="F14" s="17" t="n">
        <v>0</v>
      </c>
      <c r="G14" s="13" t="n">
        <v>7</v>
      </c>
      <c r="H14" s="18" t="n">
        <f aca="false">B14*C14+D14*E14+F14*G14</f>
        <v>80</v>
      </c>
      <c r="I14" s="0"/>
    </row>
    <row r="15" customFormat="false" ht="13.2" hidden="false" customHeight="false" outlineLevel="0" collapsed="false">
      <c r="A15" s="16" t="s">
        <v>15</v>
      </c>
      <c r="B15" s="17" t="n">
        <v>10</v>
      </c>
      <c r="C15" s="13" t="n">
        <v>3</v>
      </c>
      <c r="D15" s="17" t="n">
        <v>0</v>
      </c>
      <c r="E15" s="13" t="n">
        <v>4</v>
      </c>
      <c r="F15" s="17" t="n">
        <v>0</v>
      </c>
      <c r="G15" s="13" t="n">
        <v>6</v>
      </c>
      <c r="H15" s="18" t="n">
        <f aca="false">B15*C15+D15*E15+F15*G15</f>
        <v>30</v>
      </c>
      <c r="I15" s="0"/>
    </row>
    <row r="16" customFormat="false" ht="13.2" hidden="false" customHeight="false" outlineLevel="0" collapsed="false">
      <c r="A16" s="16" t="s">
        <v>16</v>
      </c>
      <c r="B16" s="17" t="n">
        <v>1</v>
      </c>
      <c r="C16" s="13" t="n">
        <v>7</v>
      </c>
      <c r="D16" s="17" t="n">
        <v>0</v>
      </c>
      <c r="E16" s="13" t="n">
        <v>10</v>
      </c>
      <c r="F16" s="17" t="n">
        <v>0</v>
      </c>
      <c r="G16" s="13" t="n">
        <v>15</v>
      </c>
      <c r="H16" s="18" t="n">
        <f aca="false">B16*C16+D16*E16+F16*G16</f>
        <v>7</v>
      </c>
      <c r="I16" s="0"/>
    </row>
    <row r="17" customFormat="false" ht="13.2" hidden="false" customHeight="false" outlineLevel="0" collapsed="false">
      <c r="A17" s="16" t="s">
        <v>17</v>
      </c>
      <c r="B17" s="17" t="n">
        <v>0</v>
      </c>
      <c r="C17" s="13" t="n">
        <v>5</v>
      </c>
      <c r="D17" s="17" t="n">
        <v>0</v>
      </c>
      <c r="E17" s="13" t="n">
        <v>7</v>
      </c>
      <c r="F17" s="17" t="n">
        <v>0</v>
      </c>
      <c r="G17" s="13" t="n">
        <v>10</v>
      </c>
      <c r="H17" s="18" t="n">
        <f aca="false">B17*C17+D17*E17+F17*G17</f>
        <v>0</v>
      </c>
      <c r="I17" s="0"/>
    </row>
    <row r="18" customFormat="false" ht="13.2" hidden="false" customHeight="false" outlineLevel="0" collapsed="false">
      <c r="A18" s="11"/>
      <c r="B18" s="19" t="s">
        <v>18</v>
      </c>
      <c r="C18" s="19"/>
      <c r="D18" s="19"/>
      <c r="E18" s="19"/>
      <c r="F18" s="19"/>
      <c r="G18" s="19"/>
      <c r="H18" s="18" t="n">
        <f aca="false">SUM(H13:H17)</f>
        <v>192</v>
      </c>
      <c r="I18" s="0"/>
    </row>
    <row r="19" customFormat="false" ht="13.2" hidden="false" customHeight="false" outlineLevel="0" collapsed="false">
      <c r="A19" s="20"/>
      <c r="B19" s="21"/>
      <c r="C19" s="21"/>
      <c r="D19" s="1"/>
      <c r="E19" s="1"/>
      <c r="F19" s="1"/>
      <c r="G19" s="1"/>
      <c r="H19" s="12"/>
      <c r="I19" s="0"/>
    </row>
    <row r="20" customFormat="false" ht="13.2" hidden="false" customHeight="false" outlineLevel="0" collapsed="false">
      <c r="A20" s="22"/>
      <c r="B20" s="13" t="s">
        <v>19</v>
      </c>
      <c r="C20" s="13"/>
      <c r="D20" s="13"/>
      <c r="E20" s="13"/>
      <c r="F20" s="13"/>
      <c r="G20" s="13"/>
      <c r="H20" s="15" t="s">
        <v>20</v>
      </c>
      <c r="I20" s="23"/>
    </row>
    <row r="21" customFormat="false" ht="13.2" hidden="false" customHeight="true" outlineLevel="0" collapsed="false">
      <c r="A21" s="24" t="n">
        <v>1</v>
      </c>
      <c r="B21" s="25" t="s">
        <v>21</v>
      </c>
      <c r="C21" s="25"/>
      <c r="D21" s="25"/>
      <c r="E21" s="25"/>
      <c r="F21" s="25"/>
      <c r="G21" s="25"/>
      <c r="H21" s="26" t="n">
        <v>3</v>
      </c>
      <c r="I21" s="27"/>
    </row>
    <row r="22" customFormat="false" ht="21.8" hidden="false" customHeight="true" outlineLevel="0" collapsed="false">
      <c r="A22" s="24" t="n">
        <v>2</v>
      </c>
      <c r="B22" s="25" t="s">
        <v>22</v>
      </c>
      <c r="C22" s="25"/>
      <c r="D22" s="25"/>
      <c r="E22" s="25"/>
      <c r="F22" s="25"/>
      <c r="G22" s="25"/>
      <c r="H22" s="26" t="n">
        <v>4</v>
      </c>
      <c r="I22" s="27"/>
    </row>
    <row r="23" customFormat="false" ht="13.2" hidden="false" customHeight="true" outlineLevel="0" collapsed="false">
      <c r="A23" s="24" t="n">
        <v>3</v>
      </c>
      <c r="B23" s="25" t="s">
        <v>23</v>
      </c>
      <c r="C23" s="25"/>
      <c r="D23" s="25"/>
      <c r="E23" s="25"/>
      <c r="F23" s="25"/>
      <c r="G23" s="25"/>
      <c r="H23" s="26" t="n">
        <v>0</v>
      </c>
      <c r="I23" s="27"/>
    </row>
    <row r="24" customFormat="false" ht="13.2" hidden="false" customHeight="true" outlineLevel="0" collapsed="false">
      <c r="A24" s="24" t="n">
        <v>4</v>
      </c>
      <c r="B24" s="25" t="s">
        <v>24</v>
      </c>
      <c r="C24" s="25"/>
      <c r="D24" s="25"/>
      <c r="E24" s="25"/>
      <c r="F24" s="25"/>
      <c r="G24" s="25"/>
      <c r="H24" s="26" t="n">
        <v>4</v>
      </c>
      <c r="I24" s="27"/>
    </row>
    <row r="25" customFormat="false" ht="13.2" hidden="false" customHeight="true" outlineLevel="0" collapsed="false">
      <c r="A25" s="24" t="n">
        <v>5</v>
      </c>
      <c r="B25" s="25" t="s">
        <v>25</v>
      </c>
      <c r="C25" s="25"/>
      <c r="D25" s="25"/>
      <c r="E25" s="25"/>
      <c r="F25" s="25"/>
      <c r="G25" s="25"/>
      <c r="H25" s="26" t="n">
        <v>4</v>
      </c>
      <c r="I25" s="27"/>
    </row>
    <row r="26" customFormat="false" ht="13.2" hidden="false" customHeight="true" outlineLevel="0" collapsed="false">
      <c r="A26" s="24" t="n">
        <v>6</v>
      </c>
      <c r="B26" s="25" t="s">
        <v>26</v>
      </c>
      <c r="C26" s="25"/>
      <c r="D26" s="25"/>
      <c r="E26" s="25"/>
      <c r="F26" s="25"/>
      <c r="G26" s="25"/>
      <c r="H26" s="26" t="n">
        <v>0</v>
      </c>
      <c r="I26" s="27"/>
    </row>
    <row r="27" customFormat="false" ht="22.95" hidden="false" customHeight="true" outlineLevel="0" collapsed="false">
      <c r="A27" s="24" t="n">
        <v>7</v>
      </c>
      <c r="B27" s="25" t="s">
        <v>27</v>
      </c>
      <c r="C27" s="25"/>
      <c r="D27" s="25"/>
      <c r="E27" s="25"/>
      <c r="F27" s="25"/>
      <c r="G27" s="25"/>
      <c r="H27" s="26" t="n">
        <v>0</v>
      </c>
      <c r="I27" s="27"/>
    </row>
    <row r="28" customFormat="false" ht="13.2" hidden="false" customHeight="true" outlineLevel="0" collapsed="false">
      <c r="A28" s="24" t="n">
        <v>8</v>
      </c>
      <c r="B28" s="25" t="s">
        <v>28</v>
      </c>
      <c r="C28" s="25"/>
      <c r="D28" s="25"/>
      <c r="E28" s="25"/>
      <c r="F28" s="25"/>
      <c r="G28" s="25"/>
      <c r="H28" s="26" t="n">
        <v>0</v>
      </c>
      <c r="I28" s="27"/>
    </row>
    <row r="29" customFormat="false" ht="13.2" hidden="false" customHeight="true" outlineLevel="0" collapsed="false">
      <c r="A29" s="24" t="n">
        <v>9</v>
      </c>
      <c r="B29" s="25" t="s">
        <v>29</v>
      </c>
      <c r="C29" s="25"/>
      <c r="D29" s="25"/>
      <c r="E29" s="25"/>
      <c r="F29" s="25"/>
      <c r="G29" s="25"/>
      <c r="H29" s="26" t="n">
        <v>0</v>
      </c>
      <c r="I29" s="27"/>
    </row>
    <row r="30" customFormat="false" ht="13.2" hidden="false" customHeight="true" outlineLevel="0" collapsed="false">
      <c r="A30" s="24" t="n">
        <v>10</v>
      </c>
      <c r="B30" s="25" t="s">
        <v>30</v>
      </c>
      <c r="C30" s="25"/>
      <c r="D30" s="25"/>
      <c r="E30" s="25"/>
      <c r="F30" s="25"/>
      <c r="G30" s="25"/>
      <c r="H30" s="26" t="n">
        <v>1</v>
      </c>
      <c r="I30" s="27"/>
    </row>
    <row r="31" customFormat="false" ht="13.2" hidden="false" customHeight="true" outlineLevel="0" collapsed="false">
      <c r="A31" s="24" t="n">
        <v>11</v>
      </c>
      <c r="B31" s="25" t="s">
        <v>31</v>
      </c>
      <c r="C31" s="25"/>
      <c r="D31" s="25"/>
      <c r="E31" s="25"/>
      <c r="F31" s="25"/>
      <c r="G31" s="25"/>
      <c r="H31" s="26" t="n">
        <v>5</v>
      </c>
      <c r="I31" s="27"/>
    </row>
    <row r="32" customFormat="false" ht="13.2" hidden="false" customHeight="true" outlineLevel="0" collapsed="false">
      <c r="A32" s="24" t="n">
        <v>12</v>
      </c>
      <c r="B32" s="25" t="s">
        <v>32</v>
      </c>
      <c r="C32" s="25"/>
      <c r="D32" s="25"/>
      <c r="E32" s="25"/>
      <c r="F32" s="25"/>
      <c r="G32" s="25"/>
      <c r="H32" s="26" t="n">
        <v>2</v>
      </c>
      <c r="I32" s="27"/>
    </row>
    <row r="33" customFormat="false" ht="13.2" hidden="false" customHeight="true" outlineLevel="0" collapsed="false">
      <c r="A33" s="24" t="n">
        <v>13</v>
      </c>
      <c r="B33" s="25" t="s">
        <v>33</v>
      </c>
      <c r="C33" s="25"/>
      <c r="D33" s="25"/>
      <c r="E33" s="25"/>
      <c r="F33" s="25"/>
      <c r="G33" s="25"/>
      <c r="H33" s="26" t="n">
        <v>5</v>
      </c>
      <c r="I33" s="27"/>
    </row>
    <row r="34" customFormat="false" ht="13.2" hidden="false" customHeight="true" outlineLevel="0" collapsed="false">
      <c r="A34" s="24" t="n">
        <v>14</v>
      </c>
      <c r="B34" s="25" t="s">
        <v>34</v>
      </c>
      <c r="C34" s="25"/>
      <c r="D34" s="25"/>
      <c r="E34" s="25"/>
      <c r="F34" s="25"/>
      <c r="G34" s="25"/>
      <c r="H34" s="26" t="n">
        <v>5</v>
      </c>
      <c r="I34" s="27"/>
    </row>
    <row r="35" customFormat="false" ht="13.2" hidden="false" customHeight="false" outlineLevel="0" collapsed="false">
      <c r="A35" s="20"/>
      <c r="B35" s="19" t="s">
        <v>12</v>
      </c>
      <c r="C35" s="19"/>
      <c r="D35" s="19"/>
      <c r="E35" s="19"/>
      <c r="F35" s="19"/>
      <c r="G35" s="19"/>
      <c r="H35" s="18" t="n">
        <f aca="false">SUM(H21:H34)</f>
        <v>33</v>
      </c>
      <c r="I35" s="28"/>
    </row>
    <row r="36" customFormat="false" ht="13.2" hidden="false" customHeight="false" outlineLevel="0" collapsed="false">
      <c r="A36" s="11"/>
      <c r="B36" s="1"/>
      <c r="C36" s="1"/>
      <c r="D36" s="1"/>
      <c r="E36" s="1"/>
      <c r="F36" s="1"/>
      <c r="G36" s="1"/>
      <c r="H36" s="12"/>
      <c r="I36" s="0"/>
    </row>
    <row r="37" customFormat="false" ht="13.2" hidden="false" customHeight="false" outlineLevel="0" collapsed="false">
      <c r="A37" s="29" t="s">
        <v>35</v>
      </c>
      <c r="B37" s="30" t="n">
        <f aca="false">H18*(0.65+(0.01*H35))</f>
        <v>188.16</v>
      </c>
      <c r="C37" s="1"/>
      <c r="D37" s="1"/>
      <c r="E37" s="1"/>
      <c r="F37" s="1"/>
      <c r="G37" s="1"/>
      <c r="H37" s="12"/>
      <c r="I37" s="0"/>
    </row>
    <row r="38" customFormat="false" ht="13.8" hidden="false" customHeight="false" outlineLevel="0" collapsed="false">
      <c r="A38" s="31"/>
      <c r="B38" s="32"/>
      <c r="C38" s="33"/>
      <c r="D38" s="33"/>
      <c r="E38" s="33"/>
      <c r="F38" s="33"/>
      <c r="G38" s="33"/>
      <c r="H38" s="34"/>
      <c r="I38" s="0"/>
    </row>
    <row r="39" customFormat="false" ht="13.2" hidden="false" customHeight="false" outlineLevel="0" collapsed="false">
      <c r="I39" s="0"/>
    </row>
    <row r="40" customFormat="false" ht="14.4" hidden="false" customHeight="false" outlineLevel="0" collapsed="false">
      <c r="A40" s="35" t="s">
        <v>36</v>
      </c>
      <c r="B40" s="35"/>
      <c r="C40" s="35"/>
      <c r="D40" s="35"/>
      <c r="E40" s="35"/>
      <c r="F40" s="35"/>
      <c r="G40" s="35"/>
      <c r="H40" s="35"/>
      <c r="I40" s="0"/>
    </row>
    <row r="41" customFormat="false" ht="14.4" hidden="false" customHeight="false" outlineLevel="0" collapsed="false">
      <c r="A41" s="35" t="s">
        <v>37</v>
      </c>
      <c r="B41" s="13" t="s">
        <v>38</v>
      </c>
      <c r="C41" s="36" t="s">
        <v>39</v>
      </c>
      <c r="D41" s="13" t="s">
        <v>40</v>
      </c>
      <c r="E41" s="13" t="s">
        <v>41</v>
      </c>
      <c r="F41" s="13" t="s">
        <v>42</v>
      </c>
      <c r="G41" s="13" t="s">
        <v>43</v>
      </c>
      <c r="H41" s="13" t="s">
        <v>44</v>
      </c>
      <c r="I41" s="0"/>
    </row>
    <row r="42" customFormat="false" ht="14.4" hidden="false" customHeight="false" outlineLevel="0" collapsed="false">
      <c r="A42" s="35" t="s">
        <v>45</v>
      </c>
      <c r="B42" s="37" t="n">
        <f aca="false">B37</f>
        <v>188.16</v>
      </c>
      <c r="C42" s="38" t="n">
        <v>4</v>
      </c>
      <c r="D42" s="39" t="n">
        <f aca="false">B42*C42</f>
        <v>752.64</v>
      </c>
      <c r="E42" s="39" t="n">
        <f aca="false">D42/8</f>
        <v>94.08</v>
      </c>
      <c r="F42" s="39" t="n">
        <f aca="false">E42/20</f>
        <v>4.704</v>
      </c>
      <c r="G42" s="40" t="n">
        <v>9.9</v>
      </c>
      <c r="H42" s="41" t="n">
        <f aca="false">B42*C42*G42</f>
        <v>7451.136</v>
      </c>
      <c r="I42" s="0"/>
    </row>
    <row r="43" customFormat="false" ht="14.4" hidden="false" customHeight="false" outlineLevel="0" collapsed="false">
      <c r="A43" s="42" t="n">
        <v>3</v>
      </c>
      <c r="B43" s="43"/>
      <c r="C43" s="44"/>
      <c r="D43" s="39" t="n">
        <f aca="false">D42/A43</f>
        <v>250.88</v>
      </c>
      <c r="E43" s="39" t="n">
        <f aca="false">E42/A43</f>
        <v>31.36</v>
      </c>
      <c r="F43" s="39" t="n">
        <f aca="false">E43/20</f>
        <v>1.568</v>
      </c>
      <c r="G43" s="45"/>
      <c r="H43" s="46"/>
      <c r="I43" s="0"/>
    </row>
    <row r="44" customFormat="false" ht="14.4" hidden="false" customHeight="false" outlineLevel="0" collapsed="false">
      <c r="A44" s="47"/>
      <c r="B44" s="48"/>
      <c r="C44" s="48"/>
      <c r="D44" s="48"/>
      <c r="E44" s="48"/>
      <c r="F44" s="49"/>
      <c r="G44" s="50"/>
      <c r="H44" s="28"/>
      <c r="I44" s="21"/>
    </row>
    <row r="45" customFormat="false" ht="13.2" hidden="false" customHeight="false" outlineLevel="0" collapsed="false">
      <c r="A45" s="28"/>
      <c r="B45" s="28"/>
      <c r="C45" s="28"/>
      <c r="D45" s="28"/>
      <c r="E45" s="28"/>
      <c r="F45" s="51"/>
      <c r="G45" s="28"/>
      <c r="H45" s="28"/>
    </row>
    <row r="46" customFormat="false" ht="13.2" hidden="false" customHeight="false" outlineLevel="0" collapsed="false">
      <c r="A46" s="52" t="s">
        <v>46</v>
      </c>
      <c r="B46" s="52"/>
      <c r="C46" s="52"/>
      <c r="D46" s="21"/>
      <c r="E46" s="21"/>
      <c r="F46" s="21"/>
      <c r="G46" s="21"/>
      <c r="H46" s="21"/>
    </row>
    <row r="47" customFormat="false" ht="13.2" hidden="false" customHeight="false" outlineLevel="0" collapsed="false">
      <c r="A47" s="53"/>
      <c r="B47" s="54" t="s">
        <v>47</v>
      </c>
      <c r="C47" s="54"/>
      <c r="D47" s="21"/>
      <c r="E47" s="21"/>
      <c r="F47" s="21"/>
      <c r="G47" s="21"/>
      <c r="H47" s="21"/>
    </row>
    <row r="48" customFormat="false" ht="13.2" hidden="false" customHeight="false" outlineLevel="0" collapsed="false">
      <c r="A48" s="55"/>
      <c r="B48" s="54" t="s">
        <v>48</v>
      </c>
      <c r="C48" s="54"/>
      <c r="D48" s="21"/>
      <c r="E48" s="21"/>
      <c r="F48" s="21"/>
      <c r="G48" s="21"/>
      <c r="H48" s="21"/>
    </row>
    <row r="49" customFormat="false" ht="13.2" hidden="false" customHeight="false" outlineLevel="0" collapsed="false">
      <c r="A49" s="56"/>
      <c r="B49" s="54" t="s">
        <v>49</v>
      </c>
      <c r="C49" s="54"/>
      <c r="D49" s="21"/>
      <c r="E49" s="21"/>
      <c r="F49" s="21"/>
      <c r="G49" s="21"/>
      <c r="H49" s="21"/>
    </row>
  </sheetData>
  <mergeCells count="27">
    <mergeCell ref="A1:H1"/>
    <mergeCell ref="B11:G11"/>
    <mergeCell ref="B12:C12"/>
    <mergeCell ref="D12:E12"/>
    <mergeCell ref="F12:G12"/>
    <mergeCell ref="B18:G18"/>
    <mergeCell ref="B20:G20"/>
    <mergeCell ref="B21:G21"/>
    <mergeCell ref="B22:G22"/>
    <mergeCell ref="B23:G23"/>
    <mergeCell ref="B24:G24"/>
    <mergeCell ref="B25:G25"/>
    <mergeCell ref="B26:G26"/>
    <mergeCell ref="B27:G27"/>
    <mergeCell ref="B28:G28"/>
    <mergeCell ref="B29:G29"/>
    <mergeCell ref="B30:G30"/>
    <mergeCell ref="B31:G31"/>
    <mergeCell ref="B32:G32"/>
    <mergeCell ref="B33:G33"/>
    <mergeCell ref="B34:G34"/>
    <mergeCell ref="B35:G35"/>
    <mergeCell ref="A40:H40"/>
    <mergeCell ref="A46:C46"/>
    <mergeCell ref="B47:C47"/>
    <mergeCell ref="B48:C48"/>
    <mergeCell ref="B49:C49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LibreOffice/5.0.6.3$Windows_X86_64 LibreOffice_project/490fc03b25318460cfc54456516ea2519c11d1aa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1997-01-10T22:22:50Z</dcterms:created>
  <dc:creator>Microsoft</dc:creator>
  <dc:language>pt-BR</dc:language>
  <cp:lastPrinted>2012-08-15T02:09:01Z</cp:lastPrinted>
  <dcterms:modified xsi:type="dcterms:W3CDTF">2017-09-06T11:10:42Z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