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\\fs3-4-ines.rz.hs-offenburg.de\INES\INES\INES\Projekte\IND-E\5 - Projektarbeit\AP1\Python\"/>
    </mc:Choice>
  </mc:AlternateContent>
  <xr:revisionPtr revIDLastSave="0" documentId="13_ncr:1_{DEEB3094-65D6-40EA-9B77-A978936F52DD}" xr6:coauthVersionLast="36" xr6:coauthVersionMax="36" xr10:uidLastSave="{00000000-0000-0000-0000-000000000000}"/>
  <bookViews>
    <workbookView xWindow="0" yWindow="0" windowWidth="28800" windowHeight="11925" xr2:uid="{7856DBAC-00BD-474C-99EE-4D9FA4D416B9}"/>
  </bookViews>
  <sheets>
    <sheet name="HD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B19" i="1"/>
  <c r="I2" i="1" l="1"/>
  <c r="C2" i="1"/>
  <c r="M17" i="1"/>
  <c r="M2" i="1" s="1"/>
  <c r="L17" i="1"/>
  <c r="K17" i="1"/>
  <c r="J17" i="1"/>
  <c r="I17" i="1"/>
  <c r="H17" i="1"/>
  <c r="H2" i="1" s="1"/>
  <c r="G17" i="1"/>
  <c r="G2" i="1" s="1"/>
  <c r="F17" i="1"/>
  <c r="F2" i="1" s="1"/>
  <c r="E17" i="1"/>
  <c r="E2" i="1" s="1"/>
  <c r="D17" i="1"/>
  <c r="C17" i="1"/>
  <c r="B17" i="1"/>
  <c r="B2" i="1" l="1"/>
  <c r="K2" i="1"/>
  <c r="D2" i="1"/>
  <c r="L2" i="1"/>
  <c r="J2" i="1"/>
</calcChain>
</file>

<file path=xl/sharedStrings.xml><?xml version="1.0" encoding="utf-8"?>
<sst xmlns="http://schemas.openxmlformats.org/spreadsheetml/2006/main" count="38" uniqueCount="26">
  <si>
    <t>Jan.</t>
  </si>
  <si>
    <t>Feb.</t>
  </si>
  <si>
    <t>März</t>
  </si>
  <si>
    <t>April</t>
  </si>
  <si>
    <t>Mai</t>
  </si>
  <si>
    <t>Juni</t>
  </si>
  <si>
    <t>Juli</t>
  </si>
  <si>
    <t>Aug.</t>
  </si>
  <si>
    <t>Sep.</t>
  </si>
  <si>
    <t>Okt.</t>
  </si>
  <si>
    <t>Nov.</t>
  </si>
  <si>
    <t>Dez.</t>
  </si>
  <si>
    <t>Koeffizienten</t>
  </si>
  <si>
    <t>2011-2020</t>
  </si>
  <si>
    <t xml:space="preserve">Durchschnittstemperatur in Deutschland </t>
  </si>
  <si>
    <t>T soll  Innenbereich</t>
  </si>
  <si>
    <t>°C</t>
  </si>
  <si>
    <t>Falls eine Differenz negativ ist, muss sie auf null gesetzt werden</t>
  </si>
  <si>
    <t>Durchschnittstemperatur in Deutschland in °C</t>
  </si>
  <si>
    <t>Differenz zu T(Innenbereich) in K</t>
  </si>
  <si>
    <t>Koeffizienten (Auf Mittelwert von 1 normiert)</t>
  </si>
  <si>
    <t>Quelle</t>
  </si>
  <si>
    <t>https://de.statista.com/statistik/daten/studie/5564/umfrage/monatliche-durchschnittstemperatur-in-deutschland/</t>
  </si>
  <si>
    <t>dwd</t>
  </si>
  <si>
    <t>Input in Funktion seasonality()</t>
  </si>
  <si>
    <t>Berechnung der Koeffizienten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</si>
</sst>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16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Standard" xfId="0" builtinId="0"/>
  </cellStyles>
  <dxfs count="13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3326D9-1D67-430C-BBA2-6029777A9709}" name="Tabelle1" displayName="Tabelle1" ref="A1:M2" totalsRowShown="0" headerRowDxfId="12">
  <autoFilter ref="A1:M2" xr:uid="{156FA014-601B-4542-ABD7-DC9000F91EB9}"/>
  <tableColumns count="13">
    <tableColumn id="1" xr3:uid="{9E6CC933-900A-4332-A02F-3686D7F54AC8}" name="Input in Funktion seasonality()"/>
    <tableColumn id="2" xr3:uid="{A8500085-255F-462A-9CAD-A66235624695}" name="Jan." dataDxfId="11">
      <calculatedColumnFormula>B19</calculatedColumnFormula>
    </tableColumn>
    <tableColumn id="3" xr3:uid="{69C490E4-20AB-45A4-972C-C3F829C92BDD}" name="Feb." dataDxfId="10">
      <calculatedColumnFormula>C19</calculatedColumnFormula>
    </tableColumn>
    <tableColumn id="4" xr3:uid="{A23093F9-5AFF-4F1F-AF4C-08B9569E0F1F}" name="März" dataDxfId="9">
      <calculatedColumnFormula>D19</calculatedColumnFormula>
    </tableColumn>
    <tableColumn id="5" xr3:uid="{BF671ACD-88C4-4E35-BCFC-9AA3C8100F3D}" name="April" dataDxfId="8">
      <calculatedColumnFormula>E19</calculatedColumnFormula>
    </tableColumn>
    <tableColumn id="6" xr3:uid="{ABCCFF1B-5BA9-4462-B8F1-7C5383E741B3}" name="Mai" dataDxfId="7">
      <calculatedColumnFormula>F19</calculatedColumnFormula>
    </tableColumn>
    <tableColumn id="7" xr3:uid="{AD9278B7-6B19-4FC9-8C43-27A3351F2633}" name="Juni" dataDxfId="6">
      <calculatedColumnFormula>G19</calculatedColumnFormula>
    </tableColumn>
    <tableColumn id="8" xr3:uid="{986AF691-CB79-41A3-9701-2422AE8D8E55}" name="Juli" dataDxfId="5">
      <calculatedColumnFormula>H19</calculatedColumnFormula>
    </tableColumn>
    <tableColumn id="9" xr3:uid="{D2A8F066-4B1C-4C46-9796-8E34AAD59E55}" name="Aug." dataDxfId="4">
      <calculatedColumnFormula>I19</calculatedColumnFormula>
    </tableColumn>
    <tableColumn id="10" xr3:uid="{C7987583-42F7-4F57-8441-FDA1B69AE253}" name="Sep." dataDxfId="3">
      <calculatedColumnFormula>J19</calculatedColumnFormula>
    </tableColumn>
    <tableColumn id="11" xr3:uid="{E3FC2322-C4BA-40BC-8469-D3D7C9A4F2AF}" name="Okt." dataDxfId="2">
      <calculatedColumnFormula>K19</calculatedColumnFormula>
    </tableColumn>
    <tableColumn id="12" xr3:uid="{C6FA5411-C804-48D4-8CE0-569F0B684CE7}" name="Nov." dataDxfId="1">
      <calculatedColumnFormula>L19</calculatedColumnFormula>
    </tableColumn>
    <tableColumn id="13" xr3:uid="{40D7A876-E4E7-42B8-8FD1-1D283BF621F5}" name="Dez." dataDxfId="0">
      <calculatedColumnFormula>M19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232BE-4723-4563-A89E-10953E0E01B7}">
  <dimension ref="A1:T21"/>
  <sheetViews>
    <sheetView tabSelected="1" workbookViewId="0">
      <selection activeCell="B19" sqref="B19:M19"/>
    </sheetView>
  </sheetViews>
  <sheetFormatPr baseColWidth="10" defaultRowHeight="15" x14ac:dyDescent="0.25"/>
  <cols>
    <col min="1" max="1" width="42" bestFit="1" customWidth="1"/>
    <col min="15" max="15" width="19.42578125" customWidth="1"/>
  </cols>
  <sheetData>
    <row r="1" spans="1:20" x14ac:dyDescent="0.25">
      <c r="A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20" x14ac:dyDescent="0.25">
      <c r="A2" t="s">
        <v>12</v>
      </c>
      <c r="B2" s="2">
        <f>B19</f>
        <v>1.821804818293181</v>
      </c>
      <c r="C2" s="2">
        <f t="shared" ref="C2:M2" si="0">C19</f>
        <v>1.8031849734585546</v>
      </c>
      <c r="D2" s="2">
        <f t="shared" si="0"/>
        <v>1.4748877092690897</v>
      </c>
      <c r="E2" s="2">
        <f t="shared" si="0"/>
        <v>1.0289914250714578</v>
      </c>
      <c r="F2" s="2">
        <f t="shared" si="0"/>
        <v>0.67619436504695807</v>
      </c>
      <c r="G2" s="2">
        <f t="shared" si="0"/>
        <v>0.30673744385463447</v>
      </c>
      <c r="H2" s="2">
        <f t="shared" si="0"/>
        <v>0.14699877501020825</v>
      </c>
      <c r="I2" s="2">
        <f t="shared" si="0"/>
        <v>0.15287872601061647</v>
      </c>
      <c r="J2" s="2">
        <f t="shared" si="0"/>
        <v>0.5527153940383831</v>
      </c>
      <c r="K2" s="2">
        <f t="shared" si="0"/>
        <v>0.97607186606778296</v>
      </c>
      <c r="L2" s="2">
        <f t="shared" si="0"/>
        <v>1.430788076766027</v>
      </c>
      <c r="M2" s="2">
        <f t="shared" si="0"/>
        <v>1.6287464271131076</v>
      </c>
    </row>
    <row r="7" spans="1:20" ht="15.75" thickBot="1" x14ac:dyDescent="0.3"/>
    <row r="8" spans="1:20" x14ac:dyDescent="0.25">
      <c r="A8" s="3" t="s">
        <v>25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5"/>
    </row>
    <row r="9" spans="1:20" x14ac:dyDescent="0.2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8"/>
    </row>
    <row r="10" spans="1:20" x14ac:dyDescent="0.25">
      <c r="A10" s="6"/>
      <c r="B10" s="7" t="s">
        <v>13</v>
      </c>
      <c r="C10" s="7" t="s">
        <v>14</v>
      </c>
      <c r="D10" s="7"/>
      <c r="E10" s="7"/>
      <c r="F10" s="7"/>
      <c r="G10" s="7" t="s">
        <v>21</v>
      </c>
      <c r="H10" s="7" t="s">
        <v>22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8"/>
    </row>
    <row r="11" spans="1:20" x14ac:dyDescent="0.25">
      <c r="A11" s="6"/>
      <c r="B11" s="7"/>
      <c r="C11" s="7"/>
      <c r="D11" s="7"/>
      <c r="E11" s="7"/>
      <c r="F11" s="7"/>
      <c r="G11" s="7"/>
      <c r="H11" s="7" t="s">
        <v>23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</row>
    <row r="12" spans="1:20" x14ac:dyDescent="0.2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8"/>
    </row>
    <row r="13" spans="1:20" x14ac:dyDescent="0.25">
      <c r="A13" s="6"/>
      <c r="B13" s="9" t="s">
        <v>0</v>
      </c>
      <c r="C13" s="9" t="s">
        <v>1</v>
      </c>
      <c r="D13" s="9" t="s">
        <v>2</v>
      </c>
      <c r="E13" s="9" t="s">
        <v>3</v>
      </c>
      <c r="F13" s="9" t="s">
        <v>4</v>
      </c>
      <c r="G13" s="9" t="s">
        <v>5</v>
      </c>
      <c r="H13" s="9" t="s">
        <v>6</v>
      </c>
      <c r="I13" s="9" t="s">
        <v>7</v>
      </c>
      <c r="J13" s="9" t="s">
        <v>8</v>
      </c>
      <c r="K13" s="9" t="s">
        <v>9</v>
      </c>
      <c r="L13" s="9" t="s">
        <v>10</v>
      </c>
      <c r="M13" s="9" t="s">
        <v>11</v>
      </c>
      <c r="N13" s="7"/>
      <c r="O13" s="7"/>
      <c r="P13" s="7"/>
      <c r="Q13" s="7"/>
      <c r="R13" s="7"/>
      <c r="S13" s="7"/>
      <c r="T13" s="8"/>
    </row>
    <row r="14" spans="1:20" x14ac:dyDescent="0.2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8"/>
    </row>
    <row r="15" spans="1:20" x14ac:dyDescent="0.25">
      <c r="A15" s="6" t="s">
        <v>18</v>
      </c>
      <c r="B15" s="10">
        <v>1.41</v>
      </c>
      <c r="C15" s="10">
        <v>1.6</v>
      </c>
      <c r="D15" s="10">
        <v>4.95</v>
      </c>
      <c r="E15" s="10">
        <v>9.5</v>
      </c>
      <c r="F15" s="10">
        <v>13.1</v>
      </c>
      <c r="G15" s="10">
        <v>16.87</v>
      </c>
      <c r="H15" s="10">
        <v>18.5</v>
      </c>
      <c r="I15" s="10">
        <v>18.440000000000001</v>
      </c>
      <c r="J15" s="10">
        <v>14.36</v>
      </c>
      <c r="K15" s="10">
        <v>10.039999999999999</v>
      </c>
      <c r="L15" s="10">
        <v>5.4</v>
      </c>
      <c r="M15" s="10">
        <v>3.38</v>
      </c>
      <c r="N15" s="7"/>
      <c r="O15" s="7" t="s">
        <v>15</v>
      </c>
      <c r="P15" s="7">
        <v>20</v>
      </c>
      <c r="Q15" s="7" t="s">
        <v>16</v>
      </c>
      <c r="R15" s="7"/>
      <c r="S15" s="7"/>
      <c r="T15" s="8"/>
    </row>
    <row r="16" spans="1:20" x14ac:dyDescent="0.2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8"/>
    </row>
    <row r="17" spans="1:20" x14ac:dyDescent="0.25">
      <c r="A17" s="6" t="s">
        <v>19</v>
      </c>
      <c r="B17" s="7">
        <f t="shared" ref="B17:M17" si="1">$P$15-B15</f>
        <v>18.59</v>
      </c>
      <c r="C17" s="7">
        <f t="shared" si="1"/>
        <v>18.399999999999999</v>
      </c>
      <c r="D17" s="7">
        <f t="shared" si="1"/>
        <v>15.05</v>
      </c>
      <c r="E17" s="7">
        <f t="shared" si="1"/>
        <v>10.5</v>
      </c>
      <c r="F17" s="7">
        <f t="shared" si="1"/>
        <v>6.9</v>
      </c>
      <c r="G17" s="7">
        <f t="shared" si="1"/>
        <v>3.129999999999999</v>
      </c>
      <c r="H17" s="7">
        <f t="shared" si="1"/>
        <v>1.5</v>
      </c>
      <c r="I17" s="7">
        <f t="shared" si="1"/>
        <v>1.5599999999999987</v>
      </c>
      <c r="J17" s="7">
        <f t="shared" si="1"/>
        <v>5.6400000000000006</v>
      </c>
      <c r="K17" s="7">
        <f t="shared" si="1"/>
        <v>9.9600000000000009</v>
      </c>
      <c r="L17" s="7">
        <f t="shared" si="1"/>
        <v>14.6</v>
      </c>
      <c r="M17" s="7">
        <f t="shared" si="1"/>
        <v>16.62</v>
      </c>
      <c r="N17" s="7"/>
      <c r="O17" s="7" t="s">
        <v>17</v>
      </c>
      <c r="P17" s="7"/>
      <c r="Q17" s="7"/>
      <c r="R17" s="7"/>
      <c r="S17" s="7"/>
      <c r="T17" s="8"/>
    </row>
    <row r="18" spans="1:20" x14ac:dyDescent="0.2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8"/>
    </row>
    <row r="19" spans="1:20" x14ac:dyDescent="0.25">
      <c r="A19" s="6" t="s">
        <v>20</v>
      </c>
      <c r="B19" s="11">
        <f>B17/AVERAGE($B$17:$M$17)</f>
        <v>1.821804818293181</v>
      </c>
      <c r="C19" s="11">
        <f t="shared" ref="C19:M19" si="2">C17/AVERAGE($B$17:$M$17)</f>
        <v>1.8031849734585546</v>
      </c>
      <c r="D19" s="11">
        <f t="shared" si="2"/>
        <v>1.4748877092690897</v>
      </c>
      <c r="E19" s="11">
        <f t="shared" si="2"/>
        <v>1.0289914250714578</v>
      </c>
      <c r="F19" s="11">
        <f t="shared" si="2"/>
        <v>0.67619436504695807</v>
      </c>
      <c r="G19" s="11">
        <f t="shared" si="2"/>
        <v>0.30673744385463447</v>
      </c>
      <c r="H19" s="11">
        <f t="shared" si="2"/>
        <v>0.14699877501020825</v>
      </c>
      <c r="I19" s="11">
        <f t="shared" si="2"/>
        <v>0.15287872601061647</v>
      </c>
      <c r="J19" s="11">
        <f t="shared" si="2"/>
        <v>0.5527153940383831</v>
      </c>
      <c r="K19" s="11">
        <f t="shared" si="2"/>
        <v>0.97607186606778296</v>
      </c>
      <c r="L19" s="11">
        <f t="shared" si="2"/>
        <v>1.430788076766027</v>
      </c>
      <c r="M19" s="11">
        <f t="shared" si="2"/>
        <v>1.6287464271131076</v>
      </c>
      <c r="N19" s="7"/>
      <c r="O19" s="7"/>
      <c r="P19" s="7"/>
      <c r="Q19" s="7"/>
      <c r="R19" s="7"/>
      <c r="S19" s="7"/>
      <c r="T19" s="8"/>
    </row>
    <row r="20" spans="1:20" ht="15.75" thickBot="1" x14ac:dyDescent="0.3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4"/>
    </row>
    <row r="21" spans="1:20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7AC8735BDDEB7468AE3593685E8BA18" ma:contentTypeVersion="19" ma:contentTypeDescription="Ein neues Dokument erstellen." ma:contentTypeScope="" ma:versionID="271ffbc59acfcc3aea49461d51368dbf">
  <xsd:schema xmlns:xsd="http://www.w3.org/2001/XMLSchema" xmlns:xs="http://www.w3.org/2001/XMLSchema" xmlns:p="http://schemas.microsoft.com/office/2006/metadata/properties" xmlns:ns2="b21097c7-7d2a-4009-8f42-b3564e7e3a2a" xmlns:ns3="87db0b24-2d55-4015-b9a5-684b3163b16b" targetNamespace="http://schemas.microsoft.com/office/2006/metadata/properties" ma:root="true" ma:fieldsID="cf526cffe5658b659fa86537cb843f22" ns2:_="" ns3:_="">
    <xsd:import namespace="b21097c7-7d2a-4009-8f42-b3564e7e3a2a"/>
    <xsd:import namespace="87db0b24-2d55-4015-b9a5-684b3163b1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097c7-7d2a-4009-8f42-b3564e7e3a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6eb20c4f-c5c2-492b-9954-d638c64bfe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b0b24-2d55-4015-b9a5-684b3163b16b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6fcce858-e8ee-48c2-9440-791712dab308}" ma:internalName="TaxCatchAll" ma:showField="CatchAllData" ma:web="87db0b24-2d55-4015-b9a5-684b3163b1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7db0b24-2d55-4015-b9a5-684b3163b16b" xsi:nil="true"/>
    <lcf76f155ced4ddcb4097134ff3c332f xmlns="b21097c7-7d2a-4009-8f42-b3564e7e3a2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DF6BBF7-3202-42A6-ADF9-C0F4B99817B5}"/>
</file>

<file path=customXml/itemProps2.xml><?xml version="1.0" encoding="utf-8"?>
<ds:datastoreItem xmlns:ds="http://schemas.openxmlformats.org/officeDocument/2006/customXml" ds:itemID="{8BF09FCE-57C5-4EBA-A216-1DA9570E173A}"/>
</file>

<file path=customXml/itemProps3.xml><?xml version="1.0" encoding="utf-8"?>
<ds:datastoreItem xmlns:ds="http://schemas.openxmlformats.org/officeDocument/2006/customXml" ds:itemID="{6B9A0B75-9853-4ED9-965A-02007C65AAA0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HDD</vt:lpstr>
    </vt:vector>
  </TitlesOfParts>
  <Company>Hochschule Offenburg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asandhaa</dc:creator>
  <cp:lastModifiedBy>asandhaa</cp:lastModifiedBy>
  <dcterms:created xsi:type="dcterms:W3CDTF">2022-05-23T13:14:18Z</dcterms:created>
  <dcterms:modified xsi:type="dcterms:W3CDTF">2022-05-25T14:22:12Z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0x010100F7AC8735BDDEB7468AE3593685E8BA18</vt:lpwstr>
  </property>
</Properties>
</file>