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yco\Documents\GitHub\P_APP_183-Secure_WebShop\doc\"/>
    </mc:Choice>
  </mc:AlternateContent>
  <xr:revisionPtr revIDLastSave="0" documentId="13_ncr:1_{131EF87B-5DEA-4AE2-B3BA-7641EC49813A}" xr6:coauthVersionLast="47" xr6:coauthVersionMax="47" xr10:uidLastSave="{00000000-0000-0000-0000-000000000000}"/>
  <bookViews>
    <workbookView xWindow="-110" yWindow="-110" windowWidth="19420" windowHeight="115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7" i="1"/>
  <c r="A58" i="1"/>
  <c r="A59" i="1"/>
  <c r="A60" i="1"/>
  <c r="A61" i="1"/>
  <c r="A62" i="1"/>
  <c r="F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<sst xmlns="http://schemas.openxmlformats.org/spreadsheetml/2006/main" count="121" uniqueCount="69">
  <si>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</si>
  <si>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</si>
  <si>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</si>
  <si>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</si>
  <si>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</si>
  <si>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</si>
  <si>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</si>
  <si>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</si>
  <si>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</si>
  <si>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</si>
  <si>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</si>
  <si>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</si>
  <si>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</si>
  <si>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</si>
  <si>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</si>
  <si>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</si>
  <si>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</si>
  <si>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</si>
  <si>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</si>
  <si>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</si>
  <si>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</si>
  <si>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</si>
  <si>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</si>
  <si>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</si>
  <si>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</si>
  <si>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</si>
  <si>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</si>
  <si>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</si>
  <si>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</si>
  <si>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</si>
  <si>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</si>
  <si>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</si>
  <si>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</si>
  <si>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</si>
  <si>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</si>
  <si>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</si>
  <si>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</si>
  <si>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</si>
  <si>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</si>
  <si>
    <t>J'essaie de régler le problème à la db</t>
  </si>
  <si>
    <t>Je regarde les routes déjà créé et j'essaie de les utiliser</t>
  </si>
  <si>
    <t>Je crée la base de donnée</t>
  </si>
  <si>
    <t>J'ai un problème avec la connexion à la db, mon code ne trouve pas toutes les bases de donnée</t>
  </si>
  <si>
    <t>Problème réglé, j'étais sur le port d'un autre stack</t>
  </si>
  <si>
    <t>J'essaie de créer la route pour créer un utilisateur</t>
  </si>
  <si>
    <t>Mise en place de l'environnement de travail, j'ai une erreur docker</t>
  </si>
  <si>
    <t>J'ai identifié l'erreur, lors de ma connexion à la DB mais pas encore résolu</t>
  </si>
  <si>
    <t>J'ai réglé le problème, la configuration du port n'était pas entre guillemet</t>
  </si>
  <si>
    <t>J'ai un autre problème avec mon container, le problème c'est réglé en relançant la commande "docker compose up"</t>
  </si>
  <si>
    <t>J'essaye de me reconnecter à la base de donnée (node:events:496)</t>
  </si>
  <si>
    <t>J'essaie de me reconnecter à la base de donnée</t>
  </si>
  <si>
    <t>J'essaye de me reconnecter à la base de donnée. Le container phpmyadmin a un problème</t>
  </si>
  <si>
    <t>J'ai réglé l'erreur avec phpmyadmin. Je continue d'essayer de me reconnecter à la base de donnée</t>
  </si>
  <si>
    <t>J'essaie de régler l'erreur de connexion TCP à la base de donnée</t>
  </si>
  <si>
    <t>Je règle les erreurs que j'avais avec mon application</t>
  </si>
  <si>
    <t>J'ai une erreur docker qui apparaît parfois.</t>
  </si>
  <si>
    <t>Écouter des instructions sur "Eurocks"</t>
  </si>
  <si>
    <t>J'essaie de récupérer le body de ma requête post. J'y arrive en modifiant mon middleware</t>
  </si>
  <si>
    <t>Je vérifie si l'utilisateur existe dans la base de donnée</t>
  </si>
  <si>
    <t>J'essaie de récupérer uniquement la valeur du sel dans la base de donnée</t>
  </si>
  <si>
    <t>Je commence à faire la route pour créer un utilisateur</t>
  </si>
  <si>
    <t>Je continue de créer la route signUp</t>
  </si>
  <si>
    <t>Je finis de créer la route signup avec le sel et le hash puis je crée l'utilisateur dans ma base de donnée</t>
  </si>
  <si>
    <t>Je continue de créer la route login maintenant que je peux créer des utilisateurs</t>
  </si>
  <si>
    <t>J'ai un problème avec mon sel, lorsque je le récupère dans la base de donnée il n'est pas au bon format donc mon hash est mauvais.</t>
  </si>
  <si>
    <t>J'ai réussi à récupérer le sel sous la forme voulu</t>
  </si>
  <si>
    <t>J'essaie de créer une condition avec ma fonction qui vérifie si l'utilisateur s'est bien connecté</t>
  </si>
  <si>
    <t>Je continue d'essayer d'utiliser ma fonction dans une condition</t>
  </si>
  <si>
    <t>Je règle une erreur, j'oublais d'ajouter le mot de passe dans la fonction de hachage.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</si>
</sst>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12" dataDxfId="11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>
      <calculatedColumnFormula>IF(ISBLANK(B6),"",_xlfn.ISOWEEKNUM(Table2[[#This Row],[Jour]]))</calculatedColumnFormula>
    </tableColumn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52" activePane="bottomLeft" state="frozen"/>
      <selection pane="bottomLeft" activeCell="E57" sqref="E57"/>
    </sheetView>
  </sheetViews>
  <sheetFormatPr baseColWidth="10" defaultRowHeight="15.5" x14ac:dyDescent="0.35"/>
  <cols>
    <col min="1" max="1" width="14.58203125" style="13" customWidth="1"/>
    <col min="2" max="2" width="9.83203125" style="1" customWidth="1"/>
    <col min="3" max="3" width="13.83203125" style="2" customWidth="1"/>
    <col min="4" max="4" width="14.33203125" customWidth="1"/>
    <col min="5" max="5" width="83.5" customWidth="1"/>
    <col min="6" max="6" width="72.08203125" customWidth="1"/>
    <col min="10" max="10" width="7.5" hidden="1" customWidth="1"/>
    <col min="11" max="11" width="13.08203125" hidden="1" customWidth="1"/>
    <col min="12" max="12" width="10.83203125" hidden="1" customWidth="1"/>
    <col min="13" max="13" width="13.58203125" hidden="1" customWidth="1"/>
    <col min="14" max="14" width="10.83203125" hidden="1" customWidth="1"/>
  </cols>
  <sheetData>
    <row r="1" spans="1:14" ht="23.5" x14ac:dyDescent="0.55000000000000004">
      <c r="A1" s="15"/>
      <c r="B1" s="16"/>
      <c r="C1" s="17"/>
      <c r="D1" s="18"/>
      <c r="E1" s="19" t="s">
        <v>0</v>
      </c>
      <c r="F1" s="18"/>
    </row>
    <row r="2" spans="1:14" ht="23.5" x14ac:dyDescent="0.55000000000000004">
      <c r="B2" s="5" t="s">
        <v>16</v>
      </c>
      <c r="C2" s="23" t="s">
        <v>18</v>
      </c>
      <c r="D2" s="2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5" x14ac:dyDescent="0.55000000000000004">
      <c r="B3" s="5" t="s">
        <v>12</v>
      </c>
      <c r="C3" s="20">
        <f>SUM(C5:C521)</f>
        <v>0.53125000000000078</v>
      </c>
      <c r="D3" s="3" t="s">
        <v>13</v>
      </c>
      <c r="E3" s="4" t="s">
        <v>14</v>
      </c>
      <c r="F3" s="21">
        <f ca="1">TODAY()</f>
        <v>45439</v>
      </c>
    </row>
    <row r="5" spans="1:14" ht="20.149999999999999" customHeight="1" x14ac:dyDescent="0.45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3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3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3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3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3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3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3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3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3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3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3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3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3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3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3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3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3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3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3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/>
    </row>
    <row r="25" spans="1:6" x14ac:dyDescent="0.3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39</v>
      </c>
      <c r="F25" s="11"/>
    </row>
    <row r="26" spans="1:6" x14ac:dyDescent="0.35">
      <c r="A26" s="13">
        <f>IF(ISBLANK(B26),"",_xlfn.ISOWEEKNUM(Table2[[#This Row],[Jour]]))</f>
        <v>17</v>
      </c>
      <c r="B26" s="9">
        <v>45408</v>
      </c>
      <c r="C26" s="10">
        <v>1.0416666666666701E-2</v>
      </c>
      <c r="D26" s="11" t="s">
        <v>8</v>
      </c>
      <c r="E26" s="11" t="s">
        <v>38</v>
      </c>
      <c r="F26" s="11"/>
    </row>
    <row r="27" spans="1:6" x14ac:dyDescent="0.35">
      <c r="A27" s="13">
        <f>IF(ISBLANK(B27),"",_xlfn.ISOWEEKNUM(Table2[[#This Row],[Jour]]))</f>
        <v>17</v>
      </c>
      <c r="B27" s="9">
        <v>45408</v>
      </c>
      <c r="C27" s="10">
        <v>1.0416666666666701E-2</v>
      </c>
      <c r="D27" s="11" t="s">
        <v>7</v>
      </c>
      <c r="E27" s="11" t="s">
        <v>40</v>
      </c>
      <c r="F27" s="10"/>
    </row>
    <row r="28" spans="1:6" x14ac:dyDescent="0.35">
      <c r="A28" s="13">
        <f>IF(ISBLANK(B28),"",_xlfn.ISOWEEKNUM(Table2[[#This Row],[Jour]]))</f>
        <v>17</v>
      </c>
      <c r="B28" s="9">
        <v>45408</v>
      </c>
      <c r="C28" s="10">
        <v>1.0416666666666701E-2</v>
      </c>
      <c r="D28" s="11" t="s">
        <v>7</v>
      </c>
      <c r="E28" s="11" t="s">
        <v>41</v>
      </c>
      <c r="F28" s="10"/>
    </row>
    <row r="29" spans="1:6" x14ac:dyDescent="0.35">
      <c r="A29" s="13">
        <f>IF(ISBLANK(B29),"",_xlfn.ISOWEEKNUM(Table2[[#This Row],[Jour]]))</f>
        <v>17</v>
      </c>
      <c r="B29" s="9">
        <v>45408</v>
      </c>
      <c r="C29" s="10">
        <v>1.0416666666666701E-2</v>
      </c>
      <c r="D29" s="11" t="s">
        <v>8</v>
      </c>
      <c r="E29" s="11" t="s">
        <v>42</v>
      </c>
      <c r="F29" s="10"/>
    </row>
    <row r="30" spans="1:6" x14ac:dyDescent="0.35">
      <c r="A30" s="13">
        <f>IF(ISBLANK(B30),"",_xlfn.ISOWEEKNUM(Table2[[#This Row],[Jour]]))</f>
        <v>17</v>
      </c>
      <c r="B30" s="9">
        <v>45408</v>
      </c>
      <c r="C30" s="10">
        <v>1.0416666666666701E-2</v>
      </c>
      <c r="D30" s="11" t="s">
        <v>8</v>
      </c>
      <c r="E30" s="11" t="s">
        <v>43</v>
      </c>
      <c r="F30" s="10"/>
    </row>
    <row r="31" spans="1:6" x14ac:dyDescent="0.35">
      <c r="A31" s="13">
        <f>IF(ISBLANK(B31),"",_xlfn.ISOWEEKNUM(Table2[[#This Row],[Jour]]))</f>
        <v>17</v>
      </c>
      <c r="B31" s="9">
        <v>45408</v>
      </c>
      <c r="C31" s="10">
        <v>1.0416666666666701E-2</v>
      </c>
      <c r="D31" s="11" t="s">
        <v>8</v>
      </c>
      <c r="E31" s="11" t="s">
        <v>44</v>
      </c>
      <c r="F31" s="10"/>
    </row>
    <row r="32" spans="1:6" x14ac:dyDescent="0.35">
      <c r="A32" s="13">
        <f>IF(ISBLANK(B32),"",_xlfn.ISOWEEKNUM(Table2[[#This Row],[Jour]]))</f>
        <v>17</v>
      </c>
      <c r="B32" s="9">
        <v>45408</v>
      </c>
      <c r="C32" s="10">
        <v>1.0416666666666701E-2</v>
      </c>
      <c r="D32" s="11" t="s">
        <v>8</v>
      </c>
      <c r="E32" s="11" t="s">
        <v>34</v>
      </c>
      <c r="F32" s="10"/>
    </row>
    <row r="33" spans="1:6" x14ac:dyDescent="0.35">
      <c r="A33" s="13">
        <f>IF(ISBLANK(B33),"",_xlfn.ISOWEEKNUM(Table2[[#This Row],[Jour]]))</f>
        <v>18</v>
      </c>
      <c r="B33" s="9">
        <v>45415</v>
      </c>
      <c r="C33" s="10">
        <v>1.0416666666666666E-2</v>
      </c>
      <c r="D33" s="11" t="s">
        <v>8</v>
      </c>
      <c r="E33" s="11" t="s">
        <v>45</v>
      </c>
      <c r="F33" s="10"/>
    </row>
    <row r="34" spans="1:6" x14ac:dyDescent="0.35">
      <c r="A34" s="13">
        <f>IF(ISBLANK(B34),"",_xlfn.ISOWEEKNUM(Table2[[#This Row],[Jour]]))</f>
        <v>18</v>
      </c>
      <c r="B34" s="9">
        <v>45415</v>
      </c>
      <c r="C34" s="10">
        <v>1.0416666666666701E-2</v>
      </c>
      <c r="D34" s="11" t="s">
        <v>8</v>
      </c>
      <c r="E34" s="11" t="s">
        <v>46</v>
      </c>
      <c r="F34" s="10"/>
    </row>
    <row r="35" spans="1:6" x14ac:dyDescent="0.35">
      <c r="A35" s="13">
        <f>IF(ISBLANK(B35),"",_xlfn.ISOWEEKNUM(Table2[[#This Row],[Jour]]))</f>
        <v>18</v>
      </c>
      <c r="B35" s="9">
        <v>45415</v>
      </c>
      <c r="C35" s="10">
        <v>1.0416666666666701E-2</v>
      </c>
      <c r="D35" s="11" t="s">
        <v>8</v>
      </c>
      <c r="E35" s="11" t="s">
        <v>47</v>
      </c>
      <c r="F35" s="10"/>
    </row>
    <row r="36" spans="1:6" ht="31" x14ac:dyDescent="0.35">
      <c r="A36" s="13">
        <f>IF(ISBLANK(B36),"",_xlfn.ISOWEEKNUM(Table2[[#This Row],[Jour]]))</f>
        <v>18</v>
      </c>
      <c r="B36" s="9">
        <v>45415</v>
      </c>
      <c r="C36" s="10">
        <v>1.0416666666666701E-2</v>
      </c>
      <c r="D36" s="11" t="s">
        <v>8</v>
      </c>
      <c r="E36" s="22" t="s">
        <v>48</v>
      </c>
      <c r="F36" s="11"/>
    </row>
    <row r="37" spans="1:6" x14ac:dyDescent="0.35">
      <c r="A37" s="13">
        <f>IF(ISBLANK(B37),"",_xlfn.ISOWEEKNUM(Table2[[#This Row],[Jour]]))</f>
        <v>18</v>
      </c>
      <c r="B37" s="9">
        <v>45415</v>
      </c>
      <c r="C37" s="10">
        <v>1.0416666666666701E-2</v>
      </c>
      <c r="D37" s="11" t="s">
        <v>8</v>
      </c>
      <c r="E37" s="11" t="s">
        <v>50</v>
      </c>
      <c r="F37" s="11"/>
    </row>
    <row r="38" spans="1:6" x14ac:dyDescent="0.35">
      <c r="A38" s="13">
        <f>IF(ISBLANK(B38),"",_xlfn.ISOWEEKNUM(Table2[[#This Row],[Jour]]))</f>
        <v>18</v>
      </c>
      <c r="B38" s="9">
        <v>45415</v>
      </c>
      <c r="C38" s="10">
        <v>1.0416666666666701E-2</v>
      </c>
      <c r="D38" s="11" t="s">
        <v>8</v>
      </c>
      <c r="E38" s="11" t="s">
        <v>49</v>
      </c>
      <c r="F38" s="11"/>
    </row>
    <row r="39" spans="1:6" x14ac:dyDescent="0.35">
      <c r="A39" s="13">
        <f>IF(ISBLANK(B39),"",_xlfn.ISOWEEKNUM(Table2[[#This Row],[Jour]]))</f>
        <v>18</v>
      </c>
      <c r="B39" s="9">
        <v>45415</v>
      </c>
      <c r="C39" s="10">
        <v>1.0416666666666701E-2</v>
      </c>
      <c r="D39" s="11" t="s">
        <v>8</v>
      </c>
      <c r="E39" s="11" t="s">
        <v>51</v>
      </c>
      <c r="F39" s="11"/>
    </row>
    <row r="40" spans="1:6" x14ac:dyDescent="0.35">
      <c r="A40" s="13">
        <f>IF(ISBLANK(B40),"",_xlfn.ISOWEEKNUM(Table2[[#This Row],[Jour]]))</f>
        <v>18</v>
      </c>
      <c r="B40" s="9">
        <v>45415</v>
      </c>
      <c r="C40" s="10">
        <v>1.0416666666666701E-2</v>
      </c>
      <c r="D40" s="11" t="s">
        <v>8</v>
      </c>
      <c r="E40" s="11" t="s">
        <v>52</v>
      </c>
      <c r="F40" s="11"/>
    </row>
    <row r="41" spans="1:6" x14ac:dyDescent="0.35">
      <c r="A41" s="13">
        <f>IF(ISBLANK(B41),"",_xlfn.ISOWEEKNUM(Table2[[#This Row],[Jour]]))</f>
        <v>18</v>
      </c>
      <c r="B41" s="9">
        <v>45415</v>
      </c>
      <c r="C41" s="10">
        <v>1.0416666666666701E-2</v>
      </c>
      <c r="D41" s="11" t="s">
        <v>8</v>
      </c>
      <c r="E41" s="11" t="s">
        <v>53</v>
      </c>
      <c r="F41" s="11"/>
    </row>
    <row r="42" spans="1:6" x14ac:dyDescent="0.35">
      <c r="A42" s="13">
        <f>IF(ISBLANK(B42),"",_xlfn.ISOWEEKNUM(Table2[[#This Row],[Jour]]))</f>
        <v>19</v>
      </c>
      <c r="B42" s="9">
        <v>45424</v>
      </c>
      <c r="C42" s="10">
        <v>1.0416666666666666E-2</v>
      </c>
      <c r="D42" s="11" t="s">
        <v>8</v>
      </c>
      <c r="E42" s="11" t="s">
        <v>54</v>
      </c>
      <c r="F42" s="11"/>
    </row>
    <row r="43" spans="1:6" x14ac:dyDescent="0.35">
      <c r="A43" s="13">
        <f>IF(ISBLANK(B43),"",_xlfn.ISOWEEKNUM(Table2[[#This Row],[Jour]]))</f>
        <v>20</v>
      </c>
      <c r="B43" s="9">
        <v>45429</v>
      </c>
      <c r="C43" s="10">
        <v>1.0416666666666701E-2</v>
      </c>
      <c r="D43" s="11" t="s">
        <v>8</v>
      </c>
      <c r="E43" s="11" t="s">
        <v>55</v>
      </c>
      <c r="F43" s="10"/>
    </row>
    <row r="44" spans="1:6" x14ac:dyDescent="0.35">
      <c r="A44" s="13">
        <f>IF(ISBLANK(B44),"",_xlfn.ISOWEEKNUM(Table2[[#This Row],[Jour]]))</f>
        <v>20</v>
      </c>
      <c r="B44" s="9">
        <v>45429</v>
      </c>
      <c r="C44" s="10">
        <v>1.0416666666666701E-2</v>
      </c>
      <c r="D44" s="11" t="s">
        <v>8</v>
      </c>
      <c r="E44" s="11" t="s">
        <v>56</v>
      </c>
      <c r="F44" s="10"/>
    </row>
    <row r="45" spans="1:6" x14ac:dyDescent="0.35">
      <c r="A45" s="13">
        <f>IF(ISBLANK(B45),"",_xlfn.ISOWEEKNUM(Table2[[#This Row],[Jour]]))</f>
        <v>20</v>
      </c>
      <c r="B45" s="9">
        <v>45429</v>
      </c>
      <c r="C45" s="10">
        <v>1.0416666666666701E-2</v>
      </c>
      <c r="D45" s="11" t="s">
        <v>8</v>
      </c>
      <c r="E45" s="11" t="s">
        <v>57</v>
      </c>
      <c r="F45" s="10"/>
    </row>
    <row r="46" spans="1:6" x14ac:dyDescent="0.35">
      <c r="A46" s="13">
        <f>IF(ISBLANK(B46),"",_xlfn.ISOWEEKNUM(Table2[[#This Row],[Jour]]))</f>
        <v>20</v>
      </c>
      <c r="B46" s="9">
        <v>45429</v>
      </c>
      <c r="C46" s="10">
        <v>1.0416666666666701E-2</v>
      </c>
      <c r="D46" s="11" t="s">
        <v>8</v>
      </c>
      <c r="E46" s="11" t="s">
        <v>58</v>
      </c>
      <c r="F46" s="10"/>
    </row>
    <row r="47" spans="1:6" x14ac:dyDescent="0.35">
      <c r="A47" s="13">
        <f>IF(ISBLANK(B47),"",_xlfn.ISOWEEKNUM(Table2[[#This Row],[Jour]]))</f>
        <v>20</v>
      </c>
      <c r="B47" s="9">
        <v>45429</v>
      </c>
      <c r="C47" s="10">
        <v>1.0416666666666701E-2</v>
      </c>
      <c r="D47" s="11" t="s">
        <v>8</v>
      </c>
      <c r="E47" s="11" t="s">
        <v>59</v>
      </c>
      <c r="F47" s="10"/>
    </row>
    <row r="48" spans="1:6" x14ac:dyDescent="0.35">
      <c r="A48" s="13">
        <f>IF(ISBLANK(B48),"",_xlfn.ISOWEEKNUM(Table2[[#This Row],[Jour]]))</f>
        <v>20</v>
      </c>
      <c r="B48" s="9">
        <v>45429</v>
      </c>
      <c r="C48" s="10">
        <v>1.0416666666666701E-2</v>
      </c>
      <c r="D48" s="11" t="s">
        <v>8</v>
      </c>
      <c r="E48" s="11" t="s">
        <v>60</v>
      </c>
      <c r="F48" s="10"/>
    </row>
    <row r="49" spans="1:6" x14ac:dyDescent="0.35">
      <c r="A49" s="13">
        <f>IF(ISBLANK(B49),"",_xlfn.ISOWEEKNUM(Table2[[#This Row],[Jour]]))</f>
        <v>20</v>
      </c>
      <c r="B49" s="9">
        <v>45429</v>
      </c>
      <c r="C49" s="10">
        <v>1.0416666666666701E-2</v>
      </c>
      <c r="D49" s="11" t="s">
        <v>8</v>
      </c>
      <c r="E49" s="11" t="s">
        <v>61</v>
      </c>
      <c r="F49" s="10"/>
    </row>
    <row r="50" spans="1:6" ht="31" x14ac:dyDescent="0.35">
      <c r="A50" s="13">
        <f>IF(ISBLANK(B50),"",_xlfn.ISOWEEKNUM(Table2[[#This Row],[Jour]]))</f>
        <v>20</v>
      </c>
      <c r="B50" s="9">
        <v>45429</v>
      </c>
      <c r="C50" s="10">
        <v>1.0416666666666701E-2</v>
      </c>
      <c r="D50" s="11" t="s">
        <v>8</v>
      </c>
      <c r="E50" s="22" t="s">
        <v>62</v>
      </c>
      <c r="F50" s="10"/>
    </row>
    <row r="51" spans="1:6" x14ac:dyDescent="0.35">
      <c r="A51" s="13">
        <f>IF(ISBLANK(B51),"",_xlfn.ISOWEEKNUM(Table2[[#This Row],[Jour]]))</f>
        <v>20</v>
      </c>
      <c r="B51" s="9">
        <v>45429</v>
      </c>
      <c r="C51" s="10">
        <v>1.0416666666666701E-2</v>
      </c>
      <c r="D51" s="11" t="s">
        <v>8</v>
      </c>
      <c r="E51" s="11" t="s">
        <v>63</v>
      </c>
      <c r="F51" s="10"/>
    </row>
    <row r="52" spans="1:6" ht="31" x14ac:dyDescent="0.35">
      <c r="A52" s="13">
        <f>IF(ISBLANK(B52),"",_xlfn.ISOWEEKNUM(Table2[[#This Row],[Jour]]))</f>
        <v>20</v>
      </c>
      <c r="B52" s="9">
        <v>45429</v>
      </c>
      <c r="C52" s="10">
        <v>1.0416666666666701E-2</v>
      </c>
      <c r="D52" s="11" t="s">
        <v>8</v>
      </c>
      <c r="E52" s="22" t="s">
        <v>64</v>
      </c>
      <c r="F52" s="10"/>
    </row>
    <row r="53" spans="1:6" x14ac:dyDescent="0.35">
      <c r="A53" s="13">
        <f>IF(ISBLANK(B53),"",_xlfn.ISOWEEKNUM(Table2[[#This Row],[Jour]]))</f>
        <v>20</v>
      </c>
      <c r="B53" s="9">
        <v>45429</v>
      </c>
      <c r="C53" s="10">
        <v>1.0416666666666701E-2</v>
      </c>
      <c r="D53" s="11" t="s">
        <v>8</v>
      </c>
      <c r="E53" s="11" t="s">
        <v>65</v>
      </c>
      <c r="F53" s="10"/>
    </row>
    <row r="54" spans="1:6" x14ac:dyDescent="0.35">
      <c r="A54" s="13">
        <f>IF(ISBLANK(B54),"",_xlfn.ISOWEEKNUM(Table2[[#This Row],[Jour]]))</f>
        <v>20</v>
      </c>
      <c r="B54" s="9">
        <v>45429</v>
      </c>
      <c r="C54" s="10">
        <v>1.0416666666666701E-2</v>
      </c>
      <c r="D54" s="11" t="s">
        <v>8</v>
      </c>
      <c r="E54" s="11" t="s">
        <v>66</v>
      </c>
      <c r="F54" s="10"/>
    </row>
    <row r="55" spans="1:6" x14ac:dyDescent="0.35">
      <c r="A55" s="13">
        <f>IF(ISBLANK(B55),"",_xlfn.ISOWEEKNUM(Table2[[#This Row],[Jour]]))</f>
        <v>20</v>
      </c>
      <c r="B55" s="9">
        <v>45429</v>
      </c>
      <c r="C55" s="10">
        <v>1.0416666666666701E-2</v>
      </c>
      <c r="D55" s="11" t="s">
        <v>8</v>
      </c>
      <c r="E55" s="11" t="s">
        <v>67</v>
      </c>
      <c r="F55" s="10"/>
    </row>
    <row r="56" spans="1:6" x14ac:dyDescent="0.35">
      <c r="A56" s="13">
        <f>IF(ISBLANK(B56),"",_xlfn.ISOWEEKNUM(Table2[[#This Row],[Jour]]))</f>
        <v>22</v>
      </c>
      <c r="B56" s="9">
        <v>45439</v>
      </c>
      <c r="C56" s="10">
        <v>1.0416666666666701E-2</v>
      </c>
      <c r="D56" s="11" t="s">
        <v>8</v>
      </c>
      <c r="E56" s="11" t="s">
        <v>68</v>
      </c>
      <c r="F56" s="10"/>
    </row>
    <row r="57" spans="1:6" x14ac:dyDescent="0.35">
      <c r="A57" s="13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35">
      <c r="A58" s="13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35">
      <c r="A59" s="13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35">
      <c r="A60" s="13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3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3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3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3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3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3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3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3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3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3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3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3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3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3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3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3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3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3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3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3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3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3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3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3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3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3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3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3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3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3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3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3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3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3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3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3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3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3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3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3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3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3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3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3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3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3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3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3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3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3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3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3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3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3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3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3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3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3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3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3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3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3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3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3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3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3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3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3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3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3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3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3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3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3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3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3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3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3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3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3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3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3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3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3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3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3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3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3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3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3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3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3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3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3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3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3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3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3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3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3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3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3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3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3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3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3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3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3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3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3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3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3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3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3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3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3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3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3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3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3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3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3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3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3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3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3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3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3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3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3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3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3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3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3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3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3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3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3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3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3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3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3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3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3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3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3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3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3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3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3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3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3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3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3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3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3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3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3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3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3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3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3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3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3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3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3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3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3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3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3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3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3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3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3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3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3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3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3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3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3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3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3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3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3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3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3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3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3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3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3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3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3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3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3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3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3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3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3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3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3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3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3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3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3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3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3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3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3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3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3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3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3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3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3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3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3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3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3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3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3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3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3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3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3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3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3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3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3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3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3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3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3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3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3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3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3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3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3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3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3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3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3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3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3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3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3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3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3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3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3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3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3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3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3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3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3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3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3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3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3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3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3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3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3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3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3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3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3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3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3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3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3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3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3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3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3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3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3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3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3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3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3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3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3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3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3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3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3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3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3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3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3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3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3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3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3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3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3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3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3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3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3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3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3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3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3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3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3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3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3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3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3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3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3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3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3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3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3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3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3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3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3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3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3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3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3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3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3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3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3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3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3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3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3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3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3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3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3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3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3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3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3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3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3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3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3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3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3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3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3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3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3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3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3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3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3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3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3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3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3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3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3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3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3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3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3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3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3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3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3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3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3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3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3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3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3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3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3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3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3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3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3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3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3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3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3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3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3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3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3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3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3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3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3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3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3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3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3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3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3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3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3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3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3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3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3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3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3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3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3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3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3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3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3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3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3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3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3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3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3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3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3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3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3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3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3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3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3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3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3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3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3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3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3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3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3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3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3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3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3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3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3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3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3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3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3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3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3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3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3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3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3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3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3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3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3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3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3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3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3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3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3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3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3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3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3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3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3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3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3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3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phoneticPr fontId="6" type="noConversion"/>
  <conditionalFormatting sqref="D6:D13 D15:D531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2024-05-27T14:24:40Z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