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P_APP_183-Secure_WebShop\doc\"/>
    </mc:Choice>
  </mc:AlternateContent>
  <xr:revisionPtr revIDLastSave="0" documentId="13_ncr:1_{9A43D9A6-AD80-4C63-9965-7C7747FCEB4C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" l="1"/>
  <c r="A57" i="1"/>
  <c r="A58" i="1"/>
  <c r="A59" i="1"/>
  <c r="A60" i="1"/>
  <c r="A61" i="1"/>
  <c r="A62" i="1"/>
  <c r="F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<sst xmlns="http://schemas.openxmlformats.org/spreadsheetml/2006/main" count="135" uniqueCount="76">
  <si>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</si>
  <si>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</si>
  <si>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</si>
  <si>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</si>
  <si>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</si>
  <si>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</si>
  <si>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</si>
  <si>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</si>
  <si>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</si>
  <si>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</si>
  <si>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</si>
  <si>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</si>
  <si>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</si>
  <si>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</si>
  <si>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</si>
  <si>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</si>
  <si>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</si>
  <si>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Écouter les instructions</t>
  </si>
  <si>
    <t>Berchel Joachim</t>
  </si>
  <si>
    <t>P_APP_183</t>
  </si>
  <si>
    <t>Planifier les tâches du cahier des charges</t>
  </si>
  <si>
    <t>Préparation du schéma de la sécurité</t>
  </si>
  <si>
    <t>Continuer le schéma de sécurité de l'application avec les routes</t>
  </si>
  <si>
    <t>Continuer le schéma de sécurité de l'application avec la base de donnée</t>
  </si>
  <si>
    <t>Continuer le schéma de sécurité de l'application avec les actions et les fonctions</t>
  </si>
  <si>
    <t>Continuer le schéma des actions/fonctions et se rajouter dans le groupe docker</t>
  </si>
  <si>
    <t>Finir le schéma des actions/fonctions</t>
  </si>
  <si>
    <t>Mettre en place le docker avec le bon port</t>
  </si>
  <si>
    <t>J'essaie de me connecter à mysql</t>
  </si>
  <si>
    <t>Je continue d'essayer de me connecter avec mysql, je vais essayer avec mysql2</t>
  </si>
  <si>
    <t>Connexion faites, je me renseigne sur OpenSSL</t>
  </si>
  <si>
    <t>J'essaie de récupérer des données dans la base de donnée</t>
  </si>
  <si>
    <t>Je crée la route login, j'essayais avec une route GET et non POST</t>
  </si>
  <si>
    <t>Je crée la fonction de hachage du mot de passe dans la route login</t>
  </si>
  <si>
    <t>J'essaie de récupérer la valeur du JSON avec le POST</t>
  </si>
  <si>
    <t>J'ai un problème avec la connexion à la db</t>
  </si>
  <si>
    <t>Toujours le même problème avec la connexion à la db</t>
  </si>
  <si>
    <t>Toujours le même problème avec la connexion à la db, j'ai commencé à utiliser les tokens jwt</t>
  </si>
  <si>
    <t>J'ai réglé le problème de connexion à la base de donnée.</t>
  </si>
  <si>
    <t>J'essaie de régler le problème à la db</t>
  </si>
  <si>
    <t>Je regarde les routes déjà créé et j'essaie de les utiliser</t>
  </si>
  <si>
    <t>Je crée la base de donnée</t>
  </si>
  <si>
    <t>J'ai un problème avec la connexion à la db, mon code ne trouve pas toutes les bases de donnée</t>
  </si>
  <si>
    <t>Problème réglé, j'étais sur le port d'un autre stack</t>
  </si>
  <si>
    <t>J'essaie de créer la route pour créer un utilisateur</t>
  </si>
  <si>
    <t>Mise en place de l'environnement de travail, j'ai une erreur docker</t>
  </si>
  <si>
    <t>J'ai identifié l'erreur, lors de ma connexion à la DB mais pas encore résolu</t>
  </si>
  <si>
    <t>J'ai réglé le problème, la configuration du port n'était pas entre guillemet</t>
  </si>
  <si>
    <t>J'ai un autre problème avec mon container, le problème c'est réglé en relançant la commande "docker compose up"</t>
  </si>
  <si>
    <t>J'essaye de me reconnecter à la base de donnée (node:events:496)</t>
  </si>
  <si>
    <t>J'essaie de me reconnecter à la base de donnée</t>
  </si>
  <si>
    <t>J'essaye de me reconnecter à la base de donnée. Le container phpmyadmin a un problème</t>
  </si>
  <si>
    <t>J'ai réglé l'erreur avec phpmyadmin. Je continue d'essayer de me reconnecter à la base de donnée</t>
  </si>
  <si>
    <t>J'essaie de régler l'erreur de connexion TCP à la base de donnée</t>
  </si>
  <si>
    <t>Je règle les erreurs que j'avais avec mon application</t>
  </si>
  <si>
    <t>J'ai une erreur docker qui apparaît parfois.</t>
  </si>
  <si>
    <t>Écouter des instructions sur "Eurocks"</t>
  </si>
  <si>
    <t>J'essaie de récupérer le body de ma requête post. J'y arrive en modifiant mon middleware</t>
  </si>
  <si>
    <t>Je vérifie si l'utilisateur existe dans la base de donnée</t>
  </si>
  <si>
    <t>J'essaie de récupérer uniquement la valeur du sel dans la base de donnée</t>
  </si>
  <si>
    <t>Je commence à faire la route pour créer un utilisateur</t>
  </si>
  <si>
    <t>Je continue de créer la route signUp</t>
  </si>
  <si>
    <t>Je finis de créer la route signup avec le sel et le hash puis je crée l'utilisateur dans ma base de donnée</t>
  </si>
  <si>
    <t>Je continue de créer la route login maintenant que je peux créer des utilisateurs</t>
  </si>
  <si>
    <t>J'ai un problème avec mon sel, lorsque je le récupère dans la base de donnée il n'est pas au bon format donc mon hash est mauvais.</t>
  </si>
  <si>
    <t>J'ai réussi à récupérer le sel sous la forme voulu</t>
  </si>
  <si>
    <t>J'essaie de créer une condition avec ma fonction qui vérifie si l'utilisateur s'est bien connecté</t>
  </si>
  <si>
    <t>Je continue d'essayer d'utiliser ma fonction dans une condition</t>
  </si>
  <si>
    <t>Je règle une erreur, j'oubliais d'ajouter le mot de passe dans la fonction de hachage.</t>
  </si>
  <si>
    <t>Je fixe la méthode de hachage et je protège le code contre les injections</t>
  </si>
  <si>
    <t>Je règle une erreur dans mes routes login et signup</t>
  </si>
  <si>
    <t>Je crée le token JWT et le stock dans les cookies</t>
  </si>
  <si>
    <t>Je crée la route user pas encore protégé</t>
  </si>
  <si>
    <t>Je commence à protéger la route user</t>
  </si>
  <si>
    <t>Je continue de protéger la route user</t>
  </si>
  <si>
    <t>Je protège ma route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</si>
</sst>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164" fontId="2" fillId="0" borderId="0" xfId="0" applyNumberFormat="1" applyFont="1" applyAlignment="1">
      <alignment horizontal="left"/>
    </xf>
    <xf numFmtId="0" fontId="0" fillId="0" borderId="0" xfId="0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41" activePane="bottomLeft" state="frozen"/>
      <selection pane="bottomLeft" activeCell="D65" sqref="D65"/>
    </sheetView>
  </sheetViews>
  <sheetFormatPr baseColWidth="10" defaultRowHeight="15.75" x14ac:dyDescent="0.25"/>
  <cols>
    <col min="1" max="1" width="14.625" style="13" customWidth="1"/>
    <col min="2" max="2" width="9.875" style="1" customWidth="1"/>
    <col min="3" max="3" width="13.875" style="2" customWidth="1"/>
    <col min="4" max="4" width="14.3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5"/>
      <c r="B1" s="16"/>
      <c r="C1" s="17"/>
      <c r="D1" s="18"/>
      <c r="E1" s="19" t="s">
        <v>0</v>
      </c>
      <c r="F1" s="18"/>
    </row>
    <row r="2" spans="1:14" ht="23.25" x14ac:dyDescent="0.35">
      <c r="B2" s="5" t="s">
        <v>16</v>
      </c>
      <c r="C2" s="23" t="s">
        <v>18</v>
      </c>
      <c r="D2" s="23"/>
      <c r="E2" s="5" t="s">
        <v>15</v>
      </c>
      <c r="F2" s="12" t="s">
        <v>19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0">
        <f>SUM(C5:C521)</f>
        <v>0.60416666666666774</v>
      </c>
      <c r="D3" s="3" t="s">
        <v>13</v>
      </c>
      <c r="E3" s="4" t="s">
        <v>14</v>
      </c>
      <c r="F3" s="21">
        <f ca="1">TODAY()</f>
        <v>45443</v>
      </c>
    </row>
    <row r="5" spans="1:14" ht="20.100000000000001" customHeight="1" x14ac:dyDescent="0.3">
      <c r="A5" s="14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3">
        <f>IF(ISBLANK(B6),"",_xlfn.ISOWEEKNUM(Table2[[#This Row],[Jour]]))</f>
        <v>12</v>
      </c>
      <c r="B6" s="9">
        <v>45373</v>
      </c>
      <c r="C6" s="10">
        <v>1.0416666666666666E-2</v>
      </c>
      <c r="D6" s="11" t="s">
        <v>11</v>
      </c>
      <c r="E6" s="11" t="s">
        <v>17</v>
      </c>
      <c r="F6" s="11"/>
    </row>
    <row r="7" spans="1:14" x14ac:dyDescent="0.25">
      <c r="A7" s="13">
        <f>IF(ISBLANK(B7),"",_xlfn.ISOWEEKNUM(Table2[[#This Row],[Jour]]))</f>
        <v>12</v>
      </c>
      <c r="B7" s="9">
        <v>45373</v>
      </c>
      <c r="C7" s="10">
        <v>1.0416666666666666E-2</v>
      </c>
      <c r="D7" s="11" t="s">
        <v>7</v>
      </c>
      <c r="E7" s="11" t="s">
        <v>20</v>
      </c>
      <c r="F7" s="11"/>
    </row>
    <row r="8" spans="1:14" x14ac:dyDescent="0.25">
      <c r="A8" s="13">
        <f>IF(ISBLANK(B8),"",_xlfn.ISOWEEKNUM(Table2[[#This Row],[Jour]]))</f>
        <v>12</v>
      </c>
      <c r="B8" s="9">
        <v>45373</v>
      </c>
      <c r="C8" s="10">
        <v>1.0416666666666666E-2</v>
      </c>
      <c r="D8" s="11" t="s">
        <v>7</v>
      </c>
      <c r="E8" s="11" t="s">
        <v>21</v>
      </c>
      <c r="F8" s="11"/>
    </row>
    <row r="9" spans="1:14" x14ac:dyDescent="0.25">
      <c r="A9" s="13">
        <f>IF(ISBLANK(B9),"",_xlfn.ISOWEEKNUM(Table2[[#This Row],[Jour]]))</f>
        <v>12</v>
      </c>
      <c r="B9" s="9">
        <v>45373</v>
      </c>
      <c r="C9" s="10">
        <v>1.0416666666666666E-2</v>
      </c>
      <c r="D9" s="11" t="s">
        <v>7</v>
      </c>
      <c r="E9" s="11" t="s">
        <v>22</v>
      </c>
      <c r="F9" s="11"/>
    </row>
    <row r="10" spans="1:14" x14ac:dyDescent="0.25">
      <c r="A10" s="13">
        <f>IF(ISBLANK(B10),"",_xlfn.ISOWEEKNUM(Table2[[#This Row],[Jour]]))</f>
        <v>12</v>
      </c>
      <c r="B10" s="9">
        <v>45373</v>
      </c>
      <c r="C10" s="10">
        <v>1.0416666666666666E-2</v>
      </c>
      <c r="D10" s="11" t="s">
        <v>7</v>
      </c>
      <c r="E10" s="11" t="s">
        <v>23</v>
      </c>
      <c r="F10" s="11"/>
    </row>
    <row r="11" spans="1:14" x14ac:dyDescent="0.25">
      <c r="A11" s="13">
        <f>IF(ISBLANK(B11),"",_xlfn.ISOWEEKNUM(Table2[[#This Row],[Jour]]))</f>
        <v>12</v>
      </c>
      <c r="B11" s="9">
        <v>45373</v>
      </c>
      <c r="C11" s="10">
        <v>1.0416666666666666E-2</v>
      </c>
      <c r="D11" s="11" t="s">
        <v>7</v>
      </c>
      <c r="E11" s="11" t="s">
        <v>24</v>
      </c>
      <c r="F11" s="11"/>
    </row>
    <row r="12" spans="1:14" x14ac:dyDescent="0.25">
      <c r="A12" s="13">
        <f>IF(ISBLANK(B12),"",_xlfn.ISOWEEKNUM(Table2[[#This Row],[Jour]]))</f>
        <v>12</v>
      </c>
      <c r="B12" s="9">
        <v>45373</v>
      </c>
      <c r="C12" s="10">
        <v>1.0416666666666666E-2</v>
      </c>
      <c r="D12" s="11" t="s">
        <v>7</v>
      </c>
      <c r="E12" s="11" t="s">
        <v>25</v>
      </c>
      <c r="F12" s="11"/>
    </row>
    <row r="13" spans="1:14" x14ac:dyDescent="0.25">
      <c r="A13" s="13">
        <f>IF(ISBLANK(B13),"",_xlfn.ISOWEEKNUM(Table2[[#This Row],[Jour]]))</f>
        <v>16</v>
      </c>
      <c r="B13" s="9">
        <v>45401</v>
      </c>
      <c r="C13" s="10">
        <v>1.0416666666666666E-2</v>
      </c>
      <c r="D13" s="11" t="s">
        <v>7</v>
      </c>
      <c r="E13" s="11" t="s">
        <v>26</v>
      </c>
      <c r="F13" s="11"/>
    </row>
    <row r="14" spans="1:14" x14ac:dyDescent="0.25">
      <c r="A14" s="13">
        <f>IF(ISBLANK(B14),"",_xlfn.ISOWEEKNUM(Table2[[#This Row],[Jour]]))</f>
        <v>16</v>
      </c>
      <c r="B14" s="9">
        <v>45401</v>
      </c>
      <c r="C14" s="10">
        <v>1.0416666666666666E-2</v>
      </c>
      <c r="D14" s="11" t="s">
        <v>8</v>
      </c>
      <c r="E14" s="11" t="s">
        <v>27</v>
      </c>
      <c r="F14" s="11"/>
    </row>
    <row r="15" spans="1:14" x14ac:dyDescent="0.25">
      <c r="A15" s="13">
        <f>IF(ISBLANK(B15),"",_xlfn.ISOWEEKNUM(Table2[[#This Row],[Jour]]))</f>
        <v>16</v>
      </c>
      <c r="B15" s="9">
        <v>45401</v>
      </c>
      <c r="C15" s="10">
        <v>1.0416666666666666E-2</v>
      </c>
      <c r="D15" s="11" t="s">
        <v>8</v>
      </c>
      <c r="E15" s="11" t="s">
        <v>28</v>
      </c>
      <c r="F15" s="11"/>
    </row>
    <row r="16" spans="1:14" x14ac:dyDescent="0.25">
      <c r="A16" s="13">
        <f>IF(ISBLANK(B16),"",_xlfn.ISOWEEKNUM(Table2[[#This Row],[Jour]]))</f>
        <v>16</v>
      </c>
      <c r="B16" s="9">
        <v>45401</v>
      </c>
      <c r="C16" s="10">
        <v>1.0416666666666666E-2</v>
      </c>
      <c r="D16" s="11" t="s">
        <v>8</v>
      </c>
      <c r="E16" s="11" t="s">
        <v>29</v>
      </c>
      <c r="F16" s="11"/>
    </row>
    <row r="17" spans="1:6" x14ac:dyDescent="0.25">
      <c r="A17" s="13">
        <f>IF(ISBLANK(B17),"",_xlfn.ISOWEEKNUM(Table2[[#This Row],[Jour]]))</f>
        <v>16</v>
      </c>
      <c r="B17" s="9">
        <v>45401</v>
      </c>
      <c r="C17" s="10">
        <v>1.0416666666666666E-2</v>
      </c>
      <c r="D17" s="11" t="s">
        <v>8</v>
      </c>
      <c r="E17" s="11" t="s">
        <v>30</v>
      </c>
      <c r="F17" s="11"/>
    </row>
    <row r="18" spans="1:6" x14ac:dyDescent="0.25">
      <c r="A18" s="13">
        <f>IF(ISBLANK(B18),"",_xlfn.ISOWEEKNUM(Table2[[#This Row],[Jour]]))</f>
        <v>16</v>
      </c>
      <c r="B18" s="9">
        <v>45401</v>
      </c>
      <c r="C18" s="10">
        <v>1.0416666666666666E-2</v>
      </c>
      <c r="D18" s="11" t="s">
        <v>8</v>
      </c>
      <c r="E18" s="11" t="s">
        <v>31</v>
      </c>
      <c r="F18" s="11"/>
    </row>
    <row r="19" spans="1:6" x14ac:dyDescent="0.25">
      <c r="A19" s="13">
        <f>IF(ISBLANK(B19),"",_xlfn.ISOWEEKNUM(Table2[[#This Row],[Jour]]))</f>
        <v>16</v>
      </c>
      <c r="B19" s="9">
        <v>45401</v>
      </c>
      <c r="C19" s="10">
        <v>1.0416666666666666E-2</v>
      </c>
      <c r="D19" s="11" t="s">
        <v>8</v>
      </c>
      <c r="E19" s="11" t="s">
        <v>32</v>
      </c>
      <c r="F19" s="11"/>
    </row>
    <row r="20" spans="1:6" x14ac:dyDescent="0.25">
      <c r="A20" s="13">
        <f>IF(ISBLANK(B20),"",_xlfn.ISOWEEKNUM(Table2[[#This Row],[Jour]]))</f>
        <v>16</v>
      </c>
      <c r="B20" s="9">
        <v>45401</v>
      </c>
      <c r="C20" s="10">
        <v>1.0416666666666666E-2</v>
      </c>
      <c r="D20" s="11" t="s">
        <v>8</v>
      </c>
      <c r="E20" s="11" t="s">
        <v>33</v>
      </c>
      <c r="F20" s="11"/>
    </row>
    <row r="21" spans="1:6" x14ac:dyDescent="0.25">
      <c r="A21" s="13">
        <f>IF(ISBLANK(B21),"",_xlfn.ISOWEEKNUM(Table2[[#This Row],[Jour]]))</f>
        <v>16</v>
      </c>
      <c r="B21" s="9">
        <v>45401</v>
      </c>
      <c r="C21" s="10">
        <v>1.0416666666666666E-2</v>
      </c>
      <c r="D21" s="11" t="s">
        <v>8</v>
      </c>
      <c r="E21" s="11" t="s">
        <v>34</v>
      </c>
      <c r="F21" s="11"/>
    </row>
    <row r="22" spans="1:6" x14ac:dyDescent="0.25">
      <c r="A22" s="13">
        <f>IF(ISBLANK(B22),"",_xlfn.ISOWEEKNUM(Table2[[#This Row],[Jour]]))</f>
        <v>16</v>
      </c>
      <c r="B22" s="9">
        <v>45401</v>
      </c>
      <c r="C22" s="10">
        <v>1.0416666666666666E-2</v>
      </c>
      <c r="D22" s="11" t="s">
        <v>8</v>
      </c>
      <c r="E22" s="11" t="s">
        <v>35</v>
      </c>
      <c r="F22" s="11"/>
    </row>
    <row r="23" spans="1:6" x14ac:dyDescent="0.25">
      <c r="A23" s="13">
        <f>IF(ISBLANK(B23),"",_xlfn.ISOWEEKNUM(Table2[[#This Row],[Jour]]))</f>
        <v>16</v>
      </c>
      <c r="B23" s="9">
        <v>45401</v>
      </c>
      <c r="C23" s="10">
        <v>1.0416666666666666E-2</v>
      </c>
      <c r="D23" s="11" t="s">
        <v>8</v>
      </c>
      <c r="E23" s="11" t="s">
        <v>36</v>
      </c>
      <c r="F23" s="11"/>
    </row>
    <row r="24" spans="1:6" x14ac:dyDescent="0.25">
      <c r="A24" s="13">
        <f>IF(ISBLANK(B24),"",_xlfn.ISOWEEKNUM(Table2[[#This Row],[Jour]]))</f>
        <v>16</v>
      </c>
      <c r="B24" s="9">
        <v>45401</v>
      </c>
      <c r="C24" s="10">
        <v>1.0416666666666666E-2</v>
      </c>
      <c r="D24" s="11" t="s">
        <v>8</v>
      </c>
      <c r="E24" s="11" t="s">
        <v>37</v>
      </c>
      <c r="F24" s="10"/>
    </row>
    <row r="25" spans="1:6" x14ac:dyDescent="0.25">
      <c r="A25" s="13">
        <f>IF(ISBLANK(B25),"",_xlfn.ISOWEEKNUM(Table2[[#This Row],[Jour]]))</f>
        <v>17</v>
      </c>
      <c r="B25" s="9">
        <v>45408</v>
      </c>
      <c r="C25" s="10">
        <v>1.0416666666666666E-2</v>
      </c>
      <c r="D25" s="11" t="s">
        <v>8</v>
      </c>
      <c r="E25" s="11" t="s">
        <v>39</v>
      </c>
      <c r="F25" s="11"/>
    </row>
    <row r="26" spans="1:6" x14ac:dyDescent="0.25">
      <c r="A26" s="13">
        <f>IF(ISBLANK(B26),"",_xlfn.ISOWEEKNUM(Table2[[#This Row],[Jour]]))</f>
        <v>17</v>
      </c>
      <c r="B26" s="9">
        <v>45408</v>
      </c>
      <c r="C26" s="10">
        <v>1.0416666666666701E-2</v>
      </c>
      <c r="D26" s="11" t="s">
        <v>8</v>
      </c>
      <c r="E26" s="11" t="s">
        <v>38</v>
      </c>
      <c r="F26" s="11"/>
    </row>
    <row r="27" spans="1:6" x14ac:dyDescent="0.25">
      <c r="A27" s="13">
        <f>IF(ISBLANK(B27),"",_xlfn.ISOWEEKNUM(Table2[[#This Row],[Jour]]))</f>
        <v>17</v>
      </c>
      <c r="B27" s="9">
        <v>45408</v>
      </c>
      <c r="C27" s="10">
        <v>1.0416666666666701E-2</v>
      </c>
      <c r="D27" s="11" t="s">
        <v>7</v>
      </c>
      <c r="E27" s="11" t="s">
        <v>40</v>
      </c>
      <c r="F27" s="10"/>
    </row>
    <row r="28" spans="1:6" x14ac:dyDescent="0.25">
      <c r="A28" s="13">
        <f>IF(ISBLANK(B28),"",_xlfn.ISOWEEKNUM(Table2[[#This Row],[Jour]]))</f>
        <v>17</v>
      </c>
      <c r="B28" s="9">
        <v>45408</v>
      </c>
      <c r="C28" s="10">
        <v>1.0416666666666701E-2</v>
      </c>
      <c r="D28" s="11" t="s">
        <v>7</v>
      </c>
      <c r="E28" s="11" t="s">
        <v>41</v>
      </c>
      <c r="F28" s="10"/>
    </row>
    <row r="29" spans="1:6" x14ac:dyDescent="0.25">
      <c r="A29" s="13">
        <f>IF(ISBLANK(B29),"",_xlfn.ISOWEEKNUM(Table2[[#This Row],[Jour]]))</f>
        <v>17</v>
      </c>
      <c r="B29" s="9">
        <v>45408</v>
      </c>
      <c r="C29" s="10">
        <v>1.0416666666666701E-2</v>
      </c>
      <c r="D29" s="11" t="s">
        <v>8</v>
      </c>
      <c r="E29" s="11" t="s">
        <v>42</v>
      </c>
      <c r="F29" s="10"/>
    </row>
    <row r="30" spans="1:6" x14ac:dyDescent="0.25">
      <c r="A30" s="13">
        <f>IF(ISBLANK(B30),"",_xlfn.ISOWEEKNUM(Table2[[#This Row],[Jour]]))</f>
        <v>17</v>
      </c>
      <c r="B30" s="9">
        <v>45408</v>
      </c>
      <c r="C30" s="10">
        <v>1.0416666666666701E-2</v>
      </c>
      <c r="D30" s="11" t="s">
        <v>8</v>
      </c>
      <c r="E30" s="11" t="s">
        <v>43</v>
      </c>
      <c r="F30" s="10"/>
    </row>
    <row r="31" spans="1:6" x14ac:dyDescent="0.25">
      <c r="A31" s="13">
        <f>IF(ISBLANK(B31),"",_xlfn.ISOWEEKNUM(Table2[[#This Row],[Jour]]))</f>
        <v>17</v>
      </c>
      <c r="B31" s="9">
        <v>45408</v>
      </c>
      <c r="C31" s="10">
        <v>1.0416666666666701E-2</v>
      </c>
      <c r="D31" s="11" t="s">
        <v>8</v>
      </c>
      <c r="E31" s="11" t="s">
        <v>44</v>
      </c>
      <c r="F31" s="10"/>
    </row>
    <row r="32" spans="1:6" x14ac:dyDescent="0.25">
      <c r="A32" s="13">
        <f>IF(ISBLANK(B32),"",_xlfn.ISOWEEKNUM(Table2[[#This Row],[Jour]]))</f>
        <v>17</v>
      </c>
      <c r="B32" s="9">
        <v>45408</v>
      </c>
      <c r="C32" s="10">
        <v>1.0416666666666701E-2</v>
      </c>
      <c r="D32" s="11" t="s">
        <v>8</v>
      </c>
      <c r="E32" s="11" t="s">
        <v>34</v>
      </c>
      <c r="F32" s="10"/>
    </row>
    <row r="33" spans="1:6" x14ac:dyDescent="0.25">
      <c r="A33" s="13">
        <f>IF(ISBLANK(B33),"",_xlfn.ISOWEEKNUM(Table2[[#This Row],[Jour]]))</f>
        <v>18</v>
      </c>
      <c r="B33" s="9">
        <v>45415</v>
      </c>
      <c r="C33" s="10">
        <v>1.0416666666666666E-2</v>
      </c>
      <c r="D33" s="11" t="s">
        <v>8</v>
      </c>
      <c r="E33" s="11" t="s">
        <v>45</v>
      </c>
      <c r="F33" s="10"/>
    </row>
    <row r="34" spans="1:6" x14ac:dyDescent="0.25">
      <c r="A34" s="13">
        <f>IF(ISBLANK(B34),"",_xlfn.ISOWEEKNUM(Table2[[#This Row],[Jour]]))</f>
        <v>18</v>
      </c>
      <c r="B34" s="9">
        <v>45415</v>
      </c>
      <c r="C34" s="10">
        <v>1.0416666666666701E-2</v>
      </c>
      <c r="D34" s="11" t="s">
        <v>8</v>
      </c>
      <c r="E34" s="11" t="s">
        <v>46</v>
      </c>
      <c r="F34" s="10"/>
    </row>
    <row r="35" spans="1:6" x14ac:dyDescent="0.25">
      <c r="A35" s="13">
        <f>IF(ISBLANK(B35),"",_xlfn.ISOWEEKNUM(Table2[[#This Row],[Jour]]))</f>
        <v>18</v>
      </c>
      <c r="B35" s="9">
        <v>45415</v>
      </c>
      <c r="C35" s="10">
        <v>1.0416666666666701E-2</v>
      </c>
      <c r="D35" s="11" t="s">
        <v>8</v>
      </c>
      <c r="E35" s="11" t="s">
        <v>47</v>
      </c>
      <c r="F35" s="10"/>
    </row>
    <row r="36" spans="1:6" ht="31.5" x14ac:dyDescent="0.25">
      <c r="A36" s="13">
        <f>IF(ISBLANK(B36),"",_xlfn.ISOWEEKNUM(Table2[[#This Row],[Jour]]))</f>
        <v>18</v>
      </c>
      <c r="B36" s="9">
        <v>45415</v>
      </c>
      <c r="C36" s="10">
        <v>1.0416666666666701E-2</v>
      </c>
      <c r="D36" s="11" t="s">
        <v>8</v>
      </c>
      <c r="E36" s="22" t="s">
        <v>48</v>
      </c>
      <c r="F36" s="11"/>
    </row>
    <row r="37" spans="1:6" x14ac:dyDescent="0.25">
      <c r="A37" s="13">
        <f>IF(ISBLANK(B37),"",_xlfn.ISOWEEKNUM(Table2[[#This Row],[Jour]]))</f>
        <v>18</v>
      </c>
      <c r="B37" s="9">
        <v>45415</v>
      </c>
      <c r="C37" s="10">
        <v>1.0416666666666701E-2</v>
      </c>
      <c r="D37" s="11" t="s">
        <v>8</v>
      </c>
      <c r="E37" s="11" t="s">
        <v>50</v>
      </c>
      <c r="F37" s="11"/>
    </row>
    <row r="38" spans="1:6" x14ac:dyDescent="0.25">
      <c r="A38" s="13">
        <f>IF(ISBLANK(B38),"",_xlfn.ISOWEEKNUM(Table2[[#This Row],[Jour]]))</f>
        <v>18</v>
      </c>
      <c r="B38" s="9">
        <v>45415</v>
      </c>
      <c r="C38" s="10">
        <v>1.0416666666666701E-2</v>
      </c>
      <c r="D38" s="11" t="s">
        <v>8</v>
      </c>
      <c r="E38" s="11" t="s">
        <v>49</v>
      </c>
      <c r="F38" s="11"/>
    </row>
    <row r="39" spans="1:6" x14ac:dyDescent="0.25">
      <c r="A39" s="13">
        <f>IF(ISBLANK(B39),"",_xlfn.ISOWEEKNUM(Table2[[#This Row],[Jour]]))</f>
        <v>18</v>
      </c>
      <c r="B39" s="9">
        <v>45415</v>
      </c>
      <c r="C39" s="10">
        <v>1.0416666666666701E-2</v>
      </c>
      <c r="D39" s="11" t="s">
        <v>8</v>
      </c>
      <c r="E39" s="11" t="s">
        <v>51</v>
      </c>
      <c r="F39" s="11"/>
    </row>
    <row r="40" spans="1:6" x14ac:dyDescent="0.25">
      <c r="A40" s="13">
        <f>IF(ISBLANK(B40),"",_xlfn.ISOWEEKNUM(Table2[[#This Row],[Jour]]))</f>
        <v>18</v>
      </c>
      <c r="B40" s="9">
        <v>45415</v>
      </c>
      <c r="C40" s="10">
        <v>1.0416666666666701E-2</v>
      </c>
      <c r="D40" s="11" t="s">
        <v>8</v>
      </c>
      <c r="E40" s="11" t="s">
        <v>52</v>
      </c>
      <c r="F40" s="11"/>
    </row>
    <row r="41" spans="1:6" x14ac:dyDescent="0.25">
      <c r="A41" s="13">
        <f>IF(ISBLANK(B41),"",_xlfn.ISOWEEKNUM(Table2[[#This Row],[Jour]]))</f>
        <v>18</v>
      </c>
      <c r="B41" s="9">
        <v>45415</v>
      </c>
      <c r="C41" s="10">
        <v>1.0416666666666701E-2</v>
      </c>
      <c r="D41" s="11" t="s">
        <v>8</v>
      </c>
      <c r="E41" s="11" t="s">
        <v>53</v>
      </c>
      <c r="F41" s="11"/>
    </row>
    <row r="42" spans="1:6" x14ac:dyDescent="0.25">
      <c r="A42" s="13">
        <f>IF(ISBLANK(B42),"",_xlfn.ISOWEEKNUM(Table2[[#This Row],[Jour]]))</f>
        <v>19</v>
      </c>
      <c r="B42" s="9">
        <v>45424</v>
      </c>
      <c r="C42" s="10">
        <v>1.0416666666666666E-2</v>
      </c>
      <c r="D42" s="11" t="s">
        <v>8</v>
      </c>
      <c r="E42" s="11" t="s">
        <v>54</v>
      </c>
      <c r="F42" s="11"/>
    </row>
    <row r="43" spans="1:6" x14ac:dyDescent="0.25">
      <c r="A43" s="13">
        <f>IF(ISBLANK(B43),"",_xlfn.ISOWEEKNUM(Table2[[#This Row],[Jour]]))</f>
        <v>20</v>
      </c>
      <c r="B43" s="9">
        <v>45429</v>
      </c>
      <c r="C43" s="10">
        <v>1.0416666666666701E-2</v>
      </c>
      <c r="D43" s="11" t="s">
        <v>8</v>
      </c>
      <c r="E43" s="11" t="s">
        <v>55</v>
      </c>
      <c r="F43" s="10"/>
    </row>
    <row r="44" spans="1:6" x14ac:dyDescent="0.25">
      <c r="A44" s="13">
        <f>IF(ISBLANK(B44),"",_xlfn.ISOWEEKNUM(Table2[[#This Row],[Jour]]))</f>
        <v>20</v>
      </c>
      <c r="B44" s="9">
        <v>45429</v>
      </c>
      <c r="C44" s="10">
        <v>1.0416666666666701E-2</v>
      </c>
      <c r="D44" s="11" t="s">
        <v>8</v>
      </c>
      <c r="E44" s="11" t="s">
        <v>56</v>
      </c>
      <c r="F44" s="10"/>
    </row>
    <row r="45" spans="1:6" x14ac:dyDescent="0.25">
      <c r="A45" s="13">
        <f>IF(ISBLANK(B45),"",_xlfn.ISOWEEKNUM(Table2[[#This Row],[Jour]]))</f>
        <v>20</v>
      </c>
      <c r="B45" s="9">
        <v>45429</v>
      </c>
      <c r="C45" s="10">
        <v>1.0416666666666701E-2</v>
      </c>
      <c r="D45" s="11" t="s">
        <v>8</v>
      </c>
      <c r="E45" s="11" t="s">
        <v>57</v>
      </c>
      <c r="F45" s="10"/>
    </row>
    <row r="46" spans="1:6" x14ac:dyDescent="0.25">
      <c r="A46" s="13">
        <f>IF(ISBLANK(B46),"",_xlfn.ISOWEEKNUM(Table2[[#This Row],[Jour]]))</f>
        <v>20</v>
      </c>
      <c r="B46" s="9">
        <v>45429</v>
      </c>
      <c r="C46" s="10">
        <v>1.0416666666666701E-2</v>
      </c>
      <c r="D46" s="11" t="s">
        <v>8</v>
      </c>
      <c r="E46" s="11" t="s">
        <v>58</v>
      </c>
      <c r="F46" s="10"/>
    </row>
    <row r="47" spans="1:6" x14ac:dyDescent="0.25">
      <c r="A47" s="13">
        <f>IF(ISBLANK(B47),"",_xlfn.ISOWEEKNUM(Table2[[#This Row],[Jour]]))</f>
        <v>20</v>
      </c>
      <c r="B47" s="9">
        <v>45429</v>
      </c>
      <c r="C47" s="10">
        <v>1.0416666666666701E-2</v>
      </c>
      <c r="D47" s="11" t="s">
        <v>8</v>
      </c>
      <c r="E47" s="11" t="s">
        <v>59</v>
      </c>
      <c r="F47" s="10"/>
    </row>
    <row r="48" spans="1:6" x14ac:dyDescent="0.25">
      <c r="A48" s="13">
        <f>IF(ISBLANK(B48),"",_xlfn.ISOWEEKNUM(Table2[[#This Row],[Jour]]))</f>
        <v>20</v>
      </c>
      <c r="B48" s="9">
        <v>45429</v>
      </c>
      <c r="C48" s="10">
        <v>1.0416666666666701E-2</v>
      </c>
      <c r="D48" s="11" t="s">
        <v>8</v>
      </c>
      <c r="E48" s="11" t="s">
        <v>60</v>
      </c>
      <c r="F48" s="10"/>
    </row>
    <row r="49" spans="1:6" x14ac:dyDescent="0.25">
      <c r="A49" s="13">
        <f>IF(ISBLANK(B49),"",_xlfn.ISOWEEKNUM(Table2[[#This Row],[Jour]]))</f>
        <v>20</v>
      </c>
      <c r="B49" s="9">
        <v>45429</v>
      </c>
      <c r="C49" s="10">
        <v>1.0416666666666701E-2</v>
      </c>
      <c r="D49" s="11" t="s">
        <v>8</v>
      </c>
      <c r="E49" s="11" t="s">
        <v>61</v>
      </c>
      <c r="F49" s="10"/>
    </row>
    <row r="50" spans="1:6" ht="31.5" x14ac:dyDescent="0.25">
      <c r="A50" s="13">
        <f>IF(ISBLANK(B50),"",_xlfn.ISOWEEKNUM(Table2[[#This Row],[Jour]]))</f>
        <v>20</v>
      </c>
      <c r="B50" s="9">
        <v>45429</v>
      </c>
      <c r="C50" s="10">
        <v>1.0416666666666701E-2</v>
      </c>
      <c r="D50" s="11" t="s">
        <v>8</v>
      </c>
      <c r="E50" s="22" t="s">
        <v>62</v>
      </c>
      <c r="F50" s="10"/>
    </row>
    <row r="51" spans="1:6" x14ac:dyDescent="0.25">
      <c r="A51" s="13">
        <f>IF(ISBLANK(B51),"",_xlfn.ISOWEEKNUM(Table2[[#This Row],[Jour]]))</f>
        <v>20</v>
      </c>
      <c r="B51" s="9">
        <v>45429</v>
      </c>
      <c r="C51" s="10">
        <v>1.0416666666666701E-2</v>
      </c>
      <c r="D51" s="11" t="s">
        <v>8</v>
      </c>
      <c r="E51" s="11" t="s">
        <v>63</v>
      </c>
      <c r="F51" s="10"/>
    </row>
    <row r="52" spans="1:6" ht="31.5" x14ac:dyDescent="0.25">
      <c r="A52" s="13">
        <f>IF(ISBLANK(B52),"",_xlfn.ISOWEEKNUM(Table2[[#This Row],[Jour]]))</f>
        <v>20</v>
      </c>
      <c r="B52" s="9">
        <v>45429</v>
      </c>
      <c r="C52" s="10">
        <v>1.0416666666666701E-2</v>
      </c>
      <c r="D52" s="11" t="s">
        <v>8</v>
      </c>
      <c r="E52" s="22" t="s">
        <v>64</v>
      </c>
      <c r="F52" s="10"/>
    </row>
    <row r="53" spans="1:6" x14ac:dyDescent="0.25">
      <c r="A53" s="13">
        <f>IF(ISBLANK(B53),"",_xlfn.ISOWEEKNUM(Table2[[#This Row],[Jour]]))</f>
        <v>20</v>
      </c>
      <c r="B53" s="9">
        <v>45429</v>
      </c>
      <c r="C53" s="10">
        <v>1.0416666666666701E-2</v>
      </c>
      <c r="D53" s="11" t="s">
        <v>8</v>
      </c>
      <c r="E53" s="11" t="s">
        <v>65</v>
      </c>
      <c r="F53" s="10"/>
    </row>
    <row r="54" spans="1:6" x14ac:dyDescent="0.25">
      <c r="A54" s="13">
        <f>IF(ISBLANK(B54),"",_xlfn.ISOWEEKNUM(Table2[[#This Row],[Jour]]))</f>
        <v>20</v>
      </c>
      <c r="B54" s="9">
        <v>45429</v>
      </c>
      <c r="C54" s="10">
        <v>1.0416666666666701E-2</v>
      </c>
      <c r="D54" s="11" t="s">
        <v>8</v>
      </c>
      <c r="E54" s="11" t="s">
        <v>66</v>
      </c>
      <c r="F54" s="10"/>
    </row>
    <row r="55" spans="1:6" x14ac:dyDescent="0.25">
      <c r="A55" s="13">
        <f>IF(ISBLANK(B55),"",_xlfn.ISOWEEKNUM(Table2[[#This Row],[Jour]]))</f>
        <v>20</v>
      </c>
      <c r="B55" s="9">
        <v>45429</v>
      </c>
      <c r="C55" s="10">
        <v>1.0416666666666701E-2</v>
      </c>
      <c r="D55" s="11" t="s">
        <v>8</v>
      </c>
      <c r="E55" s="11" t="s">
        <v>67</v>
      </c>
      <c r="F55" s="10"/>
    </row>
    <row r="56" spans="1:6" x14ac:dyDescent="0.25">
      <c r="A56" s="13">
        <f>IF(ISBLANK(B56),"",_xlfn.ISOWEEKNUM(Table2[[#This Row],[Jour]]))</f>
        <v>22</v>
      </c>
      <c r="B56" s="9">
        <v>45439</v>
      </c>
      <c r="C56" s="10">
        <v>1.0416666666666701E-2</v>
      </c>
      <c r="D56" s="11" t="s">
        <v>8</v>
      </c>
      <c r="E56" s="11" t="s">
        <v>68</v>
      </c>
      <c r="F56" s="10"/>
    </row>
    <row r="57" spans="1:6" x14ac:dyDescent="0.25">
      <c r="A57" s="13">
        <f>IF(ISBLANK(B57),"",_xlfn.ISOWEEKNUM(Table2[[#This Row],[Jour]]))</f>
        <v>22</v>
      </c>
      <c r="B57" s="9">
        <v>45439</v>
      </c>
      <c r="C57" s="10">
        <v>1.0416666666666701E-2</v>
      </c>
      <c r="D57" s="11" t="s">
        <v>8</v>
      </c>
      <c r="E57" s="11" t="s">
        <v>69</v>
      </c>
      <c r="F57" s="11"/>
    </row>
    <row r="58" spans="1:6" x14ac:dyDescent="0.25">
      <c r="A58" s="13">
        <f>IF(ISBLANK(B58),"",_xlfn.ISOWEEKNUM(Table2[[#This Row],[Jour]]))</f>
        <v>22</v>
      </c>
      <c r="B58" s="9">
        <v>45441</v>
      </c>
      <c r="C58" s="10">
        <v>1.0416666666666701E-2</v>
      </c>
      <c r="D58" s="11" t="s">
        <v>8</v>
      </c>
      <c r="E58" s="11" t="s">
        <v>70</v>
      </c>
      <c r="F58" s="11"/>
    </row>
    <row r="59" spans="1:6" x14ac:dyDescent="0.25">
      <c r="A59" s="13">
        <f>IF(ISBLANK(B59),"",_xlfn.ISOWEEKNUM(Table2[[#This Row],[Jour]]))</f>
        <v>22</v>
      </c>
      <c r="B59" s="9">
        <v>45441</v>
      </c>
      <c r="C59" s="10">
        <v>1.0416666666666701E-2</v>
      </c>
      <c r="D59" s="11" t="s">
        <v>8</v>
      </c>
      <c r="E59" s="11" t="s">
        <v>71</v>
      </c>
      <c r="F59" s="11"/>
    </row>
    <row r="60" spans="1:6" x14ac:dyDescent="0.25">
      <c r="A60" s="13">
        <f>IF(ISBLANK(B60),"",_xlfn.ISOWEEKNUM(Table2[[#This Row],[Jour]]))</f>
        <v>22</v>
      </c>
      <c r="B60" s="9">
        <v>45442</v>
      </c>
      <c r="C60" s="10">
        <v>1.0416666666666666E-2</v>
      </c>
      <c r="D60" s="11" t="s">
        <v>8</v>
      </c>
      <c r="E60" s="11" t="s">
        <v>72</v>
      </c>
      <c r="F60" s="11"/>
    </row>
    <row r="61" spans="1:6" x14ac:dyDescent="0.25">
      <c r="A61" s="13">
        <f>IF(ISBLANK(B61),"",_xlfn.ISOWEEKNUM(Table2[[#This Row],[Jour]]))</f>
        <v>22</v>
      </c>
      <c r="B61" s="9">
        <v>45443</v>
      </c>
      <c r="C61" s="10">
        <v>1.0416666666666666E-2</v>
      </c>
      <c r="D61" s="11" t="s">
        <v>8</v>
      </c>
      <c r="E61" s="11" t="s">
        <v>73</v>
      </c>
      <c r="F61" s="11"/>
    </row>
    <row r="62" spans="1:6" x14ac:dyDescent="0.25">
      <c r="A62" s="13">
        <f>IF(ISBLANK(B62),"",_xlfn.ISOWEEKNUM(Table2[[#This Row],[Jour]]))</f>
        <v>22</v>
      </c>
      <c r="B62" s="9">
        <v>45443</v>
      </c>
      <c r="C62" s="10">
        <v>1.0416666666666701E-2</v>
      </c>
      <c r="D62" s="11" t="s">
        <v>8</v>
      </c>
      <c r="E62" s="11" t="s">
        <v>74</v>
      </c>
      <c r="F62" s="11"/>
    </row>
    <row r="63" spans="1:6" x14ac:dyDescent="0.25">
      <c r="A63" s="13">
        <f>IF(ISBLANK(B63),"",_xlfn.ISOWEEKNUM(Table2[[#This Row],[Jour]]))</f>
        <v>22</v>
      </c>
      <c r="B63" s="9">
        <v>45443</v>
      </c>
      <c r="C63" s="10">
        <v>1.0416666666666701E-2</v>
      </c>
      <c r="D63" s="11" t="s">
        <v>8</v>
      </c>
      <c r="E63" s="11" t="s">
        <v>75</v>
      </c>
      <c r="F63" s="11"/>
    </row>
    <row r="64" spans="1:6" x14ac:dyDescent="0.25">
      <c r="A64" s="13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3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3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3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3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3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3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3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3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3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3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3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3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3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3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3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3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3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3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3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3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3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3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3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3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3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3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3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3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3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3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3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3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3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3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3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3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3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3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3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3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3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3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3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3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3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3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3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3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3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3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3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3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3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3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3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3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3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3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3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3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3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3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3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3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3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3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3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3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3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3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3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3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3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3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3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3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3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3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3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3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3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3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3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3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3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3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3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3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3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3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3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3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3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3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3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3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3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3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3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3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3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3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3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3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3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3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3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3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3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3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3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3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3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3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3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3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3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3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3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3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3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3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3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3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3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3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3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3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3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3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3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3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3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3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3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3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3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3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3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3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3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3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3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3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3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3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3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3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3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3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3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3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3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3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3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3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3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3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3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3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3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3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3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3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3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3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3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3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3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3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3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3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3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3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3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3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3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3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3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3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3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3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3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3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3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3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3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3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3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3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3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3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3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3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3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3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3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3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3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3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3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3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3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3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3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3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3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3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3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3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3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3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3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3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3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3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3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3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3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3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3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3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3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3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3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3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3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3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3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3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3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3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3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3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3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3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3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3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3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3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3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3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3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3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3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3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3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3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3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3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3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3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3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3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3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3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3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3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3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3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3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3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3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3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3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3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3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3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3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3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3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3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3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3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3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3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3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3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3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3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3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3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3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3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3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3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3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3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3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3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3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3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3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3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3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3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3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3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3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3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3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3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3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3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3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3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3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3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3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3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3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3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3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3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3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3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3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3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3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3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3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3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3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3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3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3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3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3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3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3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3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3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3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3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3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3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3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3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3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3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3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3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3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3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3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3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3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3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3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3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3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3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3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3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3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3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3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3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3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3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3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3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3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3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3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3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3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3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3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3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3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3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3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3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3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3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3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3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3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3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3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3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3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3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3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3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3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3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3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3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3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3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3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3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3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3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3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3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3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3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3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3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3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3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3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3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3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3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3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3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3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3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3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3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3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3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3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3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3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3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3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3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3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3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3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3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3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3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3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3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3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3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3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3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3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3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3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3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3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3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3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3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3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3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3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3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3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3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3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3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3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3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3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3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3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3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3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3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3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3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3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3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3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3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3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3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3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mergeCells count="1">
    <mergeCell ref="C2:D2"/>
  </mergeCells>
  <phoneticPr fontId="6" type="noConversion"/>
  <conditionalFormatting sqref="D6:D13 D15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2024-05-31T14:22:03Z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