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4E2870E6-0B4F-4A08-8882-3B1EE74E567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<sst xmlns="http://schemas.openxmlformats.org/spreadsheetml/2006/main" count="53" uniqueCount="42">
  <si>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</si>
  <si>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</si>
  <si>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</si>
  <si>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</si>
  <si>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</si>
  <si>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</si>
  <si>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</si>
  <si>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</si>
  <si>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</si>
  <si>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</si>
  <si>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</si>
  <si>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</si>
  <si>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</si>
  <si>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</si>
  <si>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</si>
  <si>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</si>
  <si>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</si>
  <si>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</si>
  <si>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</si>
  <si>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</si>
  <si>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</si>
  <si>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</si>
  <si>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</si>
  <si>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</si>
  <si>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</si>
  <si>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</si>
  <si>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</si>
  <si>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</si>
  <si>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</si>
  <si>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</si>
  <si>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</si>
  <si>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</si>
  <si>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</si>
  <si>
    <t>Créer un fond d'écran d'une certaine couleur</t>
  </si>
  <si>
    <t>Créer la page de connexion et d'accueil</t>
  </si>
  <si>
    <t>J'essaie d'afficher le Epub dans MAUI je n'y arrive pas</t>
  </si>
  <si>
    <t>Je règle un problème avec GitHub</t>
  </si>
  <si>
    <t>Je crée le menu d'accueil</t>
  </si>
  <si>
    <t>Utiliser Base64 pour convertir/déconvertir en binaire</t>
  </si>
  <si>
    <t>Je crée la structure des livres</t>
  </si>
  <si>
    <t xml:space="preserve">Utiliser le code ".cs" pour intergair avec le XAML et afficher des images aléatoirement </t>
  </si>
  <si>
    <t>J'avance dans la création des paramètres et de la librairie en même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</si>
</sst>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20" fontId="0" fillId="0" borderId="0" xfId="0" applyNumberFormat="1" applyAlignment="1">
      <alignment wrapText="1"/>
    </xf>
    <xf numFmtId="20" fontId="0" fillId="3" borderId="0" xfId="0" applyNumberFormat="1" applyFill="1" applyAlignment="1">
      <alignment wrapText="1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6.9444444444444441E-3</c:v>
                </c:pt>
                <c:pt idx="1">
                  <c:v>0.35069444444444442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G19" sqref="G19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28</v>
      </c>
      <c r="D2" s="55"/>
      <c r="E2" s="55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12 heurs 35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480</v>
      </c>
      <c r="D4" s="25">
        <f>SUBTOTAL(9,$D$7:$D$531)</f>
        <v>275</v>
      </c>
      <c r="E4" s="52">
        <f>SUM(C4:D4)</f>
        <v>755</v>
      </c>
      <c r="F4" s="4"/>
      <c r="G4" s="7"/>
    </row>
    <row r="5" spans="1:15" x14ac:dyDescent="0.25">
      <c r="C5" s="56" t="s">
        <v>18</v>
      </c>
      <c r="D5" s="56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>
        <f>IF(ISBLANK(B10),"",_xlfn.ISOWEEKNUM('Journal de travail'!$B10))</f>
        <v>16</v>
      </c>
      <c r="B10" s="39">
        <v>45397</v>
      </c>
      <c r="C10" s="35"/>
      <c r="D10" s="43">
        <v>35</v>
      </c>
      <c r="E10" t="s">
        <v>4</v>
      </c>
      <c r="F10" s="48" t="s">
        <v>33</v>
      </c>
      <c r="G10" s="17"/>
      <c r="M10" t="s">
        <v>5</v>
      </c>
      <c r="N10">
        <v>3</v>
      </c>
      <c r="O10">
        <v>10</v>
      </c>
    </row>
    <row r="11" spans="1:15" x14ac:dyDescent="0.25">
      <c r="A11" s="14">
        <f>IF(ISBLANK(B11),"",_xlfn.ISOWEEKNUM('Journal de travail'!$B11))</f>
        <v>16</v>
      </c>
      <c r="B11" s="39">
        <v>45397</v>
      </c>
      <c r="C11" s="36"/>
      <c r="D11" s="44">
        <v>55</v>
      </c>
      <c r="E11" s="19" t="s">
        <v>4</v>
      </c>
      <c r="F11" s="48" t="s">
        <v>34</v>
      </c>
      <c r="G11" s="20"/>
      <c r="M11" t="s">
        <v>6</v>
      </c>
      <c r="N11">
        <v>4</v>
      </c>
      <c r="O11">
        <v>15</v>
      </c>
    </row>
    <row r="12" spans="1:15" x14ac:dyDescent="0.25">
      <c r="A12" s="14">
        <f>IF(ISBLANK(B12),"",_xlfn.ISOWEEKNUM('Journal de travail'!$B12))</f>
        <v>16</v>
      </c>
      <c r="B12" s="39">
        <v>45397</v>
      </c>
      <c r="C12" s="35"/>
      <c r="D12" s="43">
        <v>55</v>
      </c>
      <c r="E12" t="s">
        <v>4</v>
      </c>
      <c r="F12" s="48" t="s">
        <v>35</v>
      </c>
      <c r="G12" s="17"/>
      <c r="M12" t="s">
        <v>7</v>
      </c>
      <c r="N12">
        <v>5</v>
      </c>
      <c r="O12">
        <v>20</v>
      </c>
    </row>
    <row r="13" spans="1:15" x14ac:dyDescent="0.25">
      <c r="A13" s="14">
        <f>IF(ISBLANK(B13),"",_xlfn.ISOWEEKNUM('Journal de travail'!$B13))</f>
        <v>17</v>
      </c>
      <c r="B13" s="40">
        <v>45404</v>
      </c>
      <c r="C13" s="36"/>
      <c r="D13" s="44">
        <v>10</v>
      </c>
      <c r="E13" s="19" t="s">
        <v>3</v>
      </c>
      <c r="F13" s="48" t="s">
        <v>36</v>
      </c>
      <c r="G13" s="20"/>
      <c r="M13" t="s">
        <v>8</v>
      </c>
      <c r="N13">
        <v>6</v>
      </c>
      <c r="O13">
        <v>25</v>
      </c>
    </row>
    <row r="14" spans="1:15" x14ac:dyDescent="0.25">
      <c r="A14" s="14">
        <f>IF(ISBLANK(B14),"",_xlfn.ISOWEEKNUM('Journal de travail'!$B14))</f>
        <v>17</v>
      </c>
      <c r="B14" s="39">
        <v>45404</v>
      </c>
      <c r="C14" s="35">
        <v>1</v>
      </c>
      <c r="D14" s="43">
        <v>15</v>
      </c>
      <c r="E14" t="s">
        <v>4</v>
      </c>
      <c r="F14" s="48" t="s">
        <v>37</v>
      </c>
      <c r="G14" s="57"/>
      <c r="M14" t="s">
        <v>24</v>
      </c>
      <c r="N14">
        <v>7</v>
      </c>
      <c r="O14">
        <v>30</v>
      </c>
    </row>
    <row r="15" spans="1:15" x14ac:dyDescent="0.25">
      <c r="A15" s="14">
        <f>IF(ISBLANK(B15),"",_xlfn.ISOWEEKNUM('Journal de travail'!$B15))</f>
        <v>17</v>
      </c>
      <c r="B15" s="40">
        <v>45404</v>
      </c>
      <c r="C15" s="36"/>
      <c r="D15" s="44">
        <v>20</v>
      </c>
      <c r="E15" s="19" t="s">
        <v>4</v>
      </c>
      <c r="F15" s="48" t="s">
        <v>39</v>
      </c>
      <c r="G15" s="58"/>
      <c r="M15" t="s">
        <v>25</v>
      </c>
      <c r="N15">
        <v>8</v>
      </c>
      <c r="O15">
        <v>35</v>
      </c>
    </row>
    <row r="16" spans="1:15" x14ac:dyDescent="0.25">
      <c r="A16" s="14">
        <f>IF(ISBLANK(B16),"",_xlfn.ISOWEEKNUM('Journal de travail'!$B16))</f>
        <v>17</v>
      </c>
      <c r="B16" s="39">
        <v>45404</v>
      </c>
      <c r="C16" s="35"/>
      <c r="D16" s="43">
        <v>15</v>
      </c>
      <c r="E16" t="s">
        <v>4</v>
      </c>
      <c r="F16" s="48" t="s">
        <v>40</v>
      </c>
      <c r="G16" s="57"/>
      <c r="O16">
        <v>40</v>
      </c>
    </row>
    <row r="17" spans="1:15" x14ac:dyDescent="0.25">
      <c r="A17" s="14">
        <f>IF(ISBLANK(B17),"",_xlfn.ISOWEEKNUM('Journal de travail'!$B17))</f>
        <v>17</v>
      </c>
      <c r="B17" s="40">
        <v>45404</v>
      </c>
      <c r="C17" s="36">
        <v>1</v>
      </c>
      <c r="D17" s="44">
        <v>10</v>
      </c>
      <c r="E17" s="19" t="s">
        <v>4</v>
      </c>
      <c r="F17" s="48" t="s">
        <v>41</v>
      </c>
      <c r="G17" s="20"/>
      <c r="O17">
        <v>45</v>
      </c>
    </row>
    <row r="18" spans="1:15" x14ac:dyDescent="0.25">
      <c r="A18" s="14" t="str">
        <f>IF(ISBLANK(B18),"",_xlfn.ISOWEEKNUM('Journal de travail'!$B18))</f>
        <v/>
      </c>
      <c r="B18" s="39"/>
      <c r="C18" s="35"/>
      <c r="D18" s="43"/>
      <c r="F18" s="48"/>
      <c r="G18" s="17"/>
      <c r="O18">
        <v>50</v>
      </c>
    </row>
    <row r="19" spans="1:15" x14ac:dyDescent="0.25">
      <c r="A19" s="14" t="str">
        <f>IF(ISBLANK(B19),"",_xlfn.ISOWEEKNUM('Journal de travail'!$B19))</f>
        <v/>
      </c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A20" s="14" t="str">
        <f>IF(ISBLANK(B20),"",_xlfn.ISOWEEKNUM('Journal de travail'!$B20))</f>
        <v/>
      </c>
      <c r="B20" s="39"/>
      <c r="C20" s="35"/>
      <c r="D20" s="43"/>
      <c r="F20" s="48"/>
      <c r="G20" s="17"/>
    </row>
    <row r="21" spans="1:15" x14ac:dyDescent="0.25">
      <c r="A21" s="14" t="str">
        <f>IF(ISBLANK(B21),"",_xlfn.ISOWEEKNUM('Journal de travail'!$B21))</f>
        <v/>
      </c>
      <c r="B21" s="40"/>
      <c r="C21" s="36"/>
      <c r="D21" s="44"/>
      <c r="E21" s="19"/>
      <c r="F21" s="48"/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 t="s">
        <v>38</v>
      </c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10</v>
      </c>
      <c r="C4" s="28" t="str">
        <f>'Journal de travail'!M8</f>
        <v>Analyse</v>
      </c>
      <c r="D4" s="45">
        <f>(A4+B4)/1440</f>
        <v>6.9444444444444441E-3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205</v>
      </c>
      <c r="C5" s="53" t="str">
        <f>'Journal de travail'!M9</f>
        <v>Développement</v>
      </c>
      <c r="D5" s="45">
        <f t="shared" ref="D5:D11" si="0">(A5+B5)/1440</f>
        <v>0.35069444444444442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0.52430555555555558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2024-04-22T13:43:40Z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