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ping" sheetId="1" r:id="rId4"/>
  </sheets>
  <definedNames>
    <definedName hidden="1" localSheetId="0" name="_xlnm._FilterDatabase">mapping!$A$1:$M$262</definedName>
  </definedNames>
  <calcPr/>
  <extLst>
    <ext uri="GoogleSheetsCustomDataVersion2">
      <go:sheetsCustomData xmlns:go="http://customooxmlschemas.google.com/" r:id="rId5" roundtripDataChecksum="kIwK/HwUqh7OlhV/x6o6AfeK29o4HSmHnkep7CC8fJ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======
ID#AAABBayiSmA
     (2023-11-30 10:28:15)
volgens COPRO</t>
      </text>
    </comment>
    <comment authorId="0" ref="J1">
      <text>
        <t xml:space="preserve">======
ID#AAABBayiSmE
     (2023-11-30 10:28:15)
volgens COPRO</t>
      </text>
    </comment>
  </commentList>
  <extLst>
    <ext uri="GoogleSheetsCustomDataVersion2">
      <go:sheetsCustomData xmlns:go="http://customooxmlschemas.google.com/" r:id="rId1" roundtripDataSignature="AMtx7mhoSD2uzNIerxNrsVXYdte+uyy00A=="/>
    </ext>
  </extLst>
</comments>
</file>

<file path=xl/sharedStrings.xml><?xml version="1.0" encoding="utf-8"?>
<sst xmlns="http://schemas.openxmlformats.org/spreadsheetml/2006/main" count="906" uniqueCount="370">
  <si>
    <t>product (WDB)</t>
  </si>
  <si>
    <t>Materiaal (WDB)</t>
  </si>
  <si>
    <t>Asset OTL 1</t>
  </si>
  <si>
    <t>en/of</t>
  </si>
  <si>
    <t>Asset OTL 2</t>
  </si>
  <si>
    <t>Materiaal (OTL)</t>
  </si>
  <si>
    <t># SC</t>
  </si>
  <si>
    <t>Snelcode</t>
  </si>
  <si>
    <t>Officiële benaming</t>
  </si>
  <si>
    <t>Commerciële benaming</t>
  </si>
  <si>
    <t>Aantal</t>
  </si>
  <si>
    <t>Lengte</t>
  </si>
  <si>
    <t>Opmerking</t>
  </si>
  <si>
    <t>(0620/0021) H2 W3 VI4 ASI A SafeStar Motoshield C70-I AH</t>
  </si>
  <si>
    <t>staal</t>
  </si>
  <si>
    <t>motorvangplank</t>
  </si>
  <si>
    <t>0620/0021</t>
  </si>
  <si>
    <t>Afschermende constructie voor motorrijders</t>
  </si>
  <si>
    <t>Motoshield C70-I AH</t>
  </si>
  <si>
    <t>(MS3) BRL 53 H2W6 copro code 0640/0014</t>
  </si>
  <si>
    <t>geleideconstructie</t>
  </si>
  <si>
    <t>0640/0014</t>
  </si>
  <si>
    <t>TF niet te vinden bij COPRO</t>
  </si>
  <si>
    <t>(MS3) BRL 53 H2W7</t>
  </si>
  <si>
    <t>0640/8000 H2 W2 VI2 ASI A (40/0009, 20/0021)</t>
  </si>
  <si>
    <t>en</t>
  </si>
  <si>
    <t>0640/8000</t>
  </si>
  <si>
    <t>Geleideconstructie 0640/0009 met motorplank 0620/0021</t>
  </si>
  <si>
    <t>BRL 104 W2 + MOTO-SHIELD C70-I AH</t>
  </si>
  <si>
    <t>Aplus H2</t>
  </si>
  <si>
    <t>0627/0001</t>
  </si>
  <si>
    <t>H2 Wn2 ASI B op brugdek</t>
  </si>
  <si>
    <t>Beginconstructie SafeEnd P4 - terminal</t>
  </si>
  <si>
    <t>geteste beginconstructie</t>
  </si>
  <si>
    <t>Betonnen geleideconstructie H4bW6</t>
  </si>
  <si>
    <t>in situ beton</t>
  </si>
  <si>
    <t>betonnen jersey</t>
  </si>
  <si>
    <t>geprefabriceerde beton</t>
  </si>
  <si>
    <t>betonnen jersey/brugleuning</t>
  </si>
  <si>
    <t>BMS1L-H2W4  Copro 0622/0024</t>
  </si>
  <si>
    <t>0622/0024</t>
  </si>
  <si>
    <t>H2 Wn4 VIn5 ASI A in grond</t>
  </si>
  <si>
    <t>BMS1L-H2</t>
  </si>
  <si>
    <t>BMS2-H2</t>
  </si>
  <si>
    <t>BMS2L_H2 copro code: 0622/0013</t>
  </si>
  <si>
    <t>0622/0013 &amp; 0622/0014</t>
  </si>
  <si>
    <t>MVP 0622/0013 aan GC 0622/0014</t>
  </si>
  <si>
    <t>BRL53</t>
  </si>
  <si>
    <t>BRL65</t>
  </si>
  <si>
    <t>Delta Bloc 100</t>
  </si>
  <si>
    <t>beton</t>
  </si>
  <si>
    <t>Delta Bloc 80</t>
  </si>
  <si>
    <t>DELTABLOC 100S H2W5</t>
  </si>
  <si>
    <t>DUERO H2/L1</t>
  </si>
  <si>
    <t>0634/0002</t>
  </si>
  <si>
    <t>H2 Wn5 VIn5 ASI A in grond</t>
  </si>
  <si>
    <t>Duero H2/L1</t>
  </si>
  <si>
    <t>Duero H2W4 - copro 0634/0005</t>
  </si>
  <si>
    <t>0634/0005</t>
  </si>
  <si>
    <t>H2 Wn4 VIn6 ASI A in grond</t>
  </si>
  <si>
    <t>BLID H2C13</t>
  </si>
  <si>
    <t>H2 Wn4 VIn6 ASI A in grond / BLID H2C13</t>
  </si>
  <si>
    <t>Duero H2W5 - copro 0634/0002</t>
  </si>
  <si>
    <t>Eco-rail 2.0 : H2 W4 ASI A</t>
  </si>
  <si>
    <t>ECO-RAIL brugdek : H2 W4 ASI A</t>
  </si>
  <si>
    <t>ECO-RAIL enkel : H2 W4 ASI A</t>
  </si>
  <si>
    <t>ECO-RAIL H2 W3- H4b Wn4 Brugdek</t>
  </si>
  <si>
    <t>ECO-RAIL H2 W5 ASI A in grond copro code 0622/0001</t>
  </si>
  <si>
    <t>0622/0001</t>
  </si>
  <si>
    <t>H2 Wn5 VIn7 ASI A in grond</t>
  </si>
  <si>
    <t>Eco-Rail H4B W5 ASI B in grond</t>
  </si>
  <si>
    <t>ECO-RAIL HA - H2 W6 ASI A</t>
  </si>
  <si>
    <t>ECO-RAIL HA Dubbel : H2 W6 ASI A in grond</t>
  </si>
  <si>
    <t>ECO-RAIL N2 W5 ASI A in grond copro:0622/0001 -H2W6</t>
  </si>
  <si>
    <t>ECO-RAIL N2 WN5 MET MOTOSHIELD SPM-S4</t>
  </si>
  <si>
    <t>0636/0020</t>
  </si>
  <si>
    <t>N2 WN5 ASI A + MOTORPLANK, ZONDER AFSTANDHOUDER, IN GROND</t>
  </si>
  <si>
    <t>EcoRail H2 W4 op brugdek</t>
  </si>
  <si>
    <t>ESP 4,0 - N2 W5 ASI A</t>
  </si>
  <si>
    <t>https://www.saferoad-rrs.com/contentassets/45623212e85b41afbe99f5f2839f50e8/esp-40.pdf</t>
  </si>
  <si>
    <t>H2 W4</t>
  </si>
  <si>
    <t>H2 W4 TF-059-A copro 0627/0008</t>
  </si>
  <si>
    <t>0627/0008</t>
  </si>
  <si>
    <t>H2 W4 VI4 ASI B Kunstwerk</t>
  </si>
  <si>
    <t>SBC Max-L H2</t>
  </si>
  <si>
    <t>H2 W5</t>
  </si>
  <si>
    <t>H2 W5 ASI A IN GROND ECO-RAIL H2 W5 ASI A IN GROND</t>
  </si>
  <si>
    <t>H2 W5 VI6 ASI A in de grond (0622/0032)</t>
  </si>
  <si>
    <t>0622/0032</t>
  </si>
  <si>
    <t>H2 Wn5 VIn6 ASI A in grond</t>
  </si>
  <si>
    <t>BMS2L-H2</t>
  </si>
  <si>
    <t>H2 WN2 VIN2 ASI B</t>
  </si>
  <si>
    <t>H2 WN3 VIN3 ASI B KUNSTWERK SAFESTAR 231</t>
  </si>
  <si>
    <t>0620/0006</t>
  </si>
  <si>
    <t>H2 Wn3 VIn3 ASI B Kunstwerk</t>
  </si>
  <si>
    <t>Safestar 231b</t>
  </si>
  <si>
    <t>H2 WN3 VIN4 ASI A KUNSTWERK (0620/0031)</t>
  </si>
  <si>
    <t>0620/0031</t>
  </si>
  <si>
    <t>H2 Wn3 VIn4 ASI A Kunstwerk</t>
  </si>
  <si>
    <t>Safestar 233b</t>
  </si>
  <si>
    <t>H2 WN4 VIN4 ASI A</t>
  </si>
  <si>
    <t>H2 WN4 VIN4 ASI A IN GROND SAFESTAR 241</t>
  </si>
  <si>
    <t>0620/0005</t>
  </si>
  <si>
    <t>H2 Wn4 VIn4 ASI A in grond</t>
  </si>
  <si>
    <t>Safestar 241</t>
  </si>
  <si>
    <t>H2 WN4 VIN5 ASI A Dubbel in grond Megarail DX (copro 0620/0037)</t>
  </si>
  <si>
    <t>0620/0037</t>
  </si>
  <si>
    <t>H2 Wn4 VIn5 ASI A dubbel in grond</t>
  </si>
  <si>
    <t>Megarail dx</t>
  </si>
  <si>
    <t>H2 WN4 VIN5 ASI A in grond (copro 0622/0024)</t>
  </si>
  <si>
    <t>H2 WN4 VIN5 ASI B OP KUNSTWERK (0620/0035)</t>
  </si>
  <si>
    <t>0620/0035</t>
  </si>
  <si>
    <t>H2 WN4 VIN5 ASI B op Kunstwerk</t>
  </si>
  <si>
    <t>Eco-Rail VLP 1R 133-60</t>
  </si>
  <si>
    <t>H2 WN4 VIN6 ASI A IN GROND BLID H2C13</t>
  </si>
  <si>
    <t>H2 Wn5 VIn5 ASI A dubbel in grond 6020/0001</t>
  </si>
  <si>
    <t>6020/0001</t>
  </si>
  <si>
    <t>H2 Wn5 VIn5 ASI A dubbel in grond</t>
  </si>
  <si>
    <t>Mega-Rail dubbel</t>
  </si>
  <si>
    <t>H2 WN5 VIN5 ASI A IN GROND, DUERO H2/L1, (0634/0002)</t>
  </si>
  <si>
    <t>H2 WN5 VIN6 ASI A in de grond (0620/0029)</t>
  </si>
  <si>
    <t>0620/0029</t>
  </si>
  <si>
    <t>Megarail ew</t>
  </si>
  <si>
    <t>H2 WN5 VIN6 ASI A in grond 0622/0032</t>
  </si>
  <si>
    <t>H2 WN5 VIN7 0622/0001</t>
  </si>
  <si>
    <t>H2 WN6 VIN6 ASI A IN GROND SAFESTAR 261</t>
  </si>
  <si>
    <t>0620/0015</t>
  </si>
  <si>
    <t>H2 Wn6 VIn6 ASI A in grond</t>
  </si>
  <si>
    <t>Safestar 261</t>
  </si>
  <si>
    <t>H2-Overgangsconstructie van 0622/0024 naar een betonnen geleideconstructie</t>
  </si>
  <si>
    <t>overgangsconstructie</t>
  </si>
  <si>
    <t>H2W6 (?)</t>
  </si>
  <si>
    <t>H2W6 New-Jersey prefab</t>
  </si>
  <si>
    <t>H2WN2</t>
  </si>
  <si>
    <t>H2WN2 VIN2 ASI A</t>
  </si>
  <si>
    <t>H4B / L4B W4 VI9 ASI A KUNSTWERK</t>
  </si>
  <si>
    <t>H4B / L4B W4 VI9 ASI A KUNSTWERK(0620/0027)</t>
  </si>
  <si>
    <t>0620/0027</t>
  </si>
  <si>
    <t>H4b / L4b W4 VI9 ASI A Kunstwerk</t>
  </si>
  <si>
    <t>Megarail bk</t>
  </si>
  <si>
    <t>H4b W4 beton: 0620/0027</t>
  </si>
  <si>
    <t>beton? volgens TF staal</t>
  </si>
  <si>
    <t>H4b W4 TF-042-B copro 0627/0006</t>
  </si>
  <si>
    <t>0627/0006</t>
  </si>
  <si>
    <t>H4b Wn4 VIn8 ASI B Kunstwerk</t>
  </si>
  <si>
    <t>SBC-Max</t>
  </si>
  <si>
    <t>H4b W4 VI7 ASI A in grond: 0620/0045</t>
  </si>
  <si>
    <t>0620/0045</t>
  </si>
  <si>
    <t>H4b W4 VI7 ASI A in grond</t>
  </si>
  <si>
    <t>Safestar 441</t>
  </si>
  <si>
    <t>h4b W5 Prefab</t>
  </si>
  <si>
    <t>H4b W6 TF-060-A copro 0627/0007</t>
  </si>
  <si>
    <t>0627/0007</t>
  </si>
  <si>
    <t>H4b W5 VI9 ASI B kunstwerk</t>
  </si>
  <si>
    <t>SBC Max-L H4b</t>
  </si>
  <si>
    <t>H4B WN3 VIN7 ASI A in grond Smart Rail (copro 0622/0046)</t>
  </si>
  <si>
    <t>0622/0046</t>
  </si>
  <si>
    <t>H4b Wn3 VIn7 ASI A in grond</t>
  </si>
  <si>
    <t>Smart Rail H4b</t>
  </si>
  <si>
    <t>H4B WN4 VIN6 / H2 WN2 VIN2 ASI A IN GROND</t>
  </si>
  <si>
    <t>H4b Wn4 VIn6 / H2 Wn2 VIn2 ASI A in grond 6020/0003</t>
  </si>
  <si>
    <t>0620/0003</t>
  </si>
  <si>
    <t>H4b Wn4 VIn6 ASI A in grond</t>
  </si>
  <si>
    <t>MegaRail SK</t>
  </si>
  <si>
    <t>H4B WN4 VIN6 / H2 WN2 VIN2 ASI A IN GROND MEGA-RAIL SK</t>
  </si>
  <si>
    <t>H4b Wn4 VIn6 ASI A in grond (0620/0003)</t>
  </si>
  <si>
    <t>H4B WN5 VIN7 ASI B Dubbel in grond ECO-RAIL (copro 0620/0013)</t>
  </si>
  <si>
    <t>0620/0013</t>
  </si>
  <si>
    <t>H4b Wn5 VIn7 ASI B dubbel in grond.</t>
  </si>
  <si>
    <t>Eco-Rail Dubbel : H4b W5 ASI B in grond.</t>
  </si>
  <si>
    <t>Hiasa Double Steel Guardrail BMD2R-H2 W5 A Copro 0622/0031</t>
  </si>
  <si>
    <t>0622/0031</t>
  </si>
  <si>
    <t>BMD2R-H2</t>
  </si>
  <si>
    <t>Hiasa H2W5 - copro 0622/0032</t>
  </si>
  <si>
    <t>Hiasa Single Steel Guardrail BMS1L-H2 W4 A Copro 0622/0024</t>
  </si>
  <si>
    <t>Hierras H2W5: 0622/0001</t>
  </si>
  <si>
    <t>Houten geleiderail SBH1</t>
  </si>
  <si>
    <t>hout</t>
  </si>
  <si>
    <t>hout-staal</t>
  </si>
  <si>
    <t>0636/0009</t>
  </si>
  <si>
    <t>H1 W4 ASI A hout-metaal</t>
  </si>
  <si>
    <t>L4B / H4B WN4 VIN9 ASI A KUNSTWERK (0620/0024)</t>
  </si>
  <si>
    <t>0620/0024</t>
  </si>
  <si>
    <t>L4b / H4b Wn4 VIn9 ASI A Kunstwerk</t>
  </si>
  <si>
    <t>MegaRail bk</t>
  </si>
  <si>
    <t>Marcegaglia H2W5 - copro 0630/0007</t>
  </si>
  <si>
    <t>0630/0007</t>
  </si>
  <si>
    <t>H2 W5 VI5 ASI A in grond</t>
  </si>
  <si>
    <t>H2BL - MARC2013</t>
  </si>
  <si>
    <t>Mega Rail SL</t>
  </si>
  <si>
    <t>volgens COPRO met MVP; vervallen?</t>
  </si>
  <si>
    <t>MEGA-RAIL Dubbel - H2 W5 ASI A</t>
  </si>
  <si>
    <t>0620/0001</t>
  </si>
  <si>
    <t>Mega-Rail SK</t>
  </si>
  <si>
    <t>MegaRail dc</t>
  </si>
  <si>
    <t>Motovangplanken Saferoad H2W5 - copro 0636/0017</t>
  </si>
  <si>
    <t>0636/0017</t>
  </si>
  <si>
    <t>Motoshield SPM-S2 (zonder afstandhouder)</t>
  </si>
  <si>
    <t>N2 Wn4 ASI A Kunstwerk - BMS2Q-N2</t>
  </si>
  <si>
    <t>0622/0029</t>
  </si>
  <si>
    <t>N2 Wn4 ASI A Kunstwerk</t>
  </si>
  <si>
    <t>BMS2Q-N2</t>
  </si>
  <si>
    <t>OBSTAKELBEVEILIGER 110 KM/H - ASI B - Z1 - D1 copro: 0604/3001</t>
  </si>
  <si>
    <t>obstakelbeveiliger</t>
  </si>
  <si>
    <t>0604/3001</t>
  </si>
  <si>
    <t>Obstakelbeveiliger 110 km/h - ASI B - Z1 - D1</t>
  </si>
  <si>
    <t>Leonidas 110PL</t>
  </si>
  <si>
    <t>OBSTAKELBEVEILIGER 110 KM/H - ASI B - Z1 - D1 copro: 0604/3005</t>
  </si>
  <si>
    <t>0604/3005</t>
  </si>
  <si>
    <t>Leonidas 110W</t>
  </si>
  <si>
    <t>OBSTAKELBEVEILIGER 110 KM/H - ASI B - Z1 - D1 copro: 0604/3005 copro: 0604/3001</t>
  </si>
  <si>
    <t>Omnibeton - DB 120S-A</t>
  </si>
  <si>
    <t>Delta Bloc 120S-6m-K280E</t>
  </si>
  <si>
    <t>DELTABLOC 120S</t>
  </si>
  <si>
    <t>Omnibeton - DB 80 K180S</t>
  </si>
  <si>
    <t>DELTABLOC 80</t>
  </si>
  <si>
    <t>Omnibeton - EP 80 BAS-E</t>
  </si>
  <si>
    <t>Delta Bloc EP80BAS-E</t>
  </si>
  <si>
    <t>EP 80BAS-E (epoxy)</t>
  </si>
  <si>
    <t>Omnibeton - Safelink in situ</t>
  </si>
  <si>
    <t>DB Safelink In Situ 90 Step</t>
  </si>
  <si>
    <t>DELTABLOC Safelink In Situ</t>
  </si>
  <si>
    <t>Omnibeton - transition DB120S-100S + transition DB100S-DB80</t>
  </si>
  <si>
    <t>Omnibeton H4BW5 prefab</t>
  </si>
  <si>
    <t>onbekend beton</t>
  </si>
  <si>
    <t>Onbekend beton</t>
  </si>
  <si>
    <t>onbekend beton begin- en eindconstructie</t>
  </si>
  <si>
    <t>niet conform begin</t>
  </si>
  <si>
    <t>of</t>
  </si>
  <si>
    <t>eindstuk</t>
  </si>
  <si>
    <t>Onbekend beton overgangsconstructie</t>
  </si>
  <si>
    <t>? bestaat dit wel</t>
  </si>
  <si>
    <t>onbekend beton prefab</t>
  </si>
  <si>
    <t>onbekend hout</t>
  </si>
  <si>
    <t>Onbekend hout-stalen begin- of eindstuk</t>
  </si>
  <si>
    <t>Onbekend hout-stalen geleideconstructie</t>
  </si>
  <si>
    <t>onbekend motorvangplank</t>
  </si>
  <si>
    <t>onbekend staal</t>
  </si>
  <si>
    <t>onbekend staal begin- en eindconstructie</t>
  </si>
  <si>
    <t>Onbekend staal overgangsconstructie</t>
  </si>
  <si>
    <t>OVERGANGSCONSTRUCTIE VAN BMS1L-H2 NAAR MEGARAIL SK (0620/4008)</t>
  </si>
  <si>
    <t>0620/4008</t>
  </si>
  <si>
    <t>Overgangsconstructie H2 van 0622/0024 naar 0620/0003</t>
  </si>
  <si>
    <t>Overgangsconstructie van BMS1L-H2 naar MegaRail sk</t>
  </si>
  <si>
    <t>OVERGANGSCONSTRUCTIE VAN SAFESTAR 241 NAAR MEGARAIL SK (0620/4001)</t>
  </si>
  <si>
    <t>0620/4001</t>
  </si>
  <si>
    <t>Overgangsconstructie H2 van 0620/0005 naar 0620/0003</t>
  </si>
  <si>
    <t>Overgangsconstructie van Safestar 241 naar Megarail sk</t>
  </si>
  <si>
    <t>P4 Terminal: A (Upstream/Downstream) | 0628/7001</t>
  </si>
  <si>
    <t>0628/7001</t>
  </si>
  <si>
    <t>P4 Terminal : A (upstream/downstream)</t>
  </si>
  <si>
    <t>Safe-End P4</t>
  </si>
  <si>
    <t>RB80XA 1_8 + Refence 124.03</t>
  </si>
  <si>
    <t>Rebloc 120-5T-H4bW5 ASI B</t>
  </si>
  <si>
    <t>Rebloc 120-7.5-H4bW5 ASI B.</t>
  </si>
  <si>
    <t>Rimob Crashguard P800-6S: 0620/3008</t>
  </si>
  <si>
    <t>0620/3008</t>
  </si>
  <si>
    <t>CRASHGUARD P800-6S - 110 KM/H - ASI A - Z2 - D1</t>
  </si>
  <si>
    <t>CRASHGUARD P800-6S</t>
  </si>
  <si>
    <t>RIMOB CRASHGUARD V1850-6S  Copro 0620/3002</t>
  </si>
  <si>
    <t>0620/3002</t>
  </si>
  <si>
    <t>RIMOB CRASHGUARD V1850-6S - 110 KM/H - ASI B - Z1 - D0</t>
  </si>
  <si>
    <t>RIMOB CRASHGUARD V1850-6S</t>
  </si>
  <si>
    <t>RIMOB CRASHGUARD V1850-6S: 0620/3002</t>
  </si>
  <si>
    <t>RIMOB CRASHGUARD V1850-6S - 110 KM/H - ASI B - Z1 - D1</t>
  </si>
  <si>
    <t>rimob crashguards 3s p800-3s</t>
  </si>
  <si>
    <t>rimob crashguards 3s p800-6s</t>
  </si>
  <si>
    <t>SAFE-END P4 terminal:A 0628/7001</t>
  </si>
  <si>
    <t>SAFE-END P4/T110 snelcode: 0628/0024</t>
  </si>
  <si>
    <t>0628/0024</t>
  </si>
  <si>
    <t>snelcode niet gevonden</t>
  </si>
  <si>
    <t>SAFE-END P4/T110: 0628/7000</t>
  </si>
  <si>
    <t>0628/7000</t>
  </si>
  <si>
    <t>Terminal: DT / BDT / T110</t>
  </si>
  <si>
    <t>SAFE-END T110</t>
  </si>
  <si>
    <t>SAFE-END T110 terminal: ST/BDT/T110 snelcode: 0628/7000</t>
  </si>
  <si>
    <t>SAFEEND op beton P4 / T110 - ASI B - D1 - Z1 snelcode: 0628/7002</t>
  </si>
  <si>
    <t>0628/7002</t>
  </si>
  <si>
    <t>TERMINAL: ST / BDT / T110 op beton</t>
  </si>
  <si>
    <t>SafeEnd op beton</t>
  </si>
  <si>
    <t>SafeEnd P4/T110 X1 Y1 Z1 B</t>
  </si>
  <si>
    <t>Safelink DB 80 DB 120S-A</t>
  </si>
  <si>
    <t>DELTABLOC 120S-A</t>
  </si>
  <si>
    <t>Saferoad brug H2W4 - copro 0620/0012</t>
  </si>
  <si>
    <t>0620/0012</t>
  </si>
  <si>
    <t>H2 Wn4 VIn5 ASI A op Kunstwerk.</t>
  </si>
  <si>
    <t>Eco-Rail Brugdek : H2 W4 ASI A</t>
  </si>
  <si>
    <t>Saferoad H2W3 Brugdek - copro 0620/0033</t>
  </si>
  <si>
    <t>0620/0033</t>
  </si>
  <si>
    <t>H4b WN4 VIN8 - H2 WN3 VIN1 ASI B op Kunstwerk</t>
  </si>
  <si>
    <t>Eco-Rail H4b/H2 op kunstwerk</t>
  </si>
  <si>
    <t>Saferoad H2W4 - copro 0620/0005</t>
  </si>
  <si>
    <t>Saferoad H2W4 copro code: 0620/034</t>
  </si>
  <si>
    <t>0620/0034</t>
  </si>
  <si>
    <t>H2 WN4 VIN5 ASI A in grond</t>
  </si>
  <si>
    <t>Eco-Rail H2W4 enkel</t>
  </si>
  <si>
    <t>Saferoad H2W4 copro code: 0620/035</t>
  </si>
  <si>
    <t>0620/035</t>
  </si>
  <si>
    <t>Saferoad H2W5</t>
  </si>
  <si>
    <t>saferoad H2W5 - copro 0622/0001</t>
  </si>
  <si>
    <t>Saferoad H4BW4</t>
  </si>
  <si>
    <t>Saferoad H4BW4 - copro 0620/0003</t>
  </si>
  <si>
    <t>Saferoad H4BW4 beton - copro 0620/0027</t>
  </si>
  <si>
    <t>Saferoad Holland Crashquard P800 copro: 0620/3000</t>
  </si>
  <si>
    <t>0620/3000</t>
  </si>
  <si>
    <t>RIMOB CRASHGUARD P800-6S - 110 KM/H - ASI B - Z1 - D1</t>
  </si>
  <si>
    <t>RIMOB CRASHGUARD P800-6S</t>
  </si>
  <si>
    <t>SafeRoad Holland safe end Copro: 0628/7000</t>
  </si>
  <si>
    <t>Saferoud Holland CrashQuard P800: 0620/3000</t>
  </si>
  <si>
    <t>Safestar 221 Crash Barrier H2/A/W2/VI5 (0620/0041)</t>
  </si>
  <si>
    <t>0620/0041</t>
  </si>
  <si>
    <t>H2 WN2 VIN5 ASI A in grond</t>
  </si>
  <si>
    <t>SAFESTAR 221</t>
  </si>
  <si>
    <t>SafeStar 231</t>
  </si>
  <si>
    <t>SafeStar 232b</t>
  </si>
  <si>
    <t>0620/0026</t>
  </si>
  <si>
    <t>H2 W3 VI3 ASI A Kunstwerk</t>
  </si>
  <si>
    <t>Safestar 232b</t>
  </si>
  <si>
    <t>SafeStar 241</t>
  </si>
  <si>
    <t>Safestar brug 441 H4bW4  Copro 0620/0045</t>
  </si>
  <si>
    <t>Safestar H2W4 copro code: 0620/0005</t>
  </si>
  <si>
    <t>SaveEnd P4/T110</t>
  </si>
  <si>
    <t>SB2 houten geleideconstructie - N2 W4 ASI A</t>
  </si>
  <si>
    <t>schampkant</t>
  </si>
  <si>
    <t>gestandaardiseerde schampkant</t>
  </si>
  <si>
    <t>geen afschermende constructie</t>
  </si>
  <si>
    <t>schelp</t>
  </si>
  <si>
    <t>Staal obstakelbeveiliger</t>
  </si>
  <si>
    <t>Staal verwijderbare  geleideconstructie</t>
  </si>
  <si>
    <t>Stadsbader H2W2 ter plaatse gestort copro: 8505/0001</t>
  </si>
  <si>
    <t>8505/0001</t>
  </si>
  <si>
    <t>H2 Wn2 VIn2 ASI B</t>
  </si>
  <si>
    <t>TST Safety Barrier E W2</t>
  </si>
  <si>
    <t>Super Rail Eco Bw</t>
  </si>
  <si>
    <t>0621/0006</t>
  </si>
  <si>
    <t>H2 Wn4 VIn5 ASI A Kunstwerk</t>
  </si>
  <si>
    <t>Super Rail ECO BW</t>
  </si>
  <si>
    <t>superrail</t>
  </si>
  <si>
    <t>TER PLAATSE GESTORT BETON-NEW JERSEY STEP-PROFIEL</t>
  </si>
  <si>
    <t>ter plaatse gestorte DELTABLOC EP 80B-E (epoxy)</t>
  </si>
  <si>
    <t>Ter plaatse gestorte type H2</t>
  </si>
  <si>
    <t>TERMINAL: DT / BDT / T110 copro:0604/7000</t>
  </si>
  <si>
    <t>0604/7000</t>
  </si>
  <si>
    <t>TERMINAL: DT / BDT / T110</t>
  </si>
  <si>
    <t>Ermes T4 + posts</t>
  </si>
  <si>
    <t>TF 065 devergentiebaken</t>
  </si>
  <si>
    <t>verticale signalisatie</t>
  </si>
  <si>
    <t>TR-H2LCON Overgang (0622/4000)</t>
  </si>
  <si>
    <t>0622/4000</t>
  </si>
  <si>
    <t>TR-H2LCON / Overgang tussen N2-H1-H2 van staal en H2-H4b van in situ beton</t>
  </si>
  <si>
    <t>Type A (Copro)</t>
  </si>
  <si>
    <t>type A1,33</t>
  </si>
  <si>
    <t>type A2</t>
  </si>
  <si>
    <t>type A2,67</t>
  </si>
  <si>
    <t>type A4</t>
  </si>
  <si>
    <t>type B1,33</t>
  </si>
  <si>
    <t>type B2</t>
  </si>
  <si>
    <t>type B2,67</t>
  </si>
  <si>
    <t>type B4</t>
  </si>
  <si>
    <t>type C1,33</t>
  </si>
  <si>
    <t>type C2</t>
  </si>
  <si>
    <t>type C2,67</t>
  </si>
  <si>
    <t>type C4</t>
  </si>
  <si>
    <t>type D1</t>
  </si>
  <si>
    <t>type D1,33</t>
  </si>
  <si>
    <t>type D2</t>
  </si>
  <si>
    <t>type D2,67</t>
  </si>
  <si>
    <t>type D4</t>
  </si>
  <si>
    <t>type IA</t>
  </si>
  <si>
    <t>Vik central barrier N2 W5 Asi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</si>
</sst>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9.0"/>
      <color rgb="FF000000"/>
      <name val="Roboto"/>
    </font>
    <font>
      <sz val="9.0"/>
      <color rgb="FF000000"/>
      <name val="Roboto"/>
    </font>
    <font>
      <sz val="9.0"/>
      <color theme="1"/>
      <name val="Roboto"/>
    </font>
    <font>
      <u/>
      <sz val="9.0"/>
      <color rgb="FF0000FF"/>
      <name val="Roboto"/>
    </font>
    <font>
      <sz val="9.0"/>
      <color rgb="FFF3F3F3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shrinkToFit="0" vertical="top" wrapText="0"/>
    </xf>
    <xf borderId="0" fillId="0" fontId="2" numFmtId="0" xfId="0" applyAlignment="1" applyFont="1">
      <alignment horizontal="left" readingOrder="0" shrinkToFit="0" vertical="top" wrapText="0"/>
    </xf>
    <xf borderId="0" fillId="2" fontId="5" numFmtId="0" xfId="0" applyAlignment="1" applyFill="1" applyFont="1">
      <alignment horizontal="left" vertical="top"/>
    </xf>
  </cellXfs>
  <cellStyles count="1">
    <cellStyle xfId="0" name="Normal" builtinId="0"/>
  </cellStyles>
  <dxfs count="6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aferoad-rrs.com/contentassets/45623212e85b41afbe99f5f2839f50e8/esp-40.pdf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8.75"/>
    <col customWidth="1" min="2" max="2" width="14.63"/>
    <col customWidth="1" min="3" max="3" width="25.38"/>
    <col customWidth="1" min="4" max="4" width="7.13"/>
    <col customWidth="1" min="5" max="5" width="14.38"/>
    <col customWidth="1" min="6" max="6" width="19.0"/>
    <col customWidth="1" min="7" max="7" width="6.63"/>
    <col customWidth="1" min="8" max="8" width="17.38"/>
    <col customWidth="1" min="9" max="9" width="48.75"/>
    <col customWidth="1" min="10" max="10" width="49.38"/>
    <col customWidth="1" min="11" max="11" width="7.88"/>
    <col customWidth="1" min="12" max="12" width="8.13"/>
    <col customWidth="1" min="13" max="13" width="65.0"/>
    <col customWidth="1" min="14" max="33" width="12.75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ht="15.75" customHeight="1">
      <c r="A2" s="4" t="s">
        <v>13</v>
      </c>
      <c r="B2" s="3" t="s">
        <v>14</v>
      </c>
      <c r="C2" s="3" t="s">
        <v>15</v>
      </c>
      <c r="D2" s="3"/>
      <c r="E2" s="3"/>
      <c r="F2" s="3" t="s">
        <v>14</v>
      </c>
      <c r="G2" s="3">
        <f t="shared" ref="G2:G10" si="1">COUNTIF(H:H,H2)</f>
        <v>1</v>
      </c>
      <c r="H2" s="3" t="s">
        <v>16</v>
      </c>
      <c r="I2" s="4" t="s">
        <v>17</v>
      </c>
      <c r="J2" s="4" t="s">
        <v>18</v>
      </c>
      <c r="K2" s="3" t="str">
        <f t="shared" ref="K2:K10" si="2">COUNTIF(#REF!,A2)</f>
        <v>#REF!</v>
      </c>
      <c r="L2" s="3" t="str">
        <f t="shared" ref="L2:L10" si="3">SUMIF(#REF!,A2,#REF!)</f>
        <v>#N/A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5.75" customHeight="1">
      <c r="A3" s="4" t="s">
        <v>19</v>
      </c>
      <c r="B3" s="3"/>
      <c r="C3" s="3" t="s">
        <v>20</v>
      </c>
      <c r="D3" s="3"/>
      <c r="E3" s="3"/>
      <c r="F3" s="3" t="s">
        <v>14</v>
      </c>
      <c r="G3" s="3">
        <f t="shared" si="1"/>
        <v>1</v>
      </c>
      <c r="H3" s="3" t="s">
        <v>21</v>
      </c>
      <c r="I3" s="4"/>
      <c r="J3" s="4"/>
      <c r="K3" s="3" t="str">
        <f t="shared" si="2"/>
        <v>#REF!</v>
      </c>
      <c r="L3" s="3" t="str">
        <f t="shared" si="3"/>
        <v>#N/A</v>
      </c>
      <c r="M3" s="3" t="s">
        <v>22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ht="15.75" customHeight="1">
      <c r="A4" s="4" t="s">
        <v>23</v>
      </c>
      <c r="B4" s="3"/>
      <c r="C4" s="3" t="s">
        <v>20</v>
      </c>
      <c r="D4" s="3"/>
      <c r="E4" s="3"/>
      <c r="F4" s="3" t="s">
        <v>14</v>
      </c>
      <c r="G4" s="3">
        <f t="shared" si="1"/>
        <v>0</v>
      </c>
      <c r="H4" s="3"/>
      <c r="I4" s="4"/>
      <c r="J4" s="4"/>
      <c r="K4" s="3" t="str">
        <f t="shared" si="2"/>
        <v>#REF!</v>
      </c>
      <c r="L4" s="3" t="str">
        <f t="shared" si="3"/>
        <v>#N/A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ht="15.75" customHeight="1">
      <c r="A5" s="4" t="s">
        <v>24</v>
      </c>
      <c r="B5" s="3" t="s">
        <v>14</v>
      </c>
      <c r="C5" s="3" t="s">
        <v>20</v>
      </c>
      <c r="D5" s="3" t="s">
        <v>25</v>
      </c>
      <c r="E5" s="3" t="s">
        <v>15</v>
      </c>
      <c r="F5" s="3" t="s">
        <v>14</v>
      </c>
      <c r="G5" s="3">
        <f t="shared" si="1"/>
        <v>1</v>
      </c>
      <c r="H5" s="3" t="s">
        <v>26</v>
      </c>
      <c r="I5" s="4" t="s">
        <v>27</v>
      </c>
      <c r="J5" s="4" t="s">
        <v>28</v>
      </c>
      <c r="K5" s="3" t="str">
        <f t="shared" si="2"/>
        <v>#REF!</v>
      </c>
      <c r="L5" s="3" t="str">
        <f t="shared" si="3"/>
        <v>#N/A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ht="15.75" customHeight="1">
      <c r="A6" s="4" t="s">
        <v>29</v>
      </c>
      <c r="B6" s="3" t="s">
        <v>14</v>
      </c>
      <c r="C6" s="3" t="s">
        <v>20</v>
      </c>
      <c r="D6" s="3"/>
      <c r="E6" s="3"/>
      <c r="F6" s="3" t="s">
        <v>14</v>
      </c>
      <c r="G6" s="3">
        <f t="shared" si="1"/>
        <v>1</v>
      </c>
      <c r="H6" s="3" t="s">
        <v>30</v>
      </c>
      <c r="I6" s="4" t="s">
        <v>31</v>
      </c>
      <c r="J6" s="4" t="s">
        <v>29</v>
      </c>
      <c r="K6" s="3" t="str">
        <f t="shared" si="2"/>
        <v>#REF!</v>
      </c>
      <c r="L6" s="3" t="str">
        <f t="shared" si="3"/>
        <v>#N/A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ht="15.75" customHeight="1">
      <c r="A7" s="4" t="s">
        <v>32</v>
      </c>
      <c r="B7" s="3"/>
      <c r="C7" s="3" t="s">
        <v>33</v>
      </c>
      <c r="D7" s="3"/>
      <c r="E7" s="3"/>
      <c r="F7" s="3" t="s">
        <v>14</v>
      </c>
      <c r="G7" s="3">
        <f t="shared" si="1"/>
        <v>0</v>
      </c>
      <c r="H7" s="3"/>
      <c r="I7" s="4"/>
      <c r="J7" s="4"/>
      <c r="K7" s="3" t="str">
        <f t="shared" si="2"/>
        <v>#REF!</v>
      </c>
      <c r="L7" s="3" t="str">
        <f t="shared" si="3"/>
        <v>#N/A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ht="15.75" customHeight="1">
      <c r="A8" s="4" t="s">
        <v>34</v>
      </c>
      <c r="B8" s="3"/>
      <c r="C8" s="3" t="s">
        <v>20</v>
      </c>
      <c r="D8" s="3"/>
      <c r="E8" s="3"/>
      <c r="F8" s="3" t="s">
        <v>35</v>
      </c>
      <c r="G8" s="3">
        <f t="shared" si="1"/>
        <v>0</v>
      </c>
      <c r="H8" s="3"/>
      <c r="I8" s="4"/>
      <c r="J8" s="4"/>
      <c r="K8" s="3" t="str">
        <f t="shared" si="2"/>
        <v>#REF!</v>
      </c>
      <c r="L8" s="3" t="str">
        <f t="shared" si="3"/>
        <v>#N/A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ht="15.75" customHeight="1">
      <c r="A9" s="4" t="s">
        <v>36</v>
      </c>
      <c r="B9" s="3"/>
      <c r="C9" s="3" t="s">
        <v>20</v>
      </c>
      <c r="D9" s="3"/>
      <c r="E9" s="3"/>
      <c r="F9" s="3" t="s">
        <v>37</v>
      </c>
      <c r="G9" s="3">
        <f t="shared" si="1"/>
        <v>0</v>
      </c>
      <c r="H9" s="3"/>
      <c r="I9" s="4"/>
      <c r="J9" s="4"/>
      <c r="K9" s="3" t="str">
        <f t="shared" si="2"/>
        <v>#REF!</v>
      </c>
      <c r="L9" s="3" t="str">
        <f t="shared" si="3"/>
        <v>#N/A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ht="15.75" customHeight="1">
      <c r="A10" s="4" t="s">
        <v>38</v>
      </c>
      <c r="B10" s="3"/>
      <c r="C10" s="3" t="s">
        <v>20</v>
      </c>
      <c r="D10" s="3"/>
      <c r="E10" s="3"/>
      <c r="F10" s="3" t="s">
        <v>37</v>
      </c>
      <c r="G10" s="3">
        <f t="shared" si="1"/>
        <v>0</v>
      </c>
      <c r="H10" s="3"/>
      <c r="I10" s="4"/>
      <c r="J10" s="4"/>
      <c r="K10" s="3" t="str">
        <f t="shared" si="2"/>
        <v>#REF!</v>
      </c>
      <c r="L10" s="3" t="str">
        <f t="shared" si="3"/>
        <v>#N/A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ht="15.75" customHeight="1">
      <c r="A11" s="5" t="s">
        <v>39</v>
      </c>
      <c r="B11" s="6" t="s">
        <v>14</v>
      </c>
      <c r="C11" s="3" t="s">
        <v>20</v>
      </c>
      <c r="D11" s="5"/>
      <c r="E11" s="5"/>
      <c r="F11" s="3" t="s">
        <v>14</v>
      </c>
      <c r="G11" s="5"/>
      <c r="H11" s="6" t="s">
        <v>40</v>
      </c>
      <c r="I11" s="6" t="s">
        <v>41</v>
      </c>
      <c r="J11" s="6" t="s">
        <v>42</v>
      </c>
      <c r="K11" s="5"/>
      <c r="L11" s="5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ht="15.75" customHeight="1">
      <c r="A12" s="4" t="s">
        <v>43</v>
      </c>
      <c r="B12" s="3"/>
      <c r="C12" s="3" t="s">
        <v>20</v>
      </c>
      <c r="D12" s="3"/>
      <c r="E12" s="3"/>
      <c r="F12" s="3"/>
      <c r="G12" s="3">
        <f t="shared" ref="G12:G59" si="4">COUNTIF(H:H,H12)</f>
        <v>0</v>
      </c>
      <c r="H12" s="3"/>
      <c r="I12" s="4"/>
      <c r="J12" s="4"/>
      <c r="K12" s="3" t="str">
        <f t="shared" ref="K12:K59" si="5">COUNTIF(#REF!,A12)</f>
        <v>#REF!</v>
      </c>
      <c r="L12" s="3" t="str">
        <f t="shared" ref="L12:L59" si="6">SUMIF(#REF!,A12,#REF!)</f>
        <v>#N/A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ht="15.75" customHeight="1">
      <c r="A13" s="4" t="s">
        <v>44</v>
      </c>
      <c r="B13" s="3"/>
      <c r="C13" s="3" t="s">
        <v>20</v>
      </c>
      <c r="D13" s="3"/>
      <c r="E13" s="3"/>
      <c r="F13" s="3" t="s">
        <v>14</v>
      </c>
      <c r="G13" s="3">
        <f t="shared" si="4"/>
        <v>1</v>
      </c>
      <c r="H13" s="3" t="s">
        <v>45</v>
      </c>
      <c r="I13" s="4"/>
      <c r="J13" s="4"/>
      <c r="K13" s="3" t="str">
        <f t="shared" si="5"/>
        <v>#REF!</v>
      </c>
      <c r="L13" s="3" t="str">
        <f t="shared" si="6"/>
        <v>#N/A</v>
      </c>
      <c r="M13" s="3" t="s">
        <v>46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ht="15.75" customHeight="1">
      <c r="A14" s="4" t="s">
        <v>47</v>
      </c>
      <c r="B14" s="3"/>
      <c r="C14" s="3" t="s">
        <v>20</v>
      </c>
      <c r="D14" s="3"/>
      <c r="E14" s="3"/>
      <c r="F14" s="3" t="s">
        <v>14</v>
      </c>
      <c r="G14" s="3">
        <f t="shared" si="4"/>
        <v>0</v>
      </c>
      <c r="H14" s="3"/>
      <c r="I14" s="4"/>
      <c r="J14" s="4"/>
      <c r="K14" s="3" t="str">
        <f t="shared" si="5"/>
        <v>#REF!</v>
      </c>
      <c r="L14" s="3" t="str">
        <f t="shared" si="6"/>
        <v>#N/A</v>
      </c>
      <c r="M14" s="3" t="s">
        <v>22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ht="15.75" customHeight="1">
      <c r="A15" s="4" t="s">
        <v>48</v>
      </c>
      <c r="B15" s="3"/>
      <c r="C15" s="3" t="s">
        <v>20</v>
      </c>
      <c r="D15" s="3"/>
      <c r="E15" s="3"/>
      <c r="F15" s="3" t="s">
        <v>14</v>
      </c>
      <c r="G15" s="3">
        <f t="shared" si="4"/>
        <v>0</v>
      </c>
      <c r="H15" s="3"/>
      <c r="I15" s="4"/>
      <c r="J15" s="4"/>
      <c r="K15" s="3" t="str">
        <f t="shared" si="5"/>
        <v>#REF!</v>
      </c>
      <c r="L15" s="3" t="str">
        <f t="shared" si="6"/>
        <v>#N/A</v>
      </c>
      <c r="M15" s="3" t="s">
        <v>22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ht="15.75" customHeight="1">
      <c r="A16" s="4" t="s">
        <v>49</v>
      </c>
      <c r="B16" s="3" t="s">
        <v>50</v>
      </c>
      <c r="C16" s="3" t="s">
        <v>20</v>
      </c>
      <c r="D16" s="3"/>
      <c r="E16" s="3"/>
      <c r="F16" s="3" t="s">
        <v>37</v>
      </c>
      <c r="G16" s="3">
        <f t="shared" si="4"/>
        <v>0</v>
      </c>
      <c r="H16" s="3"/>
      <c r="I16" s="4"/>
      <c r="J16" s="4"/>
      <c r="K16" s="3" t="str">
        <f t="shared" si="5"/>
        <v>#REF!</v>
      </c>
      <c r="L16" s="3" t="str">
        <f t="shared" si="6"/>
        <v>#N/A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5.75" customHeight="1">
      <c r="A17" s="4" t="s">
        <v>51</v>
      </c>
      <c r="B17" s="3"/>
      <c r="C17" s="3" t="s">
        <v>20</v>
      </c>
      <c r="D17" s="3"/>
      <c r="E17" s="3"/>
      <c r="F17" s="3" t="s">
        <v>37</v>
      </c>
      <c r="G17" s="3">
        <f t="shared" si="4"/>
        <v>0</v>
      </c>
      <c r="H17" s="3"/>
      <c r="I17" s="4"/>
      <c r="J17" s="4"/>
      <c r="K17" s="3" t="str">
        <f t="shared" si="5"/>
        <v>#REF!</v>
      </c>
      <c r="L17" s="3" t="str">
        <f t="shared" si="6"/>
        <v>#N/A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ht="15.75" customHeight="1">
      <c r="A18" s="4" t="s">
        <v>52</v>
      </c>
      <c r="B18" s="3"/>
      <c r="C18" s="3" t="s">
        <v>20</v>
      </c>
      <c r="D18" s="3"/>
      <c r="E18" s="3"/>
      <c r="F18" s="3" t="s">
        <v>37</v>
      </c>
      <c r="G18" s="3">
        <f t="shared" si="4"/>
        <v>0</v>
      </c>
      <c r="H18" s="3"/>
      <c r="I18" s="4"/>
      <c r="J18" s="4"/>
      <c r="K18" s="3" t="str">
        <f t="shared" si="5"/>
        <v>#REF!</v>
      </c>
      <c r="L18" s="3" t="str">
        <f t="shared" si="6"/>
        <v>#N/A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ht="15.75" customHeight="1">
      <c r="A19" s="4" t="s">
        <v>53</v>
      </c>
      <c r="B19" s="3"/>
      <c r="C19" s="3" t="s">
        <v>20</v>
      </c>
      <c r="D19" s="3"/>
      <c r="E19" s="3"/>
      <c r="F19" s="3" t="s">
        <v>14</v>
      </c>
      <c r="G19" s="3">
        <f t="shared" si="4"/>
        <v>3</v>
      </c>
      <c r="H19" s="3" t="s">
        <v>54</v>
      </c>
      <c r="I19" s="4" t="s">
        <v>55</v>
      </c>
      <c r="J19" s="4" t="s">
        <v>56</v>
      </c>
      <c r="K19" s="3" t="str">
        <f t="shared" si="5"/>
        <v>#REF!</v>
      </c>
      <c r="L19" s="3" t="str">
        <f t="shared" si="6"/>
        <v>#N/A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ht="15.75" customHeight="1">
      <c r="A20" s="4" t="s">
        <v>57</v>
      </c>
      <c r="B20" s="3"/>
      <c r="C20" s="3" t="s">
        <v>20</v>
      </c>
      <c r="D20" s="3"/>
      <c r="E20" s="3"/>
      <c r="F20" s="3" t="s">
        <v>14</v>
      </c>
      <c r="G20" s="3">
        <f t="shared" si="4"/>
        <v>2</v>
      </c>
      <c r="H20" s="3" t="s">
        <v>58</v>
      </c>
      <c r="I20" s="4" t="s">
        <v>59</v>
      </c>
      <c r="J20" s="4" t="s">
        <v>60</v>
      </c>
      <c r="K20" s="3" t="str">
        <f t="shared" si="5"/>
        <v>#REF!</v>
      </c>
      <c r="L20" s="3" t="str">
        <f t="shared" si="6"/>
        <v>#N/A</v>
      </c>
      <c r="M20" s="3" t="s">
        <v>61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ht="15.75" customHeight="1">
      <c r="A21" s="4" t="s">
        <v>62</v>
      </c>
      <c r="B21" s="3"/>
      <c r="C21" s="3" t="s">
        <v>20</v>
      </c>
      <c r="D21" s="3"/>
      <c r="E21" s="3"/>
      <c r="F21" s="3" t="s">
        <v>14</v>
      </c>
      <c r="G21" s="3">
        <f t="shared" si="4"/>
        <v>3</v>
      </c>
      <c r="H21" s="3" t="s">
        <v>54</v>
      </c>
      <c r="I21" s="4" t="s">
        <v>55</v>
      </c>
      <c r="J21" s="4" t="s">
        <v>56</v>
      </c>
      <c r="K21" s="3" t="str">
        <f t="shared" si="5"/>
        <v>#REF!</v>
      </c>
      <c r="L21" s="3" t="str">
        <f t="shared" si="6"/>
        <v>#N/A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ht="15.75" customHeight="1">
      <c r="A22" s="4" t="s">
        <v>63</v>
      </c>
      <c r="B22" s="3" t="s">
        <v>14</v>
      </c>
      <c r="C22" s="3" t="s">
        <v>20</v>
      </c>
      <c r="D22" s="3"/>
      <c r="E22" s="3"/>
      <c r="F22" s="3" t="s">
        <v>14</v>
      </c>
      <c r="G22" s="3">
        <f t="shared" si="4"/>
        <v>0</v>
      </c>
      <c r="H22" s="3"/>
      <c r="I22" s="4"/>
      <c r="J22" s="4"/>
      <c r="K22" s="3" t="str">
        <f t="shared" si="5"/>
        <v>#REF!</v>
      </c>
      <c r="L22" s="3" t="str">
        <f t="shared" si="6"/>
        <v>#N/A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4" t="s">
        <v>64</v>
      </c>
      <c r="B23" s="3" t="s">
        <v>14</v>
      </c>
      <c r="C23" s="3" t="s">
        <v>20</v>
      </c>
      <c r="D23" s="3"/>
      <c r="E23" s="3"/>
      <c r="F23" s="3" t="s">
        <v>14</v>
      </c>
      <c r="G23" s="3">
        <f t="shared" si="4"/>
        <v>0</v>
      </c>
      <c r="H23" s="3"/>
      <c r="I23" s="4"/>
      <c r="J23" s="4"/>
      <c r="K23" s="3" t="str">
        <f t="shared" si="5"/>
        <v>#REF!</v>
      </c>
      <c r="L23" s="3" t="str">
        <f t="shared" si="6"/>
        <v>#N/A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ht="15.75" customHeight="1">
      <c r="A24" s="4" t="s">
        <v>65</v>
      </c>
      <c r="B24" s="3" t="s">
        <v>14</v>
      </c>
      <c r="C24" s="3" t="s">
        <v>20</v>
      </c>
      <c r="D24" s="3"/>
      <c r="E24" s="3"/>
      <c r="F24" s="3" t="s">
        <v>14</v>
      </c>
      <c r="G24" s="3">
        <f t="shared" si="4"/>
        <v>0</v>
      </c>
      <c r="H24" s="3"/>
      <c r="I24" s="4"/>
      <c r="J24" s="4"/>
      <c r="K24" s="3" t="str">
        <f t="shared" si="5"/>
        <v>#REF!</v>
      </c>
      <c r="L24" s="3" t="str">
        <f t="shared" si="6"/>
        <v>#N/A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ht="15.75" customHeight="1">
      <c r="A25" s="4" t="s">
        <v>66</v>
      </c>
      <c r="B25" s="3" t="s">
        <v>14</v>
      </c>
      <c r="C25" s="3" t="s">
        <v>20</v>
      </c>
      <c r="D25" s="3"/>
      <c r="E25" s="3"/>
      <c r="F25" s="3" t="s">
        <v>14</v>
      </c>
      <c r="G25" s="3">
        <f t="shared" si="4"/>
        <v>0</v>
      </c>
      <c r="H25" s="3"/>
      <c r="I25" s="4"/>
      <c r="J25" s="4"/>
      <c r="K25" s="3" t="str">
        <f t="shared" si="5"/>
        <v>#REF!</v>
      </c>
      <c r="L25" s="3" t="str">
        <f t="shared" si="6"/>
        <v>#N/A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ht="15.75" customHeight="1">
      <c r="A26" s="4" t="s">
        <v>67</v>
      </c>
      <c r="B26" s="3" t="s">
        <v>14</v>
      </c>
      <c r="C26" s="3" t="s">
        <v>20</v>
      </c>
      <c r="D26" s="3"/>
      <c r="E26" s="3"/>
      <c r="F26" s="3" t="s">
        <v>14</v>
      </c>
      <c r="G26" s="3">
        <f t="shared" si="4"/>
        <v>5</v>
      </c>
      <c r="H26" s="3" t="s">
        <v>68</v>
      </c>
      <c r="I26" s="4" t="s">
        <v>69</v>
      </c>
      <c r="J26" s="4" t="s">
        <v>43</v>
      </c>
      <c r="K26" s="3" t="str">
        <f t="shared" si="5"/>
        <v>#REF!</v>
      </c>
      <c r="L26" s="3" t="str">
        <f t="shared" si="6"/>
        <v>#N/A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75" customHeight="1">
      <c r="A27" s="4" t="s">
        <v>70</v>
      </c>
      <c r="B27" s="3" t="s">
        <v>14</v>
      </c>
      <c r="C27" s="3" t="s">
        <v>20</v>
      </c>
      <c r="D27" s="3"/>
      <c r="E27" s="3"/>
      <c r="F27" s="3" t="s">
        <v>14</v>
      </c>
      <c r="G27" s="3">
        <f t="shared" si="4"/>
        <v>0</v>
      </c>
      <c r="H27" s="3"/>
      <c r="I27" s="4"/>
      <c r="J27" s="4"/>
      <c r="K27" s="3" t="str">
        <f t="shared" si="5"/>
        <v>#REF!</v>
      </c>
      <c r="L27" s="3" t="str">
        <f t="shared" si="6"/>
        <v>#N/A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ht="15.75" customHeight="1">
      <c r="A28" s="4" t="s">
        <v>71</v>
      </c>
      <c r="B28" s="3" t="s">
        <v>14</v>
      </c>
      <c r="C28" s="3" t="s">
        <v>20</v>
      </c>
      <c r="D28" s="3"/>
      <c r="E28" s="3"/>
      <c r="F28" s="3" t="s">
        <v>14</v>
      </c>
      <c r="G28" s="3">
        <f t="shared" si="4"/>
        <v>0</v>
      </c>
      <c r="H28" s="3"/>
      <c r="I28" s="4"/>
      <c r="J28" s="4"/>
      <c r="K28" s="3" t="str">
        <f t="shared" si="5"/>
        <v>#REF!</v>
      </c>
      <c r="L28" s="3" t="str">
        <f t="shared" si="6"/>
        <v>#N/A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ht="15.75" customHeight="1">
      <c r="A29" s="4" t="s">
        <v>72</v>
      </c>
      <c r="B29" s="3" t="s">
        <v>14</v>
      </c>
      <c r="C29" s="3" t="s">
        <v>20</v>
      </c>
      <c r="D29" s="3"/>
      <c r="E29" s="3"/>
      <c r="F29" s="3" t="s">
        <v>14</v>
      </c>
      <c r="G29" s="3">
        <f t="shared" si="4"/>
        <v>0</v>
      </c>
      <c r="H29" s="3"/>
      <c r="I29" s="4"/>
      <c r="J29" s="4"/>
      <c r="K29" s="3" t="str">
        <f t="shared" si="5"/>
        <v>#REF!</v>
      </c>
      <c r="L29" s="3" t="str">
        <f t="shared" si="6"/>
        <v>#N/A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ht="15.75" customHeight="1">
      <c r="A30" s="4" t="s">
        <v>73</v>
      </c>
      <c r="B30" s="3"/>
      <c r="C30" s="3" t="s">
        <v>20</v>
      </c>
      <c r="D30" s="3"/>
      <c r="E30" s="3"/>
      <c r="F30" s="3" t="s">
        <v>14</v>
      </c>
      <c r="G30" s="3">
        <f t="shared" si="4"/>
        <v>5</v>
      </c>
      <c r="H30" s="3" t="s">
        <v>68</v>
      </c>
      <c r="I30" s="4" t="s">
        <v>69</v>
      </c>
      <c r="J30" s="4" t="s">
        <v>43</v>
      </c>
      <c r="K30" s="3" t="str">
        <f t="shared" si="5"/>
        <v>#REF!</v>
      </c>
      <c r="L30" s="3" t="str">
        <f t="shared" si="6"/>
        <v>#N/A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ht="15.75" customHeight="1">
      <c r="A31" s="4" t="s">
        <v>74</v>
      </c>
      <c r="B31" s="3" t="s">
        <v>14</v>
      </c>
      <c r="C31" s="3" t="s">
        <v>20</v>
      </c>
      <c r="D31" s="3"/>
      <c r="E31" s="3"/>
      <c r="F31" s="3" t="s">
        <v>14</v>
      </c>
      <c r="G31" s="3">
        <f t="shared" si="4"/>
        <v>1</v>
      </c>
      <c r="H31" s="3" t="s">
        <v>75</v>
      </c>
      <c r="I31" s="4" t="s">
        <v>76</v>
      </c>
      <c r="J31" s="4" t="s">
        <v>74</v>
      </c>
      <c r="K31" s="3" t="str">
        <f t="shared" si="5"/>
        <v>#REF!</v>
      </c>
      <c r="L31" s="3" t="str">
        <f t="shared" si="6"/>
        <v>#N/A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ht="15.75" customHeight="1">
      <c r="A32" s="4" t="s">
        <v>77</v>
      </c>
      <c r="B32" s="3" t="s">
        <v>14</v>
      </c>
      <c r="C32" s="3" t="s">
        <v>20</v>
      </c>
      <c r="D32" s="3"/>
      <c r="E32" s="3"/>
      <c r="F32" s="3" t="s">
        <v>14</v>
      </c>
      <c r="G32" s="3">
        <f t="shared" si="4"/>
        <v>0</v>
      </c>
      <c r="H32" s="3"/>
      <c r="I32" s="4"/>
      <c r="J32" s="4"/>
      <c r="K32" s="3" t="str">
        <f t="shared" si="5"/>
        <v>#REF!</v>
      </c>
      <c r="L32" s="3" t="str">
        <f t="shared" si="6"/>
        <v>#N/A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ht="15.75" customHeight="1">
      <c r="A33" s="4" t="s">
        <v>78</v>
      </c>
      <c r="B33" s="3" t="s">
        <v>14</v>
      </c>
      <c r="C33" s="3" t="s">
        <v>20</v>
      </c>
      <c r="D33" s="3"/>
      <c r="E33" s="3"/>
      <c r="F33" s="3" t="s">
        <v>14</v>
      </c>
      <c r="G33" s="3">
        <f t="shared" si="4"/>
        <v>0</v>
      </c>
      <c r="H33" s="3"/>
      <c r="I33" s="4"/>
      <c r="J33" s="4"/>
      <c r="K33" s="3" t="str">
        <f t="shared" si="5"/>
        <v>#REF!</v>
      </c>
      <c r="L33" s="3" t="str">
        <f t="shared" si="6"/>
        <v>#N/A</v>
      </c>
      <c r="M33" s="7" t="s">
        <v>79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A34" s="4" t="s">
        <v>80</v>
      </c>
      <c r="B34" s="3"/>
      <c r="C34" s="3" t="s">
        <v>20</v>
      </c>
      <c r="D34" s="3"/>
      <c r="E34" s="3"/>
      <c r="F34" s="3" t="s">
        <v>14</v>
      </c>
      <c r="G34" s="3">
        <f t="shared" si="4"/>
        <v>0</v>
      </c>
      <c r="H34" s="3"/>
      <c r="I34" s="4"/>
      <c r="J34" s="4"/>
      <c r="K34" s="3" t="str">
        <f t="shared" si="5"/>
        <v>#REF!</v>
      </c>
      <c r="L34" s="3" t="str">
        <f t="shared" si="6"/>
        <v>#N/A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A35" s="4" t="s">
        <v>81</v>
      </c>
      <c r="B35" s="3" t="s">
        <v>14</v>
      </c>
      <c r="C35" s="3" t="s">
        <v>20</v>
      </c>
      <c r="D35" s="3"/>
      <c r="E35" s="3"/>
      <c r="F35" s="3" t="s">
        <v>14</v>
      </c>
      <c r="G35" s="3">
        <f t="shared" si="4"/>
        <v>1</v>
      </c>
      <c r="H35" s="3" t="s">
        <v>82</v>
      </c>
      <c r="I35" s="4" t="s">
        <v>83</v>
      </c>
      <c r="J35" s="4" t="s">
        <v>84</v>
      </c>
      <c r="K35" s="3" t="str">
        <f t="shared" si="5"/>
        <v>#REF!</v>
      </c>
      <c r="L35" s="3" t="str">
        <f t="shared" si="6"/>
        <v>#N/A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A36" s="4" t="s">
        <v>85</v>
      </c>
      <c r="B36" s="3"/>
      <c r="C36" s="3" t="s">
        <v>20</v>
      </c>
      <c r="D36" s="3"/>
      <c r="E36" s="3"/>
      <c r="F36" s="3" t="s">
        <v>14</v>
      </c>
      <c r="G36" s="3">
        <f t="shared" si="4"/>
        <v>0</v>
      </c>
      <c r="H36" s="3"/>
      <c r="I36" s="4"/>
      <c r="J36" s="4"/>
      <c r="K36" s="3" t="str">
        <f t="shared" si="5"/>
        <v>#REF!</v>
      </c>
      <c r="L36" s="3" t="str">
        <f t="shared" si="6"/>
        <v>#N/A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5.75" customHeight="1">
      <c r="A37" s="4" t="s">
        <v>86</v>
      </c>
      <c r="B37" s="3" t="s">
        <v>14</v>
      </c>
      <c r="C37" s="3" t="s">
        <v>20</v>
      </c>
      <c r="D37" s="3"/>
      <c r="E37" s="3"/>
      <c r="F37" s="3" t="s">
        <v>14</v>
      </c>
      <c r="G37" s="3">
        <f t="shared" si="4"/>
        <v>0</v>
      </c>
      <c r="H37" s="3"/>
      <c r="I37" s="4"/>
      <c r="J37" s="4"/>
      <c r="K37" s="3" t="str">
        <f t="shared" si="5"/>
        <v>#REF!</v>
      </c>
      <c r="L37" s="3" t="str">
        <f t="shared" si="6"/>
        <v>#N/A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ht="15.75" customHeight="1">
      <c r="A38" s="4" t="s">
        <v>87</v>
      </c>
      <c r="B38" s="3" t="s">
        <v>14</v>
      </c>
      <c r="C38" s="3" t="s">
        <v>20</v>
      </c>
      <c r="D38" s="3"/>
      <c r="E38" s="3"/>
      <c r="F38" s="3" t="s">
        <v>14</v>
      </c>
      <c r="G38" s="3">
        <f t="shared" si="4"/>
        <v>3</v>
      </c>
      <c r="H38" s="3" t="s">
        <v>88</v>
      </c>
      <c r="I38" s="4" t="s">
        <v>89</v>
      </c>
      <c r="J38" s="4" t="s">
        <v>90</v>
      </c>
      <c r="K38" s="3" t="str">
        <f t="shared" si="5"/>
        <v>#REF!</v>
      </c>
      <c r="L38" s="3" t="str">
        <f t="shared" si="6"/>
        <v>#N/A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4" t="s">
        <v>91</v>
      </c>
      <c r="B39" s="3"/>
      <c r="C39" s="3" t="s">
        <v>20</v>
      </c>
      <c r="D39" s="3"/>
      <c r="E39" s="3"/>
      <c r="F39" s="3" t="s">
        <v>14</v>
      </c>
      <c r="G39" s="3">
        <f t="shared" si="4"/>
        <v>0</v>
      </c>
      <c r="H39" s="3"/>
      <c r="I39" s="4"/>
      <c r="J39" s="4"/>
      <c r="K39" s="3" t="str">
        <f t="shared" si="5"/>
        <v>#REF!</v>
      </c>
      <c r="L39" s="3" t="str">
        <f t="shared" si="6"/>
        <v>#N/A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4" t="s">
        <v>92</v>
      </c>
      <c r="B40" s="3"/>
      <c r="C40" s="3" t="s">
        <v>20</v>
      </c>
      <c r="D40" s="3"/>
      <c r="E40" s="3"/>
      <c r="F40" s="3" t="s">
        <v>14</v>
      </c>
      <c r="G40" s="3">
        <f t="shared" si="4"/>
        <v>2</v>
      </c>
      <c r="H40" s="3" t="s">
        <v>93</v>
      </c>
      <c r="I40" s="4" t="s">
        <v>94</v>
      </c>
      <c r="J40" s="4" t="s">
        <v>95</v>
      </c>
      <c r="K40" s="3" t="str">
        <f t="shared" si="5"/>
        <v>#REF!</v>
      </c>
      <c r="L40" s="3" t="str">
        <f t="shared" si="6"/>
        <v>#N/A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4" t="s">
        <v>96</v>
      </c>
      <c r="B41" s="3"/>
      <c r="C41" s="3" t="s">
        <v>20</v>
      </c>
      <c r="D41" s="3"/>
      <c r="E41" s="3"/>
      <c r="F41" s="3" t="s">
        <v>14</v>
      </c>
      <c r="G41" s="3">
        <f t="shared" si="4"/>
        <v>1</v>
      </c>
      <c r="H41" s="3" t="s">
        <v>97</v>
      </c>
      <c r="I41" s="4" t="s">
        <v>98</v>
      </c>
      <c r="J41" s="4" t="s">
        <v>99</v>
      </c>
      <c r="K41" s="3" t="str">
        <f t="shared" si="5"/>
        <v>#REF!</v>
      </c>
      <c r="L41" s="3" t="str">
        <f t="shared" si="6"/>
        <v>#N/A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4" t="s">
        <v>100</v>
      </c>
      <c r="B42" s="3"/>
      <c r="C42" s="3" t="s">
        <v>20</v>
      </c>
      <c r="D42" s="3"/>
      <c r="E42" s="3"/>
      <c r="F42" s="3" t="s">
        <v>14</v>
      </c>
      <c r="G42" s="3">
        <f t="shared" si="4"/>
        <v>0</v>
      </c>
      <c r="H42" s="3"/>
      <c r="I42" s="4"/>
      <c r="J42" s="4"/>
      <c r="K42" s="3" t="str">
        <f t="shared" si="5"/>
        <v>#REF!</v>
      </c>
      <c r="L42" s="3" t="str">
        <f t="shared" si="6"/>
        <v>#N/A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75" customHeight="1">
      <c r="A43" s="4" t="s">
        <v>101</v>
      </c>
      <c r="B43" s="3" t="s">
        <v>14</v>
      </c>
      <c r="C43" s="3" t="s">
        <v>20</v>
      </c>
      <c r="D43" s="3"/>
      <c r="E43" s="3"/>
      <c r="F43" s="3" t="s">
        <v>14</v>
      </c>
      <c r="G43" s="3">
        <f t="shared" si="4"/>
        <v>4</v>
      </c>
      <c r="H43" s="3" t="s">
        <v>102</v>
      </c>
      <c r="I43" s="4" t="s">
        <v>103</v>
      </c>
      <c r="J43" s="4" t="s">
        <v>104</v>
      </c>
      <c r="K43" s="3" t="str">
        <f t="shared" si="5"/>
        <v>#REF!</v>
      </c>
      <c r="L43" s="3" t="str">
        <f t="shared" si="6"/>
        <v>#N/A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ht="15.75" customHeight="1">
      <c r="A44" s="4" t="s">
        <v>105</v>
      </c>
      <c r="B44" s="3" t="s">
        <v>14</v>
      </c>
      <c r="C44" s="3" t="s">
        <v>20</v>
      </c>
      <c r="D44" s="3"/>
      <c r="E44" s="3"/>
      <c r="F44" s="3" t="s">
        <v>14</v>
      </c>
      <c r="G44" s="3">
        <f t="shared" si="4"/>
        <v>1</v>
      </c>
      <c r="H44" s="3" t="s">
        <v>106</v>
      </c>
      <c r="I44" s="4" t="s">
        <v>107</v>
      </c>
      <c r="J44" s="4" t="s">
        <v>108</v>
      </c>
      <c r="K44" s="3" t="str">
        <f t="shared" si="5"/>
        <v>#REF!</v>
      </c>
      <c r="L44" s="3" t="str">
        <f t="shared" si="6"/>
        <v>#N/A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ht="15.75" customHeight="1">
      <c r="A45" s="4" t="s">
        <v>109</v>
      </c>
      <c r="B45" s="3" t="s">
        <v>14</v>
      </c>
      <c r="C45" s="3" t="s">
        <v>20</v>
      </c>
      <c r="D45" s="3"/>
      <c r="E45" s="3"/>
      <c r="F45" s="3" t="s">
        <v>14</v>
      </c>
      <c r="G45" s="3">
        <f t="shared" si="4"/>
        <v>3</v>
      </c>
      <c r="H45" s="3" t="s">
        <v>40</v>
      </c>
      <c r="I45" s="4" t="s">
        <v>41</v>
      </c>
      <c r="J45" s="4" t="s">
        <v>42</v>
      </c>
      <c r="K45" s="3" t="str">
        <f t="shared" si="5"/>
        <v>#REF!</v>
      </c>
      <c r="L45" s="3" t="str">
        <f t="shared" si="6"/>
        <v>#N/A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ht="15.75" customHeight="1">
      <c r="A46" s="4" t="s">
        <v>110</v>
      </c>
      <c r="B46" s="3"/>
      <c r="C46" s="3" t="s">
        <v>20</v>
      </c>
      <c r="D46" s="3"/>
      <c r="E46" s="3"/>
      <c r="F46" s="3" t="s">
        <v>14</v>
      </c>
      <c r="G46" s="3">
        <f t="shared" si="4"/>
        <v>1</v>
      </c>
      <c r="H46" s="3" t="s">
        <v>111</v>
      </c>
      <c r="I46" s="4" t="s">
        <v>112</v>
      </c>
      <c r="J46" s="4" t="s">
        <v>113</v>
      </c>
      <c r="K46" s="3" t="str">
        <f t="shared" si="5"/>
        <v>#REF!</v>
      </c>
      <c r="L46" s="3" t="str">
        <f t="shared" si="6"/>
        <v>#N/A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ht="15.75" customHeight="1">
      <c r="A47" s="4" t="s">
        <v>114</v>
      </c>
      <c r="B47" s="3" t="s">
        <v>14</v>
      </c>
      <c r="C47" s="3" t="s">
        <v>20</v>
      </c>
      <c r="D47" s="3"/>
      <c r="E47" s="3"/>
      <c r="F47" s="3" t="s">
        <v>14</v>
      </c>
      <c r="G47" s="3">
        <f t="shared" si="4"/>
        <v>2</v>
      </c>
      <c r="H47" s="3" t="s">
        <v>58</v>
      </c>
      <c r="I47" s="4" t="s">
        <v>59</v>
      </c>
      <c r="J47" s="4" t="s">
        <v>60</v>
      </c>
      <c r="K47" s="3" t="str">
        <f t="shared" si="5"/>
        <v>#REF!</v>
      </c>
      <c r="L47" s="3" t="str">
        <f t="shared" si="6"/>
        <v>#N/A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4" t="s">
        <v>115</v>
      </c>
      <c r="B48" s="3"/>
      <c r="C48" s="3" t="s">
        <v>20</v>
      </c>
      <c r="D48" s="3"/>
      <c r="E48" s="3"/>
      <c r="F48" s="3" t="s">
        <v>14</v>
      </c>
      <c r="G48" s="3">
        <f t="shared" si="4"/>
        <v>1</v>
      </c>
      <c r="H48" s="3" t="s">
        <v>116</v>
      </c>
      <c r="I48" s="4" t="s">
        <v>117</v>
      </c>
      <c r="J48" s="4" t="s">
        <v>118</v>
      </c>
      <c r="K48" s="3" t="str">
        <f t="shared" si="5"/>
        <v>#REF!</v>
      </c>
      <c r="L48" s="3" t="str">
        <f t="shared" si="6"/>
        <v>#N/A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ht="15.75" customHeight="1">
      <c r="A49" s="4" t="s">
        <v>119</v>
      </c>
      <c r="B49" s="3"/>
      <c r="C49" s="3" t="s">
        <v>20</v>
      </c>
      <c r="D49" s="3"/>
      <c r="E49" s="3"/>
      <c r="F49" s="3" t="s">
        <v>14</v>
      </c>
      <c r="G49" s="3">
        <f t="shared" si="4"/>
        <v>3</v>
      </c>
      <c r="H49" s="3" t="s">
        <v>54</v>
      </c>
      <c r="I49" s="4" t="s">
        <v>55</v>
      </c>
      <c r="J49" s="4" t="s">
        <v>56</v>
      </c>
      <c r="K49" s="3" t="str">
        <f t="shared" si="5"/>
        <v>#REF!</v>
      </c>
      <c r="L49" s="3" t="str">
        <f t="shared" si="6"/>
        <v>#N/A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ht="15.75" customHeight="1">
      <c r="A50" s="4" t="s">
        <v>120</v>
      </c>
      <c r="B50" s="3" t="s">
        <v>14</v>
      </c>
      <c r="C50" s="3" t="s">
        <v>20</v>
      </c>
      <c r="D50" s="3"/>
      <c r="E50" s="3"/>
      <c r="F50" s="3" t="s">
        <v>14</v>
      </c>
      <c r="G50" s="3">
        <f t="shared" si="4"/>
        <v>1</v>
      </c>
      <c r="H50" s="3" t="s">
        <v>121</v>
      </c>
      <c r="I50" s="4" t="s">
        <v>89</v>
      </c>
      <c r="J50" s="4" t="s">
        <v>122</v>
      </c>
      <c r="K50" s="3" t="str">
        <f t="shared" si="5"/>
        <v>#REF!</v>
      </c>
      <c r="L50" s="3" t="str">
        <f t="shared" si="6"/>
        <v>#N/A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ht="15.75" customHeight="1">
      <c r="A51" s="4" t="s">
        <v>123</v>
      </c>
      <c r="B51" s="3"/>
      <c r="C51" s="3" t="s">
        <v>20</v>
      </c>
      <c r="D51" s="3"/>
      <c r="E51" s="3"/>
      <c r="F51" s="3" t="s">
        <v>14</v>
      </c>
      <c r="G51" s="3">
        <f t="shared" si="4"/>
        <v>3</v>
      </c>
      <c r="H51" s="3" t="s">
        <v>88</v>
      </c>
      <c r="I51" s="4" t="s">
        <v>89</v>
      </c>
      <c r="J51" s="4" t="s">
        <v>90</v>
      </c>
      <c r="K51" s="3" t="str">
        <f t="shared" si="5"/>
        <v>#REF!</v>
      </c>
      <c r="L51" s="3" t="str">
        <f t="shared" si="6"/>
        <v>#N/A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ht="15.75" customHeight="1">
      <c r="A52" s="4" t="s">
        <v>124</v>
      </c>
      <c r="B52" s="3"/>
      <c r="C52" s="3" t="s">
        <v>20</v>
      </c>
      <c r="D52" s="3"/>
      <c r="E52" s="3"/>
      <c r="F52" s="3" t="s">
        <v>14</v>
      </c>
      <c r="G52" s="3">
        <f t="shared" si="4"/>
        <v>5</v>
      </c>
      <c r="H52" s="3" t="s">
        <v>68</v>
      </c>
      <c r="I52" s="4" t="s">
        <v>69</v>
      </c>
      <c r="J52" s="4" t="s">
        <v>43</v>
      </c>
      <c r="K52" s="3" t="str">
        <f t="shared" si="5"/>
        <v>#REF!</v>
      </c>
      <c r="L52" s="3" t="str">
        <f t="shared" si="6"/>
        <v>#N/A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ht="15.75" customHeight="1">
      <c r="A53" s="4" t="s">
        <v>125</v>
      </c>
      <c r="B53" s="3"/>
      <c r="C53" s="3" t="s">
        <v>20</v>
      </c>
      <c r="D53" s="3"/>
      <c r="E53" s="3"/>
      <c r="F53" s="3" t="s">
        <v>14</v>
      </c>
      <c r="G53" s="3">
        <f t="shared" si="4"/>
        <v>1</v>
      </c>
      <c r="H53" s="3" t="s">
        <v>126</v>
      </c>
      <c r="I53" s="4" t="s">
        <v>127</v>
      </c>
      <c r="J53" s="4" t="s">
        <v>128</v>
      </c>
      <c r="K53" s="3" t="str">
        <f t="shared" si="5"/>
        <v>#REF!</v>
      </c>
      <c r="L53" s="3" t="str">
        <f t="shared" si="6"/>
        <v>#N/A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ht="15.75" customHeight="1">
      <c r="A54" s="4" t="s">
        <v>129</v>
      </c>
      <c r="B54" s="3" t="s">
        <v>14</v>
      </c>
      <c r="C54" s="3" t="s">
        <v>130</v>
      </c>
      <c r="D54" s="3"/>
      <c r="E54" s="3"/>
      <c r="F54" s="3" t="s">
        <v>14</v>
      </c>
      <c r="G54" s="3">
        <f t="shared" si="4"/>
        <v>0</v>
      </c>
      <c r="H54" s="3"/>
      <c r="I54" s="4"/>
      <c r="J54" s="4"/>
      <c r="K54" s="3" t="str">
        <f t="shared" si="5"/>
        <v>#REF!</v>
      </c>
      <c r="L54" s="3" t="str">
        <f t="shared" si="6"/>
        <v>#N/A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ht="15.75" customHeight="1">
      <c r="A55" s="4" t="s">
        <v>131</v>
      </c>
      <c r="B55" s="3"/>
      <c r="C55" s="3" t="s">
        <v>20</v>
      </c>
      <c r="D55" s="3"/>
      <c r="E55" s="3"/>
      <c r="F55" s="3" t="s">
        <v>14</v>
      </c>
      <c r="G55" s="3">
        <f t="shared" si="4"/>
        <v>0</v>
      </c>
      <c r="H55" s="3"/>
      <c r="I55" s="4"/>
      <c r="J55" s="4"/>
      <c r="K55" s="3" t="str">
        <f t="shared" si="5"/>
        <v>#REF!</v>
      </c>
      <c r="L55" s="3" t="str">
        <f t="shared" si="6"/>
        <v>#N/A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ht="15.75" customHeight="1">
      <c r="A56" s="4" t="s">
        <v>132</v>
      </c>
      <c r="B56" s="3"/>
      <c r="C56" s="3" t="s">
        <v>20</v>
      </c>
      <c r="D56" s="3"/>
      <c r="E56" s="3"/>
      <c r="F56" s="3" t="s">
        <v>37</v>
      </c>
      <c r="G56" s="3">
        <f t="shared" si="4"/>
        <v>0</v>
      </c>
      <c r="H56" s="3"/>
      <c r="I56" s="4"/>
      <c r="J56" s="4"/>
      <c r="K56" s="3" t="str">
        <f t="shared" si="5"/>
        <v>#REF!</v>
      </c>
      <c r="L56" s="3" t="str">
        <f t="shared" si="6"/>
        <v>#N/A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5.75" customHeight="1">
      <c r="A57" s="4" t="s">
        <v>133</v>
      </c>
      <c r="B57" s="3"/>
      <c r="C57" s="3" t="s">
        <v>20</v>
      </c>
      <c r="D57" s="3"/>
      <c r="E57" s="3"/>
      <c r="F57" s="3" t="s">
        <v>14</v>
      </c>
      <c r="G57" s="3">
        <f t="shared" si="4"/>
        <v>0</v>
      </c>
      <c r="H57" s="3"/>
      <c r="I57" s="4"/>
      <c r="J57" s="4"/>
      <c r="K57" s="3" t="str">
        <f t="shared" si="5"/>
        <v>#REF!</v>
      </c>
      <c r="L57" s="3" t="str">
        <f t="shared" si="6"/>
        <v>#N/A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ht="15.75" customHeight="1">
      <c r="A58" s="4" t="s">
        <v>134</v>
      </c>
      <c r="B58" s="3"/>
      <c r="C58" s="3" t="s">
        <v>20</v>
      </c>
      <c r="D58" s="3"/>
      <c r="E58" s="3"/>
      <c r="F58" s="3" t="s">
        <v>14</v>
      </c>
      <c r="G58" s="3">
        <f t="shared" si="4"/>
        <v>0</v>
      </c>
      <c r="H58" s="3"/>
      <c r="I58" s="4"/>
      <c r="J58" s="4"/>
      <c r="K58" s="3" t="str">
        <f t="shared" si="5"/>
        <v>#REF!</v>
      </c>
      <c r="L58" s="3" t="str">
        <f t="shared" si="6"/>
        <v>#N/A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ht="15.75" customHeight="1">
      <c r="A59" s="4" t="s">
        <v>135</v>
      </c>
      <c r="B59" s="3"/>
      <c r="C59" s="3" t="s">
        <v>20</v>
      </c>
      <c r="D59" s="3"/>
      <c r="E59" s="3"/>
      <c r="F59" s="3" t="s">
        <v>14</v>
      </c>
      <c r="G59" s="3">
        <f t="shared" si="4"/>
        <v>0</v>
      </c>
      <c r="H59" s="3"/>
      <c r="I59" s="4"/>
      <c r="J59" s="4"/>
      <c r="K59" s="3" t="str">
        <f t="shared" si="5"/>
        <v>#REF!</v>
      </c>
      <c r="L59" s="3" t="str">
        <f t="shared" si="6"/>
        <v>#N/A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ht="15.75" customHeight="1">
      <c r="A60" s="5" t="s">
        <v>136</v>
      </c>
      <c r="B60" s="6" t="s">
        <v>14</v>
      </c>
      <c r="C60" s="3" t="s">
        <v>20</v>
      </c>
      <c r="D60" s="5"/>
      <c r="E60" s="5"/>
      <c r="F60" s="3" t="s">
        <v>14</v>
      </c>
      <c r="G60" s="5"/>
      <c r="H60" s="6" t="s">
        <v>137</v>
      </c>
      <c r="I60" s="6" t="s">
        <v>138</v>
      </c>
      <c r="J60" s="6" t="s">
        <v>139</v>
      </c>
      <c r="K60" s="5"/>
      <c r="L60" s="5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ht="15.75" customHeight="1">
      <c r="A61" s="4" t="s">
        <v>140</v>
      </c>
      <c r="B61" s="8"/>
      <c r="C61" s="3" t="s">
        <v>20</v>
      </c>
      <c r="D61" s="3"/>
      <c r="E61" s="3"/>
      <c r="F61" s="3" t="s">
        <v>14</v>
      </c>
      <c r="G61" s="3">
        <f>COUNTIF(H:H,H61)</f>
        <v>3</v>
      </c>
      <c r="H61" s="3" t="s">
        <v>137</v>
      </c>
      <c r="I61" s="4" t="s">
        <v>138</v>
      </c>
      <c r="J61" s="4" t="s">
        <v>139</v>
      </c>
      <c r="K61" s="3" t="str">
        <f>COUNTIF(#REF!,A61)</f>
        <v>#REF!</v>
      </c>
      <c r="L61" s="3" t="str">
        <f>SUMIF(#REF!,A61,#REF!)</f>
        <v>#N/A</v>
      </c>
      <c r="M61" s="3" t="s">
        <v>141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ht="15.75" customHeight="1">
      <c r="A62" s="5" t="s">
        <v>142</v>
      </c>
      <c r="B62" s="5" t="s">
        <v>14</v>
      </c>
      <c r="C62" s="3" t="s">
        <v>20</v>
      </c>
      <c r="D62" s="5"/>
      <c r="E62" s="5"/>
      <c r="F62" s="3" t="s">
        <v>14</v>
      </c>
      <c r="G62" s="5"/>
      <c r="H62" s="6" t="s">
        <v>143</v>
      </c>
      <c r="I62" s="6" t="s">
        <v>144</v>
      </c>
      <c r="J62" s="6" t="s">
        <v>145</v>
      </c>
      <c r="K62" s="5"/>
      <c r="L62" s="5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5.75" customHeight="1">
      <c r="A63" s="5" t="s">
        <v>146</v>
      </c>
      <c r="B63" s="5" t="s">
        <v>14</v>
      </c>
      <c r="C63" s="3" t="s">
        <v>20</v>
      </c>
      <c r="D63" s="5"/>
      <c r="E63" s="5"/>
      <c r="F63" s="3" t="s">
        <v>14</v>
      </c>
      <c r="G63" s="5"/>
      <c r="H63" s="6" t="s">
        <v>147</v>
      </c>
      <c r="I63" s="6" t="s">
        <v>148</v>
      </c>
      <c r="J63" s="6" t="s">
        <v>149</v>
      </c>
      <c r="K63" s="5"/>
      <c r="L63" s="5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ht="15.75" customHeight="1">
      <c r="A64" s="4" t="s">
        <v>150</v>
      </c>
      <c r="B64" s="3"/>
      <c r="C64" s="3" t="s">
        <v>20</v>
      </c>
      <c r="D64" s="3"/>
      <c r="E64" s="3"/>
      <c r="F64" s="3" t="s">
        <v>37</v>
      </c>
      <c r="G64" s="3">
        <f t="shared" ref="G64:G70" si="7">COUNTIF(H:H,H64)</f>
        <v>0</v>
      </c>
      <c r="H64" s="3"/>
      <c r="I64" s="4"/>
      <c r="J64" s="4"/>
      <c r="K64" s="3" t="str">
        <f t="shared" ref="K64:K70" si="8">COUNTIF(#REF!,A64)</f>
        <v>#REF!</v>
      </c>
      <c r="L64" s="3" t="str">
        <f t="shared" ref="L64:L70" si="9">SUMIF(#REF!,A64,#REF!)</f>
        <v>#N/A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ht="15.75" customHeight="1">
      <c r="A65" s="4" t="s">
        <v>151</v>
      </c>
      <c r="B65" s="3" t="s">
        <v>14</v>
      </c>
      <c r="C65" s="3" t="s">
        <v>20</v>
      </c>
      <c r="D65" s="3"/>
      <c r="E65" s="3"/>
      <c r="F65" s="3" t="s">
        <v>14</v>
      </c>
      <c r="G65" s="3">
        <f t="shared" si="7"/>
        <v>1</v>
      </c>
      <c r="H65" s="3" t="s">
        <v>152</v>
      </c>
      <c r="I65" s="4" t="s">
        <v>153</v>
      </c>
      <c r="J65" s="4" t="s">
        <v>154</v>
      </c>
      <c r="K65" s="3" t="str">
        <f t="shared" si="8"/>
        <v>#REF!</v>
      </c>
      <c r="L65" s="3" t="str">
        <f t="shared" si="9"/>
        <v>#N/A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ht="15.75" customHeight="1">
      <c r="A66" s="4" t="s">
        <v>155</v>
      </c>
      <c r="B66" s="3" t="s">
        <v>14</v>
      </c>
      <c r="C66" s="3" t="s">
        <v>20</v>
      </c>
      <c r="D66" s="3"/>
      <c r="E66" s="3"/>
      <c r="F66" s="3" t="s">
        <v>14</v>
      </c>
      <c r="G66" s="3">
        <f t="shared" si="7"/>
        <v>1</v>
      </c>
      <c r="H66" s="3" t="s">
        <v>156</v>
      </c>
      <c r="I66" s="4" t="s">
        <v>157</v>
      </c>
      <c r="J66" s="4" t="s">
        <v>158</v>
      </c>
      <c r="K66" s="3" t="str">
        <f t="shared" si="8"/>
        <v>#REF!</v>
      </c>
      <c r="L66" s="3" t="str">
        <f t="shared" si="9"/>
        <v>#N/A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ht="15.75" customHeight="1">
      <c r="A67" s="4" t="s">
        <v>159</v>
      </c>
      <c r="B67" s="3"/>
      <c r="C67" s="3" t="s">
        <v>20</v>
      </c>
      <c r="D67" s="3"/>
      <c r="E67" s="3"/>
      <c r="F67" s="3" t="s">
        <v>14</v>
      </c>
      <c r="G67" s="3">
        <f t="shared" si="7"/>
        <v>0</v>
      </c>
      <c r="H67" s="3"/>
      <c r="I67" s="4"/>
      <c r="J67" s="4"/>
      <c r="K67" s="3" t="str">
        <f t="shared" si="8"/>
        <v>#REF!</v>
      </c>
      <c r="L67" s="3" t="str">
        <f t="shared" si="9"/>
        <v>#N/A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ht="15.75" customHeight="1">
      <c r="A68" s="4" t="s">
        <v>160</v>
      </c>
      <c r="B68" s="3"/>
      <c r="C68" s="3" t="s">
        <v>20</v>
      </c>
      <c r="D68" s="3"/>
      <c r="E68" s="3"/>
      <c r="F68" s="3" t="s">
        <v>14</v>
      </c>
      <c r="G68" s="3">
        <f t="shared" si="7"/>
        <v>5</v>
      </c>
      <c r="H68" s="3" t="s">
        <v>161</v>
      </c>
      <c r="I68" s="4" t="s">
        <v>162</v>
      </c>
      <c r="J68" s="4" t="s">
        <v>163</v>
      </c>
      <c r="K68" s="3" t="str">
        <f t="shared" si="8"/>
        <v>#REF!</v>
      </c>
      <c r="L68" s="3" t="str">
        <f t="shared" si="9"/>
        <v>#N/A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75" customHeight="1">
      <c r="A69" s="4" t="s">
        <v>164</v>
      </c>
      <c r="B69" s="3" t="s">
        <v>14</v>
      </c>
      <c r="C69" s="3" t="s">
        <v>20</v>
      </c>
      <c r="D69" s="3"/>
      <c r="E69" s="3"/>
      <c r="F69" s="3" t="s">
        <v>14</v>
      </c>
      <c r="G69" s="3">
        <f t="shared" si="7"/>
        <v>5</v>
      </c>
      <c r="H69" s="3" t="s">
        <v>161</v>
      </c>
      <c r="I69" s="4" t="s">
        <v>162</v>
      </c>
      <c r="J69" s="4" t="s">
        <v>163</v>
      </c>
      <c r="K69" s="3" t="str">
        <f t="shared" si="8"/>
        <v>#REF!</v>
      </c>
      <c r="L69" s="3" t="str">
        <f t="shared" si="9"/>
        <v>#N/A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ht="15.75" customHeight="1">
      <c r="A70" s="4" t="s">
        <v>162</v>
      </c>
      <c r="B70" s="3" t="s">
        <v>14</v>
      </c>
      <c r="C70" s="3" t="s">
        <v>20</v>
      </c>
      <c r="D70" s="3"/>
      <c r="E70" s="3"/>
      <c r="F70" s="3" t="s">
        <v>14</v>
      </c>
      <c r="G70" s="3">
        <f t="shared" si="7"/>
        <v>0</v>
      </c>
      <c r="H70" s="3"/>
      <c r="I70" s="4"/>
      <c r="J70" s="4"/>
      <c r="K70" s="3" t="str">
        <f t="shared" si="8"/>
        <v>#REF!</v>
      </c>
      <c r="L70" s="3" t="str">
        <f t="shared" si="9"/>
        <v>#N/A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ht="15.75" customHeight="1">
      <c r="A71" s="5" t="s">
        <v>165</v>
      </c>
      <c r="B71" s="5" t="s">
        <v>14</v>
      </c>
      <c r="C71" s="3" t="s">
        <v>20</v>
      </c>
      <c r="D71" s="5"/>
      <c r="E71" s="5"/>
      <c r="F71" s="3" t="s">
        <v>14</v>
      </c>
      <c r="G71" s="5"/>
      <c r="H71" s="6" t="s">
        <v>161</v>
      </c>
      <c r="I71" s="4" t="s">
        <v>162</v>
      </c>
      <c r="J71" s="4" t="s">
        <v>163</v>
      </c>
      <c r="K71" s="5"/>
      <c r="L71" s="5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ht="15.75" customHeight="1">
      <c r="A72" s="4" t="s">
        <v>166</v>
      </c>
      <c r="B72" s="3" t="s">
        <v>14</v>
      </c>
      <c r="C72" s="3" t="s">
        <v>20</v>
      </c>
      <c r="D72" s="3"/>
      <c r="E72" s="3"/>
      <c r="F72" s="3" t="s">
        <v>14</v>
      </c>
      <c r="G72" s="3">
        <f t="shared" ref="G72:G77" si="10">COUNTIF(H:H,H72)</f>
        <v>1</v>
      </c>
      <c r="H72" s="3" t="s">
        <v>167</v>
      </c>
      <c r="I72" s="4" t="s">
        <v>168</v>
      </c>
      <c r="J72" s="4" t="s">
        <v>169</v>
      </c>
      <c r="K72" s="3" t="str">
        <f t="shared" ref="K72:K77" si="11">COUNTIF(#REF!,A72)</f>
        <v>#REF!</v>
      </c>
      <c r="L72" s="3" t="str">
        <f t="shared" ref="L72:L77" si="12">SUMIF(#REF!,A72,#REF!)</f>
        <v>#N/A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ht="15.75" customHeight="1">
      <c r="A73" s="4" t="s">
        <v>170</v>
      </c>
      <c r="B73" s="3" t="s">
        <v>14</v>
      </c>
      <c r="C73" s="3" t="s">
        <v>20</v>
      </c>
      <c r="D73" s="3"/>
      <c r="E73" s="3"/>
      <c r="F73" s="3" t="s">
        <v>14</v>
      </c>
      <c r="G73" s="3">
        <f t="shared" si="10"/>
        <v>1</v>
      </c>
      <c r="H73" s="3" t="s">
        <v>171</v>
      </c>
      <c r="I73" s="4" t="s">
        <v>89</v>
      </c>
      <c r="J73" s="4" t="s">
        <v>172</v>
      </c>
      <c r="K73" s="3" t="str">
        <f t="shared" si="11"/>
        <v>#REF!</v>
      </c>
      <c r="L73" s="3" t="str">
        <f t="shared" si="12"/>
        <v>#N/A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ht="15.75" customHeight="1">
      <c r="A74" s="4" t="s">
        <v>173</v>
      </c>
      <c r="B74" s="3"/>
      <c r="C74" s="3" t="s">
        <v>20</v>
      </c>
      <c r="D74" s="3"/>
      <c r="E74" s="3"/>
      <c r="F74" s="3" t="s">
        <v>14</v>
      </c>
      <c r="G74" s="3">
        <f t="shared" si="10"/>
        <v>3</v>
      </c>
      <c r="H74" s="3" t="s">
        <v>88</v>
      </c>
      <c r="I74" s="4" t="s">
        <v>89</v>
      </c>
      <c r="J74" s="4" t="s">
        <v>90</v>
      </c>
      <c r="K74" s="3" t="str">
        <f t="shared" si="11"/>
        <v>#REF!</v>
      </c>
      <c r="L74" s="3" t="str">
        <f t="shared" si="12"/>
        <v>#N/A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5.75" customHeight="1">
      <c r="A75" s="4" t="s">
        <v>174</v>
      </c>
      <c r="B75" s="3" t="s">
        <v>14</v>
      </c>
      <c r="C75" s="3" t="s">
        <v>20</v>
      </c>
      <c r="D75" s="3"/>
      <c r="E75" s="3"/>
      <c r="F75" s="3" t="s">
        <v>14</v>
      </c>
      <c r="G75" s="3">
        <f t="shared" si="10"/>
        <v>3</v>
      </c>
      <c r="H75" s="3" t="s">
        <v>40</v>
      </c>
      <c r="I75" s="4" t="s">
        <v>41</v>
      </c>
      <c r="J75" s="4" t="s">
        <v>42</v>
      </c>
      <c r="K75" s="3" t="str">
        <f t="shared" si="11"/>
        <v>#REF!</v>
      </c>
      <c r="L75" s="3" t="str">
        <f t="shared" si="12"/>
        <v>#N/A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ht="15.75" customHeight="1">
      <c r="A76" s="4" t="s">
        <v>175</v>
      </c>
      <c r="B76" s="3"/>
      <c r="C76" s="3" t="s">
        <v>20</v>
      </c>
      <c r="D76" s="3"/>
      <c r="E76" s="3"/>
      <c r="F76" s="3" t="s">
        <v>14</v>
      </c>
      <c r="G76" s="3">
        <f t="shared" si="10"/>
        <v>5</v>
      </c>
      <c r="H76" s="3" t="s">
        <v>68</v>
      </c>
      <c r="I76" s="4" t="s">
        <v>69</v>
      </c>
      <c r="J76" s="4" t="s">
        <v>43</v>
      </c>
      <c r="K76" s="3" t="str">
        <f t="shared" si="11"/>
        <v>#REF!</v>
      </c>
      <c r="L76" s="3" t="str">
        <f t="shared" si="12"/>
        <v>#N/A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ht="15.75" customHeight="1">
      <c r="A77" s="4" t="s">
        <v>176</v>
      </c>
      <c r="B77" s="3" t="s">
        <v>177</v>
      </c>
      <c r="C77" s="3" t="s">
        <v>20</v>
      </c>
      <c r="D77" s="3"/>
      <c r="E77" s="3"/>
      <c r="F77" s="3" t="s">
        <v>178</v>
      </c>
      <c r="G77" s="3">
        <f t="shared" si="10"/>
        <v>1</v>
      </c>
      <c r="H77" s="3" t="s">
        <v>179</v>
      </c>
      <c r="I77" s="4" t="s">
        <v>180</v>
      </c>
      <c r="J77" s="4" t="s">
        <v>176</v>
      </c>
      <c r="K77" s="3" t="str">
        <f t="shared" si="11"/>
        <v>#REF!</v>
      </c>
      <c r="L77" s="3" t="str">
        <f t="shared" si="12"/>
        <v>#N/A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ht="15.75" customHeight="1">
      <c r="A78" s="5" t="s">
        <v>181</v>
      </c>
      <c r="B78" s="5"/>
      <c r="C78" s="3" t="s">
        <v>20</v>
      </c>
      <c r="D78" s="5"/>
      <c r="E78" s="5"/>
      <c r="F78" s="3" t="s">
        <v>14</v>
      </c>
      <c r="G78" s="5"/>
      <c r="H78" s="6" t="s">
        <v>182</v>
      </c>
      <c r="I78" s="6" t="s">
        <v>183</v>
      </c>
      <c r="J78" s="6" t="s">
        <v>184</v>
      </c>
      <c r="K78" s="5"/>
      <c r="L78" s="5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ht="15.75" customHeight="1">
      <c r="A79" s="4" t="s">
        <v>185</v>
      </c>
      <c r="B79" s="3"/>
      <c r="C79" s="3" t="s">
        <v>20</v>
      </c>
      <c r="D79" s="3"/>
      <c r="E79" s="3"/>
      <c r="F79" s="3" t="s">
        <v>14</v>
      </c>
      <c r="G79" s="3">
        <f t="shared" ref="G79:G86" si="13">COUNTIF(H:H,H79)</f>
        <v>1</v>
      </c>
      <c r="H79" s="3" t="s">
        <v>186</v>
      </c>
      <c r="I79" s="4" t="s">
        <v>187</v>
      </c>
      <c r="J79" s="4" t="s">
        <v>188</v>
      </c>
      <c r="K79" s="3" t="str">
        <f t="shared" ref="K79:K86" si="14">COUNTIF(#REF!,A79)</f>
        <v>#REF!</v>
      </c>
      <c r="L79" s="3" t="str">
        <f t="shared" ref="L79:L86" si="15">SUMIF(#REF!,A79,#REF!)</f>
        <v>#N/A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ht="15.75" customHeight="1">
      <c r="A80" s="4" t="s">
        <v>189</v>
      </c>
      <c r="B80" s="3" t="s">
        <v>14</v>
      </c>
      <c r="C80" s="3" t="s">
        <v>20</v>
      </c>
      <c r="D80" s="3"/>
      <c r="E80" s="3"/>
      <c r="F80" s="3" t="s">
        <v>14</v>
      </c>
      <c r="G80" s="3">
        <f t="shared" si="13"/>
        <v>0</v>
      </c>
      <c r="H80" s="3"/>
      <c r="I80" s="4"/>
      <c r="J80" s="4"/>
      <c r="K80" s="3" t="str">
        <f t="shared" si="14"/>
        <v>#REF!</v>
      </c>
      <c r="L80" s="3" t="str">
        <f t="shared" si="15"/>
        <v>#N/A</v>
      </c>
      <c r="M80" s="3" t="s">
        <v>190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ht="15.75" customHeight="1">
      <c r="A81" s="4" t="s">
        <v>191</v>
      </c>
      <c r="B81" s="3" t="s">
        <v>14</v>
      </c>
      <c r="C81" s="3" t="s">
        <v>20</v>
      </c>
      <c r="D81" s="3"/>
      <c r="E81" s="3"/>
      <c r="F81" s="3" t="s">
        <v>14</v>
      </c>
      <c r="G81" s="3">
        <f t="shared" si="13"/>
        <v>1</v>
      </c>
      <c r="H81" s="3" t="s">
        <v>192</v>
      </c>
      <c r="I81" s="4" t="s">
        <v>117</v>
      </c>
      <c r="J81" s="4" t="s">
        <v>118</v>
      </c>
      <c r="K81" s="3" t="str">
        <f t="shared" si="14"/>
        <v>#REF!</v>
      </c>
      <c r="L81" s="3" t="str">
        <f t="shared" si="15"/>
        <v>#N/A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ht="15.75" customHeight="1">
      <c r="A82" s="4" t="s">
        <v>193</v>
      </c>
      <c r="B82" s="3" t="s">
        <v>14</v>
      </c>
      <c r="C82" s="3" t="s">
        <v>20</v>
      </c>
      <c r="D82" s="3"/>
      <c r="E82" s="3"/>
      <c r="F82" s="3" t="s">
        <v>14</v>
      </c>
      <c r="G82" s="3">
        <f t="shared" si="13"/>
        <v>5</v>
      </c>
      <c r="H82" s="3" t="s">
        <v>161</v>
      </c>
      <c r="I82" s="4" t="s">
        <v>162</v>
      </c>
      <c r="J82" s="4" t="s">
        <v>163</v>
      </c>
      <c r="K82" s="3" t="str">
        <f t="shared" si="14"/>
        <v>#REF!</v>
      </c>
      <c r="L82" s="3" t="str">
        <f t="shared" si="15"/>
        <v>#N/A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ht="15.75" customHeight="1">
      <c r="A83" s="4" t="s">
        <v>194</v>
      </c>
      <c r="B83" s="3" t="s">
        <v>14</v>
      </c>
      <c r="C83" s="3" t="s">
        <v>20</v>
      </c>
      <c r="D83" s="3"/>
      <c r="E83" s="3"/>
      <c r="F83" s="3" t="s">
        <v>14</v>
      </c>
      <c r="G83" s="3">
        <f t="shared" si="13"/>
        <v>0</v>
      </c>
      <c r="H83" s="3"/>
      <c r="I83" s="4"/>
      <c r="J83" s="4"/>
      <c r="K83" s="3" t="str">
        <f t="shared" si="14"/>
        <v>#REF!</v>
      </c>
      <c r="L83" s="3" t="str">
        <f t="shared" si="15"/>
        <v>#N/A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ht="15.75" customHeight="1">
      <c r="A84" s="4" t="s">
        <v>195</v>
      </c>
      <c r="B84" s="3"/>
      <c r="C84" s="3" t="s">
        <v>15</v>
      </c>
      <c r="D84" s="3"/>
      <c r="E84" s="3"/>
      <c r="F84" s="3" t="s">
        <v>14</v>
      </c>
      <c r="G84" s="3">
        <f t="shared" si="13"/>
        <v>1</v>
      </c>
      <c r="H84" s="3" t="s">
        <v>196</v>
      </c>
      <c r="I84" s="4" t="s">
        <v>17</v>
      </c>
      <c r="J84" s="4" t="s">
        <v>197</v>
      </c>
      <c r="K84" s="3" t="str">
        <f t="shared" si="14"/>
        <v>#REF!</v>
      </c>
      <c r="L84" s="3" t="str">
        <f t="shared" si="15"/>
        <v>#N/A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ht="15.75" customHeight="1">
      <c r="A85" s="4" t="s">
        <v>198</v>
      </c>
      <c r="B85" s="3" t="s">
        <v>14</v>
      </c>
      <c r="C85" s="3" t="s">
        <v>20</v>
      </c>
      <c r="D85" s="3"/>
      <c r="E85" s="3"/>
      <c r="F85" s="3" t="s">
        <v>14</v>
      </c>
      <c r="G85" s="3">
        <f t="shared" si="13"/>
        <v>1</v>
      </c>
      <c r="H85" s="3" t="s">
        <v>199</v>
      </c>
      <c r="I85" s="4" t="s">
        <v>200</v>
      </c>
      <c r="J85" s="4" t="s">
        <v>201</v>
      </c>
      <c r="K85" s="3" t="str">
        <f t="shared" si="14"/>
        <v>#REF!</v>
      </c>
      <c r="L85" s="3" t="str">
        <f t="shared" si="15"/>
        <v>#N/A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ht="15.75" customHeight="1">
      <c r="A86" s="4" t="s">
        <v>202</v>
      </c>
      <c r="B86" s="3"/>
      <c r="C86" s="3" t="s">
        <v>203</v>
      </c>
      <c r="D86" s="3"/>
      <c r="E86" s="3"/>
      <c r="F86" s="3" t="s">
        <v>14</v>
      </c>
      <c r="G86" s="3">
        <f t="shared" si="13"/>
        <v>1</v>
      </c>
      <c r="H86" s="3" t="s">
        <v>204</v>
      </c>
      <c r="I86" s="4" t="s">
        <v>205</v>
      </c>
      <c r="J86" s="4" t="s">
        <v>206</v>
      </c>
      <c r="K86" s="3" t="str">
        <f t="shared" si="14"/>
        <v>#REF!</v>
      </c>
      <c r="L86" s="3" t="str">
        <f t="shared" si="15"/>
        <v>#N/A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ht="15.75" customHeight="1">
      <c r="A87" s="5" t="s">
        <v>207</v>
      </c>
      <c r="B87" s="5"/>
      <c r="C87" s="3" t="s">
        <v>203</v>
      </c>
      <c r="D87" s="5"/>
      <c r="E87" s="5"/>
      <c r="F87" s="3" t="s">
        <v>14</v>
      </c>
      <c r="G87" s="5"/>
      <c r="H87" s="6" t="s">
        <v>208</v>
      </c>
      <c r="I87" s="6" t="s">
        <v>205</v>
      </c>
      <c r="J87" s="6" t="s">
        <v>209</v>
      </c>
      <c r="K87" s="5"/>
      <c r="L87" s="5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ht="15.75" customHeight="1">
      <c r="A88" s="5" t="s">
        <v>210</v>
      </c>
      <c r="B88" s="5"/>
      <c r="C88" s="8" t="s">
        <v>203</v>
      </c>
      <c r="D88" s="5"/>
      <c r="E88" s="5"/>
      <c r="F88" s="3" t="s">
        <v>14</v>
      </c>
      <c r="G88" s="5"/>
      <c r="H88" s="5"/>
      <c r="I88" s="5"/>
      <c r="J88" s="5"/>
      <c r="K88" s="5"/>
      <c r="L88" s="5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ht="15.75" customHeight="1">
      <c r="A89" s="5" t="s">
        <v>211</v>
      </c>
      <c r="B89" s="5"/>
      <c r="C89" s="8" t="s">
        <v>20</v>
      </c>
      <c r="D89" s="5"/>
      <c r="E89" s="5"/>
      <c r="F89" s="8" t="s">
        <v>37</v>
      </c>
      <c r="G89" s="5"/>
      <c r="H89" s="5"/>
      <c r="I89" s="6" t="s">
        <v>212</v>
      </c>
      <c r="J89" s="6" t="s">
        <v>213</v>
      </c>
      <c r="K89" s="5"/>
      <c r="L89" s="5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ht="15.75" customHeight="1">
      <c r="A90" s="5" t="s">
        <v>214</v>
      </c>
      <c r="B90" s="5"/>
      <c r="C90" s="8" t="s">
        <v>20</v>
      </c>
      <c r="D90" s="5"/>
      <c r="E90" s="5"/>
      <c r="F90" s="8" t="s">
        <v>37</v>
      </c>
      <c r="G90" s="5"/>
      <c r="H90" s="5"/>
      <c r="I90" s="6" t="s">
        <v>51</v>
      </c>
      <c r="J90" s="6" t="s">
        <v>215</v>
      </c>
      <c r="K90" s="5"/>
      <c r="L90" s="5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ht="15.75" customHeight="1">
      <c r="A91" s="5" t="s">
        <v>216</v>
      </c>
      <c r="B91" s="5"/>
      <c r="C91" s="8" t="s">
        <v>20</v>
      </c>
      <c r="D91" s="5"/>
      <c r="E91" s="5"/>
      <c r="F91" s="8" t="s">
        <v>35</v>
      </c>
      <c r="G91" s="5"/>
      <c r="H91" s="5"/>
      <c r="I91" s="6" t="s">
        <v>217</v>
      </c>
      <c r="J91" s="6" t="s">
        <v>218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5.75" customHeight="1">
      <c r="A92" s="5" t="s">
        <v>219</v>
      </c>
      <c r="B92" s="5"/>
      <c r="C92" s="8" t="s">
        <v>20</v>
      </c>
      <c r="D92" s="5"/>
      <c r="E92" s="5"/>
      <c r="F92" s="8" t="s">
        <v>37</v>
      </c>
      <c r="G92" s="5"/>
      <c r="H92" s="5"/>
      <c r="I92" s="6" t="s">
        <v>220</v>
      </c>
      <c r="J92" s="6" t="s">
        <v>221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5.75" customHeight="1">
      <c r="A93" s="5" t="s">
        <v>222</v>
      </c>
      <c r="B93" s="5"/>
      <c r="C93" s="8" t="s">
        <v>20</v>
      </c>
      <c r="D93" s="5"/>
      <c r="E93" s="5"/>
      <c r="F93" s="8" t="s">
        <v>37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5.75" customHeight="1">
      <c r="A94" s="4" t="s">
        <v>223</v>
      </c>
      <c r="B94" s="3"/>
      <c r="C94" s="8" t="s">
        <v>20</v>
      </c>
      <c r="D94" s="3"/>
      <c r="E94" s="3"/>
      <c r="F94" s="3" t="s">
        <v>37</v>
      </c>
      <c r="G94" s="3">
        <f t="shared" ref="G94:G106" si="16">COUNTIF(H:H,H94)</f>
        <v>0</v>
      </c>
      <c r="H94" s="3"/>
      <c r="I94" s="4"/>
      <c r="J94" s="4"/>
      <c r="K94" s="3" t="str">
        <f t="shared" ref="K94:K106" si="17">COUNTIF(#REF!,A94)</f>
        <v>#REF!</v>
      </c>
      <c r="L94" s="3" t="str">
        <f t="shared" ref="L94:L106" si="18">SUMIF(#REF!,A94,#REF!)</f>
        <v>#N/A</v>
      </c>
      <c r="M94" s="3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5.75" customHeight="1">
      <c r="A95" s="4" t="s">
        <v>224</v>
      </c>
      <c r="B95" s="3" t="s">
        <v>50</v>
      </c>
      <c r="C95" s="3" t="s">
        <v>20</v>
      </c>
      <c r="D95" s="3"/>
      <c r="E95" s="3"/>
      <c r="F95" s="3" t="s">
        <v>35</v>
      </c>
      <c r="G95" s="3">
        <f t="shared" si="16"/>
        <v>0</v>
      </c>
      <c r="H95" s="3"/>
      <c r="I95" s="4"/>
      <c r="J95" s="4"/>
      <c r="K95" s="3" t="str">
        <f t="shared" si="17"/>
        <v>#REF!</v>
      </c>
      <c r="L95" s="3" t="str">
        <f t="shared" si="18"/>
        <v>#N/A</v>
      </c>
      <c r="M95" s="3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5.75" customHeight="1">
      <c r="A96" s="4" t="s">
        <v>225</v>
      </c>
      <c r="B96" s="3" t="s">
        <v>50</v>
      </c>
      <c r="C96" s="3" t="s">
        <v>20</v>
      </c>
      <c r="D96" s="3"/>
      <c r="E96" s="3"/>
      <c r="F96" s="3" t="s">
        <v>35</v>
      </c>
      <c r="G96" s="3">
        <f t="shared" si="16"/>
        <v>0</v>
      </c>
      <c r="H96" s="3"/>
      <c r="I96" s="4"/>
      <c r="J96" s="4"/>
      <c r="K96" s="3" t="str">
        <f t="shared" si="17"/>
        <v>#REF!</v>
      </c>
      <c r="L96" s="3" t="str">
        <f t="shared" si="18"/>
        <v>#N/A</v>
      </c>
      <c r="M96" s="3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5.75" customHeight="1">
      <c r="A97" s="4" t="s">
        <v>226</v>
      </c>
      <c r="B97" s="3"/>
      <c r="C97" s="3" t="s">
        <v>227</v>
      </c>
      <c r="D97" s="3" t="s">
        <v>228</v>
      </c>
      <c r="E97" s="3" t="s">
        <v>229</v>
      </c>
      <c r="F97" s="3" t="s">
        <v>35</v>
      </c>
      <c r="G97" s="3">
        <f t="shared" si="16"/>
        <v>0</v>
      </c>
      <c r="H97" s="3"/>
      <c r="I97" s="4"/>
      <c r="J97" s="4"/>
      <c r="K97" s="3" t="str">
        <f t="shared" si="17"/>
        <v>#REF!</v>
      </c>
      <c r="L97" s="3" t="str">
        <f t="shared" si="18"/>
        <v>#N/A</v>
      </c>
      <c r="M97" s="3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5.75" customHeight="1">
      <c r="A98" s="4" t="s">
        <v>230</v>
      </c>
      <c r="B98" s="3"/>
      <c r="C98" s="3" t="s">
        <v>130</v>
      </c>
      <c r="D98" s="3"/>
      <c r="E98" s="3"/>
      <c r="F98" s="3" t="s">
        <v>35</v>
      </c>
      <c r="G98" s="3">
        <f t="shared" si="16"/>
        <v>0</v>
      </c>
      <c r="H98" s="3"/>
      <c r="I98" s="4"/>
      <c r="J98" s="4"/>
      <c r="K98" s="3" t="str">
        <f t="shared" si="17"/>
        <v>#REF!</v>
      </c>
      <c r="L98" s="3" t="str">
        <f t="shared" si="18"/>
        <v>#N/A</v>
      </c>
      <c r="M98" s="3" t="s">
        <v>231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5.75" customHeight="1">
      <c r="A99" s="4" t="s">
        <v>232</v>
      </c>
      <c r="B99" s="3" t="s">
        <v>50</v>
      </c>
      <c r="C99" s="3" t="s">
        <v>20</v>
      </c>
      <c r="D99" s="3"/>
      <c r="E99" s="3"/>
      <c r="F99" s="3" t="s">
        <v>37</v>
      </c>
      <c r="G99" s="3">
        <f t="shared" si="16"/>
        <v>0</v>
      </c>
      <c r="H99" s="3"/>
      <c r="I99" s="4"/>
      <c r="J99" s="4"/>
      <c r="K99" s="3" t="str">
        <f t="shared" si="17"/>
        <v>#REF!</v>
      </c>
      <c r="L99" s="3" t="str">
        <f t="shared" si="18"/>
        <v>#N/A</v>
      </c>
      <c r="M99" s="3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A100" s="4" t="s">
        <v>233</v>
      </c>
      <c r="B100" s="3" t="s">
        <v>177</v>
      </c>
      <c r="C100" s="3" t="s">
        <v>20</v>
      </c>
      <c r="D100" s="3"/>
      <c r="E100" s="3"/>
      <c r="F100" s="3" t="s">
        <v>178</v>
      </c>
      <c r="G100" s="3">
        <f t="shared" si="16"/>
        <v>0</v>
      </c>
      <c r="H100" s="3"/>
      <c r="I100" s="4"/>
      <c r="J100" s="4"/>
      <c r="K100" s="3" t="str">
        <f t="shared" si="17"/>
        <v>#REF!</v>
      </c>
      <c r="L100" s="3" t="str">
        <f t="shared" si="18"/>
        <v>#N/A</v>
      </c>
      <c r="M100" s="3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A101" s="4" t="s">
        <v>234</v>
      </c>
      <c r="B101" s="3"/>
      <c r="C101" s="3" t="s">
        <v>227</v>
      </c>
      <c r="D101" s="3" t="s">
        <v>228</v>
      </c>
      <c r="E101" s="3" t="s">
        <v>229</v>
      </c>
      <c r="F101" s="3" t="s">
        <v>178</v>
      </c>
      <c r="G101" s="3">
        <f t="shared" si="16"/>
        <v>0</v>
      </c>
      <c r="H101" s="3"/>
      <c r="I101" s="4"/>
      <c r="J101" s="4"/>
      <c r="K101" s="3" t="str">
        <f t="shared" si="17"/>
        <v>#REF!</v>
      </c>
      <c r="L101" s="3" t="str">
        <f t="shared" si="18"/>
        <v>#N/A</v>
      </c>
      <c r="M101" s="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5.75" customHeight="1">
      <c r="A102" s="4" t="s">
        <v>235</v>
      </c>
      <c r="B102" s="3"/>
      <c r="C102" s="3" t="s">
        <v>20</v>
      </c>
      <c r="D102" s="3"/>
      <c r="E102" s="3"/>
      <c r="F102" s="3" t="s">
        <v>178</v>
      </c>
      <c r="G102" s="3">
        <f t="shared" si="16"/>
        <v>0</v>
      </c>
      <c r="H102" s="3"/>
      <c r="I102" s="4"/>
      <c r="J102" s="4"/>
      <c r="K102" s="3" t="str">
        <f t="shared" si="17"/>
        <v>#REF!</v>
      </c>
      <c r="L102" s="3" t="str">
        <f t="shared" si="18"/>
        <v>#N/A</v>
      </c>
      <c r="M102" s="3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5.75" customHeight="1">
      <c r="A103" s="4" t="s">
        <v>236</v>
      </c>
      <c r="B103" s="3" t="s">
        <v>14</v>
      </c>
      <c r="C103" s="3" t="s">
        <v>15</v>
      </c>
      <c r="D103" s="3"/>
      <c r="E103" s="3"/>
      <c r="F103" s="3" t="s">
        <v>14</v>
      </c>
      <c r="G103" s="3">
        <f t="shared" si="16"/>
        <v>0</v>
      </c>
      <c r="H103" s="3"/>
      <c r="I103" s="4"/>
      <c r="J103" s="4"/>
      <c r="K103" s="3" t="str">
        <f t="shared" si="17"/>
        <v>#REF!</v>
      </c>
      <c r="L103" s="3" t="str">
        <f t="shared" si="18"/>
        <v>#N/A</v>
      </c>
      <c r="M103" s="3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A104" s="4" t="s">
        <v>237</v>
      </c>
      <c r="B104" s="3" t="s">
        <v>14</v>
      </c>
      <c r="C104" s="3" t="s">
        <v>20</v>
      </c>
      <c r="D104" s="3"/>
      <c r="E104" s="3"/>
      <c r="F104" s="3" t="s">
        <v>14</v>
      </c>
      <c r="G104" s="3">
        <f t="shared" si="16"/>
        <v>0</v>
      </c>
      <c r="H104" s="3"/>
      <c r="I104" s="4"/>
      <c r="J104" s="4"/>
      <c r="K104" s="3" t="str">
        <f t="shared" si="17"/>
        <v>#REF!</v>
      </c>
      <c r="L104" s="3" t="str">
        <f t="shared" si="18"/>
        <v>#N/A</v>
      </c>
      <c r="M104" s="3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5.75" customHeight="1">
      <c r="A105" s="4" t="s">
        <v>238</v>
      </c>
      <c r="B105" s="3" t="s">
        <v>14</v>
      </c>
      <c r="C105" s="3" t="s">
        <v>227</v>
      </c>
      <c r="D105" s="3" t="s">
        <v>228</v>
      </c>
      <c r="E105" s="3" t="s">
        <v>229</v>
      </c>
      <c r="F105" s="3" t="s">
        <v>14</v>
      </c>
      <c r="G105" s="3">
        <f t="shared" si="16"/>
        <v>0</v>
      </c>
      <c r="H105" s="3"/>
      <c r="I105" s="4"/>
      <c r="J105" s="4"/>
      <c r="K105" s="3" t="str">
        <f t="shared" si="17"/>
        <v>#REF!</v>
      </c>
      <c r="L105" s="3" t="str">
        <f t="shared" si="18"/>
        <v>#N/A</v>
      </c>
      <c r="M105" s="3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5.75" customHeight="1">
      <c r="A106" s="4" t="s">
        <v>239</v>
      </c>
      <c r="B106" s="3"/>
      <c r="C106" s="3" t="s">
        <v>130</v>
      </c>
      <c r="D106" s="3"/>
      <c r="E106" s="3"/>
      <c r="F106" s="3" t="s">
        <v>14</v>
      </c>
      <c r="G106" s="3">
        <f t="shared" si="16"/>
        <v>0</v>
      </c>
      <c r="H106" s="3"/>
      <c r="I106" s="4"/>
      <c r="J106" s="4"/>
      <c r="K106" s="3" t="str">
        <f t="shared" si="17"/>
        <v>#REF!</v>
      </c>
      <c r="L106" s="3" t="str">
        <f t="shared" si="18"/>
        <v>#N/A</v>
      </c>
      <c r="M106" s="3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5.75" customHeight="1">
      <c r="A107" s="5" t="s">
        <v>240</v>
      </c>
      <c r="B107" s="5"/>
      <c r="C107" s="3" t="s">
        <v>130</v>
      </c>
      <c r="D107" s="5"/>
      <c r="E107" s="5"/>
      <c r="F107" s="3" t="s">
        <v>14</v>
      </c>
      <c r="G107" s="5"/>
      <c r="H107" s="6" t="s">
        <v>241</v>
      </c>
      <c r="I107" s="6" t="s">
        <v>242</v>
      </c>
      <c r="J107" s="6" t="s">
        <v>243</v>
      </c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5.75" customHeight="1">
      <c r="A108" s="5" t="s">
        <v>244</v>
      </c>
      <c r="B108" s="5"/>
      <c r="C108" s="3" t="s">
        <v>130</v>
      </c>
      <c r="D108" s="5"/>
      <c r="E108" s="5"/>
      <c r="F108" s="3" t="s">
        <v>14</v>
      </c>
      <c r="G108" s="5"/>
      <c r="H108" s="6" t="s">
        <v>245</v>
      </c>
      <c r="I108" s="6" t="s">
        <v>246</v>
      </c>
      <c r="J108" s="6" t="s">
        <v>247</v>
      </c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5.75" customHeight="1">
      <c r="A109" s="4" t="s">
        <v>248</v>
      </c>
      <c r="B109" s="3" t="s">
        <v>14</v>
      </c>
      <c r="C109" s="3" t="s">
        <v>33</v>
      </c>
      <c r="D109" s="3"/>
      <c r="E109" s="3"/>
      <c r="F109" s="3" t="s">
        <v>14</v>
      </c>
      <c r="G109" s="3">
        <f>COUNTIF(H:H,H109)</f>
        <v>2</v>
      </c>
      <c r="H109" s="3" t="s">
        <v>249</v>
      </c>
      <c r="I109" s="4" t="s">
        <v>250</v>
      </c>
      <c r="J109" s="4" t="s">
        <v>251</v>
      </c>
      <c r="K109" s="3" t="str">
        <f>COUNTIF(#REF!,A109)</f>
        <v>#REF!</v>
      </c>
      <c r="L109" s="3" t="str">
        <f>SUMIF(#REF!,A109,#REF!)</f>
        <v>#N/A</v>
      </c>
      <c r="M109" s="3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5.75" customHeight="1">
      <c r="A110" s="5" t="s">
        <v>252</v>
      </c>
      <c r="B110" s="5"/>
      <c r="C110" s="3" t="s">
        <v>20</v>
      </c>
      <c r="D110" s="5"/>
      <c r="E110" s="5"/>
      <c r="F110" s="3" t="s">
        <v>37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5.75" customHeight="1">
      <c r="A111" s="4" t="s">
        <v>253</v>
      </c>
      <c r="B111" s="3"/>
      <c r="C111" s="3" t="s">
        <v>20</v>
      </c>
      <c r="D111" s="3"/>
      <c r="E111" s="3"/>
      <c r="F111" s="3" t="s">
        <v>37</v>
      </c>
      <c r="G111" s="3">
        <f t="shared" ref="G111:G113" si="19">COUNTIF(H:H,H111)</f>
        <v>0</v>
      </c>
      <c r="H111" s="3"/>
      <c r="I111" s="4"/>
      <c r="J111" s="4"/>
      <c r="K111" s="3" t="str">
        <f t="shared" ref="K111:K113" si="20">COUNTIF(#REF!,A111)</f>
        <v>#REF!</v>
      </c>
      <c r="L111" s="3" t="str">
        <f t="shared" ref="L111:L113" si="21">SUMIF(#REF!,A111,#REF!)</f>
        <v>#N/A</v>
      </c>
      <c r="M111" s="3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5.75" customHeight="1">
      <c r="A112" s="4" t="s">
        <v>254</v>
      </c>
      <c r="B112" s="3"/>
      <c r="C112" s="3" t="s">
        <v>20</v>
      </c>
      <c r="D112" s="3"/>
      <c r="E112" s="3"/>
      <c r="F112" s="3" t="s">
        <v>37</v>
      </c>
      <c r="G112" s="3">
        <f t="shared" si="19"/>
        <v>0</v>
      </c>
      <c r="H112" s="3"/>
      <c r="I112" s="4"/>
      <c r="J112" s="4"/>
      <c r="K112" s="3" t="str">
        <f t="shared" si="20"/>
        <v>#REF!</v>
      </c>
      <c r="L112" s="3" t="str">
        <f t="shared" si="21"/>
        <v>#N/A</v>
      </c>
      <c r="M112" s="3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5.75" customHeight="1">
      <c r="A113" s="4" t="s">
        <v>255</v>
      </c>
      <c r="B113" s="3" t="s">
        <v>14</v>
      </c>
      <c r="C113" s="3" t="s">
        <v>203</v>
      </c>
      <c r="D113" s="3"/>
      <c r="E113" s="3"/>
      <c r="F113" s="3" t="s">
        <v>14</v>
      </c>
      <c r="G113" s="3">
        <f t="shared" si="19"/>
        <v>1</v>
      </c>
      <c r="H113" s="3" t="s">
        <v>256</v>
      </c>
      <c r="I113" s="4" t="s">
        <v>257</v>
      </c>
      <c r="J113" s="4" t="s">
        <v>258</v>
      </c>
      <c r="K113" s="3" t="str">
        <f t="shared" si="20"/>
        <v>#REF!</v>
      </c>
      <c r="L113" s="3" t="str">
        <f t="shared" si="21"/>
        <v>#N/A</v>
      </c>
      <c r="M113" s="3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A114" s="5" t="s">
        <v>259</v>
      </c>
      <c r="B114" s="5"/>
      <c r="C114" s="3" t="s">
        <v>203</v>
      </c>
      <c r="D114" s="3"/>
      <c r="E114" s="3"/>
      <c r="F114" s="3" t="s">
        <v>14</v>
      </c>
      <c r="G114" s="5"/>
      <c r="H114" s="6" t="s">
        <v>260</v>
      </c>
      <c r="I114" s="4" t="s">
        <v>261</v>
      </c>
      <c r="J114" s="4" t="s">
        <v>262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A115" s="4" t="s">
        <v>263</v>
      </c>
      <c r="B115" s="3"/>
      <c r="C115" s="3" t="s">
        <v>203</v>
      </c>
      <c r="D115" s="3"/>
      <c r="E115" s="3"/>
      <c r="F115" s="3" t="s">
        <v>14</v>
      </c>
      <c r="G115" s="3">
        <f t="shared" ref="G115:G117" si="22">COUNTIF(H:H,H115)</f>
        <v>2</v>
      </c>
      <c r="H115" s="3" t="s">
        <v>260</v>
      </c>
      <c r="I115" s="4" t="s">
        <v>264</v>
      </c>
      <c r="J115" s="4" t="s">
        <v>262</v>
      </c>
      <c r="K115" s="3" t="str">
        <f t="shared" ref="K115:K117" si="23">COUNTIF(#REF!,A115)</f>
        <v>#REF!</v>
      </c>
      <c r="L115" s="3" t="str">
        <f t="shared" ref="L115:L117" si="24">SUMIF(#REF!,A115,#REF!)</f>
        <v>#N/A</v>
      </c>
      <c r="M115" s="3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5.75" customHeight="1">
      <c r="A116" s="4" t="s">
        <v>265</v>
      </c>
      <c r="B116" s="3"/>
      <c r="C116" s="3" t="s">
        <v>203</v>
      </c>
      <c r="D116" s="3"/>
      <c r="E116" s="3"/>
      <c r="F116" s="3" t="s">
        <v>14</v>
      </c>
      <c r="G116" s="3">
        <f t="shared" si="22"/>
        <v>0</v>
      </c>
      <c r="H116" s="3"/>
      <c r="I116" s="4"/>
      <c r="J116" s="4"/>
      <c r="K116" s="3" t="str">
        <f t="shared" si="23"/>
        <v>#REF!</v>
      </c>
      <c r="L116" s="3" t="str">
        <f t="shared" si="24"/>
        <v>#N/A</v>
      </c>
      <c r="M116" s="3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5.75" customHeight="1">
      <c r="A117" s="4" t="s">
        <v>266</v>
      </c>
      <c r="B117" s="3"/>
      <c r="C117" s="3" t="s">
        <v>203</v>
      </c>
      <c r="D117" s="3"/>
      <c r="E117" s="3"/>
      <c r="F117" s="3" t="s">
        <v>14</v>
      </c>
      <c r="G117" s="3">
        <f t="shared" si="22"/>
        <v>0</v>
      </c>
      <c r="H117" s="3"/>
      <c r="I117" s="4"/>
      <c r="J117" s="4"/>
      <c r="K117" s="3" t="str">
        <f t="shared" si="23"/>
        <v>#REF!</v>
      </c>
      <c r="L117" s="3" t="str">
        <f t="shared" si="24"/>
        <v>#N/A</v>
      </c>
      <c r="M117" s="3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A118" s="5" t="s">
        <v>267</v>
      </c>
      <c r="B118" s="5"/>
      <c r="C118" s="3" t="s">
        <v>33</v>
      </c>
      <c r="D118" s="5"/>
      <c r="E118" s="5"/>
      <c r="F118" s="3" t="s">
        <v>14</v>
      </c>
      <c r="G118" s="5"/>
      <c r="H118" s="6" t="s">
        <v>249</v>
      </c>
      <c r="I118" s="6" t="s">
        <v>250</v>
      </c>
      <c r="J118" s="6" t="s">
        <v>251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5.75" customHeight="1">
      <c r="A119" s="5" t="s">
        <v>268</v>
      </c>
      <c r="B119" s="5" t="s">
        <v>14</v>
      </c>
      <c r="C119" s="3" t="s">
        <v>33</v>
      </c>
      <c r="D119" s="5"/>
      <c r="E119" s="5"/>
      <c r="F119" s="3" t="s">
        <v>14</v>
      </c>
      <c r="G119" s="5"/>
      <c r="H119" s="6" t="s">
        <v>269</v>
      </c>
      <c r="I119" s="5"/>
      <c r="J119" s="5"/>
      <c r="K119" s="5"/>
      <c r="L119" s="5"/>
      <c r="M119" s="6" t="s">
        <v>270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5.75" customHeight="1">
      <c r="A120" s="4" t="s">
        <v>271</v>
      </c>
      <c r="B120" s="3"/>
      <c r="C120" s="3" t="s">
        <v>33</v>
      </c>
      <c r="D120" s="3"/>
      <c r="E120" s="3"/>
      <c r="F120" s="3" t="s">
        <v>14</v>
      </c>
      <c r="G120" s="3">
        <f t="shared" ref="G120:G123" si="25">COUNTIF(H:H,H120)</f>
        <v>3</v>
      </c>
      <c r="H120" s="3" t="s">
        <v>272</v>
      </c>
      <c r="I120" s="4" t="s">
        <v>273</v>
      </c>
      <c r="J120" s="4" t="s">
        <v>274</v>
      </c>
      <c r="K120" s="3" t="str">
        <f t="shared" ref="K120:K123" si="26">COUNTIF(#REF!,A120)</f>
        <v>#REF!</v>
      </c>
      <c r="L120" s="3" t="str">
        <f t="shared" ref="L120:L123" si="27">SUMIF(#REF!,A120,#REF!)</f>
        <v>#N/A</v>
      </c>
      <c r="M120" s="3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5.75" customHeight="1">
      <c r="A121" s="4" t="s">
        <v>275</v>
      </c>
      <c r="B121" s="3"/>
      <c r="C121" s="3" t="s">
        <v>33</v>
      </c>
      <c r="D121" s="3"/>
      <c r="E121" s="3"/>
      <c r="F121" s="3" t="s">
        <v>14</v>
      </c>
      <c r="G121" s="3">
        <f t="shared" si="25"/>
        <v>3</v>
      </c>
      <c r="H121" s="3" t="s">
        <v>272</v>
      </c>
      <c r="I121" s="4" t="s">
        <v>273</v>
      </c>
      <c r="J121" s="4" t="s">
        <v>274</v>
      </c>
      <c r="K121" s="3" t="str">
        <f t="shared" si="26"/>
        <v>#REF!</v>
      </c>
      <c r="L121" s="3" t="str">
        <f t="shared" si="27"/>
        <v>#N/A</v>
      </c>
      <c r="M121" s="3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5.75" customHeight="1">
      <c r="A122" s="4" t="s">
        <v>276</v>
      </c>
      <c r="B122" s="3"/>
      <c r="C122" s="3" t="s">
        <v>33</v>
      </c>
      <c r="D122" s="3"/>
      <c r="E122" s="3"/>
      <c r="F122" s="3" t="s">
        <v>14</v>
      </c>
      <c r="G122" s="3">
        <f t="shared" si="25"/>
        <v>1</v>
      </c>
      <c r="H122" s="3" t="s">
        <v>277</v>
      </c>
      <c r="I122" s="4" t="s">
        <v>278</v>
      </c>
      <c r="J122" s="4" t="s">
        <v>279</v>
      </c>
      <c r="K122" s="3" t="str">
        <f t="shared" si="26"/>
        <v>#REF!</v>
      </c>
      <c r="L122" s="3" t="str">
        <f t="shared" si="27"/>
        <v>#N/A</v>
      </c>
      <c r="M122" s="3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5.75" customHeight="1">
      <c r="A123" s="4" t="s">
        <v>280</v>
      </c>
      <c r="B123" s="3" t="s">
        <v>14</v>
      </c>
      <c r="C123" s="3" t="s">
        <v>33</v>
      </c>
      <c r="D123" s="3"/>
      <c r="E123" s="3"/>
      <c r="F123" s="3" t="s">
        <v>14</v>
      </c>
      <c r="G123" s="3">
        <f t="shared" si="25"/>
        <v>0</v>
      </c>
      <c r="H123" s="3"/>
      <c r="I123" s="4"/>
      <c r="J123" s="4"/>
      <c r="K123" s="3" t="str">
        <f t="shared" si="26"/>
        <v>#REF!</v>
      </c>
      <c r="L123" s="3" t="str">
        <f t="shared" si="27"/>
        <v>#N/A</v>
      </c>
      <c r="M123" s="3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5.75" customHeight="1">
      <c r="A124" s="5" t="s">
        <v>281</v>
      </c>
      <c r="B124" s="5"/>
      <c r="C124" s="3" t="s">
        <v>20</v>
      </c>
      <c r="D124" s="5"/>
      <c r="E124" s="5"/>
      <c r="F124" s="8" t="s">
        <v>37</v>
      </c>
      <c r="G124" s="5"/>
      <c r="H124" s="5"/>
      <c r="I124" s="6" t="s">
        <v>282</v>
      </c>
      <c r="J124" s="6" t="s">
        <v>282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5.75" customHeight="1">
      <c r="A125" s="4" t="s">
        <v>283</v>
      </c>
      <c r="B125" s="3"/>
      <c r="C125" s="3" t="s">
        <v>20</v>
      </c>
      <c r="D125" s="3"/>
      <c r="E125" s="3"/>
      <c r="F125" s="3" t="s">
        <v>14</v>
      </c>
      <c r="G125" s="3">
        <f t="shared" ref="G125:G137" si="28">COUNTIF(H:H,H125)</f>
        <v>1</v>
      </c>
      <c r="H125" s="3" t="s">
        <v>284</v>
      </c>
      <c r="I125" s="4" t="s">
        <v>285</v>
      </c>
      <c r="J125" s="4" t="s">
        <v>286</v>
      </c>
      <c r="K125" s="3" t="str">
        <f t="shared" ref="K125:K137" si="29">COUNTIF(#REF!,A125)</f>
        <v>#REF!</v>
      </c>
      <c r="L125" s="3" t="str">
        <f t="shared" ref="L125:L137" si="30">SUMIF(#REF!,A125,#REF!)</f>
        <v>#N/A</v>
      </c>
      <c r="M125" s="3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5.75" customHeight="1">
      <c r="A126" s="4" t="s">
        <v>287</v>
      </c>
      <c r="B126" s="3"/>
      <c r="C126" s="3" t="s">
        <v>20</v>
      </c>
      <c r="D126" s="3"/>
      <c r="E126" s="3"/>
      <c r="F126" s="3" t="s">
        <v>14</v>
      </c>
      <c r="G126" s="3">
        <f t="shared" si="28"/>
        <v>1</v>
      </c>
      <c r="H126" s="3" t="s">
        <v>288</v>
      </c>
      <c r="I126" s="4" t="s">
        <v>289</v>
      </c>
      <c r="J126" s="4" t="s">
        <v>290</v>
      </c>
      <c r="K126" s="3" t="str">
        <f t="shared" si="29"/>
        <v>#REF!</v>
      </c>
      <c r="L126" s="3" t="str">
        <f t="shared" si="30"/>
        <v>#N/A</v>
      </c>
      <c r="M126" s="3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5.75" customHeight="1">
      <c r="A127" s="4" t="s">
        <v>291</v>
      </c>
      <c r="B127" s="3"/>
      <c r="C127" s="3" t="s">
        <v>20</v>
      </c>
      <c r="D127" s="3"/>
      <c r="E127" s="3"/>
      <c r="F127" s="3" t="s">
        <v>14</v>
      </c>
      <c r="G127" s="3">
        <f t="shared" si="28"/>
        <v>4</v>
      </c>
      <c r="H127" s="3" t="s">
        <v>102</v>
      </c>
      <c r="I127" s="4" t="s">
        <v>103</v>
      </c>
      <c r="J127" s="4" t="s">
        <v>104</v>
      </c>
      <c r="K127" s="3" t="str">
        <f t="shared" si="29"/>
        <v>#REF!</v>
      </c>
      <c r="L127" s="3" t="str">
        <f t="shared" si="30"/>
        <v>#N/A</v>
      </c>
      <c r="M127" s="3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A128" s="4" t="s">
        <v>292</v>
      </c>
      <c r="B128" s="3"/>
      <c r="C128" s="3" t="s">
        <v>20</v>
      </c>
      <c r="D128" s="3"/>
      <c r="E128" s="3"/>
      <c r="F128" s="3" t="s">
        <v>14</v>
      </c>
      <c r="G128" s="3">
        <f t="shared" si="28"/>
        <v>1</v>
      </c>
      <c r="H128" s="3" t="s">
        <v>293</v>
      </c>
      <c r="I128" s="4" t="s">
        <v>294</v>
      </c>
      <c r="J128" s="4" t="s">
        <v>295</v>
      </c>
      <c r="K128" s="3" t="str">
        <f t="shared" si="29"/>
        <v>#REF!</v>
      </c>
      <c r="L128" s="3" t="str">
        <f t="shared" si="30"/>
        <v>#N/A</v>
      </c>
      <c r="M128" s="3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A129" s="4" t="s">
        <v>296</v>
      </c>
      <c r="B129" s="3"/>
      <c r="C129" s="3" t="s">
        <v>20</v>
      </c>
      <c r="D129" s="3"/>
      <c r="E129" s="3"/>
      <c r="F129" s="3" t="s">
        <v>14</v>
      </c>
      <c r="G129" s="3">
        <f t="shared" si="28"/>
        <v>1</v>
      </c>
      <c r="H129" s="3" t="s">
        <v>297</v>
      </c>
      <c r="I129" s="4" t="s">
        <v>112</v>
      </c>
      <c r="J129" s="4" t="s">
        <v>113</v>
      </c>
      <c r="K129" s="3" t="str">
        <f t="shared" si="29"/>
        <v>#REF!</v>
      </c>
      <c r="L129" s="3" t="str">
        <f t="shared" si="30"/>
        <v>#N/A</v>
      </c>
      <c r="M129" s="3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5.75" customHeight="1">
      <c r="A130" s="4" t="s">
        <v>298</v>
      </c>
      <c r="B130" s="3"/>
      <c r="C130" s="3" t="s">
        <v>20</v>
      </c>
      <c r="D130" s="3"/>
      <c r="E130" s="3"/>
      <c r="F130" s="3" t="s">
        <v>14</v>
      </c>
      <c r="G130" s="3">
        <f t="shared" si="28"/>
        <v>0</v>
      </c>
      <c r="H130" s="3"/>
      <c r="I130" s="4"/>
      <c r="J130" s="4"/>
      <c r="K130" s="3" t="str">
        <f t="shared" si="29"/>
        <v>#REF!</v>
      </c>
      <c r="L130" s="3" t="str">
        <f t="shared" si="30"/>
        <v>#N/A</v>
      </c>
      <c r="M130" s="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5.75" customHeight="1">
      <c r="A131" s="4" t="s">
        <v>299</v>
      </c>
      <c r="B131" s="3"/>
      <c r="C131" s="3" t="s">
        <v>20</v>
      </c>
      <c r="D131" s="3"/>
      <c r="E131" s="3"/>
      <c r="F131" s="3" t="s">
        <v>14</v>
      </c>
      <c r="G131" s="3">
        <f t="shared" si="28"/>
        <v>5</v>
      </c>
      <c r="H131" s="3" t="s">
        <v>68</v>
      </c>
      <c r="I131" s="4" t="s">
        <v>69</v>
      </c>
      <c r="J131" s="4" t="s">
        <v>43</v>
      </c>
      <c r="K131" s="3" t="str">
        <f t="shared" si="29"/>
        <v>#REF!</v>
      </c>
      <c r="L131" s="3" t="str">
        <f t="shared" si="30"/>
        <v>#N/A</v>
      </c>
      <c r="M131" s="3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A132" s="4" t="s">
        <v>300</v>
      </c>
      <c r="B132" s="3"/>
      <c r="C132" s="3" t="s">
        <v>20</v>
      </c>
      <c r="D132" s="3"/>
      <c r="E132" s="3"/>
      <c r="F132" s="3" t="s">
        <v>14</v>
      </c>
      <c r="G132" s="3">
        <f t="shared" si="28"/>
        <v>0</v>
      </c>
      <c r="H132" s="3"/>
      <c r="I132" s="4"/>
      <c r="J132" s="4"/>
      <c r="K132" s="3" t="str">
        <f t="shared" si="29"/>
        <v>#REF!</v>
      </c>
      <c r="L132" s="3" t="str">
        <f t="shared" si="30"/>
        <v>#N/A</v>
      </c>
      <c r="M132" s="3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5.75" customHeight="1">
      <c r="A133" s="4" t="s">
        <v>301</v>
      </c>
      <c r="B133" s="3"/>
      <c r="C133" s="3" t="s">
        <v>20</v>
      </c>
      <c r="D133" s="3"/>
      <c r="E133" s="3"/>
      <c r="F133" s="3" t="s">
        <v>14</v>
      </c>
      <c r="G133" s="3">
        <f t="shared" si="28"/>
        <v>5</v>
      </c>
      <c r="H133" s="3" t="s">
        <v>161</v>
      </c>
      <c r="I133" s="4" t="s">
        <v>162</v>
      </c>
      <c r="J133" s="4" t="s">
        <v>163</v>
      </c>
      <c r="K133" s="3" t="str">
        <f t="shared" si="29"/>
        <v>#REF!</v>
      </c>
      <c r="L133" s="3" t="str">
        <f t="shared" si="30"/>
        <v>#N/A</v>
      </c>
      <c r="M133" s="3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5.75" customHeight="1">
      <c r="A134" s="4" t="s">
        <v>302</v>
      </c>
      <c r="B134" s="3"/>
      <c r="C134" s="3" t="s">
        <v>20</v>
      </c>
      <c r="D134" s="3"/>
      <c r="E134" s="3"/>
      <c r="F134" s="3" t="s">
        <v>14</v>
      </c>
      <c r="G134" s="3">
        <f t="shared" si="28"/>
        <v>3</v>
      </c>
      <c r="H134" s="3" t="s">
        <v>137</v>
      </c>
      <c r="I134" s="4" t="s">
        <v>138</v>
      </c>
      <c r="J134" s="4" t="s">
        <v>139</v>
      </c>
      <c r="K134" s="3" t="str">
        <f t="shared" si="29"/>
        <v>#REF!</v>
      </c>
      <c r="L134" s="3" t="str">
        <f t="shared" si="30"/>
        <v>#N/A</v>
      </c>
      <c r="M134" s="3" t="s">
        <v>141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5.75" customHeight="1">
      <c r="A135" s="4" t="s">
        <v>303</v>
      </c>
      <c r="B135" s="3"/>
      <c r="C135" s="3" t="s">
        <v>203</v>
      </c>
      <c r="D135" s="3"/>
      <c r="E135" s="3"/>
      <c r="F135" s="3" t="s">
        <v>14</v>
      </c>
      <c r="G135" s="3">
        <f t="shared" si="28"/>
        <v>2</v>
      </c>
      <c r="H135" s="3" t="s">
        <v>304</v>
      </c>
      <c r="I135" s="4" t="s">
        <v>305</v>
      </c>
      <c r="J135" s="4" t="s">
        <v>306</v>
      </c>
      <c r="K135" s="3" t="str">
        <f t="shared" si="29"/>
        <v>#REF!</v>
      </c>
      <c r="L135" s="3" t="str">
        <f t="shared" si="30"/>
        <v>#N/A</v>
      </c>
      <c r="M135" s="3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5.75" customHeight="1">
      <c r="A136" s="4" t="s">
        <v>307</v>
      </c>
      <c r="B136" s="3"/>
      <c r="C136" s="3" t="s">
        <v>33</v>
      </c>
      <c r="D136" s="3"/>
      <c r="E136" s="3"/>
      <c r="F136" s="3" t="s">
        <v>14</v>
      </c>
      <c r="G136" s="3">
        <f t="shared" si="28"/>
        <v>3</v>
      </c>
      <c r="H136" s="3" t="s">
        <v>272</v>
      </c>
      <c r="I136" s="4" t="s">
        <v>273</v>
      </c>
      <c r="J136" s="4" t="s">
        <v>274</v>
      </c>
      <c r="K136" s="3" t="str">
        <f t="shared" si="29"/>
        <v>#REF!</v>
      </c>
      <c r="L136" s="3" t="str">
        <f t="shared" si="30"/>
        <v>#N/A</v>
      </c>
      <c r="M136" s="3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5.75" customHeight="1">
      <c r="A137" s="4" t="s">
        <v>308</v>
      </c>
      <c r="B137" s="3"/>
      <c r="C137" s="3" t="s">
        <v>203</v>
      </c>
      <c r="D137" s="3"/>
      <c r="E137" s="3"/>
      <c r="F137" s="3" t="s">
        <v>14</v>
      </c>
      <c r="G137" s="3">
        <f t="shared" si="28"/>
        <v>2</v>
      </c>
      <c r="H137" s="3" t="s">
        <v>304</v>
      </c>
      <c r="I137" s="4" t="s">
        <v>305</v>
      </c>
      <c r="J137" s="4" t="s">
        <v>306</v>
      </c>
      <c r="K137" s="3" t="str">
        <f t="shared" si="29"/>
        <v>#REF!</v>
      </c>
      <c r="L137" s="3" t="str">
        <f t="shared" si="30"/>
        <v>#N/A</v>
      </c>
      <c r="M137" s="3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5.75" customHeight="1">
      <c r="A138" s="5" t="s">
        <v>309</v>
      </c>
      <c r="B138" s="5" t="s">
        <v>14</v>
      </c>
      <c r="C138" s="8" t="s">
        <v>20</v>
      </c>
      <c r="D138" s="5"/>
      <c r="E138" s="5"/>
      <c r="F138" s="8" t="s">
        <v>14</v>
      </c>
      <c r="G138" s="5"/>
      <c r="H138" s="6" t="s">
        <v>310</v>
      </c>
      <c r="I138" s="6" t="s">
        <v>311</v>
      </c>
      <c r="J138" s="6" t="s">
        <v>312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5.75" customHeight="1">
      <c r="A139" s="4" t="s">
        <v>313</v>
      </c>
      <c r="B139" s="3" t="s">
        <v>14</v>
      </c>
      <c r="C139" s="3" t="s">
        <v>20</v>
      </c>
      <c r="D139" s="3"/>
      <c r="E139" s="3"/>
      <c r="F139" s="3" t="s">
        <v>14</v>
      </c>
      <c r="G139" s="3">
        <f t="shared" ref="G139:G141" si="31">COUNTIF(H:H,H139)</f>
        <v>2</v>
      </c>
      <c r="H139" s="3" t="s">
        <v>93</v>
      </c>
      <c r="I139" s="4" t="s">
        <v>94</v>
      </c>
      <c r="J139" s="4" t="s">
        <v>95</v>
      </c>
      <c r="K139" s="3" t="str">
        <f t="shared" ref="K139:K141" si="32">COUNTIF(#REF!,A139)</f>
        <v>#REF!</v>
      </c>
      <c r="L139" s="3" t="str">
        <f t="shared" ref="L139:L141" si="33">SUMIF(#REF!,A139,#REF!)</f>
        <v>#N/A</v>
      </c>
      <c r="M139" s="3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5.75" customHeight="1">
      <c r="A140" s="4" t="s">
        <v>314</v>
      </c>
      <c r="B140" s="3" t="s">
        <v>14</v>
      </c>
      <c r="C140" s="3" t="s">
        <v>20</v>
      </c>
      <c r="D140" s="3"/>
      <c r="E140" s="3"/>
      <c r="F140" s="3" t="s">
        <v>14</v>
      </c>
      <c r="G140" s="3">
        <f t="shared" si="31"/>
        <v>1</v>
      </c>
      <c r="H140" s="3" t="s">
        <v>315</v>
      </c>
      <c r="I140" s="4" t="s">
        <v>316</v>
      </c>
      <c r="J140" s="4" t="s">
        <v>317</v>
      </c>
      <c r="K140" s="3" t="str">
        <f t="shared" si="32"/>
        <v>#REF!</v>
      </c>
      <c r="L140" s="3" t="str">
        <f t="shared" si="33"/>
        <v>#N/A</v>
      </c>
      <c r="M140" s="3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5.75" customHeight="1">
      <c r="A141" s="4" t="s">
        <v>318</v>
      </c>
      <c r="B141" s="3" t="s">
        <v>14</v>
      </c>
      <c r="C141" s="3" t="s">
        <v>20</v>
      </c>
      <c r="D141" s="3"/>
      <c r="E141" s="3"/>
      <c r="F141" s="3" t="s">
        <v>14</v>
      </c>
      <c r="G141" s="3">
        <f t="shared" si="31"/>
        <v>4</v>
      </c>
      <c r="H141" s="3" t="s">
        <v>102</v>
      </c>
      <c r="I141" s="4" t="s">
        <v>103</v>
      </c>
      <c r="J141" s="4" t="s">
        <v>104</v>
      </c>
      <c r="K141" s="3" t="str">
        <f t="shared" si="32"/>
        <v>#REF!</v>
      </c>
      <c r="L141" s="3" t="str">
        <f t="shared" si="33"/>
        <v>#N/A</v>
      </c>
      <c r="M141" s="3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A142" s="5" t="s">
        <v>319</v>
      </c>
      <c r="B142" s="5"/>
      <c r="C142" s="3" t="s">
        <v>20</v>
      </c>
      <c r="D142" s="3"/>
      <c r="E142" s="3"/>
      <c r="F142" s="3" t="s">
        <v>14</v>
      </c>
      <c r="G142" s="5"/>
      <c r="H142" s="6" t="s">
        <v>147</v>
      </c>
      <c r="I142" s="6" t="s">
        <v>148</v>
      </c>
      <c r="J142" s="6" t="s">
        <v>149</v>
      </c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A143" s="4" t="s">
        <v>320</v>
      </c>
      <c r="B143" s="3"/>
      <c r="C143" s="3" t="s">
        <v>20</v>
      </c>
      <c r="D143" s="3"/>
      <c r="E143" s="3"/>
      <c r="F143" s="3" t="s">
        <v>14</v>
      </c>
      <c r="G143" s="3">
        <f t="shared" ref="G143:G146" si="34">COUNTIF(H:H,H143)</f>
        <v>4</v>
      </c>
      <c r="H143" s="3" t="s">
        <v>102</v>
      </c>
      <c r="I143" s="4" t="s">
        <v>103</v>
      </c>
      <c r="J143" s="4" t="s">
        <v>104</v>
      </c>
      <c r="K143" s="3" t="str">
        <f t="shared" ref="K143:K146" si="35">COUNTIF(#REF!,A143)</f>
        <v>#REF!</v>
      </c>
      <c r="L143" s="3" t="str">
        <f t="shared" ref="L143:L146" si="36">SUMIF(#REF!,A143,#REF!)</f>
        <v>#N/A</v>
      </c>
      <c r="M143" s="3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5.75" customHeight="1">
      <c r="A144" s="4" t="s">
        <v>321</v>
      </c>
      <c r="B144" s="3"/>
      <c r="C144" s="3" t="s">
        <v>33</v>
      </c>
      <c r="D144" s="3"/>
      <c r="E144" s="3"/>
      <c r="F144" s="3" t="s">
        <v>14</v>
      </c>
      <c r="G144" s="3">
        <f t="shared" si="34"/>
        <v>0</v>
      </c>
      <c r="H144" s="3"/>
      <c r="I144" s="4"/>
      <c r="J144" s="4"/>
      <c r="K144" s="3" t="str">
        <f t="shared" si="35"/>
        <v>#REF!</v>
      </c>
      <c r="L144" s="3" t="str">
        <f t="shared" si="36"/>
        <v>#N/A</v>
      </c>
      <c r="M144" s="3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5.75" customHeight="1">
      <c r="A145" s="4" t="s">
        <v>322</v>
      </c>
      <c r="B145" s="3" t="s">
        <v>177</v>
      </c>
      <c r="C145" s="3" t="s">
        <v>20</v>
      </c>
      <c r="D145" s="3"/>
      <c r="E145" s="3"/>
      <c r="F145" s="3" t="s">
        <v>178</v>
      </c>
      <c r="G145" s="3">
        <f t="shared" si="34"/>
        <v>0</v>
      </c>
      <c r="H145" s="3"/>
      <c r="I145" s="4"/>
      <c r="J145" s="4"/>
      <c r="K145" s="3" t="str">
        <f t="shared" si="35"/>
        <v>#REF!</v>
      </c>
      <c r="L145" s="3" t="str">
        <f t="shared" si="36"/>
        <v>#N/A</v>
      </c>
      <c r="M145" s="3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A146" s="4" t="s">
        <v>323</v>
      </c>
      <c r="B146" s="3" t="s">
        <v>50</v>
      </c>
      <c r="C146" s="3" t="s">
        <v>324</v>
      </c>
      <c r="D146" s="3"/>
      <c r="E146" s="3"/>
      <c r="F146" s="3" t="s">
        <v>37</v>
      </c>
      <c r="G146" s="3">
        <f t="shared" si="34"/>
        <v>0</v>
      </c>
      <c r="H146" s="3"/>
      <c r="I146" s="4"/>
      <c r="J146" s="4"/>
      <c r="K146" s="3" t="str">
        <f t="shared" si="35"/>
        <v>#REF!</v>
      </c>
      <c r="L146" s="3" t="str">
        <f t="shared" si="36"/>
        <v>#N/A</v>
      </c>
      <c r="M146" s="3" t="s">
        <v>325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5.75" customHeight="1">
      <c r="A147" s="5" t="s">
        <v>326</v>
      </c>
      <c r="B147" s="5"/>
      <c r="C147" s="8" t="s">
        <v>229</v>
      </c>
      <c r="D147" s="5"/>
      <c r="E147" s="5"/>
      <c r="F147" s="3" t="s">
        <v>14</v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5.75" customHeight="1">
      <c r="A148" s="4" t="s">
        <v>327</v>
      </c>
      <c r="B148" s="3" t="s">
        <v>14</v>
      </c>
      <c r="C148" s="3" t="s">
        <v>203</v>
      </c>
      <c r="D148" s="3"/>
      <c r="E148" s="3"/>
      <c r="F148" s="3" t="s">
        <v>14</v>
      </c>
      <c r="G148" s="3">
        <f t="shared" ref="G148:G155" si="37">COUNTIF(H:H,H148)</f>
        <v>0</v>
      </c>
      <c r="H148" s="3"/>
      <c r="I148" s="4"/>
      <c r="J148" s="4"/>
      <c r="K148" s="3" t="str">
        <f t="shared" ref="K148:K155" si="38">COUNTIF(#REF!,A148)</f>
        <v>#REF!</v>
      </c>
      <c r="L148" s="3" t="str">
        <f t="shared" ref="L148:L155" si="39">SUMIF(#REF!,A148,#REF!)</f>
        <v>#N/A</v>
      </c>
      <c r="M148" s="3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5.75" customHeight="1">
      <c r="A149" s="4" t="s">
        <v>328</v>
      </c>
      <c r="B149" s="3"/>
      <c r="C149" s="3" t="s">
        <v>20</v>
      </c>
      <c r="D149" s="3"/>
      <c r="E149" s="3"/>
      <c r="F149" s="3" t="s">
        <v>14</v>
      </c>
      <c r="G149" s="3">
        <f t="shared" si="37"/>
        <v>0</v>
      </c>
      <c r="H149" s="3"/>
      <c r="I149" s="4"/>
      <c r="J149" s="4"/>
      <c r="K149" s="3" t="str">
        <f t="shared" si="38"/>
        <v>#REF!</v>
      </c>
      <c r="L149" s="3" t="str">
        <f t="shared" si="39"/>
        <v>#N/A</v>
      </c>
      <c r="M149" s="3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5.75" customHeight="1">
      <c r="A150" s="4" t="s">
        <v>329</v>
      </c>
      <c r="B150" s="3"/>
      <c r="C150" s="3" t="s">
        <v>20</v>
      </c>
      <c r="D150" s="3"/>
      <c r="E150" s="3"/>
      <c r="F150" s="3" t="s">
        <v>35</v>
      </c>
      <c r="G150" s="3">
        <f t="shared" si="37"/>
        <v>1</v>
      </c>
      <c r="H150" s="3" t="s">
        <v>330</v>
      </c>
      <c r="I150" s="4" t="s">
        <v>331</v>
      </c>
      <c r="J150" s="4" t="s">
        <v>332</v>
      </c>
      <c r="K150" s="3" t="str">
        <f t="shared" si="38"/>
        <v>#REF!</v>
      </c>
      <c r="L150" s="3" t="str">
        <f t="shared" si="39"/>
        <v>#N/A</v>
      </c>
      <c r="M150" s="3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5.75" customHeight="1">
      <c r="A151" s="4" t="s">
        <v>333</v>
      </c>
      <c r="B151" s="3" t="s">
        <v>14</v>
      </c>
      <c r="C151" s="3" t="s">
        <v>20</v>
      </c>
      <c r="D151" s="3"/>
      <c r="E151" s="3"/>
      <c r="F151" s="3" t="s">
        <v>14</v>
      </c>
      <c r="G151" s="3">
        <f t="shared" si="37"/>
        <v>1</v>
      </c>
      <c r="H151" s="3" t="s">
        <v>334</v>
      </c>
      <c r="I151" s="4" t="s">
        <v>335</v>
      </c>
      <c r="J151" s="4" t="s">
        <v>336</v>
      </c>
      <c r="K151" s="3" t="str">
        <f t="shared" si="38"/>
        <v>#REF!</v>
      </c>
      <c r="L151" s="3" t="str">
        <f t="shared" si="39"/>
        <v>#N/A</v>
      </c>
      <c r="M151" s="3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5.75" customHeight="1">
      <c r="A152" s="4" t="s">
        <v>337</v>
      </c>
      <c r="B152" s="3"/>
      <c r="C152" s="3" t="s">
        <v>20</v>
      </c>
      <c r="D152" s="3"/>
      <c r="E152" s="3"/>
      <c r="F152" s="3" t="s">
        <v>14</v>
      </c>
      <c r="G152" s="3">
        <f t="shared" si="37"/>
        <v>0</v>
      </c>
      <c r="H152" s="3"/>
      <c r="I152" s="4"/>
      <c r="J152" s="4"/>
      <c r="K152" s="3" t="str">
        <f t="shared" si="38"/>
        <v>#REF!</v>
      </c>
      <c r="L152" s="3" t="str">
        <f t="shared" si="39"/>
        <v>#N/A</v>
      </c>
      <c r="M152" s="3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5.75" customHeight="1">
      <c r="A153" s="4" t="s">
        <v>338</v>
      </c>
      <c r="B153" s="3"/>
      <c r="C153" s="3" t="s">
        <v>20</v>
      </c>
      <c r="D153" s="3"/>
      <c r="E153" s="3"/>
      <c r="F153" s="3" t="s">
        <v>35</v>
      </c>
      <c r="G153" s="3">
        <f t="shared" si="37"/>
        <v>0</v>
      </c>
      <c r="H153" s="3"/>
      <c r="I153" s="4"/>
      <c r="J153" s="4"/>
      <c r="K153" s="3" t="str">
        <f t="shared" si="38"/>
        <v>#REF!</v>
      </c>
      <c r="L153" s="3" t="str">
        <f t="shared" si="39"/>
        <v>#N/A</v>
      </c>
      <c r="M153" s="3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5.75" customHeight="1">
      <c r="A154" s="4" t="s">
        <v>339</v>
      </c>
      <c r="B154" s="3"/>
      <c r="C154" s="3" t="s">
        <v>20</v>
      </c>
      <c r="D154" s="3"/>
      <c r="E154" s="3"/>
      <c r="F154" s="3" t="s">
        <v>35</v>
      </c>
      <c r="G154" s="3">
        <f t="shared" si="37"/>
        <v>0</v>
      </c>
      <c r="H154" s="3"/>
      <c r="I154" s="4"/>
      <c r="J154" s="4"/>
      <c r="K154" s="3" t="str">
        <f t="shared" si="38"/>
        <v>#REF!</v>
      </c>
      <c r="L154" s="3" t="str">
        <f t="shared" si="39"/>
        <v>#N/A</v>
      </c>
      <c r="M154" s="3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5.75" customHeight="1">
      <c r="A155" s="4" t="s">
        <v>340</v>
      </c>
      <c r="B155" s="3"/>
      <c r="C155" s="3" t="s">
        <v>20</v>
      </c>
      <c r="D155" s="3"/>
      <c r="E155" s="3"/>
      <c r="F155" s="3" t="s">
        <v>35</v>
      </c>
      <c r="G155" s="3">
        <f t="shared" si="37"/>
        <v>0</v>
      </c>
      <c r="H155" s="3"/>
      <c r="I155" s="4"/>
      <c r="J155" s="4"/>
      <c r="K155" s="3" t="str">
        <f t="shared" si="38"/>
        <v>#REF!</v>
      </c>
      <c r="L155" s="3" t="str">
        <f t="shared" si="39"/>
        <v>#N/A</v>
      </c>
      <c r="M155" s="3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A156" s="5" t="s">
        <v>341</v>
      </c>
      <c r="B156" s="5"/>
      <c r="C156" s="8" t="s">
        <v>33</v>
      </c>
      <c r="D156" s="5"/>
      <c r="E156" s="5"/>
      <c r="F156" s="3" t="s">
        <v>14</v>
      </c>
      <c r="G156" s="5"/>
      <c r="H156" s="6" t="s">
        <v>342</v>
      </c>
      <c r="I156" s="6" t="s">
        <v>343</v>
      </c>
      <c r="J156" s="6" t="s">
        <v>344</v>
      </c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A157" s="9" t="s">
        <v>345</v>
      </c>
      <c r="B157" s="5"/>
      <c r="C157" s="5"/>
      <c r="D157" s="5"/>
      <c r="E157" s="5"/>
      <c r="F157" s="3" t="s">
        <v>14</v>
      </c>
      <c r="G157" s="5"/>
      <c r="H157" s="5"/>
      <c r="I157" s="5"/>
      <c r="J157" s="5"/>
      <c r="K157" s="5"/>
      <c r="L157" s="5"/>
      <c r="M157" s="6" t="s">
        <v>346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5.75" customHeight="1">
      <c r="A158" s="4" t="s">
        <v>347</v>
      </c>
      <c r="B158" s="3" t="s">
        <v>14</v>
      </c>
      <c r="C158" s="3" t="s">
        <v>130</v>
      </c>
      <c r="D158" s="3"/>
      <c r="E158" s="3"/>
      <c r="F158" s="3" t="s">
        <v>14</v>
      </c>
      <c r="G158" s="3">
        <f t="shared" ref="G158:G177" si="40">COUNTIF(H:H,H158)</f>
        <v>1</v>
      </c>
      <c r="H158" s="3" t="s">
        <v>348</v>
      </c>
      <c r="I158" s="4" t="s">
        <v>129</v>
      </c>
      <c r="J158" s="4" t="s">
        <v>349</v>
      </c>
      <c r="K158" s="3" t="str">
        <f t="shared" ref="K158:K178" si="41">COUNTIF(#REF!,A158)</f>
        <v>#REF!</v>
      </c>
      <c r="L158" s="3" t="str">
        <f t="shared" ref="L158:L178" si="42">SUMIF(#REF!,A158,#REF!)</f>
        <v>#N/A</v>
      </c>
      <c r="M158" s="3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5.75" customHeight="1">
      <c r="A159" s="4" t="s">
        <v>350</v>
      </c>
      <c r="B159" s="3"/>
      <c r="C159" s="3" t="s">
        <v>20</v>
      </c>
      <c r="D159" s="3"/>
      <c r="E159" s="3"/>
      <c r="F159" s="3" t="s">
        <v>14</v>
      </c>
      <c r="G159" s="3">
        <f t="shared" si="40"/>
        <v>0</v>
      </c>
      <c r="H159" s="3"/>
      <c r="I159" s="4"/>
      <c r="J159" s="4" t="s">
        <v>350</v>
      </c>
      <c r="K159" s="3" t="str">
        <f t="shared" si="41"/>
        <v>#REF!</v>
      </c>
      <c r="L159" s="3" t="str">
        <f t="shared" si="42"/>
        <v>#N/A</v>
      </c>
      <c r="M159" s="3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A160" s="4" t="s">
        <v>351</v>
      </c>
      <c r="B160" s="3" t="s">
        <v>14</v>
      </c>
      <c r="C160" s="3" t="s">
        <v>20</v>
      </c>
      <c r="D160" s="3"/>
      <c r="E160" s="3"/>
      <c r="F160" s="3" t="s">
        <v>14</v>
      </c>
      <c r="G160" s="3">
        <f t="shared" si="40"/>
        <v>0</v>
      </c>
      <c r="H160" s="3"/>
      <c r="I160" s="4"/>
      <c r="J160" s="4" t="s">
        <v>351</v>
      </c>
      <c r="K160" s="3" t="str">
        <f t="shared" si="41"/>
        <v>#REF!</v>
      </c>
      <c r="L160" s="3" t="str">
        <f t="shared" si="42"/>
        <v>#N/A</v>
      </c>
      <c r="M160" s="3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5.75" customHeight="1">
      <c r="A161" s="4" t="s">
        <v>352</v>
      </c>
      <c r="B161" s="3" t="s">
        <v>14</v>
      </c>
      <c r="C161" s="3" t="s">
        <v>20</v>
      </c>
      <c r="D161" s="3"/>
      <c r="E161" s="3"/>
      <c r="F161" s="3" t="s">
        <v>14</v>
      </c>
      <c r="G161" s="3">
        <f t="shared" si="40"/>
        <v>0</v>
      </c>
      <c r="H161" s="3"/>
      <c r="I161" s="4"/>
      <c r="J161" s="4" t="s">
        <v>352</v>
      </c>
      <c r="K161" s="3" t="str">
        <f t="shared" si="41"/>
        <v>#REF!</v>
      </c>
      <c r="L161" s="3" t="str">
        <f t="shared" si="42"/>
        <v>#N/A</v>
      </c>
      <c r="M161" s="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5.75" customHeight="1">
      <c r="A162" s="4" t="s">
        <v>353</v>
      </c>
      <c r="B162" s="3" t="s">
        <v>14</v>
      </c>
      <c r="C162" s="3" t="s">
        <v>20</v>
      </c>
      <c r="D162" s="3"/>
      <c r="E162" s="3"/>
      <c r="F162" s="3" t="s">
        <v>14</v>
      </c>
      <c r="G162" s="3">
        <f t="shared" si="40"/>
        <v>0</v>
      </c>
      <c r="H162" s="3"/>
      <c r="I162" s="4"/>
      <c r="J162" s="4" t="s">
        <v>353</v>
      </c>
      <c r="K162" s="3" t="str">
        <f t="shared" si="41"/>
        <v>#REF!</v>
      </c>
      <c r="L162" s="3" t="str">
        <f t="shared" si="42"/>
        <v>#N/A</v>
      </c>
      <c r="M162" s="3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5.75" customHeight="1">
      <c r="A163" s="4" t="s">
        <v>354</v>
      </c>
      <c r="B163" s="3" t="s">
        <v>14</v>
      </c>
      <c r="C163" s="3" t="s">
        <v>20</v>
      </c>
      <c r="D163" s="3"/>
      <c r="E163" s="3"/>
      <c r="F163" s="3" t="s">
        <v>14</v>
      </c>
      <c r="G163" s="3">
        <f t="shared" si="40"/>
        <v>0</v>
      </c>
      <c r="H163" s="3"/>
      <c r="I163" s="4"/>
      <c r="J163" s="4" t="s">
        <v>354</v>
      </c>
      <c r="K163" s="3" t="str">
        <f t="shared" si="41"/>
        <v>#REF!</v>
      </c>
      <c r="L163" s="3" t="str">
        <f t="shared" si="42"/>
        <v>#N/A</v>
      </c>
      <c r="M163" s="3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5.75" customHeight="1">
      <c r="A164" s="4" t="s">
        <v>355</v>
      </c>
      <c r="B164" s="3" t="s">
        <v>14</v>
      </c>
      <c r="C164" s="3" t="s">
        <v>20</v>
      </c>
      <c r="D164" s="3"/>
      <c r="E164" s="3"/>
      <c r="F164" s="3" t="s">
        <v>14</v>
      </c>
      <c r="G164" s="3">
        <f t="shared" si="40"/>
        <v>0</v>
      </c>
      <c r="H164" s="3"/>
      <c r="I164" s="4"/>
      <c r="J164" s="4" t="s">
        <v>355</v>
      </c>
      <c r="K164" s="3" t="str">
        <f t="shared" si="41"/>
        <v>#REF!</v>
      </c>
      <c r="L164" s="3" t="str">
        <f t="shared" si="42"/>
        <v>#N/A</v>
      </c>
      <c r="M164" s="3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5.75" customHeight="1">
      <c r="A165" s="4" t="s">
        <v>356</v>
      </c>
      <c r="B165" s="3"/>
      <c r="C165" s="3" t="s">
        <v>20</v>
      </c>
      <c r="D165" s="3"/>
      <c r="E165" s="3"/>
      <c r="F165" s="3" t="s">
        <v>14</v>
      </c>
      <c r="G165" s="3">
        <f t="shared" si="40"/>
        <v>0</v>
      </c>
      <c r="H165" s="3"/>
      <c r="I165" s="4"/>
      <c r="J165" s="4" t="s">
        <v>356</v>
      </c>
      <c r="K165" s="3" t="str">
        <f t="shared" si="41"/>
        <v>#REF!</v>
      </c>
      <c r="L165" s="3" t="str">
        <f t="shared" si="42"/>
        <v>#N/A</v>
      </c>
      <c r="M165" s="3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5.75" customHeight="1">
      <c r="A166" s="4" t="s">
        <v>357</v>
      </c>
      <c r="B166" s="3" t="s">
        <v>14</v>
      </c>
      <c r="C166" s="3" t="s">
        <v>20</v>
      </c>
      <c r="D166" s="3"/>
      <c r="E166" s="3"/>
      <c r="F166" s="3" t="s">
        <v>14</v>
      </c>
      <c r="G166" s="3">
        <f t="shared" si="40"/>
        <v>0</v>
      </c>
      <c r="H166" s="3"/>
      <c r="I166" s="4"/>
      <c r="J166" s="4" t="s">
        <v>357</v>
      </c>
      <c r="K166" s="3" t="str">
        <f t="shared" si="41"/>
        <v>#REF!</v>
      </c>
      <c r="L166" s="3" t="str">
        <f t="shared" si="42"/>
        <v>#N/A</v>
      </c>
      <c r="M166" s="3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5.75" customHeight="1">
      <c r="A167" s="4" t="s">
        <v>358</v>
      </c>
      <c r="B167" s="3" t="s">
        <v>14</v>
      </c>
      <c r="C167" s="3" t="s">
        <v>20</v>
      </c>
      <c r="D167" s="3"/>
      <c r="E167" s="3"/>
      <c r="F167" s="3" t="s">
        <v>14</v>
      </c>
      <c r="G167" s="3">
        <f t="shared" si="40"/>
        <v>0</v>
      </c>
      <c r="H167" s="3"/>
      <c r="I167" s="4"/>
      <c r="J167" s="4" t="s">
        <v>358</v>
      </c>
      <c r="K167" s="3" t="str">
        <f t="shared" si="41"/>
        <v>#REF!</v>
      </c>
      <c r="L167" s="3" t="str">
        <f t="shared" si="42"/>
        <v>#N/A</v>
      </c>
      <c r="M167" s="3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5.75" customHeight="1">
      <c r="A168" s="4" t="s">
        <v>359</v>
      </c>
      <c r="B168" s="3"/>
      <c r="C168" s="3" t="s">
        <v>20</v>
      </c>
      <c r="D168" s="3"/>
      <c r="E168" s="3"/>
      <c r="F168" s="3" t="s">
        <v>14</v>
      </c>
      <c r="G168" s="3">
        <f t="shared" si="40"/>
        <v>0</v>
      </c>
      <c r="H168" s="3"/>
      <c r="I168" s="4"/>
      <c r="J168" s="4" t="s">
        <v>359</v>
      </c>
      <c r="K168" s="3" t="str">
        <f t="shared" si="41"/>
        <v>#REF!</v>
      </c>
      <c r="L168" s="3" t="str">
        <f t="shared" si="42"/>
        <v>#N/A</v>
      </c>
      <c r="M168" s="3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A169" s="4" t="s">
        <v>360</v>
      </c>
      <c r="B169" s="3" t="s">
        <v>14</v>
      </c>
      <c r="C169" s="3" t="s">
        <v>20</v>
      </c>
      <c r="D169" s="3"/>
      <c r="E169" s="3"/>
      <c r="F169" s="3" t="s">
        <v>14</v>
      </c>
      <c r="G169" s="3">
        <f t="shared" si="40"/>
        <v>0</v>
      </c>
      <c r="H169" s="3"/>
      <c r="I169" s="4"/>
      <c r="J169" s="4" t="s">
        <v>360</v>
      </c>
      <c r="K169" s="3" t="str">
        <f t="shared" si="41"/>
        <v>#REF!</v>
      </c>
      <c r="L169" s="3" t="str">
        <f t="shared" si="42"/>
        <v>#N/A</v>
      </c>
      <c r="M169" s="3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5.75" customHeight="1">
      <c r="A170" s="4" t="s">
        <v>361</v>
      </c>
      <c r="B170" s="3"/>
      <c r="C170" s="3" t="s">
        <v>20</v>
      </c>
      <c r="D170" s="3"/>
      <c r="E170" s="3"/>
      <c r="F170" s="3" t="s">
        <v>14</v>
      </c>
      <c r="G170" s="3">
        <f t="shared" si="40"/>
        <v>0</v>
      </c>
      <c r="H170" s="3"/>
      <c r="I170" s="4"/>
      <c r="J170" s="4" t="s">
        <v>361</v>
      </c>
      <c r="K170" s="3" t="str">
        <f t="shared" si="41"/>
        <v>#REF!</v>
      </c>
      <c r="L170" s="3" t="str">
        <f t="shared" si="42"/>
        <v>#N/A</v>
      </c>
      <c r="M170" s="3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5.75" customHeight="1">
      <c r="A171" s="4" t="s">
        <v>362</v>
      </c>
      <c r="B171" s="3" t="s">
        <v>14</v>
      </c>
      <c r="C171" s="3" t="s">
        <v>20</v>
      </c>
      <c r="D171" s="3"/>
      <c r="E171" s="3"/>
      <c r="F171" s="3" t="s">
        <v>14</v>
      </c>
      <c r="G171" s="3">
        <f t="shared" si="40"/>
        <v>0</v>
      </c>
      <c r="H171" s="3"/>
      <c r="I171" s="4"/>
      <c r="J171" s="4" t="s">
        <v>362</v>
      </c>
      <c r="K171" s="3" t="str">
        <f t="shared" si="41"/>
        <v>#REF!</v>
      </c>
      <c r="L171" s="3" t="str">
        <f t="shared" si="42"/>
        <v>#N/A</v>
      </c>
      <c r="M171" s="3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5.75" customHeight="1">
      <c r="A172" s="4" t="s">
        <v>363</v>
      </c>
      <c r="B172" s="3"/>
      <c r="C172" s="3" t="s">
        <v>20</v>
      </c>
      <c r="D172" s="3"/>
      <c r="E172" s="3"/>
      <c r="F172" s="3" t="s">
        <v>14</v>
      </c>
      <c r="G172" s="3">
        <f t="shared" si="40"/>
        <v>0</v>
      </c>
      <c r="H172" s="3"/>
      <c r="I172" s="4"/>
      <c r="J172" s="4" t="s">
        <v>363</v>
      </c>
      <c r="K172" s="3" t="str">
        <f t="shared" si="41"/>
        <v>#REF!</v>
      </c>
      <c r="L172" s="3" t="str">
        <f t="shared" si="42"/>
        <v>#N/A</v>
      </c>
      <c r="M172" s="3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5.75" customHeight="1">
      <c r="A173" s="4" t="s">
        <v>364</v>
      </c>
      <c r="B173" s="3"/>
      <c r="C173" s="3" t="s">
        <v>20</v>
      </c>
      <c r="D173" s="3"/>
      <c r="E173" s="3"/>
      <c r="F173" s="3" t="s">
        <v>14</v>
      </c>
      <c r="G173" s="3">
        <f t="shared" si="40"/>
        <v>0</v>
      </c>
      <c r="H173" s="3"/>
      <c r="I173" s="4"/>
      <c r="J173" s="4" t="s">
        <v>364</v>
      </c>
      <c r="K173" s="3" t="str">
        <f t="shared" si="41"/>
        <v>#REF!</v>
      </c>
      <c r="L173" s="3" t="str">
        <f t="shared" si="42"/>
        <v>#N/A</v>
      </c>
      <c r="M173" s="3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A174" s="4" t="s">
        <v>365</v>
      </c>
      <c r="B174" s="3" t="s">
        <v>14</v>
      </c>
      <c r="C174" s="3" t="s">
        <v>20</v>
      </c>
      <c r="D174" s="3"/>
      <c r="E174" s="3"/>
      <c r="F174" s="3" t="s">
        <v>14</v>
      </c>
      <c r="G174" s="3">
        <f t="shared" si="40"/>
        <v>0</v>
      </c>
      <c r="H174" s="3"/>
      <c r="I174" s="4"/>
      <c r="J174" s="4" t="s">
        <v>365</v>
      </c>
      <c r="K174" s="3" t="str">
        <f t="shared" si="41"/>
        <v>#REF!</v>
      </c>
      <c r="L174" s="3" t="str">
        <f t="shared" si="42"/>
        <v>#N/A</v>
      </c>
      <c r="M174" s="3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A175" s="4" t="s">
        <v>366</v>
      </c>
      <c r="B175" s="3" t="s">
        <v>14</v>
      </c>
      <c r="C175" s="3" t="s">
        <v>20</v>
      </c>
      <c r="D175" s="3"/>
      <c r="E175" s="3"/>
      <c r="F175" s="3" t="s">
        <v>14</v>
      </c>
      <c r="G175" s="3">
        <f t="shared" si="40"/>
        <v>0</v>
      </c>
      <c r="H175" s="3"/>
      <c r="I175" s="4"/>
      <c r="J175" s="4" t="s">
        <v>366</v>
      </c>
      <c r="K175" s="3" t="str">
        <f t="shared" si="41"/>
        <v>#REF!</v>
      </c>
      <c r="L175" s="3" t="str">
        <f t="shared" si="42"/>
        <v>#N/A</v>
      </c>
      <c r="M175" s="3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5.75" customHeight="1">
      <c r="A176" s="4" t="s">
        <v>367</v>
      </c>
      <c r="B176" s="3" t="s">
        <v>14</v>
      </c>
      <c r="C176" s="3" t="s">
        <v>20</v>
      </c>
      <c r="D176" s="3"/>
      <c r="E176" s="3"/>
      <c r="F176" s="3" t="s">
        <v>14</v>
      </c>
      <c r="G176" s="3">
        <f t="shared" si="40"/>
        <v>0</v>
      </c>
      <c r="H176" s="3"/>
      <c r="I176" s="4"/>
      <c r="J176" s="4" t="s">
        <v>367</v>
      </c>
      <c r="K176" s="3" t="str">
        <f t="shared" si="41"/>
        <v>#REF!</v>
      </c>
      <c r="L176" s="3" t="str">
        <f t="shared" si="42"/>
        <v>#N/A</v>
      </c>
      <c r="M176" s="3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5.75" customHeight="1">
      <c r="A177" s="4" t="s">
        <v>368</v>
      </c>
      <c r="B177" s="3" t="s">
        <v>14</v>
      </c>
      <c r="C177" s="3" t="s">
        <v>20</v>
      </c>
      <c r="D177" s="3"/>
      <c r="E177" s="3"/>
      <c r="F177" s="3" t="s">
        <v>14</v>
      </c>
      <c r="G177" s="3">
        <f t="shared" si="40"/>
        <v>0</v>
      </c>
      <c r="H177" s="3"/>
      <c r="I177" s="4"/>
      <c r="J177" s="4" t="s">
        <v>368</v>
      </c>
      <c r="K177" s="3" t="str">
        <f t="shared" si="41"/>
        <v>#REF!</v>
      </c>
      <c r="L177" s="3" t="str">
        <f t="shared" si="42"/>
        <v>#N/A</v>
      </c>
      <c r="M177" s="3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A178" s="4" t="s">
        <v>369</v>
      </c>
      <c r="B178" s="3"/>
      <c r="C178" s="3" t="s">
        <v>20</v>
      </c>
      <c r="D178" s="3"/>
      <c r="E178" s="3"/>
      <c r="F178" s="3"/>
      <c r="G178" s="3"/>
      <c r="H178" s="3"/>
      <c r="I178" s="4"/>
      <c r="J178" s="4"/>
      <c r="K178" s="3" t="str">
        <f t="shared" si="41"/>
        <v>#REF!</v>
      </c>
      <c r="L178" s="3" t="str">
        <f t="shared" si="42"/>
        <v>#N/A</v>
      </c>
      <c r="M178" s="3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5.75" customHeight="1">
      <c r="A205" s="5"/>
      <c r="B205" s="5"/>
      <c r="C205" s="5"/>
      <c r="D205" s="5"/>
      <c r="E205" s="5"/>
      <c r="F205" s="3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15.75" customHeight="1">
      <c r="A261" s="5"/>
      <c r="B261" s="5"/>
      <c r="C261" s="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</sheetData>
  <autoFilter ref="$A$1:$M$262">
    <sortState ref="A1:M262">
      <sortCondition ref="A1:A262"/>
    </sortState>
  </autoFilter>
  <conditionalFormatting sqref="G2:G90">
    <cfRule type="cellIs" dxfId="0" priority="1" operator="equal">
      <formula>0</formula>
    </cfRule>
  </conditionalFormatting>
  <conditionalFormatting sqref="G2:G90">
    <cfRule type="cellIs" dxfId="1" priority="2" operator="equal">
      <formula>1</formula>
    </cfRule>
  </conditionalFormatting>
  <conditionalFormatting sqref="G2:G90">
    <cfRule type="cellIs" dxfId="2" priority="3" operator="equal">
      <formula>2</formula>
    </cfRule>
  </conditionalFormatting>
  <conditionalFormatting sqref="G2:G90">
    <cfRule type="cellIs" dxfId="3" priority="4" operator="equal">
      <formula>3</formula>
    </cfRule>
  </conditionalFormatting>
  <conditionalFormatting sqref="G2:G90">
    <cfRule type="cellIs" dxfId="4" priority="5" operator="equal">
      <formula>4</formula>
    </cfRule>
  </conditionalFormatting>
  <conditionalFormatting sqref="G2:G90">
    <cfRule type="cellIs" dxfId="5" priority="6" operator="greaterThanOrEqual">
      <formula>5</formula>
    </cfRule>
  </conditionalFormatting>
  <dataValidations>
    <dataValidation type="list" allowBlank="1" sqref="E2:E10 E12:E59 E61 E64:E70 E72:E77 E79:E86 E94:E106 E109 E111:E117 E120:E123 E125:E137 E139:E146 E148:E155 C2:C156 C158:C178 E158:E178 C261">
      <formula1>"eindstuk,geleideconstructie,gestandaardiseerde schampkant,geteste beginconstructie,motorvangplank,niet conform begin,niet getest beginstuk,obstakelbeveiliger,overgangsconstructie"</formula1>
    </dataValidation>
    <dataValidation type="list" allowBlank="1" sqref="F2:F178 F205">
      <formula1>"staal,hout-staal,geprefabriceerde beton,kunststof,in situ beton"</formula1>
    </dataValidation>
  </dataValidations>
  <hyperlinks>
    <hyperlink r:id="rId2" ref="M33"/>
  </hyperlinks>
  <printOptions/>
  <pageMargins bottom="0.984027777777778" footer="0.0" header="0.0" left="0.747916666666667" right="0.747916666666667" top="0.984027777777778"/>
  <pageSetup paperSize="9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