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isromero/Desktop/"/>
    </mc:Choice>
  </mc:AlternateContent>
  <xr:revisionPtr revIDLastSave="0" documentId="13_ncr:1_{CC04256A-A7BD-7045-B415-0F155086550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layer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2" i="1"/>
  <c r="Z7" i="1"/>
  <c r="Z8" i="1"/>
  <c r="Z11" i="1"/>
  <c r="Z12" i="1"/>
  <c r="Z13" i="1"/>
  <c r="W5" i="1"/>
  <c r="W6" i="1"/>
  <c r="W8" i="1"/>
  <c r="W9" i="1"/>
  <c r="W10" i="1"/>
  <c r="W11" i="1"/>
  <c r="W12" i="1"/>
  <c r="W13" i="1"/>
  <c r="T4" i="1"/>
  <c r="T6" i="1"/>
  <c r="T7" i="1"/>
  <c r="T8" i="1"/>
  <c r="T9" i="1"/>
  <c r="T10" i="1"/>
  <c r="T11" i="1"/>
  <c r="T13" i="1"/>
  <c r="T14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AF4" i="1"/>
  <c r="AF5" i="1"/>
  <c r="AF6" i="1"/>
  <c r="AF7" i="1"/>
  <c r="AF9" i="1"/>
  <c r="AF11" i="1"/>
  <c r="AF12" i="1"/>
  <c r="AF13" i="1"/>
  <c r="AF14" i="1"/>
  <c r="AJ3" i="1"/>
  <c r="AJ4" i="1"/>
  <c r="AJ5" i="1"/>
  <c r="AJ6" i="1"/>
  <c r="AJ7" i="1"/>
  <c r="AJ8" i="1"/>
  <c r="AJ9" i="1"/>
  <c r="AJ10" i="1"/>
  <c r="AJ11" i="1"/>
  <c r="AJ12" i="1"/>
  <c r="AJ13" i="1"/>
  <c r="AJ14" i="1"/>
  <c r="AJ2" i="1"/>
  <c r="AM3" i="1"/>
  <c r="AM4" i="1"/>
  <c r="AM5" i="1"/>
  <c r="AM6" i="1"/>
  <c r="AM7" i="1"/>
  <c r="AM8" i="1"/>
  <c r="AM9" i="1"/>
  <c r="AM10" i="1"/>
  <c r="AM11" i="1"/>
  <c r="AM12" i="1"/>
  <c r="AM13" i="1"/>
  <c r="AM14" i="1"/>
  <c r="AM2" i="1"/>
  <c r="M3" i="1"/>
  <c r="M4" i="1"/>
  <c r="M7" i="1"/>
  <c r="M8" i="1"/>
  <c r="M9" i="1"/>
  <c r="M10" i="1"/>
  <c r="M13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<sst xmlns="http://schemas.openxmlformats.org/spreadsheetml/2006/main" count="91" uniqueCount="74">
  <si>
    <t>xG</t>
  </si>
  <si>
    <t>Deportivo Alavés - Real Madrid 0:1</t>
  </si>
  <si>
    <t>Spain. LaLiga</t>
  </si>
  <si>
    <t>2023-12-21</t>
  </si>
  <si>
    <t>RCB</t>
  </si>
  <si>
    <t>Real Madrid - Villarreal 4:1</t>
  </si>
  <si>
    <t>2023-12-17</t>
  </si>
  <si>
    <t>LCMF</t>
  </si>
  <si>
    <t>Barcelona - Real Madrid 1:2</t>
  </si>
  <si>
    <t>2023-10-28</t>
  </si>
  <si>
    <t>LCMF, RCMF</t>
  </si>
  <si>
    <t>Sevilla - Real Madrid 1:1</t>
  </si>
  <si>
    <t>2023-10-21</t>
  </si>
  <si>
    <t>DMF</t>
  </si>
  <si>
    <t>Real Madrid - Osasuna 4:0</t>
  </si>
  <si>
    <t>2023-10-07</t>
  </si>
  <si>
    <t>Girona - Real Madrid 0:3</t>
  </si>
  <si>
    <t>2023-09-30</t>
  </si>
  <si>
    <t>RCMF</t>
  </si>
  <si>
    <t>Real Madrid - Las Palmas 2:0</t>
  </si>
  <si>
    <t>2023-09-27</t>
  </si>
  <si>
    <t>DMF, LCMF, RCMF</t>
  </si>
  <si>
    <t>Atlético Madrid - Real Madrid 3:1</t>
  </si>
  <si>
    <t>2023-09-24</t>
  </si>
  <si>
    <t>RDMF</t>
  </si>
  <si>
    <t>Real Madrid - Real Sociedad 2:1</t>
  </si>
  <si>
    <t>2023-09-17</t>
  </si>
  <si>
    <t>Real Madrid - Getafe 2:1</t>
  </si>
  <si>
    <t>2023-09-02</t>
  </si>
  <si>
    <t>Celta de Vigo - Real Madrid 0:1</t>
  </si>
  <si>
    <t>2023-08-25</t>
  </si>
  <si>
    <t>Almería - Real Madrid 1:3</t>
  </si>
  <si>
    <t>2023-08-19</t>
  </si>
  <si>
    <t>DMF, LCMF</t>
  </si>
  <si>
    <t>Athletic Bilbao - Real Madrid 0:2</t>
  </si>
  <si>
    <t>2023-08-12</t>
  </si>
  <si>
    <t>DMF, RCMF</t>
  </si>
  <si>
    <t>match</t>
  </si>
  <si>
    <t>competition</t>
  </si>
  <si>
    <t>date</t>
  </si>
  <si>
    <t>position</t>
  </si>
  <si>
    <t>minutes_played</t>
  </si>
  <si>
    <t>total_actions_successful</t>
  </si>
  <si>
    <t>total_actions</t>
  </si>
  <si>
    <t>total_actions_percent</t>
  </si>
  <si>
    <t>goals</t>
  </si>
  <si>
    <t>assists</t>
  </si>
  <si>
    <t>shots_on_target</t>
  </si>
  <si>
    <t>shots_percent</t>
  </si>
  <si>
    <t>shots</t>
  </si>
  <si>
    <t>interceptions</t>
  </si>
  <si>
    <t>losses_own_half</t>
  </si>
  <si>
    <t>losses_percent</t>
  </si>
  <si>
    <t>losses</t>
  </si>
  <si>
    <t>recoveries_opp_half</t>
  </si>
  <si>
    <t>recoveries</t>
  </si>
  <si>
    <t>recoveries_percent</t>
  </si>
  <si>
    <t>aerial_duels_won</t>
  </si>
  <si>
    <t>aerial_duels_percent</t>
  </si>
  <si>
    <t>aerial_duels</t>
  </si>
  <si>
    <t>passes_accurate</t>
  </si>
  <si>
    <t>passes_percent</t>
  </si>
  <si>
    <t>passes</t>
  </si>
  <si>
    <t>long_passes_accurate</t>
  </si>
  <si>
    <t>long_passes_percent</t>
  </si>
  <si>
    <t>long_passes</t>
  </si>
  <si>
    <t>crosses_accurate</t>
  </si>
  <si>
    <t>crosses_percent</t>
  </si>
  <si>
    <t>crosses</t>
  </si>
  <si>
    <t>dribbles_successful</t>
  </si>
  <si>
    <t>dribbles_percent</t>
  </si>
  <si>
    <t>dribbles</t>
  </si>
  <si>
    <t>duels_won</t>
  </si>
  <si>
    <t>duels_percent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</si>
</sst>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tabSelected="1" showOutlineSymbols="0" showWhiteSpace="0" topLeftCell="AE1" zoomScale="160" zoomScaleNormal="160" workbookViewId="0">
      <selection activeCell="AB11" sqref="AB11"/>
    </sheetView>
  </sheetViews>
  <sheetFormatPr baseColWidth="10" defaultColWidth="8.83203125" defaultRowHeight="14" x14ac:dyDescent="0.15"/>
  <cols>
    <col min="1" max="1" width="30.1640625" bestFit="1" customWidth="1"/>
    <col min="2" max="2" width="12" bestFit="1" customWidth="1"/>
    <col min="3" max="3" width="10.5" bestFit="1" customWidth="1"/>
    <col min="4" max="4" width="17.6640625" bestFit="1" customWidth="1"/>
    <col min="5" max="5" width="14.1640625" bestFit="1" customWidth="1"/>
    <col min="6" max="6" width="11.5" bestFit="1" customWidth="1"/>
    <col min="7" max="8" width="21.5" bestFit="1" customWidth="1"/>
    <col min="9" max="9" width="5.33203125" bestFit="1" customWidth="1"/>
    <col min="10" max="10" width="7.1640625" bestFit="1" customWidth="1"/>
    <col min="11" max="11" width="5.6640625" bestFit="1" customWidth="1"/>
    <col min="12" max="13" width="14.5" bestFit="1" customWidth="1"/>
    <col min="14" max="14" width="6.33203125" bestFit="1" customWidth="1"/>
    <col min="15" max="15" width="7.1640625" bestFit="1" customWidth="1"/>
    <col min="16" max="17" width="15.33203125" bestFit="1" customWidth="1"/>
    <col min="18" max="18" width="11.5" bestFit="1" customWidth="1"/>
    <col min="19" max="19" width="19.83203125" bestFit="1" customWidth="1"/>
    <col min="20" max="20" width="19" bestFit="1" customWidth="1"/>
    <col min="21" max="21" width="7.83203125" bestFit="1" customWidth="1"/>
    <col min="22" max="22" width="16" bestFit="1" customWidth="1"/>
    <col min="23" max="23" width="15" bestFit="1" customWidth="1"/>
    <col min="24" max="24" width="7.5" bestFit="1" customWidth="1"/>
    <col min="25" max="25" width="17.5" bestFit="1" customWidth="1"/>
    <col min="26" max="26" width="14.83203125" bestFit="1" customWidth="1"/>
    <col min="27" max="27" width="13" bestFit="1" customWidth="1"/>
    <col min="28" max="28" width="10" bestFit="1" customWidth="1"/>
    <col min="29" max="29" width="12.83203125" bestFit="1" customWidth="1"/>
    <col min="30" max="30" width="11.1640625" bestFit="1" customWidth="1"/>
    <col min="31" max="31" width="15.6640625" bestFit="1" customWidth="1"/>
    <col min="32" max="32" width="18.5" bestFit="1" customWidth="1"/>
    <col min="33" max="33" width="11.6640625" bestFit="1" customWidth="1"/>
    <col min="34" max="34" width="6.5" bestFit="1" customWidth="1"/>
    <col min="35" max="35" width="14.83203125" bestFit="1" customWidth="1"/>
    <col min="36" max="36" width="13.6640625" bestFit="1" customWidth="1"/>
    <col min="37" max="37" width="9.83203125" bestFit="1" customWidth="1"/>
    <col min="38" max="39" width="18" bestFit="1" customWidth="1"/>
  </cols>
  <sheetData>
    <row r="1" spans="1:39" ht="56" customHeight="1" x14ac:dyDescent="0.1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43</v>
      </c>
      <c r="G1" t="s">
        <v>42</v>
      </c>
      <c r="H1" t="s">
        <v>44</v>
      </c>
      <c r="I1" t="s">
        <v>45</v>
      </c>
      <c r="J1" t="s">
        <v>46</v>
      </c>
      <c r="K1" t="s">
        <v>49</v>
      </c>
      <c r="L1" t="s">
        <v>47</v>
      </c>
      <c r="M1" t="s">
        <v>48</v>
      </c>
      <c r="N1" t="s">
        <v>0</v>
      </c>
      <c r="O1" t="s">
        <v>62</v>
      </c>
      <c r="P1" t="s">
        <v>60</v>
      </c>
      <c r="Q1" t="s">
        <v>61</v>
      </c>
      <c r="R1" t="s">
        <v>65</v>
      </c>
      <c r="S1" t="s">
        <v>63</v>
      </c>
      <c r="T1" t="s">
        <v>64</v>
      </c>
      <c r="U1" t="s">
        <v>68</v>
      </c>
      <c r="V1" t="s">
        <v>66</v>
      </c>
      <c r="W1" t="s">
        <v>67</v>
      </c>
      <c r="X1" t="s">
        <v>71</v>
      </c>
      <c r="Y1" t="s">
        <v>69</v>
      </c>
      <c r="Z1" t="s">
        <v>70</v>
      </c>
      <c r="AA1" t="s">
        <v>72</v>
      </c>
      <c r="AB1" t="s">
        <v>72</v>
      </c>
      <c r="AC1" t="s">
        <v>73</v>
      </c>
      <c r="AD1" t="s">
        <v>59</v>
      </c>
      <c r="AE1" t="s">
        <v>57</v>
      </c>
      <c r="AF1" t="s">
        <v>58</v>
      </c>
      <c r="AG1" t="s">
        <v>50</v>
      </c>
      <c r="AH1" t="s">
        <v>53</v>
      </c>
      <c r="AI1" t="s">
        <v>51</v>
      </c>
      <c r="AJ1" t="s">
        <v>52</v>
      </c>
      <c r="AK1" t="s">
        <v>55</v>
      </c>
      <c r="AL1" t="s">
        <v>54</v>
      </c>
      <c r="AM1" t="s">
        <v>56</v>
      </c>
    </row>
    <row r="2" spans="1:39" ht="12" customHeight="1" x14ac:dyDescent="0.15">
      <c r="A2" t="s">
        <v>1</v>
      </c>
      <c r="B2" t="s">
        <v>2</v>
      </c>
      <c r="C2" t="s">
        <v>3</v>
      </c>
      <c r="D2" t="s">
        <v>4</v>
      </c>
      <c r="E2">
        <v>46</v>
      </c>
      <c r="F2">
        <v>33</v>
      </c>
      <c r="G2">
        <v>31</v>
      </c>
      <c r="H2" s="1">
        <f>(G2/F2)*100</f>
        <v>93.939393939393938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26</v>
      </c>
      <c r="P2">
        <v>26</v>
      </c>
      <c r="Q2" s="1">
        <f>(P2/O2)*100</f>
        <v>100</v>
      </c>
      <c r="R2">
        <v>2</v>
      </c>
      <c r="S2">
        <v>2</v>
      </c>
      <c r="T2" s="1">
        <f>(S2/R2)*100</f>
        <v>100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</v>
      </c>
      <c r="AB2">
        <v>2</v>
      </c>
      <c r="AC2" s="1">
        <f>(AB2/AA2)*100</f>
        <v>100</v>
      </c>
      <c r="AD2">
        <v>0</v>
      </c>
      <c r="AE2">
        <v>0</v>
      </c>
      <c r="AF2">
        <v>0</v>
      </c>
      <c r="AG2">
        <v>2</v>
      </c>
      <c r="AH2">
        <v>2</v>
      </c>
      <c r="AI2">
        <v>2</v>
      </c>
      <c r="AJ2" s="1">
        <f>(AI2/AH2)*100</f>
        <v>100</v>
      </c>
      <c r="AK2">
        <v>1</v>
      </c>
      <c r="AL2">
        <v>1</v>
      </c>
      <c r="AM2" s="1">
        <f>(AL2/AK2)*100</f>
        <v>100</v>
      </c>
    </row>
    <row r="3" spans="1:39" ht="12" customHeight="1" x14ac:dyDescent="0.15">
      <c r="A3" t="s">
        <v>5</v>
      </c>
      <c r="B3" t="s">
        <v>2</v>
      </c>
      <c r="C3" t="s">
        <v>6</v>
      </c>
      <c r="D3" t="s">
        <v>7</v>
      </c>
      <c r="E3">
        <v>16</v>
      </c>
      <c r="F3">
        <v>15</v>
      </c>
      <c r="G3">
        <v>10</v>
      </c>
      <c r="H3" s="1">
        <f t="shared" ref="H3:H14" si="0">(G3/F3)*100</f>
        <v>66.666666666666657</v>
      </c>
      <c r="I3">
        <v>0</v>
      </c>
      <c r="J3">
        <v>0</v>
      </c>
      <c r="K3">
        <v>1</v>
      </c>
      <c r="L3">
        <v>0</v>
      </c>
      <c r="M3">
        <f t="shared" ref="M3:M13" si="1">(L3/K3)*100</f>
        <v>0</v>
      </c>
      <c r="N3">
        <v>0.01</v>
      </c>
      <c r="O3">
        <v>12</v>
      </c>
      <c r="P3">
        <v>10</v>
      </c>
      <c r="Q3" s="1">
        <f t="shared" ref="Q3:Q14" si="2">(P3/O3)*100</f>
        <v>83.333333333333343</v>
      </c>
      <c r="R3">
        <v>0</v>
      </c>
      <c r="S3">
        <v>0</v>
      </c>
      <c r="T3" s="1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 s="1">
        <f t="shared" ref="AC3:AC14" si="3">(AB3/AA3)*100</f>
        <v>0</v>
      </c>
      <c r="AD3">
        <v>0</v>
      </c>
      <c r="AE3">
        <v>0</v>
      </c>
      <c r="AF3">
        <v>0</v>
      </c>
      <c r="AG3">
        <v>2</v>
      </c>
      <c r="AH3">
        <v>2</v>
      </c>
      <c r="AI3">
        <v>1</v>
      </c>
      <c r="AJ3" s="1">
        <f t="shared" ref="AJ3:AJ14" si="4">(AI3/AH3)*100</f>
        <v>50</v>
      </c>
      <c r="AK3">
        <v>4</v>
      </c>
      <c r="AL3">
        <v>3</v>
      </c>
      <c r="AM3" s="1">
        <f t="shared" ref="AM3:AM14" si="5">(AL3/AK3)*100</f>
        <v>75</v>
      </c>
    </row>
    <row r="4" spans="1:39" ht="12" customHeight="1" x14ac:dyDescent="0.15">
      <c r="A4" t="s">
        <v>8</v>
      </c>
      <c r="B4" t="s">
        <v>2</v>
      </c>
      <c r="C4" t="s">
        <v>9</v>
      </c>
      <c r="D4" t="s">
        <v>10</v>
      </c>
      <c r="E4">
        <v>98</v>
      </c>
      <c r="F4">
        <v>83</v>
      </c>
      <c r="G4">
        <v>66</v>
      </c>
      <c r="H4" s="1">
        <f t="shared" si="0"/>
        <v>79.518072289156621</v>
      </c>
      <c r="I4">
        <v>0</v>
      </c>
      <c r="J4">
        <v>0</v>
      </c>
      <c r="K4">
        <v>1</v>
      </c>
      <c r="L4">
        <v>1</v>
      </c>
      <c r="M4">
        <f t="shared" si="1"/>
        <v>100</v>
      </c>
      <c r="N4">
        <v>0.02</v>
      </c>
      <c r="O4">
        <v>62</v>
      </c>
      <c r="P4">
        <v>58</v>
      </c>
      <c r="Q4" s="1">
        <f t="shared" si="2"/>
        <v>93.548387096774192</v>
      </c>
      <c r="R4">
        <v>1</v>
      </c>
      <c r="S4">
        <v>0</v>
      </c>
      <c r="T4" s="1">
        <f t="shared" ref="T4:T14" si="6">(S4/R4)*100</f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8</v>
      </c>
      <c r="AB4">
        <v>5</v>
      </c>
      <c r="AC4" s="1">
        <f t="shared" si="3"/>
        <v>62.5</v>
      </c>
      <c r="AD4">
        <v>1</v>
      </c>
      <c r="AE4">
        <v>0</v>
      </c>
      <c r="AF4">
        <f t="shared" ref="AF4:AF14" si="7">(AE4/AD4)*100</f>
        <v>0</v>
      </c>
      <c r="AG4">
        <v>2</v>
      </c>
      <c r="AH4">
        <v>6</v>
      </c>
      <c r="AI4">
        <v>1</v>
      </c>
      <c r="AJ4" s="1">
        <f t="shared" si="4"/>
        <v>16.666666666666664</v>
      </c>
      <c r="AK4">
        <v>10</v>
      </c>
      <c r="AL4">
        <v>3</v>
      </c>
      <c r="AM4" s="1">
        <f t="shared" si="5"/>
        <v>30</v>
      </c>
    </row>
    <row r="5" spans="1:39" ht="12" customHeight="1" x14ac:dyDescent="0.15">
      <c r="A5" t="s">
        <v>11</v>
      </c>
      <c r="B5" t="s">
        <v>2</v>
      </c>
      <c r="C5" t="s">
        <v>12</v>
      </c>
      <c r="D5" t="s">
        <v>13</v>
      </c>
      <c r="E5">
        <v>70</v>
      </c>
      <c r="F5">
        <v>33</v>
      </c>
      <c r="G5">
        <v>29</v>
      </c>
      <c r="H5" s="1">
        <f t="shared" si="0"/>
        <v>87.878787878787875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30</v>
      </c>
      <c r="P5">
        <v>28</v>
      </c>
      <c r="Q5" s="1">
        <f t="shared" si="2"/>
        <v>93.333333333333329</v>
      </c>
      <c r="R5">
        <v>0</v>
      </c>
      <c r="S5">
        <v>0</v>
      </c>
      <c r="T5" s="1">
        <v>0</v>
      </c>
      <c r="U5">
        <v>1</v>
      </c>
      <c r="V5">
        <v>0</v>
      </c>
      <c r="W5">
        <f t="shared" ref="W5:W13" si="8">(V5/U5)*100</f>
        <v>0</v>
      </c>
      <c r="X5">
        <v>0</v>
      </c>
      <c r="Y5">
        <v>0</v>
      </c>
      <c r="Z5">
        <v>0</v>
      </c>
      <c r="AA5">
        <v>2</v>
      </c>
      <c r="AB5">
        <v>1</v>
      </c>
      <c r="AC5" s="1">
        <f t="shared" si="3"/>
        <v>50</v>
      </c>
      <c r="AD5">
        <v>2</v>
      </c>
      <c r="AE5">
        <v>1</v>
      </c>
      <c r="AF5">
        <f t="shared" si="7"/>
        <v>50</v>
      </c>
      <c r="AG5">
        <v>0</v>
      </c>
      <c r="AH5">
        <v>3</v>
      </c>
      <c r="AI5">
        <v>0</v>
      </c>
      <c r="AJ5" s="1">
        <f t="shared" si="4"/>
        <v>0</v>
      </c>
      <c r="AK5">
        <v>3</v>
      </c>
      <c r="AL5">
        <v>3</v>
      </c>
      <c r="AM5" s="1">
        <f t="shared" si="5"/>
        <v>100</v>
      </c>
    </row>
    <row r="6" spans="1:39" ht="12" customHeight="1" x14ac:dyDescent="0.15">
      <c r="A6" t="s">
        <v>14</v>
      </c>
      <c r="B6" t="s">
        <v>2</v>
      </c>
      <c r="C6" t="s">
        <v>15</v>
      </c>
      <c r="D6" t="s">
        <v>4</v>
      </c>
      <c r="E6">
        <v>94</v>
      </c>
      <c r="F6">
        <v>99</v>
      </c>
      <c r="G6">
        <v>89</v>
      </c>
      <c r="H6" s="1">
        <f t="shared" si="0"/>
        <v>89.898989898989896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85</v>
      </c>
      <c r="P6">
        <v>82</v>
      </c>
      <c r="Q6" s="1">
        <f t="shared" si="2"/>
        <v>96.470588235294116</v>
      </c>
      <c r="R6">
        <v>9</v>
      </c>
      <c r="S6">
        <v>8</v>
      </c>
      <c r="T6" s="1">
        <f t="shared" si="6"/>
        <v>88.888888888888886</v>
      </c>
      <c r="U6">
        <v>1</v>
      </c>
      <c r="V6">
        <v>0</v>
      </c>
      <c r="W6">
        <f t="shared" si="8"/>
        <v>0</v>
      </c>
      <c r="X6">
        <v>0</v>
      </c>
      <c r="Y6">
        <v>0</v>
      </c>
      <c r="Z6">
        <v>0</v>
      </c>
      <c r="AA6">
        <v>9</v>
      </c>
      <c r="AB6">
        <v>6</v>
      </c>
      <c r="AC6" s="1">
        <f t="shared" si="3"/>
        <v>66.666666666666657</v>
      </c>
      <c r="AD6">
        <v>3</v>
      </c>
      <c r="AE6">
        <v>2</v>
      </c>
      <c r="AF6" s="1">
        <f t="shared" si="7"/>
        <v>66.666666666666657</v>
      </c>
      <c r="AG6">
        <v>2</v>
      </c>
      <c r="AH6">
        <v>2</v>
      </c>
      <c r="AI6">
        <v>1</v>
      </c>
      <c r="AJ6" s="1">
        <f t="shared" si="4"/>
        <v>50</v>
      </c>
      <c r="AK6">
        <v>9</v>
      </c>
      <c r="AL6">
        <v>3</v>
      </c>
      <c r="AM6" s="1">
        <f t="shared" si="5"/>
        <v>33.333333333333329</v>
      </c>
    </row>
    <row r="7" spans="1:39" ht="12" customHeight="1" x14ac:dyDescent="0.15">
      <c r="A7" t="s">
        <v>16</v>
      </c>
      <c r="B7" t="s">
        <v>2</v>
      </c>
      <c r="C7" t="s">
        <v>17</v>
      </c>
      <c r="D7" t="s">
        <v>18</v>
      </c>
      <c r="E7">
        <v>103</v>
      </c>
      <c r="F7">
        <v>74</v>
      </c>
      <c r="G7">
        <v>54</v>
      </c>
      <c r="H7" s="1">
        <f t="shared" si="0"/>
        <v>72.972972972972968</v>
      </c>
      <c r="I7">
        <v>1</v>
      </c>
      <c r="J7">
        <v>0</v>
      </c>
      <c r="K7">
        <v>1</v>
      </c>
      <c r="L7">
        <v>1</v>
      </c>
      <c r="M7">
        <f t="shared" si="1"/>
        <v>100</v>
      </c>
      <c r="N7">
        <v>0.13</v>
      </c>
      <c r="O7">
        <v>49</v>
      </c>
      <c r="P7">
        <v>45</v>
      </c>
      <c r="Q7" s="1">
        <f t="shared" si="2"/>
        <v>91.83673469387756</v>
      </c>
      <c r="R7">
        <v>1</v>
      </c>
      <c r="S7">
        <v>0</v>
      </c>
      <c r="T7" s="1">
        <f t="shared" si="6"/>
        <v>0</v>
      </c>
      <c r="U7">
        <v>0</v>
      </c>
      <c r="V7">
        <v>0</v>
      </c>
      <c r="W7">
        <v>0</v>
      </c>
      <c r="X7">
        <v>2</v>
      </c>
      <c r="Y7">
        <v>1</v>
      </c>
      <c r="Z7">
        <f t="shared" ref="Z7:Z13" si="9">(Y7/X7)*100</f>
        <v>50</v>
      </c>
      <c r="AA7">
        <v>17</v>
      </c>
      <c r="AB7">
        <v>8</v>
      </c>
      <c r="AC7" s="1">
        <f t="shared" si="3"/>
        <v>47.058823529411761</v>
      </c>
      <c r="AD7">
        <v>1</v>
      </c>
      <c r="AE7">
        <v>1</v>
      </c>
      <c r="AF7">
        <f t="shared" si="7"/>
        <v>100</v>
      </c>
      <c r="AG7">
        <v>6</v>
      </c>
      <c r="AH7">
        <v>6</v>
      </c>
      <c r="AI7">
        <v>5</v>
      </c>
      <c r="AJ7" s="1">
        <f t="shared" si="4"/>
        <v>83.333333333333343</v>
      </c>
      <c r="AK7">
        <v>7</v>
      </c>
      <c r="AL7">
        <v>2</v>
      </c>
      <c r="AM7" s="1">
        <f t="shared" si="5"/>
        <v>28.571428571428569</v>
      </c>
    </row>
    <row r="8" spans="1:39" ht="12" customHeight="1" x14ac:dyDescent="0.15">
      <c r="A8" t="s">
        <v>19</v>
      </c>
      <c r="B8" t="s">
        <v>2</v>
      </c>
      <c r="C8" t="s">
        <v>20</v>
      </c>
      <c r="D8" t="s">
        <v>21</v>
      </c>
      <c r="E8">
        <v>96</v>
      </c>
      <c r="F8">
        <v>78</v>
      </c>
      <c r="G8">
        <v>58</v>
      </c>
      <c r="H8" s="1">
        <f t="shared" si="0"/>
        <v>74.358974358974365</v>
      </c>
      <c r="I8">
        <v>0</v>
      </c>
      <c r="J8">
        <v>0</v>
      </c>
      <c r="K8">
        <v>3</v>
      </c>
      <c r="L8">
        <v>0</v>
      </c>
      <c r="M8">
        <f t="shared" si="1"/>
        <v>0</v>
      </c>
      <c r="N8">
        <v>0.04</v>
      </c>
      <c r="O8">
        <v>61</v>
      </c>
      <c r="P8">
        <v>54</v>
      </c>
      <c r="Q8" s="1">
        <f t="shared" si="2"/>
        <v>88.52459016393442</v>
      </c>
      <c r="R8">
        <v>5</v>
      </c>
      <c r="S8">
        <v>1</v>
      </c>
      <c r="T8" s="1">
        <f t="shared" si="6"/>
        <v>20</v>
      </c>
      <c r="U8">
        <v>1</v>
      </c>
      <c r="V8">
        <v>0</v>
      </c>
      <c r="W8">
        <f t="shared" si="8"/>
        <v>0</v>
      </c>
      <c r="X8">
        <v>1</v>
      </c>
      <c r="Y8">
        <v>0</v>
      </c>
      <c r="Z8">
        <f t="shared" si="9"/>
        <v>0</v>
      </c>
      <c r="AA8">
        <v>11</v>
      </c>
      <c r="AB8">
        <v>4</v>
      </c>
      <c r="AC8" s="1">
        <f t="shared" si="3"/>
        <v>36.363636363636367</v>
      </c>
      <c r="AD8">
        <v>0</v>
      </c>
      <c r="AE8">
        <v>0</v>
      </c>
      <c r="AF8">
        <v>0</v>
      </c>
      <c r="AG8">
        <v>2</v>
      </c>
      <c r="AH8">
        <v>7</v>
      </c>
      <c r="AI8">
        <v>0</v>
      </c>
      <c r="AJ8" s="1">
        <f t="shared" si="4"/>
        <v>0</v>
      </c>
      <c r="AK8">
        <v>4</v>
      </c>
      <c r="AL8">
        <v>1</v>
      </c>
      <c r="AM8" s="1">
        <f t="shared" si="5"/>
        <v>25</v>
      </c>
    </row>
    <row r="9" spans="1:39" ht="12" customHeight="1" x14ac:dyDescent="0.15">
      <c r="A9" t="s">
        <v>22</v>
      </c>
      <c r="B9" t="s">
        <v>2</v>
      </c>
      <c r="C9" t="s">
        <v>23</v>
      </c>
      <c r="D9" t="s">
        <v>24</v>
      </c>
      <c r="E9">
        <v>40</v>
      </c>
      <c r="F9">
        <v>43</v>
      </c>
      <c r="G9">
        <v>34</v>
      </c>
      <c r="H9" s="1">
        <f t="shared" si="0"/>
        <v>79.069767441860463</v>
      </c>
      <c r="I9">
        <v>0</v>
      </c>
      <c r="J9">
        <v>0</v>
      </c>
      <c r="K9">
        <v>2</v>
      </c>
      <c r="L9">
        <v>0</v>
      </c>
      <c r="M9">
        <f t="shared" si="1"/>
        <v>0</v>
      </c>
      <c r="N9">
        <v>0.36</v>
      </c>
      <c r="O9">
        <v>31</v>
      </c>
      <c r="P9">
        <v>27</v>
      </c>
      <c r="Q9" s="1">
        <f t="shared" si="2"/>
        <v>87.096774193548384</v>
      </c>
      <c r="R9">
        <v>2</v>
      </c>
      <c r="S9">
        <v>2</v>
      </c>
      <c r="T9" s="1">
        <f t="shared" si="6"/>
        <v>100</v>
      </c>
      <c r="U9">
        <v>3</v>
      </c>
      <c r="V9">
        <v>0</v>
      </c>
      <c r="W9">
        <f t="shared" si="8"/>
        <v>0</v>
      </c>
      <c r="X9">
        <v>0</v>
      </c>
      <c r="Y9">
        <v>0</v>
      </c>
      <c r="Z9">
        <v>0</v>
      </c>
      <c r="AA9">
        <v>8</v>
      </c>
      <c r="AB9">
        <v>6</v>
      </c>
      <c r="AC9" s="1">
        <f t="shared" si="3"/>
        <v>75</v>
      </c>
      <c r="AD9">
        <v>2</v>
      </c>
      <c r="AE9">
        <v>2</v>
      </c>
      <c r="AF9">
        <f t="shared" si="7"/>
        <v>100</v>
      </c>
      <c r="AG9">
        <v>4</v>
      </c>
      <c r="AH9">
        <v>4</v>
      </c>
      <c r="AI9">
        <v>0</v>
      </c>
      <c r="AJ9" s="1">
        <f t="shared" si="4"/>
        <v>0</v>
      </c>
      <c r="AK9">
        <v>8</v>
      </c>
      <c r="AL9">
        <v>3</v>
      </c>
      <c r="AM9" s="1">
        <f t="shared" si="5"/>
        <v>37.5</v>
      </c>
    </row>
    <row r="10" spans="1:39" ht="12" customHeight="1" x14ac:dyDescent="0.15">
      <c r="A10" t="s">
        <v>25</v>
      </c>
      <c r="B10" t="s">
        <v>2</v>
      </c>
      <c r="C10" t="s">
        <v>26</v>
      </c>
      <c r="D10" t="s">
        <v>13</v>
      </c>
      <c r="E10">
        <v>64</v>
      </c>
      <c r="F10">
        <v>42</v>
      </c>
      <c r="G10">
        <v>33</v>
      </c>
      <c r="H10" s="1">
        <f t="shared" si="0"/>
        <v>78.571428571428569</v>
      </c>
      <c r="I10">
        <v>0</v>
      </c>
      <c r="J10">
        <v>0</v>
      </c>
      <c r="K10">
        <v>1</v>
      </c>
      <c r="L10">
        <v>0</v>
      </c>
      <c r="M10">
        <f t="shared" si="1"/>
        <v>0</v>
      </c>
      <c r="N10">
        <v>0</v>
      </c>
      <c r="O10">
        <v>32</v>
      </c>
      <c r="P10">
        <v>31</v>
      </c>
      <c r="Q10" s="1">
        <f t="shared" si="2"/>
        <v>96.875</v>
      </c>
      <c r="R10">
        <v>1</v>
      </c>
      <c r="S10">
        <v>1</v>
      </c>
      <c r="T10" s="1">
        <f t="shared" si="6"/>
        <v>100</v>
      </c>
      <c r="U10">
        <v>1</v>
      </c>
      <c r="V10">
        <v>1</v>
      </c>
      <c r="W10">
        <f t="shared" si="8"/>
        <v>100</v>
      </c>
      <c r="X10">
        <v>0</v>
      </c>
      <c r="Y10">
        <v>0</v>
      </c>
      <c r="Z10">
        <v>0</v>
      </c>
      <c r="AA10">
        <v>6</v>
      </c>
      <c r="AB10">
        <v>2</v>
      </c>
      <c r="AC10" s="1">
        <f t="shared" si="3"/>
        <v>33.333333333333329</v>
      </c>
      <c r="AD10">
        <v>0</v>
      </c>
      <c r="AE10">
        <v>0</v>
      </c>
      <c r="AF10">
        <v>0</v>
      </c>
      <c r="AG10">
        <v>3</v>
      </c>
      <c r="AH10">
        <v>3</v>
      </c>
      <c r="AI10">
        <v>0</v>
      </c>
      <c r="AJ10" s="1">
        <f t="shared" si="4"/>
        <v>0</v>
      </c>
      <c r="AK10">
        <v>1</v>
      </c>
      <c r="AL10">
        <v>0</v>
      </c>
      <c r="AM10" s="1">
        <f t="shared" si="5"/>
        <v>0</v>
      </c>
    </row>
    <row r="11" spans="1:39" ht="12" customHeight="1" x14ac:dyDescent="0.15">
      <c r="A11" t="s">
        <v>27</v>
      </c>
      <c r="B11" t="s">
        <v>2</v>
      </c>
      <c r="C11" t="s">
        <v>28</v>
      </c>
      <c r="D11" t="s">
        <v>13</v>
      </c>
      <c r="E11">
        <v>85</v>
      </c>
      <c r="F11">
        <v>95</v>
      </c>
      <c r="G11">
        <v>78</v>
      </c>
      <c r="H11" s="1">
        <f t="shared" si="0"/>
        <v>82.10526315789474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66</v>
      </c>
      <c r="P11">
        <v>61</v>
      </c>
      <c r="Q11" s="1">
        <f t="shared" si="2"/>
        <v>92.424242424242422</v>
      </c>
      <c r="R11">
        <v>1</v>
      </c>
      <c r="S11">
        <v>1</v>
      </c>
      <c r="T11" s="1">
        <f t="shared" si="6"/>
        <v>100</v>
      </c>
      <c r="U11">
        <v>1</v>
      </c>
      <c r="V11">
        <v>0</v>
      </c>
      <c r="W11">
        <f t="shared" si="8"/>
        <v>0</v>
      </c>
      <c r="X11">
        <v>1</v>
      </c>
      <c r="Y11">
        <v>0</v>
      </c>
      <c r="Z11">
        <f t="shared" si="9"/>
        <v>0</v>
      </c>
      <c r="AA11">
        <v>19</v>
      </c>
      <c r="AB11">
        <v>12</v>
      </c>
      <c r="AC11" s="1">
        <f t="shared" si="3"/>
        <v>63.157894736842103</v>
      </c>
      <c r="AD11">
        <v>8</v>
      </c>
      <c r="AE11">
        <v>6</v>
      </c>
      <c r="AF11">
        <f t="shared" si="7"/>
        <v>75</v>
      </c>
      <c r="AG11">
        <v>7</v>
      </c>
      <c r="AH11">
        <v>5</v>
      </c>
      <c r="AI11">
        <v>1</v>
      </c>
      <c r="AJ11" s="1">
        <f t="shared" si="4"/>
        <v>20</v>
      </c>
      <c r="AK11">
        <v>14</v>
      </c>
      <c r="AL11">
        <v>4</v>
      </c>
      <c r="AM11" s="1">
        <f t="shared" si="5"/>
        <v>28.571428571428569</v>
      </c>
    </row>
    <row r="12" spans="1:39" ht="12" customHeight="1" x14ac:dyDescent="0.15">
      <c r="A12" t="s">
        <v>29</v>
      </c>
      <c r="B12" t="s">
        <v>2</v>
      </c>
      <c r="C12" t="s">
        <v>30</v>
      </c>
      <c r="D12" t="s">
        <v>13</v>
      </c>
      <c r="E12">
        <v>67</v>
      </c>
      <c r="F12">
        <v>84</v>
      </c>
      <c r="G12">
        <v>72</v>
      </c>
      <c r="H12" s="1">
        <f t="shared" si="0"/>
        <v>85.714285714285708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64</v>
      </c>
      <c r="P12">
        <v>62</v>
      </c>
      <c r="Q12" s="1">
        <f t="shared" si="2"/>
        <v>96.875</v>
      </c>
      <c r="R12">
        <v>0</v>
      </c>
      <c r="S12">
        <v>0</v>
      </c>
      <c r="T12" s="1">
        <v>0</v>
      </c>
      <c r="U12">
        <v>2</v>
      </c>
      <c r="V12">
        <v>1</v>
      </c>
      <c r="W12">
        <f t="shared" si="8"/>
        <v>50</v>
      </c>
      <c r="X12">
        <v>2</v>
      </c>
      <c r="Y12">
        <v>2</v>
      </c>
      <c r="Z12">
        <f t="shared" si="9"/>
        <v>100</v>
      </c>
      <c r="AA12">
        <v>13</v>
      </c>
      <c r="AB12">
        <v>7</v>
      </c>
      <c r="AC12" s="1">
        <f t="shared" si="3"/>
        <v>53.846153846153847</v>
      </c>
      <c r="AD12">
        <v>2</v>
      </c>
      <c r="AE12">
        <v>1</v>
      </c>
      <c r="AF12">
        <f t="shared" si="7"/>
        <v>50</v>
      </c>
      <c r="AG12">
        <v>4</v>
      </c>
      <c r="AH12">
        <v>6</v>
      </c>
      <c r="AI12">
        <v>1</v>
      </c>
      <c r="AJ12" s="1">
        <f t="shared" si="4"/>
        <v>16.666666666666664</v>
      </c>
      <c r="AK12">
        <v>10</v>
      </c>
      <c r="AL12">
        <v>5</v>
      </c>
      <c r="AM12" s="1">
        <f t="shared" si="5"/>
        <v>50</v>
      </c>
    </row>
    <row r="13" spans="1:39" ht="12" customHeight="1" x14ac:dyDescent="0.15">
      <c r="A13" t="s">
        <v>31</v>
      </c>
      <c r="B13" t="s">
        <v>2</v>
      </c>
      <c r="C13" t="s">
        <v>32</v>
      </c>
      <c r="D13" t="s">
        <v>33</v>
      </c>
      <c r="E13">
        <v>106</v>
      </c>
      <c r="F13">
        <v>103</v>
      </c>
      <c r="G13">
        <v>85</v>
      </c>
      <c r="H13" s="1">
        <f t="shared" si="0"/>
        <v>82.524271844660191</v>
      </c>
      <c r="I13">
        <v>0</v>
      </c>
      <c r="J13">
        <v>0</v>
      </c>
      <c r="K13">
        <v>2</v>
      </c>
      <c r="L13">
        <v>1</v>
      </c>
      <c r="M13">
        <f t="shared" si="1"/>
        <v>50</v>
      </c>
      <c r="N13">
        <v>0.06</v>
      </c>
      <c r="O13">
        <v>72</v>
      </c>
      <c r="P13">
        <v>69</v>
      </c>
      <c r="Q13" s="1">
        <f t="shared" si="2"/>
        <v>95.833333333333343</v>
      </c>
      <c r="R13">
        <v>2</v>
      </c>
      <c r="S13">
        <v>2</v>
      </c>
      <c r="T13" s="1">
        <f t="shared" si="6"/>
        <v>100</v>
      </c>
      <c r="U13">
        <v>1</v>
      </c>
      <c r="V13">
        <v>0</v>
      </c>
      <c r="W13">
        <f t="shared" si="8"/>
        <v>0</v>
      </c>
      <c r="X13">
        <v>2</v>
      </c>
      <c r="Y13">
        <v>2</v>
      </c>
      <c r="Z13">
        <f t="shared" si="9"/>
        <v>100</v>
      </c>
      <c r="AA13">
        <v>22</v>
      </c>
      <c r="AB13">
        <v>14</v>
      </c>
      <c r="AC13" s="1">
        <f t="shared" si="3"/>
        <v>63.636363636363633</v>
      </c>
      <c r="AD13">
        <v>5</v>
      </c>
      <c r="AE13">
        <v>4</v>
      </c>
      <c r="AF13">
        <f t="shared" si="7"/>
        <v>80</v>
      </c>
      <c r="AG13">
        <v>3</v>
      </c>
      <c r="AH13">
        <v>5</v>
      </c>
      <c r="AI13">
        <v>1</v>
      </c>
      <c r="AJ13" s="1">
        <f t="shared" si="4"/>
        <v>20</v>
      </c>
      <c r="AK13">
        <v>12</v>
      </c>
      <c r="AL13">
        <v>6</v>
      </c>
      <c r="AM13" s="1">
        <f t="shared" si="5"/>
        <v>50</v>
      </c>
    </row>
    <row r="14" spans="1:39" ht="12" customHeight="1" x14ac:dyDescent="0.15">
      <c r="A14" t="s">
        <v>34</v>
      </c>
      <c r="B14" t="s">
        <v>2</v>
      </c>
      <c r="C14" t="s">
        <v>35</v>
      </c>
      <c r="D14" t="s">
        <v>36</v>
      </c>
      <c r="E14">
        <v>99</v>
      </c>
      <c r="F14">
        <v>72</v>
      </c>
      <c r="G14">
        <v>65</v>
      </c>
      <c r="H14" s="1">
        <f t="shared" si="0"/>
        <v>90.277777777777786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59</v>
      </c>
      <c r="P14">
        <v>56</v>
      </c>
      <c r="Q14" s="1">
        <f t="shared" si="2"/>
        <v>94.915254237288138</v>
      </c>
      <c r="R14">
        <v>1</v>
      </c>
      <c r="S14">
        <v>1</v>
      </c>
      <c r="T14" s="1">
        <f t="shared" si="6"/>
        <v>100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9</v>
      </c>
      <c r="AB14">
        <v>7</v>
      </c>
      <c r="AC14" s="1">
        <f t="shared" si="3"/>
        <v>77.777777777777786</v>
      </c>
      <c r="AD14">
        <v>2</v>
      </c>
      <c r="AE14">
        <v>2</v>
      </c>
      <c r="AF14">
        <f t="shared" si="7"/>
        <v>100</v>
      </c>
      <c r="AG14">
        <v>7</v>
      </c>
      <c r="AH14">
        <v>5</v>
      </c>
      <c r="AI14">
        <v>2</v>
      </c>
      <c r="AJ14" s="1">
        <f t="shared" si="4"/>
        <v>40</v>
      </c>
      <c r="AK14">
        <v>10</v>
      </c>
      <c r="AL14">
        <v>4</v>
      </c>
      <c r="AM14" s="1">
        <f t="shared" si="5"/>
        <v>40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Gaby R</cp:lastModifiedBy>
  <dcterms:modified xsi:type="dcterms:W3CDTF">2023-12-22T16:11:31Z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2023-12-22T15:05:28Z</dcterms:created>
  <cp:revision>0</cp:revision>
</cp:coreProperties>
</file>