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tometro2020\Mantenimiento y revis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V3" i="1" l="1"/>
  <c r="CV4" i="1"/>
  <c r="CV5" i="1"/>
  <c r="CV10" i="1"/>
  <c r="CV11" i="1"/>
  <c r="CV12" i="1"/>
  <c r="CV13" i="1"/>
  <c r="CV14" i="1"/>
  <c r="CV15" i="1"/>
  <c r="CV16" i="1"/>
  <c r="CV17" i="1"/>
  <c r="CV19" i="1"/>
  <c r="CV20" i="1"/>
  <c r="CV21" i="1"/>
  <c r="CV22" i="1"/>
  <c r="CV23" i="1"/>
  <c r="CV24" i="1"/>
  <c r="CV25" i="1"/>
  <c r="CV26" i="1"/>
  <c r="CV27" i="1"/>
  <c r="CV28" i="1"/>
  <c r="CV29" i="1"/>
  <c r="CV38" i="1"/>
  <c r="CV39" i="1"/>
  <c r="CV40" i="1"/>
  <c r="CV41" i="1"/>
  <c r="CV2" i="1"/>
  <c r="CU3" i="1"/>
  <c r="CU4" i="1"/>
  <c r="CU5" i="1"/>
  <c r="CU6" i="1"/>
  <c r="CU7" i="1"/>
  <c r="CU8" i="1"/>
  <c r="CU9" i="1"/>
  <c r="CU10" i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31" i="1"/>
  <c r="CU32" i="1"/>
  <c r="CU33" i="1"/>
  <c r="CU34" i="1"/>
  <c r="CU35" i="1"/>
  <c r="CU36" i="1"/>
  <c r="CU37" i="1"/>
  <c r="CU38" i="1"/>
  <c r="CU39" i="1"/>
  <c r="CU40" i="1"/>
  <c r="CU41" i="1"/>
  <c r="CT3" i="1"/>
  <c r="CT4" i="1"/>
  <c r="CT5" i="1"/>
  <c r="CT6" i="1"/>
  <c r="CT7" i="1"/>
  <c r="CT8" i="1"/>
  <c r="CT9" i="1"/>
  <c r="CT10" i="1"/>
  <c r="CT11" i="1"/>
  <c r="CT12" i="1"/>
  <c r="CT13" i="1"/>
  <c r="CT14" i="1"/>
  <c r="CT15" i="1"/>
  <c r="CT16" i="1"/>
  <c r="CT17" i="1"/>
  <c r="CT18" i="1"/>
  <c r="CT19" i="1"/>
  <c r="CT20" i="1"/>
  <c r="CT21" i="1"/>
  <c r="CT22" i="1"/>
  <c r="CT23" i="1"/>
  <c r="CT24" i="1"/>
  <c r="CT25" i="1"/>
  <c r="CT26" i="1"/>
  <c r="CT27" i="1"/>
  <c r="CT28" i="1"/>
  <c r="CT29" i="1"/>
  <c r="CT30" i="1"/>
  <c r="CT31" i="1"/>
  <c r="CT32" i="1"/>
  <c r="CT33" i="1"/>
  <c r="CT34" i="1"/>
  <c r="CT35" i="1"/>
  <c r="CT36" i="1"/>
  <c r="CT37" i="1"/>
  <c r="CT38" i="1"/>
  <c r="CT39" i="1"/>
  <c r="CT40" i="1"/>
  <c r="CT41" i="1"/>
  <c r="CS4" i="1"/>
  <c r="CS5" i="1"/>
  <c r="CS6" i="1"/>
  <c r="CS7" i="1"/>
  <c r="CS8" i="1"/>
  <c r="CS9" i="1"/>
  <c r="CS10" i="1"/>
  <c r="CS11" i="1"/>
  <c r="CS12" i="1"/>
  <c r="CS13" i="1"/>
  <c r="CS14" i="1"/>
  <c r="CS15" i="1"/>
  <c r="CS16" i="1"/>
  <c r="CS17" i="1"/>
  <c r="CS18" i="1"/>
  <c r="CS19" i="1"/>
  <c r="CS20" i="1"/>
  <c r="CS21" i="1"/>
  <c r="CS22" i="1"/>
  <c r="CS23" i="1"/>
  <c r="CS24" i="1"/>
  <c r="CS25" i="1"/>
  <c r="CS26" i="1"/>
  <c r="CS27" i="1"/>
  <c r="CS28" i="1"/>
  <c r="CS29" i="1"/>
  <c r="CS30" i="1"/>
  <c r="CS31" i="1"/>
  <c r="CS32" i="1"/>
  <c r="CS33" i="1"/>
  <c r="CS34" i="1"/>
  <c r="CS35" i="1"/>
  <c r="CS36" i="1"/>
  <c r="CS37" i="1"/>
  <c r="CS38" i="1"/>
  <c r="CS39" i="1"/>
  <c r="CS40" i="1"/>
  <c r="CS41" i="1"/>
  <c r="CS3" i="1"/>
  <c r="CU2" i="1"/>
  <c r="CT2" i="1"/>
  <c r="CS2" i="1"/>
  <c r="CR2" i="1"/>
  <c r="CR3" i="1"/>
  <c r="CR4" i="1"/>
  <c r="CR5" i="1"/>
  <c r="CR6" i="1"/>
  <c r="CR7" i="1"/>
  <c r="CV7" i="1" s="1"/>
  <c r="CR8" i="1"/>
  <c r="CR9" i="1"/>
  <c r="CR10" i="1"/>
  <c r="CR11" i="1"/>
  <c r="CR12" i="1"/>
  <c r="CR13" i="1"/>
  <c r="CR14" i="1"/>
  <c r="CR15" i="1"/>
  <c r="CR16" i="1"/>
  <c r="CR17" i="1"/>
  <c r="CR18" i="1"/>
  <c r="CV18" i="1" s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V33" i="1" s="1"/>
  <c r="CR34" i="1"/>
  <c r="CV34" i="1" s="1"/>
  <c r="CR35" i="1"/>
  <c r="CV35" i="1" s="1"/>
  <c r="CR36" i="1"/>
  <c r="CV36" i="1" s="1"/>
  <c r="CR37" i="1"/>
  <c r="CV37" i="1" s="1"/>
  <c r="CR38" i="1"/>
  <c r="CR39" i="1"/>
  <c r="CR40" i="1"/>
  <c r="CR41" i="1"/>
  <c r="CV32" i="1" l="1"/>
  <c r="CV31" i="1"/>
  <c r="CV30" i="1"/>
  <c r="CV9" i="1"/>
  <c r="CV8" i="1"/>
  <c r="CS42" i="1"/>
  <c r="CS43" i="1" s="1"/>
  <c r="CR42" i="1"/>
  <c r="CR43" i="1" s="1"/>
  <c r="CU42" i="1"/>
  <c r="CU43" i="1" s="1"/>
  <c r="CT42" i="1"/>
  <c r="CT43" i="1" s="1"/>
  <c r="CV6" i="1"/>
  <c r="CV42" i="1" s="1"/>
  <c r="CV43" i="1" s="1"/>
</calcChain>
</file>

<file path=xl/sharedStrings.xml><?xml version="1.0" encoding="utf-8"?>
<sst xmlns="http://schemas.openxmlformats.org/spreadsheetml/2006/main" count="299" uniqueCount="26">
  <si>
    <t>Sensor 1</t>
  </si>
  <si>
    <t>Sensor 2</t>
  </si>
  <si>
    <t>Sensor 3</t>
  </si>
  <si>
    <t>Sensor 4</t>
  </si>
  <si>
    <t>Códigos</t>
  </si>
  <si>
    <t>LF</t>
  </si>
  <si>
    <t>LR</t>
  </si>
  <si>
    <t>CC</t>
  </si>
  <si>
    <t>LA FLORIDA</t>
  </si>
  <si>
    <t>LA REINA</t>
  </si>
  <si>
    <t>BEAUCHEF (CALIBRACION)</t>
  </si>
  <si>
    <t>X</t>
  </si>
  <si>
    <t>DATOS INVALIDADOS</t>
  </si>
  <si>
    <t>Falla por Motor</t>
  </si>
  <si>
    <t>Cable enredado</t>
  </si>
  <si>
    <t>Tarjeta con problemas</t>
  </si>
  <si>
    <t>Tarjeta ilegible</t>
  </si>
  <si>
    <t>No lee la tarjeta SD</t>
  </si>
  <si>
    <t>Muerto a principios del 2019 por fallo por agua</t>
  </si>
  <si>
    <t>Problemas con el RTC</t>
  </si>
  <si>
    <t>Fallo en Motor</t>
  </si>
  <si>
    <t>Desarmado para formar V4 experimental</t>
  </si>
  <si>
    <t>Total</t>
  </si>
  <si>
    <t>Promedio por instrumento</t>
  </si>
  <si>
    <t>Observaciones</t>
  </si>
  <si>
    <t>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</si>
</sst>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vertical="center"/>
    </xf>
    <xf numFmtId="0" fontId="0" fillId="5" borderId="1" xfId="0" applyFill="1" applyBorder="1"/>
    <xf numFmtId="0" fontId="0" fillId="7" borderId="1" xfId="0" applyFill="1" applyBorder="1" applyAlignment="1">
      <alignment vertical="center"/>
    </xf>
    <xf numFmtId="0" fontId="0" fillId="11" borderId="1" xfId="0" applyFill="1" applyBorder="1"/>
    <xf numFmtId="0" fontId="0" fillId="12" borderId="1" xfId="0" applyFill="1" applyBorder="1" applyAlignment="1">
      <alignment vertical="center"/>
    </xf>
    <xf numFmtId="0" fontId="0" fillId="13" borderId="1" xfId="0" applyFill="1" applyBorder="1"/>
    <xf numFmtId="0" fontId="0" fillId="15" borderId="1" xfId="0" applyFill="1" applyBorder="1" applyAlignment="1">
      <alignment vertical="center"/>
    </xf>
    <xf numFmtId="0" fontId="0" fillId="16" borderId="1" xfId="0" applyFill="1" applyBorder="1"/>
    <xf numFmtId="0" fontId="0" fillId="18" borderId="1" xfId="0" applyFill="1" applyBorder="1" applyAlignment="1">
      <alignment vertical="center"/>
    </xf>
    <xf numFmtId="0" fontId="0" fillId="8" borderId="1" xfId="0" applyFill="1" applyBorder="1"/>
    <xf numFmtId="0" fontId="0" fillId="10" borderId="1" xfId="0" applyFill="1" applyBorder="1" applyAlignment="1">
      <alignment vertical="center"/>
    </xf>
    <xf numFmtId="0" fontId="0" fillId="19" borderId="1" xfId="0" applyFill="1" applyBorder="1"/>
    <xf numFmtId="0" fontId="0" fillId="17" borderId="1" xfId="0" applyFill="1" applyBorder="1" applyAlignment="1">
      <alignment vertical="center"/>
    </xf>
    <xf numFmtId="0" fontId="0" fillId="17" borderId="1" xfId="0" applyFill="1" applyBorder="1"/>
    <xf numFmtId="0" fontId="0" fillId="20" borderId="1" xfId="0" applyFill="1" applyBorder="1" applyAlignment="1">
      <alignment vertical="center"/>
    </xf>
    <xf numFmtId="0" fontId="0" fillId="4" borderId="1" xfId="0" applyFill="1" applyBorder="1"/>
    <xf numFmtId="0" fontId="0" fillId="14" borderId="1" xfId="0" applyFill="1" applyBorder="1" applyAlignment="1">
      <alignment vertical="center"/>
    </xf>
    <xf numFmtId="0" fontId="0" fillId="3" borderId="1" xfId="0" applyFill="1" applyBorder="1"/>
    <xf numFmtId="0" fontId="0" fillId="6" borderId="1" xfId="0" applyFill="1" applyBorder="1" applyAlignment="1">
      <alignment vertical="center"/>
    </xf>
    <xf numFmtId="0" fontId="0" fillId="9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textRotation="90"/>
    </xf>
    <xf numFmtId="0" fontId="0" fillId="17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textRotation="90"/>
    </xf>
    <xf numFmtId="0" fontId="0" fillId="5" borderId="2" xfId="0" applyFill="1" applyBorder="1"/>
    <xf numFmtId="0" fontId="0" fillId="11" borderId="2" xfId="0" applyFill="1" applyBorder="1"/>
    <xf numFmtId="0" fontId="0" fillId="13" borderId="2" xfId="0" applyFill="1" applyBorder="1"/>
    <xf numFmtId="0" fontId="0" fillId="16" borderId="2" xfId="0" applyFill="1" applyBorder="1"/>
    <xf numFmtId="0" fontId="0" fillId="8" borderId="2" xfId="0" applyFill="1" applyBorder="1"/>
    <xf numFmtId="0" fontId="0" fillId="19" borderId="2" xfId="0" applyFill="1" applyBorder="1"/>
    <xf numFmtId="0" fontId="0" fillId="17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9" borderId="2" xfId="0" applyFill="1" applyBorder="1"/>
    <xf numFmtId="0" fontId="0" fillId="0" borderId="1" xfId="0" applyBorder="1"/>
    <xf numFmtId="0" fontId="0" fillId="9" borderId="3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99FF99"/>
      <color rgb="FF3399FF"/>
      <color rgb="FF0000FF"/>
      <color rgb="FFFF7C8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8"/>
  <sheetViews>
    <sheetView tabSelected="1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F48" sqref="F48"/>
    </sheetView>
  </sheetViews>
  <sheetFormatPr baseColWidth="10" defaultRowHeight="15" x14ac:dyDescent="0.25"/>
  <cols>
    <col min="1" max="1" width="8" bestFit="1" customWidth="1"/>
    <col min="2" max="2" width="24.28515625" bestFit="1" customWidth="1"/>
    <col min="3" max="94" width="3.7109375" bestFit="1" customWidth="1"/>
    <col min="95" max="95" width="42.5703125" bestFit="1" customWidth="1"/>
    <col min="96" max="96" width="3" bestFit="1" customWidth="1"/>
    <col min="97" max="97" width="4" bestFit="1" customWidth="1"/>
    <col min="98" max="98" width="3.28515625" bestFit="1" customWidth="1"/>
    <col min="99" max="99" width="3" bestFit="1" customWidth="1"/>
    <col min="100" max="100" width="5.42578125" bestFit="1" customWidth="1"/>
  </cols>
  <sheetData>
    <row r="1" spans="1:100" s="1" customFormat="1" ht="75" customHeight="1" x14ac:dyDescent="0.25">
      <c r="A1" s="24"/>
      <c r="B1" s="24"/>
      <c r="C1" s="26">
        <v>43983</v>
      </c>
      <c r="D1" s="26">
        <v>43984</v>
      </c>
      <c r="E1" s="26">
        <v>43985</v>
      </c>
      <c r="F1" s="26">
        <v>43986</v>
      </c>
      <c r="G1" s="26">
        <v>43987</v>
      </c>
      <c r="H1" s="26">
        <v>43988</v>
      </c>
      <c r="I1" s="26">
        <v>43989</v>
      </c>
      <c r="J1" s="26">
        <v>43990</v>
      </c>
      <c r="K1" s="26">
        <v>43991</v>
      </c>
      <c r="L1" s="26">
        <v>43992</v>
      </c>
      <c r="M1" s="26">
        <v>43993</v>
      </c>
      <c r="N1" s="26">
        <v>43994</v>
      </c>
      <c r="O1" s="26">
        <v>43995</v>
      </c>
      <c r="P1" s="26">
        <v>43996</v>
      </c>
      <c r="Q1" s="26">
        <v>43997</v>
      </c>
      <c r="R1" s="26">
        <v>43998</v>
      </c>
      <c r="S1" s="26">
        <v>43999</v>
      </c>
      <c r="T1" s="26">
        <v>44000</v>
      </c>
      <c r="U1" s="26">
        <v>44001</v>
      </c>
      <c r="V1" s="26">
        <v>44002</v>
      </c>
      <c r="W1" s="26">
        <v>44003</v>
      </c>
      <c r="X1" s="26">
        <v>44004</v>
      </c>
      <c r="Y1" s="26">
        <v>44005</v>
      </c>
      <c r="Z1" s="26">
        <v>44006</v>
      </c>
      <c r="AA1" s="26">
        <v>44007</v>
      </c>
      <c r="AB1" s="26">
        <v>44008</v>
      </c>
      <c r="AC1" s="26">
        <v>44009</v>
      </c>
      <c r="AD1" s="26">
        <v>44010</v>
      </c>
      <c r="AE1" s="26">
        <v>44011</v>
      </c>
      <c r="AF1" s="26">
        <v>44012</v>
      </c>
      <c r="AG1" s="26">
        <v>44013</v>
      </c>
      <c r="AH1" s="26">
        <v>44014</v>
      </c>
      <c r="AI1" s="26">
        <v>44015</v>
      </c>
      <c r="AJ1" s="26">
        <v>44016</v>
      </c>
      <c r="AK1" s="26">
        <v>44017</v>
      </c>
      <c r="AL1" s="26">
        <v>44018</v>
      </c>
      <c r="AM1" s="26">
        <v>44019</v>
      </c>
      <c r="AN1" s="26">
        <v>44020</v>
      </c>
      <c r="AO1" s="26">
        <v>44021</v>
      </c>
      <c r="AP1" s="26">
        <v>44022</v>
      </c>
      <c r="AQ1" s="26">
        <v>44023</v>
      </c>
      <c r="AR1" s="26">
        <v>44024</v>
      </c>
      <c r="AS1" s="26">
        <v>44025</v>
      </c>
      <c r="AT1" s="26">
        <v>44026</v>
      </c>
      <c r="AU1" s="26">
        <v>44027</v>
      </c>
      <c r="AV1" s="26">
        <v>44028</v>
      </c>
      <c r="AW1" s="26">
        <v>44029</v>
      </c>
      <c r="AX1" s="26">
        <v>44030</v>
      </c>
      <c r="AY1" s="26">
        <v>44031</v>
      </c>
      <c r="AZ1" s="26">
        <v>44032</v>
      </c>
      <c r="BA1" s="26">
        <v>44033</v>
      </c>
      <c r="BB1" s="26">
        <v>44034</v>
      </c>
      <c r="BC1" s="26">
        <v>44035</v>
      </c>
      <c r="BD1" s="26">
        <v>44036</v>
      </c>
      <c r="BE1" s="26">
        <v>44037</v>
      </c>
      <c r="BF1" s="26">
        <v>44038</v>
      </c>
      <c r="BG1" s="26">
        <v>44039</v>
      </c>
      <c r="BH1" s="26">
        <v>44040</v>
      </c>
      <c r="BI1" s="26">
        <v>44041</v>
      </c>
      <c r="BJ1" s="26">
        <v>44042</v>
      </c>
      <c r="BK1" s="26">
        <v>44043</v>
      </c>
      <c r="BL1" s="26">
        <v>44044</v>
      </c>
      <c r="BM1" s="26">
        <v>44045</v>
      </c>
      <c r="BN1" s="26">
        <v>44046</v>
      </c>
      <c r="BO1" s="26">
        <v>44047</v>
      </c>
      <c r="BP1" s="26">
        <v>44048</v>
      </c>
      <c r="BQ1" s="26">
        <v>44049</v>
      </c>
      <c r="BR1" s="26">
        <v>44050</v>
      </c>
      <c r="BS1" s="26">
        <v>44051</v>
      </c>
      <c r="BT1" s="26">
        <v>44052</v>
      </c>
      <c r="BU1" s="26">
        <v>44053</v>
      </c>
      <c r="BV1" s="26">
        <v>44054</v>
      </c>
      <c r="BW1" s="26">
        <v>44055</v>
      </c>
      <c r="BX1" s="26">
        <v>44056</v>
      </c>
      <c r="BY1" s="26">
        <v>44057</v>
      </c>
      <c r="BZ1" s="26">
        <v>44058</v>
      </c>
      <c r="CA1" s="26">
        <v>44059</v>
      </c>
      <c r="CB1" s="26">
        <v>44060</v>
      </c>
      <c r="CC1" s="26">
        <v>44061</v>
      </c>
      <c r="CD1" s="26">
        <v>44062</v>
      </c>
      <c r="CE1" s="26">
        <v>44063</v>
      </c>
      <c r="CF1" s="26">
        <v>44064</v>
      </c>
      <c r="CG1" s="26">
        <v>44065</v>
      </c>
      <c r="CH1" s="26">
        <v>44066</v>
      </c>
      <c r="CI1" s="26">
        <v>44067</v>
      </c>
      <c r="CJ1" s="26">
        <v>44068</v>
      </c>
      <c r="CK1" s="26">
        <v>44069</v>
      </c>
      <c r="CL1" s="26">
        <v>44070</v>
      </c>
      <c r="CM1" s="26">
        <v>44071</v>
      </c>
      <c r="CN1" s="26">
        <v>44072</v>
      </c>
      <c r="CO1" s="26">
        <v>44073</v>
      </c>
      <c r="CP1" s="37">
        <v>44074</v>
      </c>
      <c r="CQ1" s="25" t="s">
        <v>24</v>
      </c>
      <c r="CR1" s="25" t="s">
        <v>11</v>
      </c>
      <c r="CS1" s="25" t="s">
        <v>5</v>
      </c>
      <c r="CT1" s="25" t="s">
        <v>7</v>
      </c>
      <c r="CU1" s="25" t="s">
        <v>6</v>
      </c>
      <c r="CV1" s="25" t="s">
        <v>22</v>
      </c>
    </row>
    <row r="2" spans="1:100" x14ac:dyDescent="0.25">
      <c r="A2" s="31">
        <v>1</v>
      </c>
      <c r="B2" s="4" t="s">
        <v>0</v>
      </c>
      <c r="C2" s="5"/>
      <c r="D2" s="5"/>
      <c r="E2" s="5"/>
      <c r="F2" s="5"/>
      <c r="G2" s="5" t="s">
        <v>11</v>
      </c>
      <c r="H2" s="5"/>
      <c r="I2" s="5"/>
      <c r="J2" s="5"/>
      <c r="K2" s="5"/>
      <c r="L2" s="5" t="s">
        <v>11</v>
      </c>
      <c r="M2" s="5" t="s">
        <v>11</v>
      </c>
      <c r="N2" s="5"/>
      <c r="O2" s="5" t="s">
        <v>5</v>
      </c>
      <c r="P2" s="5" t="s">
        <v>11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 t="s">
        <v>11</v>
      </c>
      <c r="CE2" s="5" t="s">
        <v>11</v>
      </c>
      <c r="CF2" s="5" t="s">
        <v>11</v>
      </c>
      <c r="CG2" s="5" t="s">
        <v>11</v>
      </c>
      <c r="CH2" s="5"/>
      <c r="CI2" s="5"/>
      <c r="CJ2" s="5"/>
      <c r="CK2" s="5"/>
      <c r="CL2" s="5"/>
      <c r="CM2" s="5"/>
      <c r="CN2" s="5"/>
      <c r="CO2" s="5"/>
      <c r="CP2" s="38"/>
      <c r="CQ2" s="48" t="s">
        <v>13</v>
      </c>
      <c r="CR2" s="48">
        <f>COUNTIF($C2:$CP2,"X")</f>
        <v>8</v>
      </c>
      <c r="CS2" s="48">
        <f>COUNTIF($C2:$CP2,"LF")</f>
        <v>1</v>
      </c>
      <c r="CT2" s="48">
        <f>COUNTIF($C2:$CP2,"CC")</f>
        <v>0</v>
      </c>
      <c r="CU2" s="48">
        <f>COUNTIF($C2:$CP2,"LR")</f>
        <v>0</v>
      </c>
      <c r="CV2" s="48">
        <f>SUM(CR2:CU2)</f>
        <v>9</v>
      </c>
    </row>
    <row r="3" spans="1:100" x14ac:dyDescent="0.25">
      <c r="A3" s="31"/>
      <c r="B3" s="4" t="s">
        <v>1</v>
      </c>
      <c r="C3" s="5"/>
      <c r="D3" s="5"/>
      <c r="E3" s="5"/>
      <c r="F3" s="5"/>
      <c r="G3" s="5" t="s">
        <v>11</v>
      </c>
      <c r="H3" s="5"/>
      <c r="I3" s="5"/>
      <c r="J3" s="5"/>
      <c r="K3" s="5"/>
      <c r="L3" s="5" t="s">
        <v>11</v>
      </c>
      <c r="M3" s="5" t="s">
        <v>11</v>
      </c>
      <c r="N3" s="5"/>
      <c r="O3" s="5" t="s">
        <v>5</v>
      </c>
      <c r="P3" s="5" t="s">
        <v>11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 t="s">
        <v>11</v>
      </c>
      <c r="CE3" s="5" t="s">
        <v>11</v>
      </c>
      <c r="CF3" s="5" t="s">
        <v>11</v>
      </c>
      <c r="CG3" s="5" t="s">
        <v>11</v>
      </c>
      <c r="CH3" s="5"/>
      <c r="CI3" s="5"/>
      <c r="CJ3" s="5"/>
      <c r="CK3" s="5"/>
      <c r="CL3" s="5"/>
      <c r="CM3" s="5"/>
      <c r="CN3" s="5"/>
      <c r="CO3" s="5"/>
      <c r="CP3" s="38"/>
      <c r="CQ3" s="48"/>
      <c r="CR3" s="48">
        <f t="shared" ref="CR3:CR41" si="0">COUNTIF(C3:CP3,"X")</f>
        <v>8</v>
      </c>
      <c r="CS3" s="48">
        <f>COUNTIF($C3:$CP3,"LF")</f>
        <v>1</v>
      </c>
      <c r="CT3" s="48">
        <f t="shared" ref="CT3:CT41" si="1">COUNTIF($C3:$CP3,"CC")</f>
        <v>0</v>
      </c>
      <c r="CU3" s="48">
        <f t="shared" ref="CU3:CU41" si="2">COUNTIF($C3:$CP3,"LR")</f>
        <v>0</v>
      </c>
      <c r="CV3" s="48">
        <f t="shared" ref="CV3:CV41" si="3">SUM(CR3:CU3)</f>
        <v>9</v>
      </c>
    </row>
    <row r="4" spans="1:100" x14ac:dyDescent="0.25">
      <c r="A4" s="31"/>
      <c r="B4" s="4" t="s">
        <v>2</v>
      </c>
      <c r="C4" s="5"/>
      <c r="D4" s="5"/>
      <c r="E4" s="5"/>
      <c r="F4" s="5"/>
      <c r="G4" s="5" t="s">
        <v>11</v>
      </c>
      <c r="H4" s="5"/>
      <c r="I4" s="5"/>
      <c r="J4" s="5"/>
      <c r="K4" s="5"/>
      <c r="L4" s="5" t="s">
        <v>11</v>
      </c>
      <c r="M4" s="5" t="s">
        <v>11</v>
      </c>
      <c r="N4" s="5"/>
      <c r="O4" s="5" t="s">
        <v>5</v>
      </c>
      <c r="P4" s="5" t="s">
        <v>11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 t="s">
        <v>11</v>
      </c>
      <c r="CE4" s="5" t="s">
        <v>11</v>
      </c>
      <c r="CF4" s="5" t="s">
        <v>11</v>
      </c>
      <c r="CG4" s="5" t="s">
        <v>11</v>
      </c>
      <c r="CH4" s="5"/>
      <c r="CI4" s="5"/>
      <c r="CJ4" s="5"/>
      <c r="CK4" s="5"/>
      <c r="CL4" s="5"/>
      <c r="CM4" s="5"/>
      <c r="CN4" s="5"/>
      <c r="CO4" s="5"/>
      <c r="CP4" s="38"/>
      <c r="CQ4" s="48"/>
      <c r="CR4" s="48">
        <f t="shared" si="0"/>
        <v>8</v>
      </c>
      <c r="CS4" s="48">
        <f t="shared" ref="CS4:CS41" si="4">COUNTIF($C4:$CP4,"LF")</f>
        <v>1</v>
      </c>
      <c r="CT4" s="48">
        <f t="shared" si="1"/>
        <v>0</v>
      </c>
      <c r="CU4" s="48">
        <f t="shared" si="2"/>
        <v>0</v>
      </c>
      <c r="CV4" s="48">
        <f t="shared" si="3"/>
        <v>9</v>
      </c>
    </row>
    <row r="5" spans="1:100" x14ac:dyDescent="0.25">
      <c r="A5" s="31"/>
      <c r="B5" s="4" t="s">
        <v>3</v>
      </c>
      <c r="C5" s="5"/>
      <c r="D5" s="5"/>
      <c r="E5" s="5"/>
      <c r="F5" s="5"/>
      <c r="G5" s="5" t="s">
        <v>11</v>
      </c>
      <c r="H5" s="5"/>
      <c r="I5" s="5"/>
      <c r="J5" s="5"/>
      <c r="K5" s="5"/>
      <c r="L5" s="5" t="s">
        <v>11</v>
      </c>
      <c r="M5" s="5" t="s">
        <v>11</v>
      </c>
      <c r="N5" s="5"/>
      <c r="O5" s="5" t="s">
        <v>5</v>
      </c>
      <c r="P5" s="5" t="s">
        <v>11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 t="s">
        <v>11</v>
      </c>
      <c r="CE5" s="5" t="s">
        <v>11</v>
      </c>
      <c r="CF5" s="5" t="s">
        <v>11</v>
      </c>
      <c r="CG5" s="5" t="s">
        <v>11</v>
      </c>
      <c r="CH5" s="5"/>
      <c r="CI5" s="5"/>
      <c r="CJ5" s="5"/>
      <c r="CK5" s="5"/>
      <c r="CL5" s="5"/>
      <c r="CM5" s="5"/>
      <c r="CN5" s="5"/>
      <c r="CO5" s="5"/>
      <c r="CP5" s="38"/>
      <c r="CQ5" s="48"/>
      <c r="CR5" s="48">
        <f t="shared" si="0"/>
        <v>8</v>
      </c>
      <c r="CS5" s="48">
        <f t="shared" si="4"/>
        <v>1</v>
      </c>
      <c r="CT5" s="48">
        <f t="shared" si="1"/>
        <v>0</v>
      </c>
      <c r="CU5" s="48">
        <f t="shared" si="2"/>
        <v>0</v>
      </c>
      <c r="CV5" s="48">
        <f t="shared" si="3"/>
        <v>9</v>
      </c>
    </row>
    <row r="6" spans="1:100" x14ac:dyDescent="0.25">
      <c r="A6" s="32">
        <v>2</v>
      </c>
      <c r="B6" s="6" t="s">
        <v>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 t="s">
        <v>5</v>
      </c>
      <c r="P6" s="7" t="s">
        <v>5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 t="s">
        <v>5</v>
      </c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 t="s">
        <v>11</v>
      </c>
      <c r="BH6" s="7" t="s">
        <v>11</v>
      </c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 t="s">
        <v>5</v>
      </c>
      <c r="BW6" s="7" t="s">
        <v>5</v>
      </c>
      <c r="BX6" s="7"/>
      <c r="BY6" s="7" t="s">
        <v>11</v>
      </c>
      <c r="BZ6" s="7" t="s">
        <v>7</v>
      </c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39"/>
      <c r="CQ6" s="48" t="s">
        <v>14</v>
      </c>
      <c r="CR6" s="48">
        <f t="shared" si="0"/>
        <v>3</v>
      </c>
      <c r="CS6" s="48">
        <f t="shared" si="4"/>
        <v>5</v>
      </c>
      <c r="CT6" s="48">
        <f t="shared" si="1"/>
        <v>1</v>
      </c>
      <c r="CU6" s="48">
        <f t="shared" si="2"/>
        <v>0</v>
      </c>
      <c r="CV6" s="48">
        <f t="shared" si="3"/>
        <v>9</v>
      </c>
    </row>
    <row r="7" spans="1:100" x14ac:dyDescent="0.25">
      <c r="A7" s="32"/>
      <c r="B7" s="6" t="s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 t="s">
        <v>5</v>
      </c>
      <c r="P7" s="7" t="s">
        <v>5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 t="s">
        <v>5</v>
      </c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 t="s">
        <v>11</v>
      </c>
      <c r="BH7" s="7" t="s">
        <v>11</v>
      </c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 t="s">
        <v>5</v>
      </c>
      <c r="BW7" s="7" t="s">
        <v>5</v>
      </c>
      <c r="BX7" s="7"/>
      <c r="BY7" s="7" t="s">
        <v>11</v>
      </c>
      <c r="BZ7" s="7" t="s">
        <v>7</v>
      </c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39"/>
      <c r="CQ7" s="48"/>
      <c r="CR7" s="48">
        <f t="shared" si="0"/>
        <v>3</v>
      </c>
      <c r="CS7" s="48">
        <f t="shared" si="4"/>
        <v>5</v>
      </c>
      <c r="CT7" s="48">
        <f t="shared" si="1"/>
        <v>1</v>
      </c>
      <c r="CU7" s="48">
        <f t="shared" si="2"/>
        <v>0</v>
      </c>
      <c r="CV7" s="48">
        <f t="shared" si="3"/>
        <v>9</v>
      </c>
    </row>
    <row r="8" spans="1:100" x14ac:dyDescent="0.25">
      <c r="A8" s="32"/>
      <c r="B8" s="6" t="s">
        <v>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 t="s">
        <v>5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 t="s">
        <v>5</v>
      </c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 t="s">
        <v>11</v>
      </c>
      <c r="BH8" s="7" t="s">
        <v>11</v>
      </c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 t="s">
        <v>5</v>
      </c>
      <c r="BW8" s="7" t="s">
        <v>5</v>
      </c>
      <c r="BX8" s="7"/>
      <c r="BY8" s="7" t="s">
        <v>11</v>
      </c>
      <c r="BZ8" s="7" t="s">
        <v>7</v>
      </c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39"/>
      <c r="CQ8" s="48"/>
      <c r="CR8" s="48">
        <f t="shared" si="0"/>
        <v>3</v>
      </c>
      <c r="CS8" s="48">
        <f t="shared" si="4"/>
        <v>4</v>
      </c>
      <c r="CT8" s="48">
        <f t="shared" si="1"/>
        <v>1</v>
      </c>
      <c r="CU8" s="48">
        <f t="shared" si="2"/>
        <v>0</v>
      </c>
      <c r="CV8" s="48">
        <f t="shared" si="3"/>
        <v>8</v>
      </c>
    </row>
    <row r="9" spans="1:100" x14ac:dyDescent="0.25">
      <c r="A9" s="32"/>
      <c r="B9" s="6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 t="s">
        <v>5</v>
      </c>
      <c r="P9" s="7" t="s">
        <v>5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 t="s">
        <v>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 t="s">
        <v>11</v>
      </c>
      <c r="BH9" s="7" t="s">
        <v>11</v>
      </c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 t="s">
        <v>5</v>
      </c>
      <c r="BW9" s="7" t="s">
        <v>5</v>
      </c>
      <c r="BX9" s="7"/>
      <c r="BY9" s="7" t="s">
        <v>11</v>
      </c>
      <c r="BZ9" s="7" t="s">
        <v>7</v>
      </c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39"/>
      <c r="CQ9" s="48"/>
      <c r="CR9" s="48">
        <f t="shared" si="0"/>
        <v>3</v>
      </c>
      <c r="CS9" s="48">
        <f t="shared" si="4"/>
        <v>5</v>
      </c>
      <c r="CT9" s="48">
        <f t="shared" si="1"/>
        <v>1</v>
      </c>
      <c r="CU9" s="48">
        <f t="shared" si="2"/>
        <v>0</v>
      </c>
      <c r="CV9" s="48">
        <f t="shared" si="3"/>
        <v>9</v>
      </c>
    </row>
    <row r="10" spans="1:100" x14ac:dyDescent="0.25">
      <c r="A10" s="33">
        <v>3</v>
      </c>
      <c r="B10" s="8" t="s">
        <v>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 t="s">
        <v>11</v>
      </c>
      <c r="P10" s="9" t="s">
        <v>5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 t="s">
        <v>5</v>
      </c>
      <c r="CE10" s="9" t="s">
        <v>5</v>
      </c>
      <c r="CF10" s="9" t="s">
        <v>5</v>
      </c>
      <c r="CG10" s="9" t="s">
        <v>5</v>
      </c>
      <c r="CH10" s="9"/>
      <c r="CI10" s="9"/>
      <c r="CJ10" s="9"/>
      <c r="CK10" s="9"/>
      <c r="CL10" s="9"/>
      <c r="CM10" s="9"/>
      <c r="CN10" s="9"/>
      <c r="CO10" s="9"/>
      <c r="CP10" s="40"/>
      <c r="CQ10" s="48" t="s">
        <v>15</v>
      </c>
      <c r="CR10" s="48">
        <f t="shared" si="0"/>
        <v>1</v>
      </c>
      <c r="CS10" s="48">
        <f t="shared" si="4"/>
        <v>5</v>
      </c>
      <c r="CT10" s="48">
        <f t="shared" si="1"/>
        <v>0</v>
      </c>
      <c r="CU10" s="48">
        <f t="shared" si="2"/>
        <v>0</v>
      </c>
      <c r="CV10" s="48">
        <f t="shared" si="3"/>
        <v>6</v>
      </c>
    </row>
    <row r="11" spans="1:100" x14ac:dyDescent="0.25">
      <c r="A11" s="33"/>
      <c r="B11" s="8" t="s">
        <v>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s">
        <v>11</v>
      </c>
      <c r="P11" s="9" t="s">
        <v>5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 t="s">
        <v>5</v>
      </c>
      <c r="CE11" s="9" t="s">
        <v>5</v>
      </c>
      <c r="CF11" s="9" t="s">
        <v>5</v>
      </c>
      <c r="CG11" s="9" t="s">
        <v>5</v>
      </c>
      <c r="CH11" s="9"/>
      <c r="CI11" s="9"/>
      <c r="CJ11" s="9"/>
      <c r="CK11" s="9"/>
      <c r="CL11" s="9"/>
      <c r="CM11" s="9"/>
      <c r="CN11" s="9"/>
      <c r="CO11" s="9"/>
      <c r="CP11" s="40"/>
      <c r="CQ11" s="48"/>
      <c r="CR11" s="48">
        <f t="shared" si="0"/>
        <v>1</v>
      </c>
      <c r="CS11" s="48">
        <f t="shared" si="4"/>
        <v>5</v>
      </c>
      <c r="CT11" s="48">
        <f t="shared" si="1"/>
        <v>0</v>
      </c>
      <c r="CU11" s="48">
        <f t="shared" si="2"/>
        <v>0</v>
      </c>
      <c r="CV11" s="48">
        <f t="shared" si="3"/>
        <v>6</v>
      </c>
    </row>
    <row r="12" spans="1:100" x14ac:dyDescent="0.25">
      <c r="A12" s="33"/>
      <c r="B12" s="8" t="s">
        <v>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 t="s">
        <v>11</v>
      </c>
      <c r="P12" s="9" t="s">
        <v>5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 t="s">
        <v>5</v>
      </c>
      <c r="CE12" s="9" t="s">
        <v>5</v>
      </c>
      <c r="CF12" s="9" t="s">
        <v>5</v>
      </c>
      <c r="CG12" s="9" t="s">
        <v>5</v>
      </c>
      <c r="CH12" s="9"/>
      <c r="CI12" s="9"/>
      <c r="CJ12" s="9"/>
      <c r="CK12" s="9"/>
      <c r="CL12" s="9"/>
      <c r="CM12" s="9"/>
      <c r="CN12" s="9"/>
      <c r="CO12" s="9"/>
      <c r="CP12" s="40"/>
      <c r="CQ12" s="48"/>
      <c r="CR12" s="48">
        <f t="shared" si="0"/>
        <v>1</v>
      </c>
      <c r="CS12" s="48">
        <f t="shared" si="4"/>
        <v>5</v>
      </c>
      <c r="CT12" s="48">
        <f t="shared" si="1"/>
        <v>0</v>
      </c>
      <c r="CU12" s="48">
        <f t="shared" si="2"/>
        <v>0</v>
      </c>
      <c r="CV12" s="48">
        <f t="shared" si="3"/>
        <v>6</v>
      </c>
    </row>
    <row r="13" spans="1:100" x14ac:dyDescent="0.25">
      <c r="A13" s="33"/>
      <c r="B13" s="8" t="s">
        <v>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 t="s">
        <v>11</v>
      </c>
      <c r="P13" s="9" t="s">
        <v>5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 t="s">
        <v>5</v>
      </c>
      <c r="CE13" s="9" t="s">
        <v>5</v>
      </c>
      <c r="CF13" s="9" t="s">
        <v>5</v>
      </c>
      <c r="CG13" s="9" t="s">
        <v>5</v>
      </c>
      <c r="CH13" s="9"/>
      <c r="CI13" s="9"/>
      <c r="CJ13" s="9"/>
      <c r="CK13" s="9"/>
      <c r="CL13" s="9"/>
      <c r="CM13" s="9"/>
      <c r="CN13" s="9"/>
      <c r="CO13" s="9"/>
      <c r="CP13" s="40"/>
      <c r="CQ13" s="48"/>
      <c r="CR13" s="48">
        <f t="shared" si="0"/>
        <v>1</v>
      </c>
      <c r="CS13" s="48">
        <f t="shared" si="4"/>
        <v>5</v>
      </c>
      <c r="CT13" s="48">
        <f t="shared" si="1"/>
        <v>0</v>
      </c>
      <c r="CU13" s="48">
        <f t="shared" si="2"/>
        <v>0</v>
      </c>
      <c r="CV13" s="48">
        <f t="shared" si="3"/>
        <v>6</v>
      </c>
    </row>
    <row r="14" spans="1:100" x14ac:dyDescent="0.25">
      <c r="A14" s="34">
        <v>4</v>
      </c>
      <c r="B14" s="10" t="s">
        <v>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 t="s">
        <v>11</v>
      </c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41"/>
      <c r="CQ14" s="48" t="s">
        <v>16</v>
      </c>
      <c r="CR14" s="48">
        <f t="shared" si="0"/>
        <v>1</v>
      </c>
      <c r="CS14" s="48">
        <f t="shared" si="4"/>
        <v>0</v>
      </c>
      <c r="CT14" s="48">
        <f t="shared" si="1"/>
        <v>0</v>
      </c>
      <c r="CU14" s="48">
        <f t="shared" si="2"/>
        <v>0</v>
      </c>
      <c r="CV14" s="48">
        <f t="shared" si="3"/>
        <v>1</v>
      </c>
    </row>
    <row r="15" spans="1:100" x14ac:dyDescent="0.25">
      <c r="A15" s="34"/>
      <c r="B15" s="10" t="s">
        <v>1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 t="s">
        <v>11</v>
      </c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41"/>
      <c r="CQ15" s="48"/>
      <c r="CR15" s="48">
        <f t="shared" si="0"/>
        <v>1</v>
      </c>
      <c r="CS15" s="48">
        <f t="shared" si="4"/>
        <v>0</v>
      </c>
      <c r="CT15" s="48">
        <f t="shared" si="1"/>
        <v>0</v>
      </c>
      <c r="CU15" s="48">
        <f t="shared" si="2"/>
        <v>0</v>
      </c>
      <c r="CV15" s="48">
        <f t="shared" si="3"/>
        <v>1</v>
      </c>
    </row>
    <row r="16" spans="1:100" x14ac:dyDescent="0.25">
      <c r="A16" s="34"/>
      <c r="B16" s="10" t="s">
        <v>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 t="s">
        <v>11</v>
      </c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41"/>
      <c r="CQ16" s="48"/>
      <c r="CR16" s="48">
        <f t="shared" si="0"/>
        <v>1</v>
      </c>
      <c r="CS16" s="48">
        <f t="shared" si="4"/>
        <v>0</v>
      </c>
      <c r="CT16" s="48">
        <f t="shared" si="1"/>
        <v>0</v>
      </c>
      <c r="CU16" s="48">
        <f t="shared" si="2"/>
        <v>0</v>
      </c>
      <c r="CV16" s="48">
        <f t="shared" si="3"/>
        <v>1</v>
      </c>
    </row>
    <row r="17" spans="1:100" x14ac:dyDescent="0.25">
      <c r="A17" s="34"/>
      <c r="B17" s="10" t="s">
        <v>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 t="s">
        <v>11</v>
      </c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41"/>
      <c r="CQ17" s="48"/>
      <c r="CR17" s="48">
        <f t="shared" si="0"/>
        <v>1</v>
      </c>
      <c r="CS17" s="48">
        <f t="shared" si="4"/>
        <v>0</v>
      </c>
      <c r="CT17" s="48">
        <f t="shared" si="1"/>
        <v>0</v>
      </c>
      <c r="CU17" s="48">
        <f t="shared" si="2"/>
        <v>0</v>
      </c>
      <c r="CV17" s="48">
        <f t="shared" si="3"/>
        <v>1</v>
      </c>
    </row>
    <row r="18" spans="1:100" x14ac:dyDescent="0.25">
      <c r="A18" s="35">
        <v>5</v>
      </c>
      <c r="B18" s="12" t="s">
        <v>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 t="s">
        <v>11</v>
      </c>
      <c r="AJ18" s="13"/>
      <c r="AK18" s="13"/>
      <c r="AL18" s="13"/>
      <c r="AM18" s="13"/>
      <c r="AN18" s="13"/>
      <c r="AO18" s="13"/>
      <c r="AP18" s="13"/>
      <c r="AQ18" s="13"/>
      <c r="AR18" s="13"/>
      <c r="AS18" s="13" t="s">
        <v>5</v>
      </c>
      <c r="AT18" s="13" t="s">
        <v>5</v>
      </c>
      <c r="AU18" s="13" t="s">
        <v>5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 t="s">
        <v>11</v>
      </c>
      <c r="CA18" s="13"/>
      <c r="CB18" s="13"/>
      <c r="CC18" s="13"/>
      <c r="CD18" s="13" t="s">
        <v>5</v>
      </c>
      <c r="CE18" s="13" t="s">
        <v>5</v>
      </c>
      <c r="CF18" s="13" t="s">
        <v>5</v>
      </c>
      <c r="CG18" s="13" t="s">
        <v>5</v>
      </c>
      <c r="CH18" s="13"/>
      <c r="CI18" s="13"/>
      <c r="CJ18" s="13"/>
      <c r="CK18" s="13"/>
      <c r="CL18" s="13"/>
      <c r="CM18" s="13"/>
      <c r="CN18" s="13"/>
      <c r="CO18" s="13"/>
      <c r="CP18" s="42"/>
      <c r="CQ18" s="48"/>
      <c r="CR18" s="48">
        <f t="shared" si="0"/>
        <v>2</v>
      </c>
      <c r="CS18" s="48">
        <f t="shared" si="4"/>
        <v>7</v>
      </c>
      <c r="CT18" s="48">
        <f t="shared" si="1"/>
        <v>0</v>
      </c>
      <c r="CU18" s="48">
        <f t="shared" si="2"/>
        <v>0</v>
      </c>
      <c r="CV18" s="48">
        <f t="shared" si="3"/>
        <v>9</v>
      </c>
    </row>
    <row r="19" spans="1:100" x14ac:dyDescent="0.25">
      <c r="A19" s="35"/>
      <c r="B19" s="12" t="s">
        <v>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 t="s">
        <v>11</v>
      </c>
      <c r="AJ19" s="13"/>
      <c r="AK19" s="13"/>
      <c r="AL19" s="13"/>
      <c r="AM19" s="13"/>
      <c r="AN19" s="13"/>
      <c r="AO19" s="13"/>
      <c r="AP19" s="13"/>
      <c r="AQ19" s="13"/>
      <c r="AR19" s="13"/>
      <c r="AS19" s="13" t="s">
        <v>5</v>
      </c>
      <c r="AT19" s="13" t="s">
        <v>5</v>
      </c>
      <c r="AU19" s="13" t="s">
        <v>5</v>
      </c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 t="s">
        <v>11</v>
      </c>
      <c r="CA19" s="13"/>
      <c r="CB19" s="13"/>
      <c r="CC19" s="13"/>
      <c r="CD19" s="13" t="s">
        <v>5</v>
      </c>
      <c r="CE19" s="13" t="s">
        <v>5</v>
      </c>
      <c r="CF19" s="13" t="s">
        <v>5</v>
      </c>
      <c r="CG19" s="13" t="s">
        <v>5</v>
      </c>
      <c r="CH19" s="13"/>
      <c r="CI19" s="13"/>
      <c r="CJ19" s="13"/>
      <c r="CK19" s="13"/>
      <c r="CL19" s="13"/>
      <c r="CM19" s="13"/>
      <c r="CN19" s="13"/>
      <c r="CO19" s="13"/>
      <c r="CP19" s="42"/>
      <c r="CQ19" s="48"/>
      <c r="CR19" s="48">
        <f t="shared" si="0"/>
        <v>2</v>
      </c>
      <c r="CS19" s="48">
        <f t="shared" si="4"/>
        <v>7</v>
      </c>
      <c r="CT19" s="48">
        <f t="shared" si="1"/>
        <v>0</v>
      </c>
      <c r="CU19" s="48">
        <f t="shared" si="2"/>
        <v>0</v>
      </c>
      <c r="CV19" s="48">
        <f t="shared" si="3"/>
        <v>9</v>
      </c>
    </row>
    <row r="20" spans="1:100" x14ac:dyDescent="0.25">
      <c r="A20" s="35"/>
      <c r="B20" s="12" t="s">
        <v>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 t="s">
        <v>11</v>
      </c>
      <c r="AJ20" s="13"/>
      <c r="AK20" s="13"/>
      <c r="AL20" s="13"/>
      <c r="AM20" s="13"/>
      <c r="AN20" s="13"/>
      <c r="AO20" s="13"/>
      <c r="AP20" s="13"/>
      <c r="AQ20" s="13"/>
      <c r="AR20" s="13"/>
      <c r="AS20" s="13" t="s">
        <v>5</v>
      </c>
      <c r="AT20" s="13" t="s">
        <v>5</v>
      </c>
      <c r="AU20" s="13" t="s">
        <v>5</v>
      </c>
      <c r="AV20" s="13" t="s">
        <v>11</v>
      </c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 t="s">
        <v>11</v>
      </c>
      <c r="CA20" s="13"/>
      <c r="CB20" s="13"/>
      <c r="CC20" s="13"/>
      <c r="CD20" s="13" t="s">
        <v>5</v>
      </c>
      <c r="CE20" s="13" t="s">
        <v>5</v>
      </c>
      <c r="CF20" s="13" t="s">
        <v>5</v>
      </c>
      <c r="CG20" s="13" t="s">
        <v>5</v>
      </c>
      <c r="CH20" s="13"/>
      <c r="CI20" s="13"/>
      <c r="CJ20" s="13"/>
      <c r="CK20" s="13"/>
      <c r="CL20" s="13"/>
      <c r="CM20" s="13"/>
      <c r="CN20" s="13"/>
      <c r="CO20" s="13"/>
      <c r="CP20" s="42"/>
      <c r="CQ20" s="48"/>
      <c r="CR20" s="48">
        <f t="shared" si="0"/>
        <v>3</v>
      </c>
      <c r="CS20" s="48">
        <f t="shared" si="4"/>
        <v>7</v>
      </c>
      <c r="CT20" s="48">
        <f t="shared" si="1"/>
        <v>0</v>
      </c>
      <c r="CU20" s="48">
        <f t="shared" si="2"/>
        <v>0</v>
      </c>
      <c r="CV20" s="48">
        <f t="shared" si="3"/>
        <v>10</v>
      </c>
    </row>
    <row r="21" spans="1:100" x14ac:dyDescent="0.25">
      <c r="A21" s="35"/>
      <c r="B21" s="12" t="s">
        <v>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 t="s">
        <v>11</v>
      </c>
      <c r="AJ21" s="13"/>
      <c r="AK21" s="13"/>
      <c r="AL21" s="13"/>
      <c r="AM21" s="13"/>
      <c r="AN21" s="13"/>
      <c r="AO21" s="13"/>
      <c r="AP21" s="13"/>
      <c r="AQ21" s="13"/>
      <c r="AR21" s="13"/>
      <c r="AS21" s="13" t="s">
        <v>5</v>
      </c>
      <c r="AT21" s="13" t="s">
        <v>5</v>
      </c>
      <c r="AU21" s="13" t="s">
        <v>5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 t="s">
        <v>11</v>
      </c>
      <c r="CA21" s="13"/>
      <c r="CB21" s="13"/>
      <c r="CC21" s="13"/>
      <c r="CD21" s="13" t="s">
        <v>5</v>
      </c>
      <c r="CE21" s="13" t="s">
        <v>5</v>
      </c>
      <c r="CF21" s="13" t="s">
        <v>5</v>
      </c>
      <c r="CG21" s="13" t="s">
        <v>5</v>
      </c>
      <c r="CH21" s="13"/>
      <c r="CI21" s="13"/>
      <c r="CJ21" s="13"/>
      <c r="CK21" s="13"/>
      <c r="CL21" s="13"/>
      <c r="CM21" s="13"/>
      <c r="CN21" s="13"/>
      <c r="CO21" s="13"/>
      <c r="CP21" s="42"/>
      <c r="CQ21" s="48"/>
      <c r="CR21" s="48">
        <f t="shared" si="0"/>
        <v>2</v>
      </c>
      <c r="CS21" s="48">
        <f t="shared" si="4"/>
        <v>7</v>
      </c>
      <c r="CT21" s="48">
        <f t="shared" si="1"/>
        <v>0</v>
      </c>
      <c r="CU21" s="48">
        <f t="shared" si="2"/>
        <v>0</v>
      </c>
      <c r="CV21" s="48">
        <f t="shared" si="3"/>
        <v>9</v>
      </c>
    </row>
    <row r="22" spans="1:100" x14ac:dyDescent="0.25">
      <c r="A22" s="36">
        <v>6</v>
      </c>
      <c r="B22" s="14" t="s">
        <v>0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43"/>
      <c r="CQ22" s="48" t="s">
        <v>17</v>
      </c>
      <c r="CR22" s="48">
        <f t="shared" si="0"/>
        <v>0</v>
      </c>
      <c r="CS22" s="48">
        <f t="shared" si="4"/>
        <v>0</v>
      </c>
      <c r="CT22" s="48">
        <f t="shared" si="1"/>
        <v>0</v>
      </c>
      <c r="CU22" s="48">
        <f t="shared" si="2"/>
        <v>0</v>
      </c>
      <c r="CV22" s="48">
        <f t="shared" si="3"/>
        <v>0</v>
      </c>
    </row>
    <row r="23" spans="1:100" x14ac:dyDescent="0.25">
      <c r="A23" s="36"/>
      <c r="B23" s="14" t="s">
        <v>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43"/>
      <c r="CQ23" s="48"/>
      <c r="CR23" s="48">
        <f t="shared" si="0"/>
        <v>0</v>
      </c>
      <c r="CS23" s="48">
        <f t="shared" si="4"/>
        <v>0</v>
      </c>
      <c r="CT23" s="48">
        <f t="shared" si="1"/>
        <v>0</v>
      </c>
      <c r="CU23" s="48">
        <f t="shared" si="2"/>
        <v>0</v>
      </c>
      <c r="CV23" s="48">
        <f t="shared" si="3"/>
        <v>0</v>
      </c>
    </row>
    <row r="24" spans="1:100" x14ac:dyDescent="0.25">
      <c r="A24" s="36"/>
      <c r="B24" s="14" t="s">
        <v>2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43"/>
      <c r="CQ24" s="48"/>
      <c r="CR24" s="48">
        <f t="shared" si="0"/>
        <v>0</v>
      </c>
      <c r="CS24" s="48">
        <f t="shared" si="4"/>
        <v>0</v>
      </c>
      <c r="CT24" s="48">
        <f t="shared" si="1"/>
        <v>0</v>
      </c>
      <c r="CU24" s="48">
        <f t="shared" si="2"/>
        <v>0</v>
      </c>
      <c r="CV24" s="48">
        <f t="shared" si="3"/>
        <v>0</v>
      </c>
    </row>
    <row r="25" spans="1:100" x14ac:dyDescent="0.25">
      <c r="A25" s="36"/>
      <c r="B25" s="14" t="s">
        <v>3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43"/>
      <c r="CQ25" s="48"/>
      <c r="CR25" s="48">
        <f t="shared" si="0"/>
        <v>0</v>
      </c>
      <c r="CS25" s="48">
        <f t="shared" si="4"/>
        <v>0</v>
      </c>
      <c r="CT25" s="48">
        <f t="shared" si="1"/>
        <v>0</v>
      </c>
      <c r="CU25" s="48">
        <f t="shared" si="2"/>
        <v>0</v>
      </c>
      <c r="CV25" s="48">
        <f t="shared" si="3"/>
        <v>0</v>
      </c>
    </row>
    <row r="26" spans="1:100" x14ac:dyDescent="0.25">
      <c r="A26" s="27">
        <v>7</v>
      </c>
      <c r="B26" s="16" t="s">
        <v>0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44"/>
      <c r="CQ26" s="48" t="s">
        <v>18</v>
      </c>
      <c r="CR26" s="48">
        <f t="shared" si="0"/>
        <v>0</v>
      </c>
      <c r="CS26" s="48">
        <f t="shared" si="4"/>
        <v>0</v>
      </c>
      <c r="CT26" s="48">
        <f t="shared" si="1"/>
        <v>0</v>
      </c>
      <c r="CU26" s="48">
        <f t="shared" si="2"/>
        <v>0</v>
      </c>
      <c r="CV26" s="48">
        <f t="shared" si="3"/>
        <v>0</v>
      </c>
    </row>
    <row r="27" spans="1:100" x14ac:dyDescent="0.25">
      <c r="A27" s="27"/>
      <c r="B27" s="16" t="s">
        <v>1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44"/>
      <c r="CQ27" s="48"/>
      <c r="CR27" s="48">
        <f t="shared" si="0"/>
        <v>0</v>
      </c>
      <c r="CS27" s="48">
        <f t="shared" si="4"/>
        <v>0</v>
      </c>
      <c r="CT27" s="48">
        <f t="shared" si="1"/>
        <v>0</v>
      </c>
      <c r="CU27" s="48">
        <f t="shared" si="2"/>
        <v>0</v>
      </c>
      <c r="CV27" s="48">
        <f t="shared" si="3"/>
        <v>0</v>
      </c>
    </row>
    <row r="28" spans="1:100" x14ac:dyDescent="0.25">
      <c r="A28" s="27"/>
      <c r="B28" s="16" t="s">
        <v>2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44"/>
      <c r="CQ28" s="48"/>
      <c r="CR28" s="48">
        <f t="shared" si="0"/>
        <v>0</v>
      </c>
      <c r="CS28" s="48">
        <f t="shared" si="4"/>
        <v>0</v>
      </c>
      <c r="CT28" s="48">
        <f t="shared" si="1"/>
        <v>0</v>
      </c>
      <c r="CU28" s="48">
        <f t="shared" si="2"/>
        <v>0</v>
      </c>
      <c r="CV28" s="48">
        <f t="shared" si="3"/>
        <v>0</v>
      </c>
    </row>
    <row r="29" spans="1:100" x14ac:dyDescent="0.25">
      <c r="A29" s="27"/>
      <c r="B29" s="16" t="s">
        <v>3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44"/>
      <c r="CQ29" s="48"/>
      <c r="CR29" s="48">
        <f t="shared" si="0"/>
        <v>0</v>
      </c>
      <c r="CS29" s="48">
        <f t="shared" si="4"/>
        <v>0</v>
      </c>
      <c r="CT29" s="48">
        <f t="shared" si="1"/>
        <v>0</v>
      </c>
      <c r="CU29" s="48">
        <f t="shared" si="2"/>
        <v>0</v>
      </c>
      <c r="CV29" s="48">
        <f t="shared" si="3"/>
        <v>0</v>
      </c>
    </row>
    <row r="30" spans="1:100" x14ac:dyDescent="0.25">
      <c r="A30" s="28">
        <v>8</v>
      </c>
      <c r="B30" s="18" t="s">
        <v>0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 t="s">
        <v>5</v>
      </c>
      <c r="P30" s="19" t="s">
        <v>5</v>
      </c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 t="s">
        <v>11</v>
      </c>
      <c r="AJ30" s="19"/>
      <c r="AK30" s="19"/>
      <c r="AL30" s="19"/>
      <c r="AM30" s="19"/>
      <c r="AN30" s="19"/>
      <c r="AO30" s="19"/>
      <c r="AP30" s="19"/>
      <c r="AQ30" s="19"/>
      <c r="AR30" s="19"/>
      <c r="AS30" s="19" t="s">
        <v>5</v>
      </c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 t="s">
        <v>6</v>
      </c>
      <c r="BI30" s="19" t="s">
        <v>6</v>
      </c>
      <c r="BJ30" s="19" t="s">
        <v>11</v>
      </c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 t="s">
        <v>5</v>
      </c>
      <c r="BW30" s="19" t="s">
        <v>5</v>
      </c>
      <c r="BX30" s="19" t="s">
        <v>6</v>
      </c>
      <c r="BY30" s="19"/>
      <c r="BZ30" s="19" t="s">
        <v>6</v>
      </c>
      <c r="CA30" s="19" t="s">
        <v>6</v>
      </c>
      <c r="CB30" s="19" t="s">
        <v>11</v>
      </c>
      <c r="CC30" s="19"/>
      <c r="CD30" s="19" t="s">
        <v>5</v>
      </c>
      <c r="CE30" s="19" t="s">
        <v>11</v>
      </c>
      <c r="CF30" s="19" t="s">
        <v>11</v>
      </c>
      <c r="CG30" s="19" t="s">
        <v>5</v>
      </c>
      <c r="CH30" s="19"/>
      <c r="CI30" s="19"/>
      <c r="CJ30" s="19"/>
      <c r="CK30" s="19"/>
      <c r="CL30" s="19"/>
      <c r="CM30" s="19"/>
      <c r="CN30" s="19"/>
      <c r="CO30" s="19"/>
      <c r="CP30" s="45"/>
      <c r="CQ30" s="48" t="s">
        <v>19</v>
      </c>
      <c r="CR30" s="48">
        <f t="shared" si="0"/>
        <v>5</v>
      </c>
      <c r="CS30" s="48">
        <f t="shared" si="4"/>
        <v>7</v>
      </c>
      <c r="CT30" s="48">
        <f t="shared" si="1"/>
        <v>0</v>
      </c>
      <c r="CU30" s="48">
        <f t="shared" si="2"/>
        <v>5</v>
      </c>
      <c r="CV30" s="48">
        <f t="shared" si="3"/>
        <v>17</v>
      </c>
    </row>
    <row r="31" spans="1:100" x14ac:dyDescent="0.25">
      <c r="A31" s="28"/>
      <c r="B31" s="18" t="s">
        <v>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 t="s">
        <v>5</v>
      </c>
      <c r="P31" s="19" t="s">
        <v>5</v>
      </c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 t="s">
        <v>11</v>
      </c>
      <c r="AJ31" s="19"/>
      <c r="AK31" s="19"/>
      <c r="AL31" s="19"/>
      <c r="AM31" s="19"/>
      <c r="AN31" s="19"/>
      <c r="AO31" s="19"/>
      <c r="AP31" s="19"/>
      <c r="AQ31" s="19"/>
      <c r="AR31" s="19"/>
      <c r="AS31" s="19" t="s">
        <v>5</v>
      </c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 t="s">
        <v>6</v>
      </c>
      <c r="BI31" s="19" t="s">
        <v>6</v>
      </c>
      <c r="BJ31" s="19" t="s">
        <v>11</v>
      </c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 t="s">
        <v>5</v>
      </c>
      <c r="BW31" s="19" t="s">
        <v>5</v>
      </c>
      <c r="BX31" s="19" t="s">
        <v>6</v>
      </c>
      <c r="BY31" s="19"/>
      <c r="BZ31" s="19" t="s">
        <v>6</v>
      </c>
      <c r="CA31" s="19" t="s">
        <v>6</v>
      </c>
      <c r="CB31" s="19" t="s">
        <v>11</v>
      </c>
      <c r="CC31" s="19"/>
      <c r="CD31" s="19" t="s">
        <v>5</v>
      </c>
      <c r="CE31" s="19" t="s">
        <v>11</v>
      </c>
      <c r="CF31" s="19" t="s">
        <v>11</v>
      </c>
      <c r="CG31" s="19" t="s">
        <v>5</v>
      </c>
      <c r="CH31" s="19"/>
      <c r="CI31" s="19"/>
      <c r="CJ31" s="19"/>
      <c r="CK31" s="19"/>
      <c r="CL31" s="19"/>
      <c r="CM31" s="19"/>
      <c r="CN31" s="19"/>
      <c r="CO31" s="19"/>
      <c r="CP31" s="45"/>
      <c r="CQ31" s="48"/>
      <c r="CR31" s="48">
        <f t="shared" si="0"/>
        <v>5</v>
      </c>
      <c r="CS31" s="48">
        <f t="shared" si="4"/>
        <v>7</v>
      </c>
      <c r="CT31" s="48">
        <f t="shared" si="1"/>
        <v>0</v>
      </c>
      <c r="CU31" s="48">
        <f t="shared" si="2"/>
        <v>5</v>
      </c>
      <c r="CV31" s="48">
        <f t="shared" si="3"/>
        <v>17</v>
      </c>
    </row>
    <row r="32" spans="1:100" x14ac:dyDescent="0.25">
      <c r="A32" s="28"/>
      <c r="B32" s="18" t="s">
        <v>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 t="s">
        <v>5</v>
      </c>
      <c r="P32" s="19" t="s">
        <v>5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11</v>
      </c>
      <c r="AJ32" s="19"/>
      <c r="AK32" s="19"/>
      <c r="AL32" s="19"/>
      <c r="AM32" s="19"/>
      <c r="AN32" s="19"/>
      <c r="AO32" s="19"/>
      <c r="AP32" s="19"/>
      <c r="AQ32" s="19"/>
      <c r="AR32" s="19"/>
      <c r="AS32" s="19" t="s">
        <v>5</v>
      </c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 t="s">
        <v>6</v>
      </c>
      <c r="BI32" s="19" t="s">
        <v>6</v>
      </c>
      <c r="BJ32" s="19" t="s">
        <v>11</v>
      </c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 t="s">
        <v>5</v>
      </c>
      <c r="BW32" s="19" t="s">
        <v>5</v>
      </c>
      <c r="BX32" s="19" t="s">
        <v>6</v>
      </c>
      <c r="BY32" s="19"/>
      <c r="BZ32" s="19" t="s">
        <v>6</v>
      </c>
      <c r="CA32" s="19" t="s">
        <v>6</v>
      </c>
      <c r="CB32" s="19" t="s">
        <v>11</v>
      </c>
      <c r="CC32" s="19"/>
      <c r="CD32" s="19" t="s">
        <v>5</v>
      </c>
      <c r="CE32" s="19" t="s">
        <v>11</v>
      </c>
      <c r="CF32" s="19" t="s">
        <v>5</v>
      </c>
      <c r="CG32" s="19" t="s">
        <v>5</v>
      </c>
      <c r="CH32" s="19"/>
      <c r="CI32" s="19"/>
      <c r="CJ32" s="19"/>
      <c r="CK32" s="19"/>
      <c r="CL32" s="19"/>
      <c r="CM32" s="19"/>
      <c r="CN32" s="19"/>
      <c r="CO32" s="19"/>
      <c r="CP32" s="45"/>
      <c r="CQ32" s="48"/>
      <c r="CR32" s="48">
        <f t="shared" si="0"/>
        <v>4</v>
      </c>
      <c r="CS32" s="48">
        <f t="shared" si="4"/>
        <v>8</v>
      </c>
      <c r="CT32" s="48">
        <f t="shared" si="1"/>
        <v>0</v>
      </c>
      <c r="CU32" s="48">
        <f t="shared" si="2"/>
        <v>5</v>
      </c>
      <c r="CV32" s="48">
        <f t="shared" si="3"/>
        <v>17</v>
      </c>
    </row>
    <row r="33" spans="1:100" x14ac:dyDescent="0.25">
      <c r="A33" s="28"/>
      <c r="B33" s="18" t="s">
        <v>3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 t="s">
        <v>5</v>
      </c>
      <c r="P33" s="19" t="s">
        <v>5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 t="s">
        <v>11</v>
      </c>
      <c r="AJ33" s="19"/>
      <c r="AK33" s="19"/>
      <c r="AL33" s="19"/>
      <c r="AM33" s="19"/>
      <c r="AN33" s="19"/>
      <c r="AO33" s="19"/>
      <c r="AP33" s="19"/>
      <c r="AQ33" s="19"/>
      <c r="AR33" s="19"/>
      <c r="AS33" s="19" t="s">
        <v>5</v>
      </c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 t="s">
        <v>6</v>
      </c>
      <c r="BI33" s="19" t="s">
        <v>6</v>
      </c>
      <c r="BJ33" s="19" t="s">
        <v>11</v>
      </c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 t="s">
        <v>5</v>
      </c>
      <c r="BW33" s="19" t="s">
        <v>5</v>
      </c>
      <c r="BX33" s="19" t="s">
        <v>6</v>
      </c>
      <c r="BY33" s="19"/>
      <c r="BZ33" s="19" t="s">
        <v>6</v>
      </c>
      <c r="CA33" s="19" t="s">
        <v>6</v>
      </c>
      <c r="CB33" s="19" t="s">
        <v>11</v>
      </c>
      <c r="CC33" s="19"/>
      <c r="CD33" s="19" t="s">
        <v>5</v>
      </c>
      <c r="CE33" s="19" t="s">
        <v>11</v>
      </c>
      <c r="CF33" s="19" t="s">
        <v>11</v>
      </c>
      <c r="CG33" s="19" t="s">
        <v>5</v>
      </c>
      <c r="CH33" s="19"/>
      <c r="CI33" s="19"/>
      <c r="CJ33" s="19"/>
      <c r="CK33" s="19"/>
      <c r="CL33" s="19"/>
      <c r="CM33" s="19"/>
      <c r="CN33" s="19"/>
      <c r="CO33" s="19"/>
      <c r="CP33" s="45"/>
      <c r="CQ33" s="48"/>
      <c r="CR33" s="48">
        <f t="shared" si="0"/>
        <v>5</v>
      </c>
      <c r="CS33" s="48">
        <f t="shared" si="4"/>
        <v>7</v>
      </c>
      <c r="CT33" s="48">
        <f t="shared" si="1"/>
        <v>0</v>
      </c>
      <c r="CU33" s="48">
        <f t="shared" si="2"/>
        <v>5</v>
      </c>
      <c r="CV33" s="48">
        <f t="shared" si="3"/>
        <v>17</v>
      </c>
    </row>
    <row r="34" spans="1:100" x14ac:dyDescent="0.25">
      <c r="A34" s="29">
        <v>9</v>
      </c>
      <c r="B34" s="20" t="s">
        <v>0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 t="s">
        <v>5</v>
      </c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 t="s">
        <v>6</v>
      </c>
      <c r="BI34" s="21" t="s">
        <v>6</v>
      </c>
      <c r="BJ34" s="21" t="s">
        <v>11</v>
      </c>
      <c r="BK34" s="21" t="s">
        <v>11</v>
      </c>
      <c r="BL34" s="21"/>
      <c r="BM34" s="21" t="s">
        <v>6</v>
      </c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 t="s">
        <v>11</v>
      </c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46"/>
      <c r="CQ34" s="48" t="s">
        <v>20</v>
      </c>
      <c r="CR34" s="48">
        <f t="shared" si="0"/>
        <v>3</v>
      </c>
      <c r="CS34" s="48">
        <f t="shared" si="4"/>
        <v>1</v>
      </c>
      <c r="CT34" s="48">
        <f t="shared" si="1"/>
        <v>0</v>
      </c>
      <c r="CU34" s="48">
        <f t="shared" si="2"/>
        <v>3</v>
      </c>
      <c r="CV34" s="48">
        <f t="shared" si="3"/>
        <v>7</v>
      </c>
    </row>
    <row r="35" spans="1:100" x14ac:dyDescent="0.25">
      <c r="A35" s="29"/>
      <c r="B35" s="20" t="s">
        <v>1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 t="s">
        <v>5</v>
      </c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 t="s">
        <v>6</v>
      </c>
      <c r="BI35" s="21" t="s">
        <v>6</v>
      </c>
      <c r="BJ35" s="21" t="s">
        <v>11</v>
      </c>
      <c r="BK35" s="21" t="s">
        <v>11</v>
      </c>
      <c r="BL35" s="21"/>
      <c r="BM35" s="21" t="s">
        <v>6</v>
      </c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 t="s">
        <v>11</v>
      </c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46"/>
      <c r="CQ35" s="48"/>
      <c r="CR35" s="48">
        <f t="shared" si="0"/>
        <v>3</v>
      </c>
      <c r="CS35" s="48">
        <f t="shared" si="4"/>
        <v>1</v>
      </c>
      <c r="CT35" s="48">
        <f t="shared" si="1"/>
        <v>0</v>
      </c>
      <c r="CU35" s="48">
        <f t="shared" si="2"/>
        <v>3</v>
      </c>
      <c r="CV35" s="48">
        <f t="shared" si="3"/>
        <v>7</v>
      </c>
    </row>
    <row r="36" spans="1:100" x14ac:dyDescent="0.25">
      <c r="A36" s="29"/>
      <c r="B36" s="20" t="s">
        <v>2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 t="s">
        <v>5</v>
      </c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 t="s">
        <v>6</v>
      </c>
      <c r="BI36" s="21" t="s">
        <v>6</v>
      </c>
      <c r="BJ36" s="21" t="s">
        <v>11</v>
      </c>
      <c r="BK36" s="21" t="s">
        <v>11</v>
      </c>
      <c r="BL36" s="21"/>
      <c r="BM36" s="21" t="s">
        <v>6</v>
      </c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 t="s">
        <v>11</v>
      </c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46"/>
      <c r="CQ36" s="48"/>
      <c r="CR36" s="48">
        <f t="shared" si="0"/>
        <v>3</v>
      </c>
      <c r="CS36" s="48">
        <f t="shared" si="4"/>
        <v>1</v>
      </c>
      <c r="CT36" s="48">
        <f t="shared" si="1"/>
        <v>0</v>
      </c>
      <c r="CU36" s="48">
        <f t="shared" si="2"/>
        <v>3</v>
      </c>
      <c r="CV36" s="48">
        <f t="shared" si="3"/>
        <v>7</v>
      </c>
    </row>
    <row r="37" spans="1:100" x14ac:dyDescent="0.25">
      <c r="A37" s="29"/>
      <c r="B37" s="20" t="s">
        <v>3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 t="s">
        <v>5</v>
      </c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 t="s">
        <v>6</v>
      </c>
      <c r="BI37" s="21" t="s">
        <v>6</v>
      </c>
      <c r="BJ37" s="21" t="s">
        <v>11</v>
      </c>
      <c r="BK37" s="21" t="s">
        <v>11</v>
      </c>
      <c r="BL37" s="21"/>
      <c r="BM37" s="21" t="s">
        <v>6</v>
      </c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 t="s">
        <v>11</v>
      </c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46"/>
      <c r="CQ37" s="48"/>
      <c r="CR37" s="48">
        <f t="shared" si="0"/>
        <v>3</v>
      </c>
      <c r="CS37" s="48">
        <f t="shared" si="4"/>
        <v>1</v>
      </c>
      <c r="CT37" s="48">
        <f t="shared" si="1"/>
        <v>0</v>
      </c>
      <c r="CU37" s="48">
        <f t="shared" si="2"/>
        <v>3</v>
      </c>
      <c r="CV37" s="48">
        <f t="shared" si="3"/>
        <v>7</v>
      </c>
    </row>
    <row r="38" spans="1:100" x14ac:dyDescent="0.25">
      <c r="A38" s="30">
        <v>10</v>
      </c>
      <c r="B38" s="22" t="s">
        <v>0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47"/>
      <c r="CQ38" s="48" t="s">
        <v>21</v>
      </c>
      <c r="CR38" s="48">
        <f t="shared" si="0"/>
        <v>0</v>
      </c>
      <c r="CS38" s="48">
        <f t="shared" si="4"/>
        <v>0</v>
      </c>
      <c r="CT38" s="48">
        <f t="shared" si="1"/>
        <v>0</v>
      </c>
      <c r="CU38" s="48">
        <f t="shared" si="2"/>
        <v>0</v>
      </c>
      <c r="CV38" s="48">
        <f t="shared" si="3"/>
        <v>0</v>
      </c>
    </row>
    <row r="39" spans="1:100" x14ac:dyDescent="0.25">
      <c r="A39" s="30"/>
      <c r="B39" s="22" t="s">
        <v>1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47"/>
      <c r="CQ39" s="48"/>
      <c r="CR39" s="48">
        <f t="shared" si="0"/>
        <v>0</v>
      </c>
      <c r="CS39" s="48">
        <f t="shared" si="4"/>
        <v>0</v>
      </c>
      <c r="CT39" s="48">
        <f t="shared" si="1"/>
        <v>0</v>
      </c>
      <c r="CU39" s="48">
        <f t="shared" si="2"/>
        <v>0</v>
      </c>
      <c r="CV39" s="48">
        <f t="shared" si="3"/>
        <v>0</v>
      </c>
    </row>
    <row r="40" spans="1:100" x14ac:dyDescent="0.25">
      <c r="A40" s="30"/>
      <c r="B40" s="22" t="s">
        <v>2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47"/>
      <c r="CQ40" s="48"/>
      <c r="CR40" s="48">
        <f t="shared" si="0"/>
        <v>0</v>
      </c>
      <c r="CS40" s="48">
        <f t="shared" si="4"/>
        <v>0</v>
      </c>
      <c r="CT40" s="48">
        <f t="shared" si="1"/>
        <v>0</v>
      </c>
      <c r="CU40" s="48">
        <f t="shared" si="2"/>
        <v>0</v>
      </c>
      <c r="CV40" s="48">
        <f t="shared" si="3"/>
        <v>0</v>
      </c>
    </row>
    <row r="41" spans="1:100" x14ac:dyDescent="0.25">
      <c r="A41" s="30"/>
      <c r="B41" s="22" t="s">
        <v>3</v>
      </c>
      <c r="C41" s="49"/>
      <c r="D41" s="49"/>
      <c r="E41" s="49"/>
      <c r="F41" s="49"/>
      <c r="G41" s="49"/>
      <c r="H41" s="49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47"/>
      <c r="CQ41" s="48"/>
      <c r="CR41" s="48">
        <f t="shared" si="0"/>
        <v>0</v>
      </c>
      <c r="CS41" s="48">
        <f t="shared" si="4"/>
        <v>0</v>
      </c>
      <c r="CT41" s="48">
        <f t="shared" si="1"/>
        <v>0</v>
      </c>
      <c r="CU41" s="48">
        <f t="shared" si="2"/>
        <v>0</v>
      </c>
      <c r="CV41" s="48">
        <f t="shared" si="3"/>
        <v>0</v>
      </c>
    </row>
    <row r="42" spans="1:100" x14ac:dyDescent="0.25">
      <c r="C42" s="50"/>
      <c r="D42" s="50"/>
      <c r="E42" s="50"/>
      <c r="F42" s="50"/>
      <c r="G42" s="50"/>
      <c r="H42" s="50"/>
      <c r="CQ42" s="48" t="s">
        <v>22</v>
      </c>
      <c r="CR42" s="48">
        <f>SUM(CR2:CR41)</f>
        <v>92</v>
      </c>
      <c r="CS42" s="48">
        <f t="shared" ref="CS42:CV42" si="5">SUM(CS2:CS41)</f>
        <v>104</v>
      </c>
      <c r="CT42" s="48">
        <f t="shared" si="5"/>
        <v>4</v>
      </c>
      <c r="CU42" s="48">
        <f t="shared" si="5"/>
        <v>32</v>
      </c>
      <c r="CV42" s="48">
        <f t="shared" si="5"/>
        <v>232</v>
      </c>
    </row>
    <row r="43" spans="1:100" x14ac:dyDescent="0.25">
      <c r="A43" s="2" t="s">
        <v>4</v>
      </c>
      <c r="B43" s="25" t="s">
        <v>25</v>
      </c>
      <c r="C43" s="51"/>
      <c r="D43" s="51"/>
      <c r="E43" s="51"/>
      <c r="F43" s="51"/>
      <c r="G43" s="51"/>
      <c r="H43" s="51"/>
      <c r="CQ43" s="48" t="s">
        <v>23</v>
      </c>
      <c r="CR43" s="48">
        <f>CR42/4</f>
        <v>23</v>
      </c>
      <c r="CS43" s="48">
        <f t="shared" ref="CS43:CV43" si="6">CS42/4</f>
        <v>26</v>
      </c>
      <c r="CT43" s="48">
        <f t="shared" si="6"/>
        <v>1</v>
      </c>
      <c r="CU43" s="48">
        <f t="shared" si="6"/>
        <v>8</v>
      </c>
      <c r="CV43" s="48">
        <f t="shared" si="6"/>
        <v>58</v>
      </c>
    </row>
    <row r="44" spans="1:100" x14ac:dyDescent="0.25">
      <c r="A44" s="2" t="s">
        <v>5</v>
      </c>
      <c r="B44" s="3" t="s">
        <v>8</v>
      </c>
      <c r="C44" s="52"/>
      <c r="D44" s="52"/>
      <c r="E44" s="52"/>
      <c r="F44" s="52"/>
      <c r="G44" s="52"/>
      <c r="H44" s="52"/>
    </row>
    <row r="45" spans="1:100" x14ac:dyDescent="0.25">
      <c r="A45" s="2" t="s">
        <v>6</v>
      </c>
      <c r="B45" s="3" t="s">
        <v>9</v>
      </c>
      <c r="C45" s="52"/>
      <c r="D45" s="52"/>
      <c r="E45" s="52"/>
      <c r="F45" s="52"/>
      <c r="G45" s="52"/>
      <c r="H45" s="52"/>
    </row>
    <row r="46" spans="1:100" x14ac:dyDescent="0.25">
      <c r="A46" s="2" t="s">
        <v>7</v>
      </c>
      <c r="B46" s="3" t="s">
        <v>10</v>
      </c>
      <c r="C46" s="52"/>
      <c r="D46" s="52"/>
      <c r="E46" s="52"/>
      <c r="F46" s="52"/>
      <c r="G46" s="52"/>
      <c r="H46" s="52"/>
    </row>
    <row r="47" spans="1:100" x14ac:dyDescent="0.25">
      <c r="A47" s="2" t="s">
        <v>11</v>
      </c>
      <c r="B47" s="3" t="s">
        <v>12</v>
      </c>
      <c r="C47" s="51"/>
      <c r="D47" s="51"/>
      <c r="E47" s="51"/>
      <c r="F47" s="51"/>
      <c r="G47" s="51"/>
      <c r="H47" s="51"/>
    </row>
    <row r="48" spans="1:100" x14ac:dyDescent="0.25">
      <c r="C48" s="50"/>
      <c r="D48" s="50"/>
      <c r="E48" s="50"/>
      <c r="F48" s="50"/>
      <c r="G48" s="50"/>
      <c r="H48" s="50"/>
    </row>
  </sheetData>
  <mergeCells count="10">
    <mergeCell ref="A22:A25"/>
    <mergeCell ref="A2:A5"/>
    <mergeCell ref="A6:A9"/>
    <mergeCell ref="A10:A13"/>
    <mergeCell ref="A14:A17"/>
    <mergeCell ref="A18:A21"/>
    <mergeCell ref="A26:A29"/>
    <mergeCell ref="A30:A33"/>
    <mergeCell ref="A34:A37"/>
    <mergeCell ref="A38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2020-08-27T21:18:16Z</dcterms:created>
  <dcterms:modified xsi:type="dcterms:W3CDTF">2020-08-28T19:53:47Z</dcterms:modified>
</cp:coreProperties>
</file>