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Race Disparities in Sepsis\mit-tmle\results\Paper\"/>
    </mc:Choice>
  </mc:AlternateContent>
  <xr:revisionPtr revIDLastSave="0" documentId="13_ncr:1_{E3F3320E-63C4-4DDC-B388-B3F782D214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MLE" sheetId="1" r:id="rId1"/>
    <sheet name="table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E6" i="2" s="1"/>
  <c r="M6" i="1"/>
  <c r="H5" i="2" s="1"/>
  <c r="M4" i="1"/>
  <c r="F5" i="2" s="1"/>
  <c r="M13" i="1"/>
  <c r="E7" i="2" s="1"/>
  <c r="M12" i="1"/>
  <c r="D7" i="2" s="1"/>
  <c r="M16" i="1"/>
  <c r="H7" i="2" s="1"/>
  <c r="M14" i="1"/>
  <c r="F7" i="2" s="1"/>
  <c r="M11" i="1"/>
  <c r="H6" i="2" s="1"/>
  <c r="M10" i="1"/>
  <c r="G6" i="2" s="1"/>
  <c r="M9" i="1"/>
  <c r="F6" i="2" s="1"/>
  <c r="M7" i="1"/>
  <c r="D6" i="2" s="1"/>
  <c r="M5" i="1"/>
  <c r="G5" i="2" s="1"/>
  <c r="M15" i="1"/>
  <c r="G7" i="2" s="1"/>
  <c r="M3" i="1"/>
  <c r="E5" i="2" s="1"/>
  <c r="M2" i="1"/>
  <c r="D5" i="2" s="1"/>
</calcChain>
</file>

<file path=xl/sharedStrings.xml><?xml version="1.0" encoding="utf-8"?>
<sst xmlns="http://schemas.openxmlformats.org/spreadsheetml/2006/main" count="52" uniqueCount="26">
  <si>
    <t>cohort</t>
  </si>
  <si>
    <t>treatment</t>
  </si>
  <si>
    <t>sofa_start</t>
  </si>
  <si>
    <t>sofa_end</t>
  </si>
  <si>
    <t>psi</t>
  </si>
  <si>
    <t>pvalue</t>
  </si>
  <si>
    <t>n</t>
  </si>
  <si>
    <t>ventilation_bin</t>
  </si>
  <si>
    <t>rrt</t>
  </si>
  <si>
    <t>pressor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</si>
  <si>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</si>
  <si>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</si>
  <si>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</si>
  <si>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</si>
  <si>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</si>
  <si>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</si>
  <si>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</si>
  <si>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</si>
  <si>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</si>
  <si>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>Average Treatment Effect</t>
  </si>
  <si>
    <t>i_ci</t>
  </si>
  <si>
    <t>s_ci</t>
  </si>
  <si>
    <t>auc</t>
  </si>
  <si>
    <t>r2</t>
  </si>
  <si>
    <t>MIMIC_eICU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</si>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</sst>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0" fontId="19" fillId="0" borderId="10" xfId="0" applyFont="1" applyBorder="1" applyAlignment="1">
      <alignment horizontal="center" vertical="center" wrapText="1"/>
    </xf>
    <xf numFmtId="11" fontId="0" fillId="0" borderId="0" xfId="0" applyNumberFormat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pane ySplit="1" topLeftCell="A2" activePane="bottomLeft" state="frozen"/>
      <selection activeCell="B29" sqref="B29"/>
      <selection pane="bottomLeft" activeCell="I16" activeCellId="1" sqref="O29 I16"/>
    </sheetView>
  </sheetViews>
  <sheetFormatPr defaultRowHeight="14.4" x14ac:dyDescent="0.3"/>
  <cols>
    <col min="13" max="13" width="15.88671875" bestFit="1" customWidth="1"/>
  </cols>
  <sheetData>
    <row r="1" spans="1:13" s="6" customFormat="1" x14ac:dyDescent="0.3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22</v>
      </c>
      <c r="K1" t="s">
        <v>23</v>
      </c>
      <c r="L1" t="s">
        <v>6</v>
      </c>
      <c r="M1"/>
    </row>
    <row r="2" spans="1:13" x14ac:dyDescent="0.3">
      <c r="A2">
        <v>1</v>
      </c>
      <c r="B2" t="s">
        <v>24</v>
      </c>
      <c r="C2" t="s">
        <v>7</v>
      </c>
      <c r="D2">
        <v>0</v>
      </c>
      <c r="E2">
        <v>100</v>
      </c>
      <c r="F2">
        <v>3.9649702705402197E-2</v>
      </c>
      <c r="G2">
        <v>3.24351404511182E-2</v>
      </c>
      <c r="H2">
        <v>4.6864264959686201E-2</v>
      </c>
      <c r="I2" s="8">
        <v>4.6805037013071803E-27</v>
      </c>
      <c r="J2">
        <v>0.75862708018439395</v>
      </c>
      <c r="K2">
        <v>0.24074382928055699</v>
      </c>
      <c r="L2">
        <v>64971</v>
      </c>
      <c r="M2" t="str">
        <f t="shared" ref="M2:M31" si="0">_xlfn.CONCAT(ROUND(F2, 2), " (", ROUND(G2,2), " - ", ROUND(H2,2),  ")", IF(AND(I2 &lt;0.05, NOT(ISBLANK(I2))), "*", " ") )</f>
        <v>0.04 (0.03 - 0.05)*</v>
      </c>
    </row>
    <row r="3" spans="1:13" x14ac:dyDescent="0.3">
      <c r="A3">
        <v>2</v>
      </c>
      <c r="B3" t="s">
        <v>24</v>
      </c>
      <c r="C3" t="s">
        <v>7</v>
      </c>
      <c r="D3">
        <v>0</v>
      </c>
      <c r="E3">
        <v>5</v>
      </c>
      <c r="F3">
        <v>5.6977266327060898E-2</v>
      </c>
      <c r="G3">
        <v>4.8266557102378899E-2</v>
      </c>
      <c r="H3">
        <v>6.5687975551742994E-2</v>
      </c>
      <c r="I3" s="8">
        <v>1.25924434821382E-37</v>
      </c>
      <c r="J3">
        <v>0.67951472062011697</v>
      </c>
      <c r="K3">
        <v>0.226828930680606</v>
      </c>
      <c r="L3">
        <v>38918</v>
      </c>
      <c r="M3" t="str">
        <f t="shared" si="0"/>
        <v>0.06 (0.05 - 0.07)*</v>
      </c>
    </row>
    <row r="4" spans="1:13" x14ac:dyDescent="0.3">
      <c r="A4">
        <v>3</v>
      </c>
      <c r="B4" t="s">
        <v>24</v>
      </c>
      <c r="C4" t="s">
        <v>7</v>
      </c>
      <c r="D4">
        <v>6</v>
      </c>
      <c r="E4">
        <v>10</v>
      </c>
      <c r="F4">
        <v>3.0545574474793901E-2</v>
      </c>
      <c r="G4">
        <v>1.8003977030695801E-2</v>
      </c>
      <c r="H4">
        <v>4.3087171918891901E-2</v>
      </c>
      <c r="I4" s="8">
        <v>1.8090741817355399E-6</v>
      </c>
      <c r="J4">
        <v>0.68382649791566297</v>
      </c>
      <c r="K4">
        <v>0.169614629987135</v>
      </c>
      <c r="L4">
        <v>20375</v>
      </c>
      <c r="M4" t="str">
        <f t="shared" si="0"/>
        <v>0.03 (0.02 - 0.04)*</v>
      </c>
    </row>
    <row r="5" spans="1:13" x14ac:dyDescent="0.3">
      <c r="A5">
        <v>4</v>
      </c>
      <c r="B5" t="s">
        <v>24</v>
      </c>
      <c r="C5" t="s">
        <v>7</v>
      </c>
      <c r="D5">
        <v>11</v>
      </c>
      <c r="E5">
        <v>15</v>
      </c>
      <c r="F5">
        <v>-6.5420049782343698E-2</v>
      </c>
      <c r="G5">
        <v>-0.10019780625013899</v>
      </c>
      <c r="H5">
        <v>-3.06422933145486E-2</v>
      </c>
      <c r="I5">
        <v>2.2697206982255099E-4</v>
      </c>
      <c r="J5">
        <v>0.67272485220155998</v>
      </c>
      <c r="K5">
        <v>8.5091333004247302E-2</v>
      </c>
      <c r="L5">
        <v>4963</v>
      </c>
      <c r="M5" t="str">
        <f t="shared" si="0"/>
        <v>-0.07 (-0.1 - -0.03)*</v>
      </c>
    </row>
    <row r="6" spans="1:13" x14ac:dyDescent="0.3">
      <c r="A6">
        <v>5</v>
      </c>
      <c r="B6" t="s">
        <v>24</v>
      </c>
      <c r="C6" t="s">
        <v>7</v>
      </c>
      <c r="D6">
        <v>16</v>
      </c>
      <c r="E6">
        <v>100</v>
      </c>
      <c r="F6">
        <v>-0.104989614788758</v>
      </c>
      <c r="G6">
        <v>-0.234486557580697</v>
      </c>
      <c r="H6">
        <v>2.450732800318E-2</v>
      </c>
      <c r="I6">
        <v>0.11204469779836999</v>
      </c>
      <c r="J6">
        <v>0.71037630550904896</v>
      </c>
      <c r="K6">
        <v>5.0420917798753503E-2</v>
      </c>
      <c r="L6">
        <v>715</v>
      </c>
      <c r="M6" t="str">
        <f t="shared" si="0"/>
        <v xml:space="preserve">-0.1 (-0.23 - 0.02) </v>
      </c>
    </row>
    <row r="7" spans="1:13" x14ac:dyDescent="0.3">
      <c r="A7">
        <v>6</v>
      </c>
      <c r="B7" t="s">
        <v>24</v>
      </c>
      <c r="C7" t="s">
        <v>8</v>
      </c>
      <c r="D7">
        <v>0</v>
      </c>
      <c r="E7">
        <v>100</v>
      </c>
      <c r="F7">
        <v>7.1007092336771993E-2</v>
      </c>
      <c r="G7">
        <v>5.8813922844710403E-2</v>
      </c>
      <c r="H7">
        <v>8.3200261828833597E-2</v>
      </c>
      <c r="I7" s="8">
        <v>3.5561732572066498E-30</v>
      </c>
      <c r="J7">
        <v>0.79657059072427305</v>
      </c>
      <c r="K7">
        <v>0.240960893195061</v>
      </c>
      <c r="L7">
        <v>64971</v>
      </c>
      <c r="M7" t="str">
        <f t="shared" si="0"/>
        <v>0.07 (0.06 - 0.08)*</v>
      </c>
    </row>
    <row r="8" spans="1:13" x14ac:dyDescent="0.3">
      <c r="A8">
        <v>7</v>
      </c>
      <c r="B8" t="s">
        <v>24</v>
      </c>
      <c r="C8" t="s">
        <v>8</v>
      </c>
      <c r="D8">
        <v>0</v>
      </c>
      <c r="E8">
        <v>5</v>
      </c>
      <c r="F8">
        <v>7.5490420970599895E-2</v>
      </c>
      <c r="G8">
        <v>4.5258512275272299E-2</v>
      </c>
      <c r="H8">
        <v>0.105722329665928</v>
      </c>
      <c r="I8" s="8">
        <v>9.8702808510932501E-7</v>
      </c>
      <c r="J8">
        <v>0.74329582333512401</v>
      </c>
      <c r="K8">
        <v>0.22760455580823399</v>
      </c>
      <c r="L8">
        <v>38918</v>
      </c>
      <c r="M8" t="str">
        <f t="shared" si="0"/>
        <v>0.08 (0.05 - 0.11)*</v>
      </c>
    </row>
    <row r="9" spans="1:13" x14ac:dyDescent="0.3">
      <c r="A9">
        <v>8</v>
      </c>
      <c r="B9" t="s">
        <v>24</v>
      </c>
      <c r="C9" t="s">
        <v>8</v>
      </c>
      <c r="D9">
        <v>6</v>
      </c>
      <c r="E9">
        <v>10</v>
      </c>
      <c r="F9">
        <v>8.6112103593664904E-2</v>
      </c>
      <c r="G9">
        <v>6.7402110527668799E-2</v>
      </c>
      <c r="H9">
        <v>0.104822096659661</v>
      </c>
      <c r="I9" s="8">
        <v>1.86664440005519E-19</v>
      </c>
      <c r="J9">
        <v>0.68517516515953003</v>
      </c>
      <c r="K9">
        <v>0.16963347250173</v>
      </c>
      <c r="L9">
        <v>20375</v>
      </c>
      <c r="M9" t="str">
        <f t="shared" si="0"/>
        <v>0.09 (0.07 - 0.1)*</v>
      </c>
    </row>
    <row r="10" spans="1:13" x14ac:dyDescent="0.3">
      <c r="A10">
        <v>9</v>
      </c>
      <c r="B10" t="s">
        <v>24</v>
      </c>
      <c r="C10" t="s">
        <v>8</v>
      </c>
      <c r="D10">
        <v>11</v>
      </c>
      <c r="E10">
        <v>15</v>
      </c>
      <c r="F10">
        <v>-1.04597027453155E-2</v>
      </c>
      <c r="G10">
        <v>-4.0054537110019502E-2</v>
      </c>
      <c r="H10">
        <v>1.9135131619388599E-2</v>
      </c>
      <c r="I10">
        <v>0.48848350975424198</v>
      </c>
      <c r="J10">
        <v>0.63694851284454501</v>
      </c>
      <c r="K10">
        <v>8.3922101321058803E-2</v>
      </c>
      <c r="L10">
        <v>4963</v>
      </c>
      <c r="M10" t="str">
        <f t="shared" si="0"/>
        <v xml:space="preserve">-0.01 (-0.04 - 0.02) </v>
      </c>
    </row>
    <row r="11" spans="1:13" x14ac:dyDescent="0.3">
      <c r="A11">
        <v>10</v>
      </c>
      <c r="B11" t="s">
        <v>24</v>
      </c>
      <c r="C11" t="s">
        <v>8</v>
      </c>
      <c r="D11">
        <v>16</v>
      </c>
      <c r="E11">
        <v>100</v>
      </c>
      <c r="F11">
        <v>-8.2957587135841199E-2</v>
      </c>
      <c r="G11">
        <v>-0.146089177496456</v>
      </c>
      <c r="H11">
        <v>-1.9825996775226701E-2</v>
      </c>
      <c r="I11">
        <v>1.00088580670608E-2</v>
      </c>
      <c r="J11">
        <v>0.63889543284332095</v>
      </c>
      <c r="K11">
        <v>5.4583121666331599E-2</v>
      </c>
      <c r="L11">
        <v>715</v>
      </c>
      <c r="M11" t="str">
        <f t="shared" si="0"/>
        <v>-0.08 (-0.15 - -0.02)*</v>
      </c>
    </row>
    <row r="12" spans="1:13" x14ac:dyDescent="0.3">
      <c r="A12">
        <v>11</v>
      </c>
      <c r="B12" t="s">
        <v>24</v>
      </c>
      <c r="C12" t="s">
        <v>9</v>
      </c>
      <c r="D12">
        <v>0</v>
      </c>
      <c r="E12">
        <v>100</v>
      </c>
      <c r="F12">
        <v>2.5972514110733601E-2</v>
      </c>
      <c r="G12">
        <v>1.8997744807534699E-2</v>
      </c>
      <c r="H12">
        <v>3.29472834139325E-2</v>
      </c>
      <c r="I12" s="8">
        <v>2.9075368058534599E-13</v>
      </c>
      <c r="J12">
        <v>0.77251514698792101</v>
      </c>
      <c r="K12">
        <v>0.24087573669945</v>
      </c>
      <c r="L12">
        <v>64971</v>
      </c>
      <c r="M12" t="str">
        <f t="shared" si="0"/>
        <v>0.03 (0.02 - 0.03)*</v>
      </c>
    </row>
    <row r="13" spans="1:13" x14ac:dyDescent="0.3">
      <c r="A13">
        <v>12</v>
      </c>
      <c r="B13" t="s">
        <v>24</v>
      </c>
      <c r="C13" t="s">
        <v>9</v>
      </c>
      <c r="D13">
        <v>0</v>
      </c>
      <c r="E13">
        <v>5</v>
      </c>
      <c r="F13">
        <v>1.98644593951137E-2</v>
      </c>
      <c r="G13">
        <v>1.1933737287247901E-2</v>
      </c>
      <c r="H13">
        <v>2.7795181502979601E-2</v>
      </c>
      <c r="I13" s="8">
        <v>9.1399337693005304E-7</v>
      </c>
      <c r="J13">
        <v>0.67676292125549598</v>
      </c>
      <c r="K13">
        <v>0.22714844106232601</v>
      </c>
      <c r="L13">
        <v>38918</v>
      </c>
      <c r="M13" t="str">
        <f t="shared" si="0"/>
        <v>0.02 (0.01 - 0.03)*</v>
      </c>
    </row>
    <row r="14" spans="1:13" x14ac:dyDescent="0.3">
      <c r="A14">
        <v>13</v>
      </c>
      <c r="B14" t="s">
        <v>24</v>
      </c>
      <c r="C14" t="s">
        <v>9</v>
      </c>
      <c r="D14">
        <v>6</v>
      </c>
      <c r="E14">
        <v>10</v>
      </c>
      <c r="F14">
        <v>1.8956391475746001E-2</v>
      </c>
      <c r="G14">
        <v>6.2648339082230203E-3</v>
      </c>
      <c r="H14">
        <v>3.1647949043269001E-2</v>
      </c>
      <c r="I14">
        <v>3.4169970903865799E-3</v>
      </c>
      <c r="J14">
        <v>0.68383263415891005</v>
      </c>
      <c r="K14">
        <v>0.16991992252252</v>
      </c>
      <c r="L14">
        <v>20375</v>
      </c>
      <c r="M14" t="str">
        <f t="shared" si="0"/>
        <v>0.02 (0.01 - 0.03)*</v>
      </c>
    </row>
    <row r="15" spans="1:13" x14ac:dyDescent="0.3">
      <c r="A15">
        <v>14</v>
      </c>
      <c r="B15" t="s">
        <v>24</v>
      </c>
      <c r="C15" t="s">
        <v>9</v>
      </c>
      <c r="D15">
        <v>11</v>
      </c>
      <c r="E15">
        <v>15</v>
      </c>
      <c r="F15">
        <v>7.0131725466122799E-2</v>
      </c>
      <c r="G15">
        <v>2.23706386134498E-2</v>
      </c>
      <c r="H15">
        <v>0.117892812318796</v>
      </c>
      <c r="I15">
        <v>4.0015802201711298E-3</v>
      </c>
      <c r="J15">
        <v>0.720549611660528</v>
      </c>
      <c r="K15">
        <v>8.5860591318039206E-2</v>
      </c>
      <c r="L15">
        <v>4963</v>
      </c>
      <c r="M15" t="str">
        <f t="shared" si="0"/>
        <v>0.07 (0.02 - 0.12)*</v>
      </c>
    </row>
    <row r="16" spans="1:13" x14ac:dyDescent="0.3">
      <c r="A16">
        <v>15</v>
      </c>
      <c r="B16" t="s">
        <v>24</v>
      </c>
      <c r="C16" t="s">
        <v>9</v>
      </c>
      <c r="D16">
        <v>16</v>
      </c>
      <c r="E16">
        <v>100</v>
      </c>
      <c r="F16">
        <v>-9.3087460280240494E-2</v>
      </c>
      <c r="G16">
        <v>-0.227855576042444</v>
      </c>
      <c r="H16">
        <v>4.1680655481962897E-2</v>
      </c>
      <c r="I16">
        <v>0.17579463611688101</v>
      </c>
      <c r="J16">
        <v>0.71978723404255296</v>
      </c>
      <c r="K16">
        <v>5.1581000858653601E-2</v>
      </c>
      <c r="L16">
        <v>715</v>
      </c>
      <c r="M16" t="str">
        <f t="shared" si="0"/>
        <v xml:space="preserve">-0.09 (-0.23 - 0.04)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0"/>
  <sheetViews>
    <sheetView tabSelected="1" zoomScale="118" zoomScaleNormal="136" workbookViewId="0">
      <selection activeCell="B2" sqref="B2:I8"/>
    </sheetView>
  </sheetViews>
  <sheetFormatPr defaultRowHeight="14.4" x14ac:dyDescent="0.3"/>
  <cols>
    <col min="2" max="2" width="2.21875" customWidth="1"/>
    <col min="3" max="3" width="16.44140625" customWidth="1"/>
    <col min="4" max="8" width="15" customWidth="1"/>
    <col min="9" max="9" width="2" customWidth="1"/>
    <col min="10" max="10" width="12.44140625" bestFit="1" customWidth="1"/>
  </cols>
  <sheetData>
    <row r="2" spans="2:12" ht="10.199999999999999" customHeight="1" x14ac:dyDescent="0.3"/>
    <row r="3" spans="2:12" ht="24" customHeight="1" x14ac:dyDescent="0.3">
      <c r="B3" s="1"/>
      <c r="C3" s="7" t="s">
        <v>19</v>
      </c>
      <c r="D3" s="9" t="s">
        <v>14</v>
      </c>
      <c r="E3" s="9"/>
      <c r="F3" s="9"/>
      <c r="G3" s="9"/>
      <c r="H3" s="9"/>
      <c r="I3" s="1"/>
      <c r="J3" s="1"/>
      <c r="K3" s="1"/>
      <c r="L3" s="1"/>
    </row>
    <row r="4" spans="2:12" ht="19.2" customHeight="1" x14ac:dyDescent="0.3">
      <c r="B4" s="1"/>
      <c r="C4" s="3" t="s">
        <v>15</v>
      </c>
      <c r="D4" s="3" t="s">
        <v>16</v>
      </c>
      <c r="E4" s="3" t="s">
        <v>17</v>
      </c>
      <c r="F4" s="4" t="s">
        <v>12</v>
      </c>
      <c r="G4" s="5" t="s">
        <v>13</v>
      </c>
      <c r="H4" s="5" t="s">
        <v>18</v>
      </c>
      <c r="I4" s="1"/>
      <c r="J4" s="1"/>
      <c r="K4" s="1"/>
      <c r="L4" s="1"/>
    </row>
    <row r="5" spans="2:12" ht="19.2" customHeight="1" x14ac:dyDescent="0.3">
      <c r="B5" s="1"/>
      <c r="C5" s="7" t="s">
        <v>25</v>
      </c>
      <c r="D5" s="3" t="str">
        <f>TMLE!M2</f>
        <v>0.04 (0.03 - 0.05)*</v>
      </c>
      <c r="E5" s="3" t="str">
        <f>TMLE!M3</f>
        <v>0.06 (0.05 - 0.07)*</v>
      </c>
      <c r="F5" s="3" t="str">
        <f>TMLE!M4</f>
        <v>0.03 (0.02 - 0.04)*</v>
      </c>
      <c r="G5" s="3" t="str">
        <f>TMLE!M5</f>
        <v>-0.07 (-0.1 - -0.03)*</v>
      </c>
      <c r="H5" s="3" t="str">
        <f>TMLE!M6</f>
        <v xml:space="preserve">-0.1 (-0.23 - 0.02) </v>
      </c>
      <c r="I5" s="1"/>
      <c r="J5" s="1"/>
      <c r="K5" s="1"/>
      <c r="L5" s="1"/>
    </row>
    <row r="6" spans="2:12" ht="19.2" customHeight="1" x14ac:dyDescent="0.3">
      <c r="B6" s="1"/>
      <c r="C6" s="3" t="s">
        <v>10</v>
      </c>
      <c r="D6" s="3" t="str">
        <f>TMLE!M7</f>
        <v>0.07 (0.06 - 0.08)*</v>
      </c>
      <c r="E6" s="3" t="str">
        <f>TMLE!M8</f>
        <v>0.08 (0.05 - 0.11)*</v>
      </c>
      <c r="F6" s="4" t="str">
        <f>TMLE!M9</f>
        <v>0.09 (0.07 - 0.1)*</v>
      </c>
      <c r="G6" s="5" t="str">
        <f>TMLE!M10</f>
        <v xml:space="preserve">-0.01 (-0.04 - 0.02) </v>
      </c>
      <c r="H6" s="5" t="str">
        <f>TMLE!M11</f>
        <v>-0.08 (-0.15 - -0.02)*</v>
      </c>
      <c r="I6" s="1"/>
      <c r="J6" s="1"/>
      <c r="K6" s="1"/>
      <c r="L6" s="1"/>
    </row>
    <row r="7" spans="2:12" ht="19.2" customHeight="1" x14ac:dyDescent="0.3">
      <c r="B7" s="1"/>
      <c r="C7" s="3" t="s">
        <v>11</v>
      </c>
      <c r="D7" s="3" t="str">
        <f>TMLE!M12</f>
        <v>0.03 (0.02 - 0.03)*</v>
      </c>
      <c r="E7" s="3" t="str">
        <f>TMLE!M13</f>
        <v>0.02 (0.01 - 0.03)*</v>
      </c>
      <c r="F7" s="3" t="str">
        <f>TMLE!M14</f>
        <v>0.02 (0.01 - 0.03)*</v>
      </c>
      <c r="G7" s="3" t="str">
        <f>TMLE!M15</f>
        <v>0.07 (0.02 - 0.12)*</v>
      </c>
      <c r="H7" s="3" t="str">
        <f>TMLE!M16</f>
        <v xml:space="preserve">-0.09 (-0.23 - 0.04) </v>
      </c>
      <c r="I7" s="1"/>
      <c r="J7" s="1"/>
      <c r="K7" s="1"/>
      <c r="L7" s="1"/>
    </row>
    <row r="8" spans="2:12" ht="9.6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2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TMLE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2022-11-22T19:03:16Z</dcterms:modified>
</cp:coreProperties>
</file>