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Race Disparities in Sepsis\mit-tmle\results\Paper\"/>
    </mc:Choice>
  </mc:AlternateContent>
  <xr:revisionPtr revIDLastSave="0" documentId="13_ncr:1_{F172EDA1-D5F4-4C7A-A096-984AC5DDD29E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TMLE" sheetId="1" r:id="rId1"/>
    <sheet name="table_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F6" i="2" s="1"/>
  <c r="M6" i="1"/>
  <c r="I5" i="2" s="1"/>
  <c r="M4" i="1"/>
  <c r="G5" i="2" s="1"/>
  <c r="M13" i="1"/>
  <c r="F7" i="2" s="1"/>
  <c r="M12" i="1"/>
  <c r="E7" i="2" s="1"/>
  <c r="M18" i="1"/>
  <c r="F8" i="2" s="1"/>
  <c r="M16" i="1"/>
  <c r="I7" i="2" s="1"/>
  <c r="M14" i="1"/>
  <c r="G7" i="2" s="1"/>
  <c r="M23" i="1"/>
  <c r="F9" i="2" s="1"/>
  <c r="M22" i="1"/>
  <c r="E9" i="2" s="1"/>
  <c r="M28" i="1"/>
  <c r="F10" i="2" s="1"/>
  <c r="M26" i="1"/>
  <c r="I9" i="2" s="1"/>
  <c r="M24" i="1"/>
  <c r="G9" i="2" s="1"/>
  <c r="M11" i="1"/>
  <c r="I6" i="2" s="1"/>
  <c r="M10" i="1"/>
  <c r="H6" i="2" s="1"/>
  <c r="M9" i="1"/>
  <c r="G6" i="2" s="1"/>
  <c r="M7" i="1"/>
  <c r="E6" i="2" s="1"/>
  <c r="M5" i="1"/>
  <c r="H5" i="2" s="1"/>
  <c r="M21" i="1"/>
  <c r="I8" i="2" s="1"/>
  <c r="M20" i="1"/>
  <c r="H8" i="2" s="1"/>
  <c r="M19" i="1"/>
  <c r="G8" i="2" s="1"/>
  <c r="M17" i="1"/>
  <c r="E8" i="2" s="1"/>
  <c r="M15" i="1"/>
  <c r="H7" i="2" s="1"/>
  <c r="M31" i="1"/>
  <c r="I10" i="2" s="1"/>
  <c r="M30" i="1"/>
  <c r="H10" i="2" s="1"/>
  <c r="M29" i="1"/>
  <c r="G10" i="2" s="1"/>
  <c r="M27" i="1"/>
  <c r="E10" i="2" s="1"/>
  <c r="M25" i="1"/>
  <c r="H9" i="2" s="1"/>
  <c r="M3" i="1"/>
  <c r="F5" i="2" s="1"/>
  <c r="M2" i="1"/>
  <c r="E5" i="2" s="1"/>
</calcChain>
</file>

<file path=xl/sharedStrings.xml><?xml version="1.0" encoding="utf-8"?>
<sst xmlns="http://schemas.openxmlformats.org/spreadsheetml/2006/main" count="89" uniqueCount="28">
  <si>
    <t>cohort</t>
  </si>
  <si>
    <t>treatment</t>
  </si>
  <si>
    <t>sofa_start</t>
  </si>
  <si>
    <t>sofa_end</t>
  </si>
  <si>
    <t>psi</t>
  </si>
  <si>
    <t>pvalue</t>
  </si>
  <si>
    <t>n</t>
  </si>
  <si>
    <t>eICU</t>
  </si>
  <si>
    <t>ventilation_bin</t>
  </si>
  <si>
    <t>rrt</t>
  </si>
  <si>
    <t>pressor</t>
  </si>
  <si>
    <t>MIMIC</t>
  </si>
  <si>
    <t>Cohort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</si>
  <si>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</si>
  <si>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</si>
  <si>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</si>
  <si>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</si>
  <si>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</si>
  <si>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</si>
  <si>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</si>
  <si>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</si>
  <si>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</si>
  <si>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>Average Treatment Effect</t>
  </si>
  <si>
    <t xml:space="preserve">
Ventilation</t>
  </si>
  <si>
    <t>i_ci</t>
  </si>
  <si>
    <t>s_ci</t>
  </si>
  <si>
    <t>auc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</si>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</sst>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pane ySplit="1" topLeftCell="A2" activePane="bottomLeft" state="frozen"/>
      <selection activeCell="B29" sqref="B29"/>
      <selection pane="bottomLeft" activeCell="A2" sqref="A2:L31"/>
    </sheetView>
  </sheetViews>
  <sheetFormatPr defaultRowHeight="14.4" x14ac:dyDescent="0.3"/>
  <cols>
    <col min="13" max="13" width="15.88671875" bestFit="1" customWidth="1"/>
  </cols>
  <sheetData>
    <row r="1" spans="1:13" s="6" customFormat="1" x14ac:dyDescent="0.3">
      <c r="A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24</v>
      </c>
      <c r="H1" s="6" t="s">
        <v>25</v>
      </c>
      <c r="I1" s="6" t="s">
        <v>5</v>
      </c>
      <c r="J1" s="6" t="s">
        <v>26</v>
      </c>
      <c r="K1" s="6" t="s">
        <v>27</v>
      </c>
      <c r="L1" s="6" t="s">
        <v>6</v>
      </c>
      <c r="M1"/>
    </row>
    <row r="2" spans="1:13" x14ac:dyDescent="0.3">
      <c r="A2">
        <v>1</v>
      </c>
      <c r="B2" t="s">
        <v>11</v>
      </c>
      <c r="C2" t="s">
        <v>8</v>
      </c>
      <c r="D2">
        <v>0</v>
      </c>
      <c r="E2">
        <v>100</v>
      </c>
      <c r="F2">
        <v>-5.6390711380090497E-2</v>
      </c>
      <c r="G2">
        <v>-6.8736929929353402E-2</v>
      </c>
      <c r="H2">
        <v>-4.4044492830827599E-2</v>
      </c>
      <c r="I2" s="9">
        <v>3.4847286707252998E-19</v>
      </c>
      <c r="J2">
        <v>0.77680723135540897</v>
      </c>
      <c r="K2">
        <v>0.15545642442086699</v>
      </c>
      <c r="L2">
        <v>27034</v>
      </c>
      <c r="M2" t="str">
        <f t="shared" ref="M2:M31" si="0">_xlfn.CONCAT(ROUND(F2, 2), " (", ROUND(G2,2), " - ", ROUND(H2,2),  ")", IF(AND(I2 &lt;0.05, NOT(ISBLANK(I2))), "*", " ") )</f>
        <v>-0.06 (-0.07 - -0.04)*</v>
      </c>
    </row>
    <row r="3" spans="1:13" x14ac:dyDescent="0.3">
      <c r="A3">
        <v>2</v>
      </c>
      <c r="B3" t="s">
        <v>11</v>
      </c>
      <c r="C3" t="s">
        <v>8</v>
      </c>
      <c r="D3">
        <v>0</v>
      </c>
      <c r="E3">
        <v>5</v>
      </c>
      <c r="F3">
        <v>-4.5061376970214298E-2</v>
      </c>
      <c r="G3">
        <v>-6.2967931187075304E-2</v>
      </c>
      <c r="H3">
        <v>-2.7154822753353201E-2</v>
      </c>
      <c r="I3" s="9">
        <v>8.1271586511145601E-7</v>
      </c>
      <c r="J3">
        <v>0.71828202130138996</v>
      </c>
      <c r="K3">
        <v>0.14638151562014401</v>
      </c>
      <c r="L3">
        <v>13301</v>
      </c>
      <c r="M3" t="str">
        <f t="shared" si="0"/>
        <v>-0.05 (-0.06 - -0.03)*</v>
      </c>
    </row>
    <row r="4" spans="1:13" x14ac:dyDescent="0.3">
      <c r="A4">
        <v>3</v>
      </c>
      <c r="B4" t="s">
        <v>11</v>
      </c>
      <c r="C4" t="s">
        <v>8</v>
      </c>
      <c r="D4">
        <v>6</v>
      </c>
      <c r="E4">
        <v>10</v>
      </c>
      <c r="F4">
        <v>-5.2541601142769297E-2</v>
      </c>
      <c r="G4">
        <v>-7.1558009065383205E-2</v>
      </c>
      <c r="H4">
        <v>-3.3525193220155403E-2</v>
      </c>
      <c r="I4" s="9">
        <v>6.1150354054404094E-8</v>
      </c>
      <c r="J4">
        <v>0.68559376125955196</v>
      </c>
      <c r="K4">
        <v>0.12618830015556301</v>
      </c>
      <c r="L4">
        <v>10056</v>
      </c>
      <c r="M4" t="str">
        <f t="shared" si="0"/>
        <v>-0.05 (-0.07 - -0.03)*</v>
      </c>
    </row>
    <row r="5" spans="1:13" x14ac:dyDescent="0.3">
      <c r="A5">
        <v>4</v>
      </c>
      <c r="B5" t="s">
        <v>11</v>
      </c>
      <c r="C5" t="s">
        <v>8</v>
      </c>
      <c r="D5">
        <v>11</v>
      </c>
      <c r="E5">
        <v>15</v>
      </c>
      <c r="F5">
        <v>-0.13618637563671099</v>
      </c>
      <c r="G5">
        <v>-0.175388023215959</v>
      </c>
      <c r="H5">
        <v>-9.6984728057462596E-2</v>
      </c>
      <c r="I5" s="9">
        <v>9.8257216137947493E-12</v>
      </c>
      <c r="J5">
        <v>0.670631135278693</v>
      </c>
      <c r="K5">
        <v>8.5637493258098399E-2</v>
      </c>
      <c r="L5">
        <v>3124</v>
      </c>
      <c r="M5" t="str">
        <f t="shared" si="0"/>
        <v>-0.14 (-0.18 - -0.1)*</v>
      </c>
    </row>
    <row r="6" spans="1:13" x14ac:dyDescent="0.3">
      <c r="A6">
        <v>5</v>
      </c>
      <c r="B6" t="s">
        <v>11</v>
      </c>
      <c r="C6" t="s">
        <v>8</v>
      </c>
      <c r="D6">
        <v>16</v>
      </c>
      <c r="E6">
        <v>100</v>
      </c>
      <c r="F6">
        <v>-9.96236658628014E-2</v>
      </c>
      <c r="G6">
        <v>-0.214614804760104</v>
      </c>
      <c r="H6">
        <v>1.53674730345015E-2</v>
      </c>
      <c r="I6">
        <v>8.9495565381075906E-2</v>
      </c>
      <c r="J6">
        <v>0.73637617209045803</v>
      </c>
      <c r="K6">
        <v>4.8799101255619398E-2</v>
      </c>
      <c r="L6">
        <v>553</v>
      </c>
      <c r="M6" t="str">
        <f t="shared" si="0"/>
        <v xml:space="preserve">-0.1 (-0.21 - 0.02) </v>
      </c>
    </row>
    <row r="7" spans="1:13" x14ac:dyDescent="0.3">
      <c r="A7">
        <v>6</v>
      </c>
      <c r="B7" t="s">
        <v>11</v>
      </c>
      <c r="C7" t="s">
        <v>9</v>
      </c>
      <c r="D7">
        <v>0</v>
      </c>
      <c r="E7">
        <v>100</v>
      </c>
      <c r="F7">
        <v>0.155139731147173</v>
      </c>
      <c r="G7">
        <v>0.135162230519731</v>
      </c>
      <c r="H7">
        <v>0.175117231774614</v>
      </c>
      <c r="I7" s="9">
        <v>2.5729929262878002E-52</v>
      </c>
      <c r="J7">
        <v>0.83121602151037599</v>
      </c>
      <c r="K7">
        <v>0.15507176794588201</v>
      </c>
      <c r="L7">
        <v>27034</v>
      </c>
      <c r="M7" t="str">
        <f t="shared" si="0"/>
        <v>0.16 (0.14 - 0.18)*</v>
      </c>
    </row>
    <row r="8" spans="1:13" x14ac:dyDescent="0.3">
      <c r="A8">
        <v>7</v>
      </c>
      <c r="B8" t="s">
        <v>11</v>
      </c>
      <c r="C8" t="s">
        <v>9</v>
      </c>
      <c r="D8">
        <v>0</v>
      </c>
      <c r="E8">
        <v>5</v>
      </c>
      <c r="F8">
        <v>0.20430310878864999</v>
      </c>
      <c r="G8">
        <v>0.13410371051366099</v>
      </c>
      <c r="H8">
        <v>0.27450250706363799</v>
      </c>
      <c r="I8" s="9">
        <v>1.1686451887388299E-8</v>
      </c>
      <c r="J8">
        <v>0.83064846259258696</v>
      </c>
      <c r="K8">
        <v>0.146777101266514</v>
      </c>
      <c r="L8">
        <v>13301</v>
      </c>
      <c r="M8" t="str">
        <f t="shared" si="0"/>
        <v>0.2 (0.13 - 0.27)*</v>
      </c>
    </row>
    <row r="9" spans="1:13" x14ac:dyDescent="0.3">
      <c r="A9">
        <v>8</v>
      </c>
      <c r="B9" t="s">
        <v>11</v>
      </c>
      <c r="C9" t="s">
        <v>9</v>
      </c>
      <c r="D9">
        <v>6</v>
      </c>
      <c r="E9">
        <v>10</v>
      </c>
      <c r="F9">
        <v>0.17067535295571401</v>
      </c>
      <c r="G9">
        <v>0.13439187999073501</v>
      </c>
      <c r="H9">
        <v>0.20695882592069401</v>
      </c>
      <c r="I9" s="9">
        <v>2.97859394112861E-20</v>
      </c>
      <c r="J9">
        <v>0.73291717575888904</v>
      </c>
      <c r="K9">
        <v>0.12512253293228401</v>
      </c>
      <c r="L9">
        <v>10056</v>
      </c>
      <c r="M9" t="str">
        <f t="shared" si="0"/>
        <v>0.17 (0.13 - 0.21)*</v>
      </c>
    </row>
    <row r="10" spans="1:13" x14ac:dyDescent="0.3">
      <c r="A10">
        <v>9</v>
      </c>
      <c r="B10" t="s">
        <v>11</v>
      </c>
      <c r="C10" t="s">
        <v>9</v>
      </c>
      <c r="D10">
        <v>11</v>
      </c>
      <c r="E10">
        <v>15</v>
      </c>
      <c r="F10">
        <v>4.3691415977254199E-2</v>
      </c>
      <c r="G10">
        <v>6.5372424310494899E-3</v>
      </c>
      <c r="H10">
        <v>8.0845589523458994E-2</v>
      </c>
      <c r="I10">
        <v>2.1174405094428E-2</v>
      </c>
      <c r="J10">
        <v>0.66395161119580204</v>
      </c>
      <c r="K10">
        <v>8.5137814568928799E-2</v>
      </c>
      <c r="L10">
        <v>3124</v>
      </c>
      <c r="M10" t="str">
        <f t="shared" si="0"/>
        <v>0.04 (0.01 - 0.08)*</v>
      </c>
    </row>
    <row r="11" spans="1:13" x14ac:dyDescent="0.3">
      <c r="A11">
        <v>10</v>
      </c>
      <c r="B11" t="s">
        <v>11</v>
      </c>
      <c r="C11" t="s">
        <v>9</v>
      </c>
      <c r="D11">
        <v>16</v>
      </c>
      <c r="E11">
        <v>100</v>
      </c>
      <c r="F11">
        <v>-6.0574365693823899E-2</v>
      </c>
      <c r="G11">
        <v>-0.13346486333893501</v>
      </c>
      <c r="H11">
        <v>1.2316131951287401E-2</v>
      </c>
      <c r="I11">
        <v>0.103350384686256</v>
      </c>
      <c r="J11">
        <v>0.62340579710144906</v>
      </c>
      <c r="K11">
        <v>5.2392830017636498E-2</v>
      </c>
      <c r="L11">
        <v>553</v>
      </c>
      <c r="M11" t="str">
        <f t="shared" si="0"/>
        <v xml:space="preserve">-0.06 (-0.13 - 0.01) </v>
      </c>
    </row>
    <row r="12" spans="1:13" x14ac:dyDescent="0.3">
      <c r="A12">
        <v>11</v>
      </c>
      <c r="B12" t="s">
        <v>11</v>
      </c>
      <c r="C12" t="s">
        <v>10</v>
      </c>
      <c r="D12">
        <v>0</v>
      </c>
      <c r="E12">
        <v>100</v>
      </c>
      <c r="F12">
        <v>-8.0890519550353396E-2</v>
      </c>
      <c r="G12">
        <v>-9.4614537631098103E-2</v>
      </c>
      <c r="H12">
        <v>-6.7166501469608605E-2</v>
      </c>
      <c r="I12" s="9">
        <v>7.1782954943540698E-31</v>
      </c>
      <c r="J12">
        <v>0.81114063683878301</v>
      </c>
      <c r="K12">
        <v>0.15466326044720199</v>
      </c>
      <c r="L12">
        <v>27034</v>
      </c>
      <c r="M12" t="str">
        <f t="shared" si="0"/>
        <v>-0.08 (-0.09 - -0.07)*</v>
      </c>
    </row>
    <row r="13" spans="1:13" x14ac:dyDescent="0.3">
      <c r="A13">
        <v>12</v>
      </c>
      <c r="B13" t="s">
        <v>11</v>
      </c>
      <c r="C13" t="s">
        <v>10</v>
      </c>
      <c r="D13">
        <v>0</v>
      </c>
      <c r="E13">
        <v>5</v>
      </c>
      <c r="F13">
        <v>-8.9196963803291396E-2</v>
      </c>
      <c r="G13">
        <v>-0.106749038887385</v>
      </c>
      <c r="H13">
        <v>-7.1644888719197497E-2</v>
      </c>
      <c r="I13" s="9">
        <v>2.2710004747458301E-23</v>
      </c>
      <c r="J13">
        <v>0.75020964778117605</v>
      </c>
      <c r="K13">
        <v>0.14721544080051999</v>
      </c>
      <c r="L13">
        <v>13301</v>
      </c>
      <c r="M13" t="str">
        <f t="shared" si="0"/>
        <v>-0.09 (-0.11 - -0.07)*</v>
      </c>
    </row>
    <row r="14" spans="1:13" x14ac:dyDescent="0.3">
      <c r="A14">
        <v>13</v>
      </c>
      <c r="B14" t="s">
        <v>11</v>
      </c>
      <c r="C14" t="s">
        <v>10</v>
      </c>
      <c r="D14">
        <v>6</v>
      </c>
      <c r="E14">
        <v>10</v>
      </c>
      <c r="F14">
        <v>-9.1864003607172506E-2</v>
      </c>
      <c r="G14">
        <v>-0.111443670929285</v>
      </c>
      <c r="H14">
        <v>-7.2284336285060105E-2</v>
      </c>
      <c r="I14" s="9">
        <v>3.7172985426127897E-20</v>
      </c>
      <c r="J14">
        <v>0.69912542703615799</v>
      </c>
      <c r="K14">
        <v>0.125223863716246</v>
      </c>
      <c r="L14">
        <v>10056</v>
      </c>
      <c r="M14" t="str">
        <f t="shared" si="0"/>
        <v>-0.09 (-0.11 - -0.07)*</v>
      </c>
    </row>
    <row r="15" spans="1:13" x14ac:dyDescent="0.3">
      <c r="A15">
        <v>14</v>
      </c>
      <c r="B15" t="s">
        <v>11</v>
      </c>
      <c r="C15" t="s">
        <v>10</v>
      </c>
      <c r="D15">
        <v>11</v>
      </c>
      <c r="E15">
        <v>15</v>
      </c>
      <c r="F15">
        <v>-4.5685420807029002E-3</v>
      </c>
      <c r="G15">
        <v>-6.1066732919472899E-2</v>
      </c>
      <c r="H15">
        <v>5.1929648758067097E-2</v>
      </c>
      <c r="I15">
        <v>0.87407147793792705</v>
      </c>
      <c r="J15">
        <v>0.72658124738568597</v>
      </c>
      <c r="K15">
        <v>8.5662731960430394E-2</v>
      </c>
      <c r="L15">
        <v>3124</v>
      </c>
      <c r="M15" t="str">
        <f t="shared" si="0"/>
        <v xml:space="preserve">0 (-0.06 - 0.05) </v>
      </c>
    </row>
    <row r="16" spans="1:13" x14ac:dyDescent="0.3">
      <c r="A16">
        <v>15</v>
      </c>
      <c r="B16" t="s">
        <v>11</v>
      </c>
      <c r="C16" t="s">
        <v>10</v>
      </c>
      <c r="D16">
        <v>16</v>
      </c>
      <c r="E16">
        <v>100</v>
      </c>
      <c r="F16">
        <v>-8.3622020016262996E-2</v>
      </c>
      <c r="G16">
        <v>-0.21883476965863599</v>
      </c>
      <c r="H16">
        <v>5.1590729626109902E-2</v>
      </c>
      <c r="I16">
        <v>0.225452066473289</v>
      </c>
      <c r="J16">
        <v>0.754235727440147</v>
      </c>
      <c r="K16">
        <v>5.7451058701775901E-2</v>
      </c>
      <c r="L16">
        <v>553</v>
      </c>
      <c r="M16" t="str">
        <f t="shared" si="0"/>
        <v xml:space="preserve">-0.08 (-0.22 - 0.05) </v>
      </c>
    </row>
    <row r="17" spans="1:13" x14ac:dyDescent="0.3">
      <c r="A17">
        <v>16</v>
      </c>
      <c r="B17" t="s">
        <v>7</v>
      </c>
      <c r="C17" t="s">
        <v>8</v>
      </c>
      <c r="D17">
        <v>0</v>
      </c>
      <c r="E17">
        <v>100</v>
      </c>
      <c r="F17">
        <v>0.110680711479386</v>
      </c>
      <c r="G17">
        <v>0.102086328293278</v>
      </c>
      <c r="H17">
        <v>0.11927509466549301</v>
      </c>
      <c r="I17" s="9">
        <v>1.4079566475126899E-140</v>
      </c>
      <c r="J17">
        <v>0.74577062230885605</v>
      </c>
      <c r="K17">
        <v>0.16840857658380701</v>
      </c>
      <c r="L17">
        <v>37916</v>
      </c>
      <c r="M17" t="str">
        <f t="shared" si="0"/>
        <v>0.11 (0.1 - 0.12)*</v>
      </c>
    </row>
    <row r="18" spans="1:13" x14ac:dyDescent="0.3">
      <c r="A18">
        <v>17</v>
      </c>
      <c r="B18" t="s">
        <v>7</v>
      </c>
      <c r="C18" t="s">
        <v>8</v>
      </c>
      <c r="D18">
        <v>0</v>
      </c>
      <c r="E18">
        <v>5</v>
      </c>
      <c r="F18">
        <v>0.112360073719854</v>
      </c>
      <c r="G18">
        <v>0.10260229089294901</v>
      </c>
      <c r="H18">
        <v>0.122117856546758</v>
      </c>
      <c r="I18" s="9">
        <v>8.6926761115346005E-113</v>
      </c>
      <c r="J18">
        <v>0.66395258224835996</v>
      </c>
      <c r="K18">
        <v>0.127966786987294</v>
      </c>
      <c r="L18">
        <v>25598</v>
      </c>
      <c r="M18" t="str">
        <f t="shared" si="0"/>
        <v>0.11 (0.1 - 0.12)*</v>
      </c>
    </row>
    <row r="19" spans="1:13" x14ac:dyDescent="0.3">
      <c r="A19">
        <v>18</v>
      </c>
      <c r="B19" t="s">
        <v>7</v>
      </c>
      <c r="C19" t="s">
        <v>8</v>
      </c>
      <c r="D19">
        <v>6</v>
      </c>
      <c r="E19">
        <v>10</v>
      </c>
      <c r="F19">
        <v>0.113096934840501</v>
      </c>
      <c r="G19">
        <v>9.6874664667429805E-2</v>
      </c>
      <c r="H19">
        <v>0.129319205013573</v>
      </c>
      <c r="I19" s="9">
        <v>1.65326752950212E-42</v>
      </c>
      <c r="J19">
        <v>0.67727525300831604</v>
      </c>
      <c r="K19">
        <v>8.6028577140750698E-2</v>
      </c>
      <c r="L19">
        <v>10318</v>
      </c>
      <c r="M19" t="str">
        <f t="shared" si="0"/>
        <v>0.11 (0.1 - 0.13)*</v>
      </c>
    </row>
    <row r="20" spans="1:13" x14ac:dyDescent="0.3">
      <c r="A20">
        <v>19</v>
      </c>
      <c r="B20" t="s">
        <v>7</v>
      </c>
      <c r="C20" t="s">
        <v>8</v>
      </c>
      <c r="D20">
        <v>11</v>
      </c>
      <c r="E20">
        <v>15</v>
      </c>
      <c r="F20">
        <v>4.8231291016371899E-2</v>
      </c>
      <c r="G20">
        <v>-1.8737477965548099E-2</v>
      </c>
      <c r="H20">
        <v>0.115200059998292</v>
      </c>
      <c r="I20">
        <v>0.158066821750563</v>
      </c>
      <c r="J20">
        <v>0.661940768746062</v>
      </c>
      <c r="K20">
        <v>4.38236978699151E-2</v>
      </c>
      <c r="L20">
        <v>1838</v>
      </c>
      <c r="M20" t="str">
        <f t="shared" si="0"/>
        <v xml:space="preserve">0.05 (-0.02 - 0.12) </v>
      </c>
    </row>
    <row r="21" spans="1:13" x14ac:dyDescent="0.3">
      <c r="A21">
        <v>20</v>
      </c>
      <c r="B21" t="s">
        <v>7</v>
      </c>
      <c r="C21" t="s">
        <v>8</v>
      </c>
      <c r="D21">
        <v>16</v>
      </c>
      <c r="E21">
        <v>100</v>
      </c>
      <c r="F21">
        <v>-0.30001172798633302</v>
      </c>
      <c r="G21">
        <v>-0.37120168245334001</v>
      </c>
      <c r="H21">
        <v>-0.228821773519327</v>
      </c>
      <c r="I21" s="9">
        <v>1.4577599680061E-16</v>
      </c>
      <c r="J21">
        <v>0.5</v>
      </c>
      <c r="K21">
        <v>5.8942263269760299E-2</v>
      </c>
      <c r="L21">
        <v>162</v>
      </c>
      <c r="M21" t="str">
        <f t="shared" si="0"/>
        <v>-0.3 (-0.37 - -0.23)*</v>
      </c>
    </row>
    <row r="22" spans="1:13" x14ac:dyDescent="0.3">
      <c r="A22">
        <v>21</v>
      </c>
      <c r="B22" t="s">
        <v>7</v>
      </c>
      <c r="C22" t="s">
        <v>9</v>
      </c>
      <c r="D22">
        <v>0</v>
      </c>
      <c r="E22">
        <v>100</v>
      </c>
      <c r="F22">
        <v>1.8008331886029801E-2</v>
      </c>
      <c r="G22">
        <v>3.7692185321622799E-3</v>
      </c>
      <c r="H22">
        <v>3.2247445239897303E-2</v>
      </c>
      <c r="I22">
        <v>1.31814395933256E-2</v>
      </c>
      <c r="J22">
        <v>0.77457721088577502</v>
      </c>
      <c r="K22">
        <v>0.16881856552923999</v>
      </c>
      <c r="L22">
        <v>37916</v>
      </c>
      <c r="M22" t="str">
        <f t="shared" si="0"/>
        <v>0.02 (0 - 0.03)*</v>
      </c>
    </row>
    <row r="23" spans="1:13" x14ac:dyDescent="0.3">
      <c r="A23">
        <v>22</v>
      </c>
      <c r="B23" t="s">
        <v>7</v>
      </c>
      <c r="C23" t="s">
        <v>9</v>
      </c>
      <c r="D23">
        <v>0</v>
      </c>
      <c r="E23">
        <v>5</v>
      </c>
      <c r="F23">
        <v>3.1474579797553401E-2</v>
      </c>
      <c r="G23">
        <v>4.8118862627518702E-3</v>
      </c>
      <c r="H23">
        <v>5.8137273332355001E-2</v>
      </c>
      <c r="I23">
        <v>2.0682737944244699E-2</v>
      </c>
      <c r="J23">
        <v>0.71856728594963504</v>
      </c>
      <c r="K23">
        <v>0.12676923147070901</v>
      </c>
      <c r="L23">
        <v>25598</v>
      </c>
      <c r="M23" t="str">
        <f t="shared" si="0"/>
        <v>0.03 (0 - 0.06)*</v>
      </c>
    </row>
    <row r="24" spans="1:13" x14ac:dyDescent="0.3">
      <c r="A24">
        <v>23</v>
      </c>
      <c r="B24" t="s">
        <v>7</v>
      </c>
      <c r="C24" t="s">
        <v>9</v>
      </c>
      <c r="D24">
        <v>6</v>
      </c>
      <c r="E24">
        <v>10</v>
      </c>
      <c r="F24">
        <v>1.1560791459097899E-2</v>
      </c>
      <c r="G24">
        <v>-1.0471494749317E-2</v>
      </c>
      <c r="H24">
        <v>3.3593077667512801E-2</v>
      </c>
      <c r="I24">
        <v>0.303737206565729</v>
      </c>
      <c r="J24">
        <v>0.64052307791244401</v>
      </c>
      <c r="K24">
        <v>8.63688566152018E-2</v>
      </c>
      <c r="L24">
        <v>10318</v>
      </c>
      <c r="M24" t="str">
        <f t="shared" si="0"/>
        <v xml:space="preserve">0.01 (-0.01 - 0.03) </v>
      </c>
    </row>
    <row r="25" spans="1:13" x14ac:dyDescent="0.3">
      <c r="A25">
        <v>24</v>
      </c>
      <c r="B25" t="s">
        <v>7</v>
      </c>
      <c r="C25" t="s">
        <v>9</v>
      </c>
      <c r="D25">
        <v>11</v>
      </c>
      <c r="E25">
        <v>15</v>
      </c>
      <c r="F25">
        <v>-0.107521010556945</v>
      </c>
      <c r="G25">
        <v>-0.15677514663750999</v>
      </c>
      <c r="H25">
        <v>-5.8266874476379897E-2</v>
      </c>
      <c r="I25" s="9">
        <v>1.8803074839087401E-5</v>
      </c>
      <c r="J25">
        <v>0.59655983373441202</v>
      </c>
      <c r="K25">
        <v>4.8081251505667097E-2</v>
      </c>
      <c r="L25">
        <v>1838</v>
      </c>
      <c r="M25" t="str">
        <f t="shared" si="0"/>
        <v>-0.11 (-0.16 - -0.06)*</v>
      </c>
    </row>
    <row r="26" spans="1:13" x14ac:dyDescent="0.3">
      <c r="A26">
        <v>25</v>
      </c>
      <c r="B26" t="s">
        <v>7</v>
      </c>
      <c r="C26" t="s">
        <v>9</v>
      </c>
      <c r="D26">
        <v>16</v>
      </c>
      <c r="E26">
        <v>100</v>
      </c>
      <c r="F26">
        <v>-0.14445720036774601</v>
      </c>
      <c r="G26">
        <v>-0.28030058507850902</v>
      </c>
      <c r="H26">
        <v>-8.61381565698352E-3</v>
      </c>
      <c r="I26">
        <v>3.7134395749434501E-2</v>
      </c>
      <c r="J26">
        <v>0.60950129632453898</v>
      </c>
      <c r="K26">
        <v>5.1997886575744903E-2</v>
      </c>
      <c r="L26">
        <v>162</v>
      </c>
      <c r="M26" t="str">
        <f t="shared" si="0"/>
        <v>-0.14 (-0.28 - -0.01)*</v>
      </c>
    </row>
    <row r="27" spans="1:13" x14ac:dyDescent="0.3">
      <c r="A27">
        <v>26</v>
      </c>
      <c r="B27" t="s">
        <v>7</v>
      </c>
      <c r="C27" t="s">
        <v>10</v>
      </c>
      <c r="D27">
        <v>0</v>
      </c>
      <c r="E27">
        <v>100</v>
      </c>
      <c r="F27">
        <v>0.105980746818526</v>
      </c>
      <c r="G27">
        <v>9.8275926381755099E-2</v>
      </c>
      <c r="H27">
        <v>0.11368556725529699</v>
      </c>
      <c r="I27" s="9">
        <v>4.35023632625184E-160</v>
      </c>
      <c r="J27">
        <v>0.74459515041855295</v>
      </c>
      <c r="K27">
        <v>0.16841458164704701</v>
      </c>
      <c r="L27">
        <v>37916</v>
      </c>
      <c r="M27" t="str">
        <f t="shared" si="0"/>
        <v>0.11 (0.1 - 0.11)*</v>
      </c>
    </row>
    <row r="28" spans="1:13" x14ac:dyDescent="0.3">
      <c r="A28">
        <v>27</v>
      </c>
      <c r="B28" t="s">
        <v>7</v>
      </c>
      <c r="C28" t="s">
        <v>10</v>
      </c>
      <c r="D28">
        <v>0</v>
      </c>
      <c r="E28">
        <v>5</v>
      </c>
      <c r="F28">
        <v>8.4448304480320396E-2</v>
      </c>
      <c r="G28">
        <v>7.5933698947828907E-2</v>
      </c>
      <c r="H28">
        <v>9.29629100128119E-2</v>
      </c>
      <c r="I28" s="9">
        <v>3.5845164261057101E-84</v>
      </c>
      <c r="J28">
        <v>0.64582140699617396</v>
      </c>
      <c r="K28">
        <v>0.12681591469932699</v>
      </c>
      <c r="L28">
        <v>25598</v>
      </c>
      <c r="M28" t="str">
        <f t="shared" si="0"/>
        <v>0.08 (0.08 - 0.09)*</v>
      </c>
    </row>
    <row r="29" spans="1:13" x14ac:dyDescent="0.3">
      <c r="A29">
        <v>28</v>
      </c>
      <c r="B29" t="s">
        <v>7</v>
      </c>
      <c r="C29" t="s">
        <v>10</v>
      </c>
      <c r="D29">
        <v>6</v>
      </c>
      <c r="E29">
        <v>10</v>
      </c>
      <c r="F29">
        <v>0.13135169653439799</v>
      </c>
      <c r="G29">
        <v>0.115347160962524</v>
      </c>
      <c r="H29">
        <v>0.14735623210627299</v>
      </c>
      <c r="I29" s="9">
        <v>3.1972769394527798E-58</v>
      </c>
      <c r="J29">
        <v>0.66866675984704005</v>
      </c>
      <c r="K29">
        <v>8.5345586841393595E-2</v>
      </c>
      <c r="L29">
        <v>10318</v>
      </c>
      <c r="M29" t="str">
        <f t="shared" si="0"/>
        <v>0.13 (0.12 - 0.15)*</v>
      </c>
    </row>
    <row r="30" spans="1:13" x14ac:dyDescent="0.3">
      <c r="A30">
        <v>29</v>
      </c>
      <c r="B30" t="s">
        <v>7</v>
      </c>
      <c r="C30" t="s">
        <v>10</v>
      </c>
      <c r="D30">
        <v>11</v>
      </c>
      <c r="E30">
        <v>15</v>
      </c>
      <c r="F30">
        <v>0.210425482340237</v>
      </c>
      <c r="G30">
        <v>0.124769800779852</v>
      </c>
      <c r="H30">
        <v>0.296081163900621</v>
      </c>
      <c r="I30" s="9">
        <v>1.4718406765388999E-6</v>
      </c>
      <c r="J30">
        <v>0.70893757307419603</v>
      </c>
      <c r="K30">
        <v>4.59323410491689E-2</v>
      </c>
      <c r="L30">
        <v>1838</v>
      </c>
      <c r="M30" t="str">
        <f t="shared" si="0"/>
        <v>0.21 (0.12 - 0.3)*</v>
      </c>
    </row>
    <row r="31" spans="1:13" x14ac:dyDescent="0.3">
      <c r="A31">
        <v>30</v>
      </c>
      <c r="B31" t="s">
        <v>7</v>
      </c>
      <c r="C31" t="s">
        <v>10</v>
      </c>
      <c r="D31">
        <v>16</v>
      </c>
      <c r="E31">
        <v>100</v>
      </c>
      <c r="G31">
        <v>0</v>
      </c>
      <c r="H31">
        <v>0</v>
      </c>
      <c r="K31">
        <v>2.2193263262150199E-2</v>
      </c>
      <c r="L31">
        <v>162</v>
      </c>
      <c r="M31" t="str">
        <f t="shared" si="0"/>
        <v xml:space="preserve">0 (0 - 0)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3"/>
  <sheetViews>
    <sheetView tabSelected="1" topLeftCell="B1" zoomScale="210" zoomScaleNormal="136" workbookViewId="0">
      <selection activeCell="J11" sqref="J11"/>
    </sheetView>
  </sheetViews>
  <sheetFormatPr defaultRowHeight="14.4" x14ac:dyDescent="0.3"/>
  <cols>
    <col min="3" max="3" width="9.77734375" customWidth="1"/>
    <col min="5" max="9" width="15" customWidth="1"/>
    <col min="10" max="10" width="17.109375" bestFit="1" customWidth="1"/>
    <col min="11" max="11" width="12.44140625" bestFit="1" customWidth="1"/>
  </cols>
  <sheetData>
    <row r="3" spans="2:13" ht="19.2" customHeight="1" x14ac:dyDescent="0.3">
      <c r="B3" s="1"/>
      <c r="C3" s="8" t="s">
        <v>22</v>
      </c>
      <c r="D3" s="8"/>
      <c r="E3" s="7" t="s">
        <v>17</v>
      </c>
      <c r="F3" s="7"/>
      <c r="G3" s="7"/>
      <c r="H3" s="7"/>
      <c r="I3" s="7"/>
      <c r="J3" s="1"/>
      <c r="K3" s="1"/>
      <c r="L3" s="1"/>
      <c r="M3" s="1"/>
    </row>
    <row r="4" spans="2:13" ht="19.2" customHeight="1" x14ac:dyDescent="0.3">
      <c r="B4" s="1"/>
      <c r="C4" s="3" t="s">
        <v>18</v>
      </c>
      <c r="D4" s="3" t="s">
        <v>12</v>
      </c>
      <c r="E4" s="3" t="s">
        <v>19</v>
      </c>
      <c r="F4" s="3" t="s">
        <v>20</v>
      </c>
      <c r="G4" s="4" t="s">
        <v>15</v>
      </c>
      <c r="H4" s="5" t="s">
        <v>16</v>
      </c>
      <c r="I4" s="5" t="s">
        <v>21</v>
      </c>
      <c r="J4" s="1"/>
      <c r="K4" s="1"/>
      <c r="L4" s="1"/>
      <c r="M4" s="1"/>
    </row>
    <row r="5" spans="2:13" ht="19.2" customHeight="1" x14ac:dyDescent="0.3">
      <c r="B5" s="1"/>
      <c r="C5" s="8" t="s">
        <v>23</v>
      </c>
      <c r="D5" s="3" t="s">
        <v>11</v>
      </c>
      <c r="E5" s="3" t="str">
        <f>TMLE!M2</f>
        <v>-0.06 (-0.07 - -0.04)*</v>
      </c>
      <c r="F5" s="3" t="str">
        <f>TMLE!M3</f>
        <v>-0.05 (-0.06 - -0.03)*</v>
      </c>
      <c r="G5" s="3" t="str">
        <f>TMLE!M4</f>
        <v>-0.05 (-0.07 - -0.03)*</v>
      </c>
      <c r="H5" s="3" t="str">
        <f>TMLE!M5</f>
        <v>-0.14 (-0.18 - -0.1)*</v>
      </c>
      <c r="I5" s="3" t="str">
        <f>TMLE!M6</f>
        <v xml:space="preserve">-0.1 (-0.21 - 0.02) </v>
      </c>
      <c r="J5" s="1"/>
      <c r="K5" s="1"/>
      <c r="L5" s="1"/>
      <c r="M5" s="1"/>
    </row>
    <row r="6" spans="2:13" ht="19.2" customHeight="1" x14ac:dyDescent="0.3">
      <c r="B6" s="1"/>
      <c r="C6" s="7"/>
      <c r="D6" s="3" t="s">
        <v>7</v>
      </c>
      <c r="E6" s="3" t="str">
        <f>TMLE!M7</f>
        <v>0.16 (0.14 - 0.18)*</v>
      </c>
      <c r="F6" s="3" t="str">
        <f>TMLE!M8</f>
        <v>0.2 (0.13 - 0.27)*</v>
      </c>
      <c r="G6" s="4" t="str">
        <f>TMLE!M9</f>
        <v>0.17 (0.13 - 0.21)*</v>
      </c>
      <c r="H6" s="5" t="str">
        <f>TMLE!M10</f>
        <v>0.04 (0.01 - 0.08)*</v>
      </c>
      <c r="I6" s="5" t="str">
        <f>TMLE!M11</f>
        <v xml:space="preserve">-0.06 (-0.13 - 0.01) </v>
      </c>
      <c r="J6" s="1"/>
      <c r="K6" s="1"/>
      <c r="L6" s="1"/>
      <c r="M6" s="1"/>
    </row>
    <row r="7" spans="2:13" ht="19.2" customHeight="1" x14ac:dyDescent="0.3">
      <c r="B7" s="1"/>
      <c r="C7" s="7" t="s">
        <v>13</v>
      </c>
      <c r="D7" s="3" t="s">
        <v>11</v>
      </c>
      <c r="E7" s="3" t="str">
        <f>TMLE!M12</f>
        <v>-0.08 (-0.09 - -0.07)*</v>
      </c>
      <c r="F7" s="3" t="str">
        <f>TMLE!M13</f>
        <v>-0.09 (-0.11 - -0.07)*</v>
      </c>
      <c r="G7" s="3" t="str">
        <f>TMLE!M14</f>
        <v>-0.09 (-0.11 - -0.07)*</v>
      </c>
      <c r="H7" s="3" t="str">
        <f>TMLE!M15</f>
        <v xml:space="preserve">0 (-0.06 - 0.05) </v>
      </c>
      <c r="I7" s="3" t="str">
        <f>TMLE!M16</f>
        <v xml:space="preserve">-0.08 (-0.22 - 0.05) </v>
      </c>
      <c r="J7" s="1"/>
      <c r="K7" s="1"/>
      <c r="L7" s="1"/>
      <c r="M7" s="1"/>
    </row>
    <row r="8" spans="2:13" ht="19.2" customHeight="1" x14ac:dyDescent="0.3">
      <c r="B8" s="1"/>
      <c r="C8" s="7"/>
      <c r="D8" s="3" t="s">
        <v>7</v>
      </c>
      <c r="E8" s="3" t="str">
        <f>TMLE!M17</f>
        <v>0.11 (0.1 - 0.12)*</v>
      </c>
      <c r="F8" s="3" t="str">
        <f>TMLE!M18</f>
        <v>0.11 (0.1 - 0.12)*</v>
      </c>
      <c r="G8" s="3" t="str">
        <f>TMLE!M19</f>
        <v>0.11 (0.1 - 0.13)*</v>
      </c>
      <c r="H8" s="3" t="str">
        <f>TMLE!M20</f>
        <v xml:space="preserve">0.05 (-0.02 - 0.12) </v>
      </c>
      <c r="I8" s="3" t="str">
        <f>TMLE!M21</f>
        <v>-0.3 (-0.37 - -0.23)*</v>
      </c>
      <c r="J8" s="1"/>
      <c r="K8" s="1"/>
      <c r="L8" s="1"/>
      <c r="M8" s="1"/>
    </row>
    <row r="9" spans="2:13" ht="19.2" customHeight="1" x14ac:dyDescent="0.3">
      <c r="B9" s="1"/>
      <c r="C9" s="7" t="s">
        <v>14</v>
      </c>
      <c r="D9" s="3" t="s">
        <v>11</v>
      </c>
      <c r="E9" s="3" t="str">
        <f>TMLE!M22</f>
        <v>0.02 (0 - 0.03)*</v>
      </c>
      <c r="F9" s="3" t="str">
        <f>TMLE!M23</f>
        <v>0.03 (0 - 0.06)*</v>
      </c>
      <c r="G9" s="3" t="str">
        <f>TMLE!M24</f>
        <v xml:space="preserve">0.01 (-0.01 - 0.03) </v>
      </c>
      <c r="H9" s="3" t="str">
        <f>TMLE!M25</f>
        <v>-0.11 (-0.16 - -0.06)*</v>
      </c>
      <c r="I9" s="3" t="str">
        <f>TMLE!M26</f>
        <v>-0.14 (-0.28 - -0.01)*</v>
      </c>
      <c r="J9" s="1"/>
      <c r="K9" s="1"/>
      <c r="L9" s="1"/>
      <c r="M9" s="1"/>
    </row>
    <row r="10" spans="2:13" ht="19.2" customHeight="1" x14ac:dyDescent="0.3">
      <c r="B10" s="1"/>
      <c r="C10" s="7"/>
      <c r="D10" s="3" t="s">
        <v>7</v>
      </c>
      <c r="E10" s="3" t="str">
        <f>TMLE!M27</f>
        <v>0.11 (0.1 - 0.11)*</v>
      </c>
      <c r="F10" s="3" t="str">
        <f>TMLE!M28</f>
        <v>0.08 (0.08 - 0.09)*</v>
      </c>
      <c r="G10" s="3" t="str">
        <f>TMLE!M29</f>
        <v>0.13 (0.12 - 0.15)*</v>
      </c>
      <c r="H10" s="3" t="str">
        <f>TMLE!M30</f>
        <v>0.21 (0.12 - 0.3)*</v>
      </c>
      <c r="I10" s="3" t="str">
        <f>TMLE!M31</f>
        <v xml:space="preserve">0 (0 - 0) </v>
      </c>
      <c r="J10" s="1"/>
      <c r="K10" s="1"/>
      <c r="L10" s="1"/>
      <c r="M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"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5">
    <mergeCell ref="E3:I3"/>
    <mergeCell ref="C9:C10"/>
    <mergeCell ref="C7:C8"/>
    <mergeCell ref="C5:C6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TMLE</vt:lpstr>
      <vt:lpstr>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2022-11-20T16:18:10Z</dcterms:modified>
</cp:coreProperties>
</file>