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E8C001D-1384-4A34-BC52-9C19EC6F35EA}" xr6:coauthVersionLast="47" xr6:coauthVersionMax="47" xr10:uidLastSave="{00000000-0000-0000-0000-000000000000}"/>
  <bookViews>
    <workbookView xWindow="-110" yWindow="-110" windowWidth="19420" windowHeight="10300" firstSheet="1" activeTab="1" xr2:uid="{0E8B7E15-00DA-4FC2-B8F0-7F1A708A89CC}"/>
  </bookViews>
  <sheets>
    <sheet name="Problemas identificados" sheetId="1" r:id="rId1"/>
    <sheet name="Estudio riesgos" sheetId="2" r:id="rId2"/>
    <sheet name="Estudio técnico - ambiental" sheetId="3" r:id="rId3"/>
    <sheet name="Estudio financi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2" l="1"/>
  <c r="E44" i="2"/>
  <c r="L21" i="1"/>
  <c r="L20" i="1"/>
  <c r="L19" i="1"/>
  <c r="L18" i="1"/>
  <c r="L17" i="1"/>
  <c r="L16" i="1"/>
  <c r="G22" i="1"/>
  <c r="F22" i="1"/>
  <c r="K22" i="1"/>
  <c r="J22" i="1"/>
  <c r="I22" i="1"/>
  <c r="H22" i="1"/>
  <c r="E22" i="1"/>
  <c r="L15" i="1"/>
</calcChain>
</file>

<file path=xl/sharedStrings.xml><?xml version="1.0" encoding="utf-8"?>
<sst xmlns="http://schemas.openxmlformats.org/spreadsheetml/2006/main" count="215" uniqueCount="147">
  <si>
    <t>Problemas identificados</t>
  </si>
  <si>
    <t>#</t>
  </si>
  <si>
    <t>Descripción</t>
  </si>
  <si>
    <t>Valores duplicados</t>
  </si>
  <si>
    <t>Valores negativos</t>
  </si>
  <si>
    <t>Ingreso manual desde la base de datos</t>
  </si>
  <si>
    <t>Reporte equivocado</t>
  </si>
  <si>
    <t>Inconsistencia en entrenamiento de modelos de ML</t>
  </si>
  <si>
    <t>Aumento de almacenamiento innecesario</t>
  </si>
  <si>
    <t>Ausencia de monitoreo constante sobre la calidad de los datos</t>
  </si>
  <si>
    <t>Valoración por categoría</t>
  </si>
  <si>
    <t xml:space="preserve">Valor </t>
  </si>
  <si>
    <t>Categoría</t>
  </si>
  <si>
    <t>No es causa</t>
  </si>
  <si>
    <t>Es causa indirecta</t>
  </si>
  <si>
    <t>Es causa medianamente indirecta</t>
  </si>
  <si>
    <t>Es causa directa</t>
  </si>
  <si>
    <t>Problema identificado</t>
  </si>
  <si>
    <t>Código</t>
  </si>
  <si>
    <t>P1</t>
  </si>
  <si>
    <t>P2</t>
  </si>
  <si>
    <t>P3</t>
  </si>
  <si>
    <t>P4</t>
  </si>
  <si>
    <t>P5</t>
  </si>
  <si>
    <t>P6</t>
  </si>
  <si>
    <t>P7</t>
  </si>
  <si>
    <t>Total pasivos</t>
  </si>
  <si>
    <t>Total activos</t>
  </si>
  <si>
    <t>X</t>
  </si>
  <si>
    <t>MATRIZ VESTER</t>
  </si>
  <si>
    <t>Problema</t>
  </si>
  <si>
    <t>Activo (x)</t>
  </si>
  <si>
    <t>Pasivo (y)</t>
  </si>
  <si>
    <t>Problema raíz</t>
  </si>
  <si>
    <t xml:space="preserve">Causas </t>
  </si>
  <si>
    <t>Efectos</t>
  </si>
  <si>
    <t>PROBLEMAS</t>
  </si>
  <si>
    <t>OBJETIVOS</t>
  </si>
  <si>
    <t>Propósito</t>
  </si>
  <si>
    <t>Medios</t>
  </si>
  <si>
    <t>Fines</t>
  </si>
  <si>
    <t>ACCIONES</t>
  </si>
  <si>
    <t>Acción</t>
  </si>
  <si>
    <t>Alternativas</t>
  </si>
  <si>
    <t>Controlar valores duplicados</t>
  </si>
  <si>
    <t>Se evidencia ausencia de monitoreo sobre los datos</t>
  </si>
  <si>
    <t>Generar mecanismos de monitoreo a las bases de datos</t>
  </si>
  <si>
    <t>Evitar el ingreso manual desde la base de datos</t>
  </si>
  <si>
    <t>Controlar valores negativos</t>
  </si>
  <si>
    <t>Optimizar el almacenamiento</t>
  </si>
  <si>
    <t>Validar la calidad de los reportes generados
Establecer métricas para generar reportes</t>
  </si>
  <si>
    <t>Análisis de Interesados</t>
  </si>
  <si>
    <t xml:space="preserve">Discrepancia 
Evaluar el entrenamiento de los modelos </t>
  </si>
  <si>
    <t xml:space="preserve">1. Automatizar el ingreso de datos
2. Implementar un script que permita ingreso automático de los datos
3. Generar un job
4. Restringir permisos de escritura sobre la base de datos a roles específicos
</t>
  </si>
  <si>
    <t xml:space="preserve">Restricciones constrain (unique)
Notificaciones
</t>
  </si>
  <si>
    <t>Mantenimiento a la base de datos</t>
  </si>
  <si>
    <t>Estandarizar las métricas de los reportes</t>
  </si>
  <si>
    <t>Estrategia para evaluar el rendimiento del modelo en validación:  90% precisión</t>
  </si>
  <si>
    <t>Problema -&gt; motivación</t>
  </si>
  <si>
    <t>Solución: arquitectura (figura), tecnologías, métricas (modelos)</t>
  </si>
  <si>
    <t>Limitaciones -&gt; trabajos futuros</t>
  </si>
  <si>
    <t>15 MINUTOS - 5 PREGUNTAS</t>
  </si>
  <si>
    <t>Tipo de riesgo</t>
  </si>
  <si>
    <t>Identificador</t>
  </si>
  <si>
    <t>Riesgo</t>
  </si>
  <si>
    <t>Técnicos</t>
  </si>
  <si>
    <t>Recursos humanos</t>
  </si>
  <si>
    <t>Contexto</t>
  </si>
  <si>
    <t>Financiero</t>
  </si>
  <si>
    <t>Legal</t>
  </si>
  <si>
    <t>R1</t>
  </si>
  <si>
    <t>R2</t>
  </si>
  <si>
    <t>R7</t>
  </si>
  <si>
    <t>Temor al cambio</t>
  </si>
  <si>
    <t>R10</t>
  </si>
  <si>
    <t>R11</t>
  </si>
  <si>
    <t>R12</t>
  </si>
  <si>
    <t>Desconocimiento de política de tratamiento de datos</t>
  </si>
  <si>
    <t>Incumplimiento contractual</t>
  </si>
  <si>
    <t>Interrupciones del servicio de energía</t>
  </si>
  <si>
    <t>Interrupciones del servicio de red</t>
  </si>
  <si>
    <t>Retardos en el desembolso del capital</t>
  </si>
  <si>
    <t>Pérdida de personal capacitado</t>
  </si>
  <si>
    <t>Robo de equipos</t>
  </si>
  <si>
    <t>Dificultades en la contratación de personal</t>
  </si>
  <si>
    <t>Discrepancias con el comité de dirección</t>
  </si>
  <si>
    <t>Superar la capacidad de almacenamiento</t>
  </si>
  <si>
    <t>Soluciones poco escalables</t>
  </si>
  <si>
    <t>Cambios en las tasas de interés y de divisas</t>
  </si>
  <si>
    <t>Violación de la propiedad intelectual</t>
  </si>
  <si>
    <t>R3</t>
  </si>
  <si>
    <t>R4</t>
  </si>
  <si>
    <t>R5</t>
  </si>
  <si>
    <t>R6</t>
  </si>
  <si>
    <t>R8</t>
  </si>
  <si>
    <t>R9</t>
  </si>
  <si>
    <t>R13</t>
  </si>
  <si>
    <t>R14</t>
  </si>
  <si>
    <t>R15</t>
  </si>
  <si>
    <t>R16</t>
  </si>
  <si>
    <t>R17</t>
  </si>
  <si>
    <t>R18</t>
  </si>
  <si>
    <t>R19</t>
  </si>
  <si>
    <t>R20</t>
  </si>
  <si>
    <t>Tecnología obsoleta</t>
  </si>
  <si>
    <t>Borrado involuntario de los datos</t>
  </si>
  <si>
    <t>Caída del servicio de notificaciones</t>
  </si>
  <si>
    <t>Ausencia de habilidades técnicas (SQL y Python)</t>
  </si>
  <si>
    <t>Incompatibilidad entre motores de bases de datos</t>
  </si>
  <si>
    <t>Bloqueos de usuarios</t>
  </si>
  <si>
    <t>Fallas en la red o conectividad</t>
  </si>
  <si>
    <t xml:space="preserve">Ataques </t>
  </si>
  <si>
    <t>Integración - obsoleto</t>
  </si>
  <si>
    <t>Versionamiento</t>
  </si>
  <si>
    <t>R21</t>
  </si>
  <si>
    <t>Ausencia en la metodología de desarrollo</t>
  </si>
  <si>
    <t xml:space="preserve">Flexibilidad en los horarios
Familia
Cumpleaños
</t>
  </si>
  <si>
    <t>Alta rotación del personal</t>
  </si>
  <si>
    <t>R22</t>
  </si>
  <si>
    <t>Probabilidad</t>
  </si>
  <si>
    <t>Valor</t>
  </si>
  <si>
    <t>Alta</t>
  </si>
  <si>
    <t>Media</t>
  </si>
  <si>
    <t>Baja</t>
  </si>
  <si>
    <t>Moderado</t>
  </si>
  <si>
    <t>Importante</t>
  </si>
  <si>
    <t>Inaceptable</t>
  </si>
  <si>
    <t>Tolerable</t>
  </si>
  <si>
    <t>Aceptable</t>
  </si>
  <si>
    <t>Impacto</t>
  </si>
  <si>
    <t>Moderado - 10</t>
  </si>
  <si>
    <t>Leve - 5</t>
  </si>
  <si>
    <t>R1, R3, R4</t>
  </si>
  <si>
    <t>MATRIZ DE RIESGOS</t>
  </si>
  <si>
    <t>RIESGO</t>
  </si>
  <si>
    <t>IMPACTO</t>
  </si>
  <si>
    <t>PROBABILIDAD</t>
  </si>
  <si>
    <t>RESPONSABLE</t>
  </si>
  <si>
    <t>EVALUACIÓN</t>
  </si>
  <si>
    <t>OPCIÓN DE MANEJO</t>
  </si>
  <si>
    <t>ACCIÓN</t>
  </si>
  <si>
    <t>Catastrófico - 20</t>
  </si>
  <si>
    <t>Jefe del área</t>
  </si>
  <si>
    <t>Asumir,
Reducirlo,
Evitarlo</t>
  </si>
  <si>
    <t>Desastres naturales (incendios, terremoto)</t>
  </si>
  <si>
    <t>Ejecutar mantenimiento periódico sobre los registros de la base de datos</t>
  </si>
  <si>
    <t>PROBABILIDAD *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</si>
</sst>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D093-7C53-4206-B93F-F6CBACF9F750}">
  <dimension ref="B1:L57"/>
  <sheetViews>
    <sheetView topLeftCell="A41" zoomScaleNormal="100" workbookViewId="0">
      <selection activeCell="F46" sqref="F46"/>
    </sheetView>
  </sheetViews>
  <sheetFormatPr baseColWidth="10" defaultRowHeight="14"/>
  <cols>
    <col min="2" max="2" width="13.5" style="1" bestFit="1" customWidth="1"/>
    <col min="3" max="3" width="53" style="1" bestFit="1" customWidth="1"/>
    <col min="6" max="6" width="16" customWidth="1"/>
    <col min="7" max="7" width="20.83203125" style="1" bestFit="1" customWidth="1"/>
    <col min="8" max="8" width="17.33203125" customWidth="1"/>
  </cols>
  <sheetData>
    <row r="1" spans="2:12">
      <c r="B1" s="17" t="s">
        <v>51</v>
      </c>
      <c r="C1" s="17"/>
    </row>
    <row r="2" spans="2:12">
      <c r="F2" s="20" t="s">
        <v>10</v>
      </c>
      <c r="G2" s="21"/>
    </row>
    <row r="3" spans="2:12">
      <c r="B3" s="20" t="s">
        <v>0</v>
      </c>
      <c r="C3" s="21"/>
      <c r="F3" s="3" t="s">
        <v>11</v>
      </c>
      <c r="G3" s="3" t="s">
        <v>12</v>
      </c>
    </row>
    <row r="4" spans="2:12">
      <c r="B4" s="4" t="s">
        <v>1</v>
      </c>
      <c r="C4" s="4" t="s">
        <v>2</v>
      </c>
      <c r="F4" s="3">
        <v>0</v>
      </c>
      <c r="G4" s="3" t="s">
        <v>13</v>
      </c>
    </row>
    <row r="5" spans="2:12">
      <c r="B5" s="3" t="s">
        <v>19</v>
      </c>
      <c r="C5" s="3" t="s">
        <v>3</v>
      </c>
      <c r="F5" s="3">
        <v>1</v>
      </c>
      <c r="G5" s="3" t="s">
        <v>14</v>
      </c>
    </row>
    <row r="6" spans="2:12" ht="28">
      <c r="B6" s="3" t="s">
        <v>20</v>
      </c>
      <c r="C6" s="3" t="s">
        <v>4</v>
      </c>
      <c r="F6" s="3">
        <v>2</v>
      </c>
      <c r="G6" s="5" t="s">
        <v>15</v>
      </c>
    </row>
    <row r="7" spans="2:12">
      <c r="B7" s="3" t="s">
        <v>21</v>
      </c>
      <c r="C7" s="5" t="s">
        <v>5</v>
      </c>
      <c r="F7" s="3">
        <v>3</v>
      </c>
      <c r="G7" s="3" t="s">
        <v>16</v>
      </c>
    </row>
    <row r="8" spans="2:12">
      <c r="B8" s="3" t="s">
        <v>22</v>
      </c>
      <c r="C8" s="5" t="s">
        <v>6</v>
      </c>
      <c r="F8" s="1"/>
    </row>
    <row r="9" spans="2:12" ht="14.5" customHeight="1">
      <c r="B9" s="3" t="s">
        <v>23</v>
      </c>
      <c r="C9" s="5" t="s">
        <v>7</v>
      </c>
      <c r="F9" s="1"/>
    </row>
    <row r="10" spans="2:12">
      <c r="B10" s="3" t="s">
        <v>24</v>
      </c>
      <c r="C10" s="5" t="s">
        <v>8</v>
      </c>
      <c r="F10" s="1"/>
    </row>
    <row r="11" spans="2:12">
      <c r="B11" s="3" t="s">
        <v>25</v>
      </c>
      <c r="C11" s="5" t="s">
        <v>9</v>
      </c>
    </row>
    <row r="12" spans="2:12">
      <c r="B12"/>
      <c r="C12"/>
    </row>
    <row r="13" spans="2:12">
      <c r="B13"/>
      <c r="C13" s="20" t="s">
        <v>29</v>
      </c>
      <c r="D13" s="22"/>
      <c r="E13" s="22"/>
      <c r="F13" s="22"/>
      <c r="G13" s="22"/>
      <c r="H13" s="22"/>
      <c r="I13" s="22"/>
      <c r="J13" s="22"/>
      <c r="K13" s="22"/>
      <c r="L13" s="21"/>
    </row>
    <row r="14" spans="2:12">
      <c r="B14"/>
      <c r="C14" s="4" t="s">
        <v>17</v>
      </c>
      <c r="D14" s="4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6" t="s">
        <v>25</v>
      </c>
      <c r="L14" s="4" t="s">
        <v>27</v>
      </c>
    </row>
    <row r="15" spans="2:12">
      <c r="B15"/>
      <c r="C15" s="3" t="s">
        <v>3</v>
      </c>
      <c r="D15" s="3" t="s">
        <v>19</v>
      </c>
      <c r="E15" s="7" t="s">
        <v>28</v>
      </c>
      <c r="F15" s="3">
        <v>0</v>
      </c>
      <c r="G15" s="3">
        <v>0</v>
      </c>
      <c r="H15" s="3">
        <v>3</v>
      </c>
      <c r="I15" s="3">
        <v>3</v>
      </c>
      <c r="J15" s="3">
        <v>3</v>
      </c>
      <c r="K15" s="6">
        <v>0</v>
      </c>
      <c r="L15" s="3">
        <f>SUM(F15:K15)</f>
        <v>9</v>
      </c>
    </row>
    <row r="16" spans="2:12">
      <c r="B16"/>
      <c r="C16" s="3" t="s">
        <v>4</v>
      </c>
      <c r="D16" s="3" t="s">
        <v>20</v>
      </c>
      <c r="E16" s="3">
        <v>0</v>
      </c>
      <c r="F16" s="7" t="s">
        <v>28</v>
      </c>
      <c r="G16" s="3">
        <v>0</v>
      </c>
      <c r="H16" s="3">
        <v>3</v>
      </c>
      <c r="I16" s="3">
        <v>3</v>
      </c>
      <c r="J16" s="3">
        <v>1</v>
      </c>
      <c r="K16" s="6">
        <v>0</v>
      </c>
      <c r="L16" s="3">
        <f t="shared" ref="L16:L21" si="0">SUM(E16:K16)</f>
        <v>7</v>
      </c>
    </row>
    <row r="17" spans="2:12">
      <c r="B17"/>
      <c r="C17" s="5" t="s">
        <v>5</v>
      </c>
      <c r="D17" s="8" t="s">
        <v>21</v>
      </c>
      <c r="E17" s="8">
        <v>3</v>
      </c>
      <c r="F17" s="8">
        <v>3</v>
      </c>
      <c r="G17" s="7" t="s">
        <v>28</v>
      </c>
      <c r="H17" s="8">
        <v>3</v>
      </c>
      <c r="I17" s="8">
        <v>3</v>
      </c>
      <c r="J17" s="8">
        <v>2</v>
      </c>
      <c r="K17" s="9">
        <v>0</v>
      </c>
      <c r="L17" s="8">
        <f t="shared" si="0"/>
        <v>14</v>
      </c>
    </row>
    <row r="18" spans="2:12">
      <c r="B18"/>
      <c r="C18" s="5" t="s">
        <v>6</v>
      </c>
      <c r="D18" s="3" t="s">
        <v>22</v>
      </c>
      <c r="E18" s="3">
        <v>0</v>
      </c>
      <c r="F18" s="3">
        <v>0</v>
      </c>
      <c r="G18" s="3">
        <v>0</v>
      </c>
      <c r="H18" s="7" t="s">
        <v>28</v>
      </c>
      <c r="I18" s="3">
        <v>0</v>
      </c>
      <c r="J18" s="3">
        <v>0</v>
      </c>
      <c r="K18" s="6">
        <v>0</v>
      </c>
      <c r="L18" s="3">
        <f t="shared" si="0"/>
        <v>0</v>
      </c>
    </row>
    <row r="19" spans="2:12" ht="62.5" customHeight="1">
      <c r="C19" s="5" t="s">
        <v>7</v>
      </c>
      <c r="D19" s="3" t="s">
        <v>23</v>
      </c>
      <c r="E19" s="3">
        <v>0</v>
      </c>
      <c r="F19" s="3">
        <v>0</v>
      </c>
      <c r="G19" s="3">
        <v>0</v>
      </c>
      <c r="H19" s="3">
        <v>3</v>
      </c>
      <c r="I19" s="7" t="s">
        <v>28</v>
      </c>
      <c r="J19" s="3">
        <v>0</v>
      </c>
      <c r="K19" s="6">
        <v>0</v>
      </c>
      <c r="L19" s="3">
        <f t="shared" si="0"/>
        <v>3</v>
      </c>
    </row>
    <row r="20" spans="2:12">
      <c r="C20" s="5" t="s">
        <v>8</v>
      </c>
      <c r="D20" s="3" t="s">
        <v>24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7" t="s">
        <v>28</v>
      </c>
      <c r="K20" s="6">
        <v>0</v>
      </c>
      <c r="L20" s="3">
        <f t="shared" si="0"/>
        <v>2</v>
      </c>
    </row>
    <row r="21" spans="2:12">
      <c r="C21" s="12" t="s">
        <v>9</v>
      </c>
      <c r="D21" s="10" t="s">
        <v>25</v>
      </c>
      <c r="E21" s="10">
        <v>3</v>
      </c>
      <c r="F21" s="10">
        <v>3</v>
      </c>
      <c r="G21" s="10">
        <v>0</v>
      </c>
      <c r="H21" s="10">
        <v>2</v>
      </c>
      <c r="I21" s="10">
        <v>3</v>
      </c>
      <c r="J21" s="10">
        <v>3</v>
      </c>
      <c r="K21" s="11" t="s">
        <v>28</v>
      </c>
      <c r="L21" s="10">
        <f t="shared" si="0"/>
        <v>14</v>
      </c>
    </row>
    <row r="22" spans="2:12">
      <c r="C22" s="4" t="s">
        <v>26</v>
      </c>
      <c r="D22" s="2"/>
      <c r="E22" s="3">
        <f>SUM(E16:E21)</f>
        <v>6</v>
      </c>
      <c r="F22" s="3">
        <f t="shared" ref="F22:K22" si="1">SUM(F15:F21)</f>
        <v>6</v>
      </c>
      <c r="G22" s="3">
        <f t="shared" si="1"/>
        <v>0</v>
      </c>
      <c r="H22" s="3">
        <f t="shared" si="1"/>
        <v>15</v>
      </c>
      <c r="I22" s="3">
        <f t="shared" si="1"/>
        <v>13</v>
      </c>
      <c r="J22" s="3">
        <f t="shared" si="1"/>
        <v>9</v>
      </c>
      <c r="K22" s="3">
        <f t="shared" si="1"/>
        <v>0</v>
      </c>
      <c r="L22" s="7" t="s">
        <v>28</v>
      </c>
    </row>
    <row r="24" spans="2:12">
      <c r="C24" s="4" t="s">
        <v>30</v>
      </c>
      <c r="D24" s="4" t="s">
        <v>18</v>
      </c>
      <c r="E24" s="4" t="s">
        <v>31</v>
      </c>
      <c r="F24" s="4" t="s">
        <v>32</v>
      </c>
    </row>
    <row r="25" spans="2:12">
      <c r="C25" s="3" t="s">
        <v>3</v>
      </c>
      <c r="D25" s="3" t="s">
        <v>19</v>
      </c>
      <c r="E25" s="3">
        <v>9</v>
      </c>
      <c r="F25" s="3">
        <v>6</v>
      </c>
    </row>
    <row r="26" spans="2:12">
      <c r="C26" s="3" t="s">
        <v>4</v>
      </c>
      <c r="D26" s="3" t="s">
        <v>20</v>
      </c>
      <c r="E26" s="3">
        <v>7</v>
      </c>
      <c r="F26" s="3">
        <v>6</v>
      </c>
    </row>
    <row r="27" spans="2:12">
      <c r="C27" s="5" t="s">
        <v>5</v>
      </c>
      <c r="D27" s="3" t="s">
        <v>21</v>
      </c>
      <c r="E27" s="3">
        <v>14</v>
      </c>
      <c r="F27" s="3">
        <v>0</v>
      </c>
    </row>
    <row r="28" spans="2:12">
      <c r="C28" s="3" t="s">
        <v>6</v>
      </c>
      <c r="D28" s="3" t="s">
        <v>22</v>
      </c>
      <c r="E28" s="3">
        <v>0</v>
      </c>
      <c r="F28" s="3">
        <v>15</v>
      </c>
    </row>
    <row r="29" spans="2:12">
      <c r="C29" s="5" t="s">
        <v>7</v>
      </c>
      <c r="D29" s="3" t="s">
        <v>23</v>
      </c>
      <c r="E29" s="3">
        <v>3</v>
      </c>
      <c r="F29" s="3">
        <v>13</v>
      </c>
    </row>
    <row r="30" spans="2:12">
      <c r="C30" s="5" t="s">
        <v>8</v>
      </c>
      <c r="D30" s="3" t="s">
        <v>24</v>
      </c>
      <c r="E30" s="3">
        <v>2</v>
      </c>
      <c r="F30" s="3">
        <v>9</v>
      </c>
    </row>
    <row r="31" spans="2:12">
      <c r="C31" s="5" t="s">
        <v>9</v>
      </c>
      <c r="D31" s="3" t="s">
        <v>25</v>
      </c>
      <c r="E31" s="3">
        <v>14</v>
      </c>
      <c r="F31" s="3">
        <v>0</v>
      </c>
    </row>
    <row r="33" spans="2:11">
      <c r="H33" s="23"/>
      <c r="I33" s="23"/>
      <c r="J33" s="23"/>
      <c r="K33" s="23"/>
    </row>
    <row r="35" spans="2:11">
      <c r="B35" s="17" t="s">
        <v>36</v>
      </c>
      <c r="C35" s="17"/>
      <c r="D35" s="17"/>
      <c r="E35" s="17"/>
      <c r="F35" s="17"/>
      <c r="G35" s="17"/>
      <c r="H35" s="17"/>
    </row>
    <row r="36" spans="2:11">
      <c r="B36" s="4" t="s">
        <v>33</v>
      </c>
      <c r="C36" s="17" t="s">
        <v>34</v>
      </c>
      <c r="D36" s="17"/>
      <c r="E36" s="17"/>
      <c r="F36" s="17"/>
      <c r="G36" s="17" t="s">
        <v>35</v>
      </c>
      <c r="H36" s="17"/>
    </row>
    <row r="37" spans="2:11" ht="70">
      <c r="B37" s="5" t="s">
        <v>9</v>
      </c>
      <c r="C37" s="5" t="s">
        <v>5</v>
      </c>
      <c r="D37" s="5" t="s">
        <v>3</v>
      </c>
      <c r="E37" s="5" t="s">
        <v>4</v>
      </c>
      <c r="F37" s="5" t="s">
        <v>8</v>
      </c>
      <c r="G37" s="5" t="s">
        <v>6</v>
      </c>
      <c r="H37" s="5" t="s">
        <v>7</v>
      </c>
    </row>
    <row r="39" spans="2:11">
      <c r="B39" s="17" t="s">
        <v>37</v>
      </c>
      <c r="C39" s="17"/>
      <c r="D39" s="17"/>
      <c r="E39" s="17"/>
      <c r="F39" s="17"/>
      <c r="G39" s="17"/>
      <c r="H39" s="17"/>
    </row>
    <row r="40" spans="2:11">
      <c r="B40" s="4" t="s">
        <v>38</v>
      </c>
      <c r="C40" s="17" t="s">
        <v>39</v>
      </c>
      <c r="D40" s="17"/>
      <c r="E40" s="17"/>
      <c r="F40" s="17"/>
      <c r="G40" s="17" t="s">
        <v>40</v>
      </c>
      <c r="H40" s="17"/>
    </row>
    <row r="41" spans="2:11" ht="69.5" customHeight="1">
      <c r="B41" s="5" t="s">
        <v>45</v>
      </c>
      <c r="C41" s="5" t="s">
        <v>47</v>
      </c>
      <c r="D41" s="5" t="s">
        <v>44</v>
      </c>
      <c r="E41" s="5" t="s">
        <v>48</v>
      </c>
      <c r="F41" s="5" t="s">
        <v>49</v>
      </c>
      <c r="G41" s="5" t="s">
        <v>50</v>
      </c>
      <c r="H41" s="5" t="s">
        <v>52</v>
      </c>
    </row>
    <row r="44" spans="2:11">
      <c r="B44" s="17" t="s">
        <v>41</v>
      </c>
      <c r="C44" s="17"/>
      <c r="D44" s="17"/>
      <c r="E44" s="17"/>
      <c r="F44" s="17"/>
      <c r="G44" s="17"/>
      <c r="H44" s="17"/>
    </row>
    <row r="45" spans="2:11">
      <c r="B45" s="4" t="s">
        <v>42</v>
      </c>
      <c r="C45" s="17" t="s">
        <v>43</v>
      </c>
      <c r="D45" s="17"/>
      <c r="E45" s="17"/>
      <c r="F45" s="17"/>
      <c r="G45" s="17" t="s">
        <v>39</v>
      </c>
      <c r="H45" s="17"/>
    </row>
    <row r="46" spans="2:11" ht="133" customHeight="1">
      <c r="B46" s="13" t="s">
        <v>46</v>
      </c>
      <c r="C46" s="5" t="s">
        <v>53</v>
      </c>
      <c r="D46" s="18" t="s">
        <v>54</v>
      </c>
      <c r="E46" s="19"/>
      <c r="F46" s="13" t="s">
        <v>55</v>
      </c>
      <c r="G46" s="13" t="s">
        <v>56</v>
      </c>
      <c r="H46" s="5" t="s">
        <v>57</v>
      </c>
    </row>
    <row r="54" spans="3:3">
      <c r="C54" s="1" t="s">
        <v>61</v>
      </c>
    </row>
    <row r="55" spans="3:3">
      <c r="C55" s="1" t="s">
        <v>58</v>
      </c>
    </row>
    <row r="56" spans="3:3">
      <c r="C56" s="1" t="s">
        <v>59</v>
      </c>
    </row>
    <row r="57" spans="3:3">
      <c r="C57" s="1" t="s">
        <v>60</v>
      </c>
    </row>
  </sheetData>
  <mergeCells count="15">
    <mergeCell ref="C45:F45"/>
    <mergeCell ref="G45:H45"/>
    <mergeCell ref="B1:C1"/>
    <mergeCell ref="D46:E46"/>
    <mergeCell ref="C40:F40"/>
    <mergeCell ref="G40:H40"/>
    <mergeCell ref="B35:H35"/>
    <mergeCell ref="B39:H39"/>
    <mergeCell ref="B44:H44"/>
    <mergeCell ref="B3:C3"/>
    <mergeCell ref="F2:G2"/>
    <mergeCell ref="C13:L13"/>
    <mergeCell ref="H33:K33"/>
    <mergeCell ref="C36:F36"/>
    <mergeCell ref="G36:H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5B81-FD5C-4545-833B-796EE408A58B}">
  <dimension ref="B3:L44"/>
  <sheetViews>
    <sheetView tabSelected="1" topLeftCell="D32" workbookViewId="0">
      <selection activeCell="H36" sqref="H36"/>
    </sheetView>
  </sheetViews>
  <sheetFormatPr baseColWidth="10" defaultRowHeight="14"/>
  <cols>
    <col min="2" max="2" width="15.6640625" style="1" customWidth="1"/>
    <col min="3" max="3" width="10.6640625" style="1"/>
    <col min="4" max="4" width="28.75" style="1" bestFit="1" customWidth="1"/>
    <col min="5" max="5" width="30.25" bestFit="1" customWidth="1"/>
    <col min="6" max="6" width="22.58203125" customWidth="1"/>
    <col min="7" max="7" width="18" customWidth="1"/>
    <col min="8" max="8" width="16.08203125" bestFit="1" customWidth="1"/>
    <col min="11" max="11" width="14.4140625" bestFit="1" customWidth="1"/>
  </cols>
  <sheetData>
    <row r="3" spans="2:6">
      <c r="B3" s="4" t="s">
        <v>62</v>
      </c>
      <c r="C3" s="4" t="s">
        <v>63</v>
      </c>
      <c r="D3" s="4" t="s">
        <v>64</v>
      </c>
    </row>
    <row r="4" spans="2:6" ht="28">
      <c r="B4" s="24" t="s">
        <v>65</v>
      </c>
      <c r="C4" s="3" t="s">
        <v>70</v>
      </c>
      <c r="D4" s="5" t="s">
        <v>86</v>
      </c>
      <c r="E4" t="s">
        <v>109</v>
      </c>
    </row>
    <row r="5" spans="2:6">
      <c r="B5" s="25"/>
      <c r="C5" s="3" t="s">
        <v>71</v>
      </c>
      <c r="D5" s="3" t="s">
        <v>87</v>
      </c>
      <c r="E5" t="s">
        <v>110</v>
      </c>
    </row>
    <row r="6" spans="2:6" ht="15.5" customHeight="1">
      <c r="B6" s="25"/>
      <c r="C6" s="3" t="s">
        <v>90</v>
      </c>
      <c r="D6" s="3" t="s">
        <v>104</v>
      </c>
      <c r="E6" t="s">
        <v>111</v>
      </c>
    </row>
    <row r="7" spans="2:6">
      <c r="B7" s="25"/>
      <c r="C7" s="3" t="s">
        <v>91</v>
      </c>
      <c r="D7" s="3" t="s">
        <v>105</v>
      </c>
      <c r="E7" t="s">
        <v>112</v>
      </c>
    </row>
    <row r="8" spans="2:6">
      <c r="B8" s="25"/>
      <c r="C8" s="3" t="s">
        <v>92</v>
      </c>
      <c r="D8" s="3" t="s">
        <v>106</v>
      </c>
      <c r="E8" t="s">
        <v>113</v>
      </c>
    </row>
    <row r="9" spans="2:6" ht="28">
      <c r="B9" s="25"/>
      <c r="C9" s="3" t="s">
        <v>93</v>
      </c>
      <c r="D9" s="5" t="s">
        <v>108</v>
      </c>
    </row>
    <row r="10" spans="2:6" ht="28">
      <c r="B10" s="26"/>
      <c r="C10" s="3" t="s">
        <v>72</v>
      </c>
      <c r="D10" s="5" t="s">
        <v>115</v>
      </c>
    </row>
    <row r="11" spans="2:6">
      <c r="B11" s="27" t="s">
        <v>66</v>
      </c>
      <c r="C11" s="3" t="s">
        <v>94</v>
      </c>
      <c r="D11" s="3" t="s">
        <v>73</v>
      </c>
    </row>
    <row r="12" spans="2:6" ht="56">
      <c r="B12" s="28"/>
      <c r="C12" s="3" t="s">
        <v>95</v>
      </c>
      <c r="D12" s="3" t="s">
        <v>82</v>
      </c>
      <c r="E12" s="14" t="s">
        <v>116</v>
      </c>
      <c r="F12" s="16"/>
    </row>
    <row r="13" spans="2:6" ht="28">
      <c r="B13" s="28"/>
      <c r="C13" s="3" t="s">
        <v>74</v>
      </c>
      <c r="D13" s="5" t="s">
        <v>84</v>
      </c>
    </row>
    <row r="14" spans="2:6">
      <c r="B14" s="28"/>
      <c r="C14" s="3" t="s">
        <v>75</v>
      </c>
      <c r="D14" s="5" t="s">
        <v>117</v>
      </c>
    </row>
    <row r="15" spans="2:6" ht="28">
      <c r="B15" s="28"/>
      <c r="C15" s="3" t="s">
        <v>76</v>
      </c>
      <c r="D15" s="5" t="s">
        <v>85</v>
      </c>
    </row>
    <row r="16" spans="2:6" ht="28">
      <c r="B16" s="29"/>
      <c r="C16" s="3" t="s">
        <v>96</v>
      </c>
      <c r="D16" s="5" t="s">
        <v>107</v>
      </c>
    </row>
    <row r="17" spans="2:6">
      <c r="B17" s="24" t="s">
        <v>67</v>
      </c>
      <c r="C17" s="3" t="s">
        <v>97</v>
      </c>
      <c r="D17" s="3" t="s">
        <v>79</v>
      </c>
    </row>
    <row r="18" spans="2:6">
      <c r="B18" s="25"/>
      <c r="C18" s="3" t="s">
        <v>98</v>
      </c>
      <c r="D18" s="3" t="s">
        <v>80</v>
      </c>
    </row>
    <row r="19" spans="2:6" ht="28">
      <c r="B19" s="25"/>
      <c r="C19" s="3" t="s">
        <v>99</v>
      </c>
      <c r="D19" s="5" t="s">
        <v>144</v>
      </c>
    </row>
    <row r="20" spans="2:6">
      <c r="B20" s="26"/>
      <c r="C20" s="3" t="s">
        <v>100</v>
      </c>
      <c r="D20" s="31" t="s">
        <v>83</v>
      </c>
    </row>
    <row r="21" spans="2:6" ht="28">
      <c r="B21" s="24" t="s">
        <v>68</v>
      </c>
      <c r="C21" s="3" t="s">
        <v>101</v>
      </c>
      <c r="D21" s="5" t="s">
        <v>81</v>
      </c>
      <c r="E21" s="14"/>
    </row>
    <row r="22" spans="2:6" ht="28">
      <c r="B22" s="26"/>
      <c r="C22" s="3" t="s">
        <v>102</v>
      </c>
      <c r="D22" s="32" t="s">
        <v>88</v>
      </c>
    </row>
    <row r="23" spans="2:6" ht="28">
      <c r="B23" s="33" t="s">
        <v>69</v>
      </c>
      <c r="C23" s="3" t="s">
        <v>103</v>
      </c>
      <c r="D23" s="5" t="s">
        <v>77</v>
      </c>
    </row>
    <row r="24" spans="2:6">
      <c r="B24" s="33"/>
      <c r="C24" s="3" t="s">
        <v>114</v>
      </c>
      <c r="D24" s="3" t="s">
        <v>78</v>
      </c>
    </row>
    <row r="25" spans="2:6">
      <c r="B25" s="33"/>
      <c r="C25" s="3" t="s">
        <v>118</v>
      </c>
      <c r="D25" s="32" t="s">
        <v>89</v>
      </c>
    </row>
    <row r="28" spans="2:6">
      <c r="B28" s="3" t="s">
        <v>119</v>
      </c>
      <c r="C28" s="3" t="s">
        <v>120</v>
      </c>
      <c r="D28" s="30"/>
      <c r="E28" s="30"/>
      <c r="F28" s="30"/>
    </row>
    <row r="29" spans="2:6">
      <c r="B29" s="3" t="s">
        <v>121</v>
      </c>
      <c r="C29" s="3">
        <v>3</v>
      </c>
      <c r="D29" s="3" t="s">
        <v>124</v>
      </c>
      <c r="E29" s="3" t="s">
        <v>125</v>
      </c>
      <c r="F29" s="3" t="s">
        <v>126</v>
      </c>
    </row>
    <row r="30" spans="2:6">
      <c r="B30" s="3" t="s">
        <v>122</v>
      </c>
      <c r="C30" s="3">
        <v>2</v>
      </c>
      <c r="D30" s="3" t="s">
        <v>127</v>
      </c>
      <c r="E30" s="3" t="s">
        <v>124</v>
      </c>
      <c r="F30" s="3" t="s">
        <v>125</v>
      </c>
    </row>
    <row r="31" spans="2:6">
      <c r="B31" s="3" t="s">
        <v>123</v>
      </c>
      <c r="C31" s="3">
        <v>1</v>
      </c>
      <c r="D31" s="3" t="s">
        <v>128</v>
      </c>
      <c r="E31" s="3" t="s">
        <v>127</v>
      </c>
      <c r="F31" s="3" t="s">
        <v>124</v>
      </c>
    </row>
    <row r="33" spans="2:12">
      <c r="B33" s="17" t="s">
        <v>133</v>
      </c>
      <c r="C33" s="17"/>
      <c r="D33" s="17"/>
      <c r="E33" s="17"/>
      <c r="F33" s="17"/>
    </row>
    <row r="34" spans="2:12">
      <c r="B34" s="3" t="s">
        <v>119</v>
      </c>
      <c r="C34" s="3" t="s">
        <v>120</v>
      </c>
      <c r="D34" s="30"/>
      <c r="E34" s="30"/>
      <c r="F34" s="30"/>
    </row>
    <row r="35" spans="2:12">
      <c r="B35" s="3" t="s">
        <v>121</v>
      </c>
      <c r="C35" s="3">
        <v>3</v>
      </c>
      <c r="D35" s="3"/>
      <c r="E35" s="3"/>
      <c r="F35" s="3" t="s">
        <v>71</v>
      </c>
    </row>
    <row r="36" spans="2:12">
      <c r="B36" s="3" t="s">
        <v>122</v>
      </c>
      <c r="C36" s="3">
        <v>2</v>
      </c>
      <c r="D36" s="3"/>
      <c r="E36" s="3"/>
      <c r="F36" s="3" t="s">
        <v>132</v>
      </c>
    </row>
    <row r="37" spans="2:12">
      <c r="B37" s="3" t="s">
        <v>123</v>
      </c>
      <c r="C37" s="3">
        <v>1</v>
      </c>
      <c r="D37" s="3"/>
      <c r="E37" s="3"/>
      <c r="F37" s="3"/>
    </row>
    <row r="38" spans="2:12">
      <c r="B38" s="35" t="s">
        <v>129</v>
      </c>
      <c r="C38" s="4" t="s">
        <v>120</v>
      </c>
      <c r="D38" s="4" t="s">
        <v>131</v>
      </c>
      <c r="E38" s="4" t="s">
        <v>130</v>
      </c>
      <c r="F38" s="4" t="s">
        <v>141</v>
      </c>
    </row>
    <row r="42" spans="2:12">
      <c r="B42" s="17" t="s">
        <v>133</v>
      </c>
      <c r="C42" s="17"/>
      <c r="D42" s="17"/>
      <c r="E42" s="17"/>
      <c r="F42" s="17"/>
      <c r="G42" s="17"/>
      <c r="H42" s="17"/>
    </row>
    <row r="43" spans="2:12">
      <c r="B43" s="3" t="s">
        <v>134</v>
      </c>
      <c r="C43" s="3" t="s">
        <v>135</v>
      </c>
      <c r="D43" s="3" t="s">
        <v>136</v>
      </c>
      <c r="E43" s="36" t="s">
        <v>146</v>
      </c>
      <c r="F43" s="3" t="s">
        <v>137</v>
      </c>
      <c r="G43" s="3" t="s">
        <v>138</v>
      </c>
      <c r="H43" s="3" t="s">
        <v>139</v>
      </c>
      <c r="I43" s="3" t="s">
        <v>140</v>
      </c>
      <c r="J43" s="34" t="s">
        <v>135</v>
      </c>
      <c r="K43" s="34" t="s">
        <v>136</v>
      </c>
      <c r="L43" s="36" t="s">
        <v>146</v>
      </c>
    </row>
    <row r="44" spans="2:12" ht="98">
      <c r="B44" s="1" t="s">
        <v>70</v>
      </c>
      <c r="C44" s="1">
        <v>20</v>
      </c>
      <c r="D44" s="1">
        <v>2</v>
      </c>
      <c r="E44" s="1">
        <f>C44*D44</f>
        <v>40</v>
      </c>
      <c r="F44" s="1" t="s">
        <v>142</v>
      </c>
      <c r="G44" s="1" t="s">
        <v>125</v>
      </c>
      <c r="H44" s="15" t="s">
        <v>143</v>
      </c>
      <c r="I44" s="15" t="s">
        <v>145</v>
      </c>
      <c r="J44" s="1">
        <v>10</v>
      </c>
      <c r="K44" s="1">
        <v>2</v>
      </c>
      <c r="L44">
        <f>J44*K44</f>
        <v>20</v>
      </c>
    </row>
  </sheetData>
  <mergeCells count="9">
    <mergeCell ref="D28:F28"/>
    <mergeCell ref="D34:F34"/>
    <mergeCell ref="B33:F33"/>
    <mergeCell ref="B42:H42"/>
    <mergeCell ref="B4:B10"/>
    <mergeCell ref="B11:B16"/>
    <mergeCell ref="B17:B20"/>
    <mergeCell ref="B21:B22"/>
    <mergeCell ref="B23:B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34A2-AA6F-4A00-9DBE-93F16A22918F}">
  <dimension ref="A1"/>
  <sheetViews>
    <sheetView workbookViewId="0">
      <selection activeCell="G17" sqref="G17"/>
    </sheetView>
  </sheetViews>
  <sheetFormatPr baseColWidth="10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C4DF-2F93-4615-A9B9-7C6C366E1C03}">
  <dimension ref="A1"/>
  <sheetViews>
    <sheetView workbookViewId="0">
      <selection activeCell="C3" sqref="C3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Problemas identificados</vt:lpstr>
      <vt:lpstr>Estudio riesgos</vt:lpstr>
      <vt:lpstr>Estudio técnico - ambiental</vt:lpstr>
      <vt:lpstr>Estudio financiero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Albeiro Montes Gil</dc:creator>
  <cp:lastModifiedBy>José Albeiro Montes Gil</cp:lastModifiedBy>
  <dcterms:created xsi:type="dcterms:W3CDTF">2024-09-13T11:31:58Z</dcterms:created>
  <dcterms:modified xsi:type="dcterms:W3CDTF">2024-09-17T13:04:46Z</dcterms:modified>
</cp:coreProperties>
</file>