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741ACA34-5032-4C3F-958D-EE127D789134}" xr6:coauthVersionLast="47" xr6:coauthVersionMax="47" xr10:uidLastSave="{00000000-0000-0000-0000-000000000000}"/>
  <bookViews>
    <workbookView xWindow="-110" yWindow="-110" windowWidth="19420" windowHeight="10300" xr2:uid="{A68D3371-EDFC-4B52-8299-31CBF356FA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D38" i="1"/>
  <c r="E38" i="1"/>
  <c r="C38" i="1"/>
  <c r="E37" i="1"/>
  <c r="D37" i="1"/>
  <c r="C37" i="1"/>
  <c r="B10" i="1"/>
  <c r="H5" i="1"/>
  <c r="F7" i="1"/>
  <c r="G7" i="1"/>
  <c r="E7" i="1"/>
  <c r="H6" i="1"/>
  <c r="D15" i="1" l="1"/>
  <c r="F15" i="1"/>
  <c r="H7" i="1"/>
  <c r="E15" i="1" s="1"/>
  <c r="D14" i="1" l="1"/>
  <c r="F14" i="1"/>
  <c r="E14" i="1"/>
</calcChain>
</file>

<file path=xl/sharedStrings.xml><?xml version="1.0" encoding="utf-8"?>
<sst xmlns="http://schemas.openxmlformats.org/spreadsheetml/2006/main" count="36" uniqueCount="27">
  <si>
    <t>Chi Cuadrado</t>
  </si>
  <si>
    <t xml:space="preserve">¿Qué es una hipótesis?
Suposición </t>
  </si>
  <si>
    <t>H0 (nula)</t>
  </si>
  <si>
    <t>H1 (alternativa)</t>
  </si>
  <si>
    <t>Profesor 1</t>
  </si>
  <si>
    <t>Profesor 2</t>
  </si>
  <si>
    <t>Mayor a 4</t>
  </si>
  <si>
    <t>Entre 4 y 3</t>
  </si>
  <si>
    <t>Menor a 3</t>
  </si>
  <si>
    <t>TOTAL</t>
  </si>
  <si>
    <t>Sí existe una relación entre el docente  y las notas</t>
  </si>
  <si>
    <t>No existe una relación entre el docente  y las notas</t>
  </si>
  <si>
    <t xml:space="preserve">Margen de error: </t>
  </si>
  <si>
    <t>PASO 1: CALCULAR LA TABLA DE FRECUENCIAS</t>
  </si>
  <si>
    <t>PASO 2: OBTENER LOS GRADOS DE LIBERTAD</t>
  </si>
  <si>
    <t>v = (# Filas -1 ) (# Columnas - 1)</t>
  </si>
  <si>
    <t>v = ( 2 - 1 ) (3 - 1 ) = (1)(2)=2</t>
  </si>
  <si>
    <t>PASO 3: CÁLCULO DE CHI CUADRADO</t>
  </si>
  <si>
    <t>+</t>
  </si>
  <si>
    <t xml:space="preserve">Si el valor de Chi Cuadrado calculado &gt; al valor de Chi Cuadrado de la tabla </t>
  </si>
  <si>
    <t>:Se rechaza la hipótesis nula</t>
  </si>
  <si>
    <t xml:space="preserve">Si el valor de Chi Cuadrado calculado &lt; al valor de Chi Cuadrado de la tabla </t>
  </si>
  <si>
    <t>: Se acepta la hipótesis nula</t>
  </si>
  <si>
    <t xml:space="preserve">Si el valor de Chi Cuadrado calculado = al valor de Chi Cuadrado de la tabla </t>
  </si>
  <si>
    <t>: No hay información suficiente para aceptar o rechazar las hipótesis</t>
  </si>
  <si>
    <t xml:space="preserve">Chi cuadrado calculado: </t>
  </si>
  <si>
    <t xml:space="preserve">Chi cuadrado tabla: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</si>
</sst>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28819</xdr:colOff>
      <xdr:row>23</xdr:row>
      <xdr:rowOff>121627</xdr:rowOff>
    </xdr:from>
    <xdr:ext cx="1108765" cy="357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F9081B7-265A-882E-B0A3-D4A29DF2950B}"/>
                </a:ext>
              </a:extLst>
            </xdr:cNvPr>
            <xdr:cNvSpPr txBox="1"/>
          </xdr:nvSpPr>
          <xdr:spPr>
            <a:xfrm>
              <a:off x="3951165" y="4400550"/>
              <a:ext cx="1108765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(9−18,395604)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18,395604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F9081B7-265A-882E-B0A3-D4A29DF2950B}"/>
                </a:ext>
              </a:extLst>
            </xdr:cNvPr>
            <xdr:cNvSpPr txBox="1"/>
          </xdr:nvSpPr>
          <xdr:spPr>
            <a:xfrm>
              <a:off x="3951165" y="4400550"/>
              <a:ext cx="1108765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(9−18,395604)</a:t>
              </a:r>
              <a:r>
                <a:rPr lang="es-CO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CO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18,395604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747835</xdr:colOff>
      <xdr:row>23</xdr:row>
      <xdr:rowOff>59104</xdr:rowOff>
    </xdr:from>
    <xdr:ext cx="1186863" cy="357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DF1AAB9-F1A6-426C-A85C-480E92BA7647}"/>
                </a:ext>
              </a:extLst>
            </xdr:cNvPr>
            <xdr:cNvSpPr txBox="1"/>
          </xdr:nvSpPr>
          <xdr:spPr>
            <a:xfrm>
              <a:off x="5852258" y="4338027"/>
              <a:ext cx="1186863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(15−14,835165)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14,835165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DF1AAB9-F1A6-426C-A85C-480E92BA7647}"/>
                </a:ext>
              </a:extLst>
            </xdr:cNvPr>
            <xdr:cNvSpPr txBox="1"/>
          </xdr:nvSpPr>
          <xdr:spPr>
            <a:xfrm>
              <a:off x="5852258" y="4338027"/>
              <a:ext cx="1186863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(15−14,835165)</a:t>
              </a:r>
              <a:r>
                <a:rPr lang="es-CO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CO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14,835165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6350</xdr:colOff>
      <xdr:row>23</xdr:row>
      <xdr:rowOff>16119</xdr:rowOff>
    </xdr:from>
    <xdr:ext cx="1186863" cy="357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6FFBA23-D17A-4A13-B765-5E4E7AE01200}"/>
                </a:ext>
              </a:extLst>
            </xdr:cNvPr>
            <xdr:cNvSpPr txBox="1"/>
          </xdr:nvSpPr>
          <xdr:spPr>
            <a:xfrm>
              <a:off x="8158773" y="4295042"/>
              <a:ext cx="1186863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(30−20,769231)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20,769231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6FFBA23-D17A-4A13-B765-5E4E7AE01200}"/>
                </a:ext>
              </a:extLst>
            </xdr:cNvPr>
            <xdr:cNvSpPr txBox="1"/>
          </xdr:nvSpPr>
          <xdr:spPr>
            <a:xfrm>
              <a:off x="8158773" y="4295042"/>
              <a:ext cx="1186863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(30−20,769231)</a:t>
              </a:r>
              <a:r>
                <a:rPr lang="es-CO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CO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20,769231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7327</xdr:colOff>
      <xdr:row>27</xdr:row>
      <xdr:rowOff>144095</xdr:rowOff>
    </xdr:from>
    <xdr:ext cx="1186863" cy="357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106181-DE67-47A3-95E2-211EA00F1161}"/>
                </a:ext>
              </a:extLst>
            </xdr:cNvPr>
            <xdr:cNvSpPr txBox="1"/>
          </xdr:nvSpPr>
          <xdr:spPr>
            <a:xfrm>
              <a:off x="3929673" y="5165480"/>
              <a:ext cx="1186863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(22−12,604396)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12,604396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106181-DE67-47A3-95E2-211EA00F1161}"/>
                </a:ext>
              </a:extLst>
            </xdr:cNvPr>
            <xdr:cNvSpPr txBox="1"/>
          </xdr:nvSpPr>
          <xdr:spPr>
            <a:xfrm>
              <a:off x="3929673" y="5165480"/>
              <a:ext cx="1186863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(22−12,604396)</a:t>
              </a:r>
              <a:r>
                <a:rPr lang="es-CO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CO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12,604396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154843</xdr:colOff>
      <xdr:row>27</xdr:row>
      <xdr:rowOff>66918</xdr:rowOff>
    </xdr:from>
    <xdr:ext cx="1186863" cy="357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0D2F854-66B6-4107-ABE0-9566D69EA3BE}"/>
                </a:ext>
              </a:extLst>
            </xdr:cNvPr>
            <xdr:cNvSpPr txBox="1"/>
          </xdr:nvSpPr>
          <xdr:spPr>
            <a:xfrm>
              <a:off x="6021266" y="5088303"/>
              <a:ext cx="1186863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(10−10,164835)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10,164835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0D2F854-66B6-4107-ABE0-9566D69EA3BE}"/>
                </a:ext>
              </a:extLst>
            </xdr:cNvPr>
            <xdr:cNvSpPr txBox="1"/>
          </xdr:nvSpPr>
          <xdr:spPr>
            <a:xfrm>
              <a:off x="6021266" y="5088303"/>
              <a:ext cx="1186863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(10−10,164835)</a:t>
              </a:r>
              <a:r>
                <a:rPr lang="es-CO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CO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10,164835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722435</xdr:colOff>
      <xdr:row>26</xdr:row>
      <xdr:rowOff>170472</xdr:rowOff>
    </xdr:from>
    <xdr:ext cx="1108765" cy="357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B4590E1-CC8C-47A5-AD10-BE41D00AE0FE}"/>
                </a:ext>
              </a:extLst>
            </xdr:cNvPr>
            <xdr:cNvSpPr txBox="1"/>
          </xdr:nvSpPr>
          <xdr:spPr>
            <a:xfrm>
              <a:off x="8112858" y="5006241"/>
              <a:ext cx="1108765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(5−14,230769)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14,230769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B4590E1-CC8C-47A5-AD10-BE41D00AE0FE}"/>
                </a:ext>
              </a:extLst>
            </xdr:cNvPr>
            <xdr:cNvSpPr txBox="1"/>
          </xdr:nvSpPr>
          <xdr:spPr>
            <a:xfrm>
              <a:off x="8112858" y="5006241"/>
              <a:ext cx="1108765" cy="357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(5−14,230769)</a:t>
              </a:r>
              <a:r>
                <a:rPr lang="es-CO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CO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14,230769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4397</xdr:colOff>
      <xdr:row>21</xdr:row>
      <xdr:rowOff>9282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6A5D6C0-AABD-99EA-46DA-93C231DF7A57}"/>
            </a:ext>
          </a:extLst>
        </xdr:cNvPr>
        <xdr:cNvSpPr txBox="1"/>
      </xdr:nvSpPr>
      <xdr:spPr>
        <a:xfrm>
          <a:off x="6632820" y="391697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566127</xdr:colOff>
      <xdr:row>20</xdr:row>
      <xdr:rowOff>28819</xdr:rowOff>
    </xdr:from>
    <xdr:ext cx="1141916" cy="4283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6338885-3D7A-DC2C-A01B-88EE2FFAB06E}"/>
                </a:ext>
              </a:extLst>
            </xdr:cNvPr>
            <xdr:cNvSpPr txBox="1"/>
          </xdr:nvSpPr>
          <xdr:spPr>
            <a:xfrm>
              <a:off x="6432550" y="3750896"/>
              <a:ext cx="1141916" cy="428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6338885-3D7A-DC2C-A01B-88EE2FFAB06E}"/>
                </a:ext>
              </a:extLst>
            </xdr:cNvPr>
            <xdr:cNvSpPr txBox="1"/>
          </xdr:nvSpPr>
          <xdr:spPr>
            <a:xfrm>
              <a:off x="6432550" y="3750896"/>
              <a:ext cx="1141916" cy="428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𝑋</a:t>
              </a:r>
              <a:r>
                <a:rPr lang="es-CO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2= ∑▒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〖(𝑓−𝑓_𝑖)〗^2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𝑓_𝑖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137258</xdr:colOff>
      <xdr:row>16</xdr:row>
      <xdr:rowOff>73758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394584D-2F6F-4718-81A2-8700172E54D0}"/>
            </a:ext>
          </a:extLst>
        </xdr:cNvPr>
        <xdr:cNvSpPr txBox="1"/>
      </xdr:nvSpPr>
      <xdr:spPr>
        <a:xfrm>
          <a:off x="6765681" y="305337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5</xdr:col>
      <xdr:colOff>33704</xdr:colOff>
      <xdr:row>17</xdr:row>
      <xdr:rowOff>19049</xdr:rowOff>
    </xdr:from>
    <xdr:ext cx="217912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BD50AB0-5314-ECEE-CC0E-C042FDD492B4}"/>
                </a:ext>
              </a:extLst>
            </xdr:cNvPr>
            <xdr:cNvSpPr txBox="1"/>
          </xdr:nvSpPr>
          <xdr:spPr>
            <a:xfrm>
              <a:off x="6662127" y="3184280"/>
              <a:ext cx="21791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#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𝑓𝑖𝑙𝑎𝑠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−1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(#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𝑐𝑜𝑙𝑢𝑚𝑛𝑎𝑠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−1)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BD50AB0-5314-ECEE-CC0E-C042FDD492B4}"/>
                </a:ext>
              </a:extLst>
            </xdr:cNvPr>
            <xdr:cNvSpPr txBox="1"/>
          </xdr:nvSpPr>
          <xdr:spPr>
            <a:xfrm>
              <a:off x="6662127" y="3184280"/>
              <a:ext cx="21791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𝑣=(#𝑓𝑖𝑙𝑎𝑠 −1)(#𝑐𝑜𝑙𝑢𝑚𝑛𝑎𝑠 −1)</a:t>
              </a:r>
              <a:endParaRPr lang="es-CO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2973-050E-4C03-B2D0-D8E894380B15}">
  <dimension ref="A2:H42"/>
  <sheetViews>
    <sheetView tabSelected="1" topLeftCell="B24" zoomScale="130" zoomScaleNormal="130" workbookViewId="0">
      <selection activeCell="F15" sqref="D15:F15"/>
    </sheetView>
  </sheetViews>
  <sheetFormatPr baseColWidth="10" defaultRowHeight="14.5" x14ac:dyDescent="0.35"/>
  <cols>
    <col min="1" max="1" width="13.6328125" customWidth="1"/>
    <col min="2" max="2" width="42.54296875" customWidth="1"/>
    <col min="3" max="3" width="16.90625" customWidth="1"/>
    <col min="8" max="8" width="13.90625" customWidth="1"/>
  </cols>
  <sheetData>
    <row r="2" spans="1:8" ht="15.5" x14ac:dyDescent="0.35">
      <c r="D2" s="9" t="s">
        <v>0</v>
      </c>
      <c r="E2" s="9"/>
      <c r="F2" s="9"/>
      <c r="G2" s="9"/>
      <c r="H2" s="9"/>
    </row>
    <row r="3" spans="1:8" x14ac:dyDescent="0.35">
      <c r="A3" s="10" t="s">
        <v>1</v>
      </c>
      <c r="B3" s="11"/>
    </row>
    <row r="4" spans="1:8" x14ac:dyDescent="0.35">
      <c r="A4" s="11"/>
      <c r="B4" s="11"/>
      <c r="D4" s="1"/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35">
      <c r="A5" s="11"/>
      <c r="B5" s="11"/>
      <c r="D5" s="2" t="s">
        <v>4</v>
      </c>
      <c r="E5" s="3">
        <v>9</v>
      </c>
      <c r="F5" s="3">
        <v>15</v>
      </c>
      <c r="G5" s="3">
        <v>30</v>
      </c>
      <c r="H5" s="2">
        <f>SUM(E5:G5)</f>
        <v>54</v>
      </c>
    </row>
    <row r="6" spans="1:8" x14ac:dyDescent="0.35">
      <c r="A6" s="11"/>
      <c r="B6" s="11"/>
      <c r="D6" s="2" t="s">
        <v>5</v>
      </c>
      <c r="E6" s="3">
        <v>22</v>
      </c>
      <c r="F6" s="3">
        <v>10</v>
      </c>
      <c r="G6" s="3">
        <v>5</v>
      </c>
      <c r="H6" s="2">
        <f>SUM(E6:G6)</f>
        <v>37</v>
      </c>
    </row>
    <row r="7" spans="1:8" x14ac:dyDescent="0.35">
      <c r="A7" s="7" t="s">
        <v>2</v>
      </c>
      <c r="B7" s="7" t="s">
        <v>11</v>
      </c>
      <c r="D7" s="2" t="s">
        <v>9</v>
      </c>
      <c r="E7" s="2">
        <f>SUM(E5:E6)</f>
        <v>31</v>
      </c>
      <c r="F7" s="2">
        <f t="shared" ref="F7:G7" si="0">SUM(F5:F6)</f>
        <v>25</v>
      </c>
      <c r="G7" s="2">
        <f t="shared" si="0"/>
        <v>35</v>
      </c>
      <c r="H7" s="2">
        <f>SUM(H5:H6)</f>
        <v>91</v>
      </c>
    </row>
    <row r="8" spans="1:8" x14ac:dyDescent="0.35">
      <c r="A8" s="8" t="s">
        <v>3</v>
      </c>
      <c r="B8" s="8" t="s">
        <v>10</v>
      </c>
    </row>
    <row r="10" spans="1:8" x14ac:dyDescent="0.35">
      <c r="A10" t="s">
        <v>12</v>
      </c>
      <c r="B10" s="4">
        <f>0.05</f>
        <v>0.05</v>
      </c>
    </row>
    <row r="11" spans="1:8" x14ac:dyDescent="0.35">
      <c r="C11" s="5" t="s">
        <v>13</v>
      </c>
    </row>
    <row r="13" spans="1:8" x14ac:dyDescent="0.35">
      <c r="C13" s="1"/>
      <c r="D13" s="2" t="s">
        <v>6</v>
      </c>
      <c r="E13" s="2" t="s">
        <v>7</v>
      </c>
      <c r="F13" s="2" t="s">
        <v>8</v>
      </c>
    </row>
    <row r="14" spans="1:8" x14ac:dyDescent="0.35">
      <c r="C14" s="2" t="s">
        <v>4</v>
      </c>
      <c r="D14" s="3">
        <f>(E7*H5)/H7</f>
        <v>18.395604395604394</v>
      </c>
      <c r="E14" s="3">
        <f>(F7*H5)/H7</f>
        <v>14.835164835164836</v>
      </c>
      <c r="F14" s="3">
        <f>(G7*H5)/H7</f>
        <v>20.76923076923077</v>
      </c>
    </row>
    <row r="15" spans="1:8" x14ac:dyDescent="0.35">
      <c r="C15" s="2" t="s">
        <v>5</v>
      </c>
      <c r="D15" s="3">
        <f>(E7*H6)/H7</f>
        <v>12.604395604395604</v>
      </c>
      <c r="E15" s="3">
        <f>(F7*H6)/H7</f>
        <v>10.164835164835164</v>
      </c>
      <c r="F15" s="3">
        <f>(G7*H6)/H7</f>
        <v>14.23076923076923</v>
      </c>
    </row>
    <row r="18" spans="3:7" x14ac:dyDescent="0.35">
      <c r="C18" s="5" t="s">
        <v>14</v>
      </c>
    </row>
    <row r="19" spans="3:7" x14ac:dyDescent="0.35">
      <c r="C19" t="s">
        <v>15</v>
      </c>
    </row>
    <row r="20" spans="3:7" x14ac:dyDescent="0.35">
      <c r="C20" t="s">
        <v>16</v>
      </c>
    </row>
    <row r="22" spans="3:7" x14ac:dyDescent="0.35">
      <c r="C22" s="5" t="s">
        <v>17</v>
      </c>
    </row>
    <row r="25" spans="3:7" x14ac:dyDescent="0.35">
      <c r="D25" s="1" t="s">
        <v>18</v>
      </c>
      <c r="G25" s="1" t="s">
        <v>18</v>
      </c>
    </row>
    <row r="28" spans="3:7" x14ac:dyDescent="0.35">
      <c r="G28" s="1" t="s">
        <v>18</v>
      </c>
    </row>
    <row r="29" spans="3:7" x14ac:dyDescent="0.35">
      <c r="D29" s="1" t="s">
        <v>18</v>
      </c>
    </row>
    <row r="33" spans="2:8" x14ac:dyDescent="0.35">
      <c r="C33" t="s">
        <v>19</v>
      </c>
      <c r="H33" t="s">
        <v>20</v>
      </c>
    </row>
    <row r="34" spans="2:8" x14ac:dyDescent="0.35">
      <c r="C34" t="s">
        <v>21</v>
      </c>
      <c r="H34" t="s">
        <v>22</v>
      </c>
    </row>
    <row r="35" spans="2:8" x14ac:dyDescent="0.35">
      <c r="C35" t="s">
        <v>23</v>
      </c>
      <c r="H35" t="s">
        <v>24</v>
      </c>
    </row>
    <row r="37" spans="2:8" x14ac:dyDescent="0.35">
      <c r="C37" s="3">
        <f>POWER(E5-D14,2)/D14</f>
        <v>4.7988302020560072</v>
      </c>
      <c r="D37" s="3">
        <f>POWER(F5-E14,2)/E14</f>
        <v>1.8315018315018183E-3</v>
      </c>
      <c r="E37" s="3">
        <f>POWER(G5-F14,2)/F14</f>
        <v>4.1025641025641013</v>
      </c>
    </row>
    <row r="38" spans="2:8" x14ac:dyDescent="0.35">
      <c r="C38" s="3">
        <f>POWER(E6-D15,2)/D15</f>
        <v>7.0036981327303911</v>
      </c>
      <c r="D38" s="3">
        <f t="shared" ref="D38:E38" si="1">POWER(F6-E15,2)/E15</f>
        <v>2.6730026730026539E-3</v>
      </c>
      <c r="E38" s="3">
        <f t="shared" si="1"/>
        <v>5.9875259875259861</v>
      </c>
    </row>
    <row r="41" spans="2:8" x14ac:dyDescent="0.35">
      <c r="B41" s="6" t="s">
        <v>25</v>
      </c>
      <c r="C41" s="2">
        <f>C37+D37+E37+C38+D38+E38</f>
        <v>21.897122929380991</v>
      </c>
    </row>
    <row r="42" spans="2:8" x14ac:dyDescent="0.35">
      <c r="B42" s="6" t="s">
        <v>26</v>
      </c>
      <c r="C42" s="2">
        <v>5.9915000000000003</v>
      </c>
    </row>
  </sheetData>
  <mergeCells count="2">
    <mergeCell ref="D2:H2"/>
    <mergeCell ref="A3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Albeiro Montes Gil</dc:creator>
  <cp:lastModifiedBy>José Albeiro Montes Gil</cp:lastModifiedBy>
  <dcterms:created xsi:type="dcterms:W3CDTF">2024-05-02T11:14:07Z</dcterms:created>
  <dcterms:modified xsi:type="dcterms:W3CDTF">2024-05-02T13:15:10Z</dcterms:modified>
</cp:coreProperties>
</file>