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uminho365-my.sharepoint.com/personal/pg49835_uminho_pt/Documents/"/>
    </mc:Choice>
  </mc:AlternateContent>
  <xr:revisionPtr revIDLastSave="170" documentId="13_ncr:1_{50E8268F-8FD9-485A-88E9-ABFFC2123B66}" xr6:coauthVersionLast="47" xr6:coauthVersionMax="47" xr10:uidLastSave="{FF427FDC-9682-41EB-92C4-E674592F7F6B}"/>
  <bookViews>
    <workbookView xWindow="-108" yWindow="-108" windowWidth="23256" windowHeight="12456" activeTab="3" xr2:uid="{E87D1848-FFEC-4DC9-9498-0901A7DE045B}"/>
  </bookViews>
  <sheets>
    <sheet name="Case studies" sheetId="2" r:id="rId1"/>
    <sheet name="iML1515" sheetId="3" r:id="rId2"/>
    <sheet name="iIT341" sheetId="4" r:id="rId3"/>
    <sheet name="iSynCJ816"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 i="2" l="1"/>
  <c r="H7" i="2" s="1"/>
  <c r="G8" i="2"/>
  <c r="H8" i="2" s="1"/>
  <c r="G9" i="2"/>
  <c r="H9" i="2" s="1"/>
  <c r="G10" i="2"/>
  <c r="H10" i="2" s="1"/>
  <c r="G11" i="2"/>
  <c r="H11" i="2" s="1"/>
  <c r="G12" i="2"/>
  <c r="H12" i="2" s="1"/>
  <c r="G13" i="2"/>
  <c r="H13" i="2" s="1"/>
  <c r="G14" i="2"/>
  <c r="H14" i="2" s="1"/>
  <c r="G15" i="2"/>
  <c r="H15" i="2" s="1"/>
  <c r="G16" i="2"/>
  <c r="H16" i="2" s="1"/>
  <c r="G17" i="2"/>
  <c r="H17" i="2" s="1"/>
  <c r="G18" i="2"/>
  <c r="H18" i="2" s="1"/>
  <c r="G19" i="2"/>
  <c r="H19" i="2" s="1"/>
  <c r="G20" i="2"/>
  <c r="H20" i="2" s="1"/>
  <c r="G21" i="2"/>
  <c r="H21" i="2" s="1"/>
  <c r="G22" i="2"/>
  <c r="H22" i="2" s="1"/>
  <c r="G23" i="2"/>
  <c r="H23" i="2" s="1"/>
  <c r="G24" i="2"/>
  <c r="H24" i="2" s="1"/>
  <c r="G25" i="2"/>
  <c r="H25" i="2" s="1"/>
  <c r="G26" i="2"/>
  <c r="H26" i="2" s="1"/>
  <c r="G27" i="2"/>
  <c r="H27" i="2" s="1"/>
  <c r="G28" i="2"/>
  <c r="H28" i="2" s="1"/>
  <c r="G29" i="2"/>
  <c r="H29" i="2" s="1"/>
  <c r="G30" i="2"/>
  <c r="H30" i="2" s="1"/>
  <c r="G31" i="2"/>
  <c r="H31" i="2" s="1"/>
  <c r="G32" i="2"/>
  <c r="H32" i="2" s="1"/>
  <c r="G33" i="2"/>
  <c r="H33" i="2" s="1"/>
  <c r="G34" i="2"/>
  <c r="H34" i="2" s="1"/>
  <c r="G35" i="2"/>
  <c r="H35" i="2" s="1"/>
  <c r="G36" i="2"/>
  <c r="H36" i="2" s="1"/>
  <c r="G37" i="2"/>
  <c r="H37" i="2" s="1"/>
  <c r="G38" i="2"/>
  <c r="H38" i="2" s="1"/>
  <c r="G39" i="2"/>
  <c r="H39" i="2" s="1"/>
  <c r="G40" i="2"/>
  <c r="H40" i="2" s="1"/>
  <c r="G41" i="2"/>
  <c r="H41" i="2" s="1"/>
  <c r="G42" i="2"/>
  <c r="H42" i="2" s="1"/>
  <c r="G43" i="2"/>
  <c r="H43" i="2" s="1"/>
  <c r="G44" i="2"/>
  <c r="H44" i="2" s="1"/>
  <c r="G45" i="2"/>
  <c r="H45" i="2" s="1"/>
  <c r="G46" i="2"/>
  <c r="H46" i="2" s="1"/>
  <c r="G47" i="2"/>
  <c r="H47" i="2" s="1"/>
  <c r="G48" i="2"/>
  <c r="H48" i="2" s="1"/>
  <c r="G49" i="2"/>
  <c r="H49" i="2" s="1"/>
  <c r="G50" i="2"/>
  <c r="H50" i="2" s="1"/>
  <c r="G51" i="2"/>
  <c r="H51" i="2" s="1"/>
  <c r="G52" i="2"/>
  <c r="H52" i="2" s="1"/>
  <c r="G53" i="2"/>
  <c r="H53" i="2" s="1"/>
  <c r="G54" i="2"/>
  <c r="H54" i="2" s="1"/>
  <c r="G55" i="2"/>
  <c r="H55" i="2" s="1"/>
  <c r="G56" i="2"/>
  <c r="H56" i="2" s="1"/>
  <c r="G57" i="2"/>
  <c r="H57" i="2" s="1"/>
  <c r="G58" i="2"/>
  <c r="H58" i="2" s="1"/>
  <c r="G59" i="2"/>
  <c r="H59" i="2" s="1"/>
  <c r="G60" i="2"/>
  <c r="H60" i="2" s="1"/>
  <c r="G61" i="2"/>
  <c r="H61" i="2" s="1"/>
  <c r="G62" i="2"/>
  <c r="H62" i="2" s="1"/>
  <c r="G63" i="2"/>
  <c r="H63" i="2" s="1"/>
  <c r="G64" i="2"/>
  <c r="H64" i="2" s="1"/>
  <c r="G65" i="2"/>
  <c r="H65" i="2" s="1"/>
  <c r="G66" i="2"/>
  <c r="H66" i="2" s="1"/>
  <c r="G67" i="2"/>
  <c r="H67" i="2" s="1"/>
  <c r="G68" i="2"/>
  <c r="H68" i="2" s="1"/>
  <c r="G69" i="2"/>
  <c r="H69" i="2" s="1"/>
  <c r="G70" i="2"/>
  <c r="H70" i="2" s="1"/>
  <c r="G71" i="2"/>
  <c r="H71" i="2" s="1"/>
  <c r="G72" i="2"/>
  <c r="H72" i="2" s="1"/>
  <c r="G73" i="2"/>
  <c r="H73" i="2" s="1"/>
  <c r="G74" i="2"/>
  <c r="H74" i="2" s="1"/>
  <c r="G75" i="2"/>
  <c r="H75" i="2" s="1"/>
  <c r="G76" i="2"/>
  <c r="H76" i="2" s="1"/>
  <c r="G77" i="2"/>
  <c r="H77" i="2" s="1"/>
  <c r="G78" i="2"/>
  <c r="H78" i="2" s="1"/>
  <c r="G79" i="2"/>
  <c r="H79" i="2" s="1"/>
  <c r="G80" i="2"/>
  <c r="H80" i="2" s="1"/>
  <c r="G6" i="2"/>
  <c r="H6" i="2" s="1"/>
</calcChain>
</file>

<file path=xl/sharedStrings.xml><?xml version="1.0" encoding="utf-8"?>
<sst xmlns="http://schemas.openxmlformats.org/spreadsheetml/2006/main" count="674" uniqueCount="518">
  <si>
    <t>Prediction</t>
  </si>
  <si>
    <t>Model</t>
  </si>
  <si>
    <t>NAD</t>
  </si>
  <si>
    <t>Without Cofactor</t>
  </si>
  <si>
    <t>NAD - 100%</t>
  </si>
  <si>
    <t>b3588</t>
  </si>
  <si>
    <t>b3011</t>
  </si>
  <si>
    <t>b2582</t>
  </si>
  <si>
    <t>b0002</t>
  </si>
  <si>
    <t>b3940</t>
  </si>
  <si>
    <t>b0386</t>
  </si>
  <si>
    <t>b0031</t>
  </si>
  <si>
    <t>b2661</t>
  </si>
  <si>
    <t>b3608</t>
  </si>
  <si>
    <t>b4072</t>
  </si>
  <si>
    <t>b2723</t>
  </si>
  <si>
    <t>b2719</t>
  </si>
  <si>
    <t>b2722</t>
  </si>
  <si>
    <t>NADP</t>
  </si>
  <si>
    <t>Ubiquinone and Menaquinone</t>
  </si>
  <si>
    <t>b1004</t>
  </si>
  <si>
    <t>b3713</t>
  </si>
  <si>
    <t>b0046</t>
  </si>
  <si>
    <t>b3575</t>
  </si>
  <si>
    <t>b3781</t>
  </si>
  <si>
    <t>FAD</t>
  </si>
  <si>
    <t>NAD - 99%</t>
  </si>
  <si>
    <t>b3952</t>
  </si>
  <si>
    <t>CoA</t>
  </si>
  <si>
    <t>FMN</t>
  </si>
  <si>
    <t>GSH</t>
  </si>
  <si>
    <t>Case Study</t>
  </si>
  <si>
    <t>Organism</t>
  </si>
  <si>
    <t>Match</t>
  </si>
  <si>
    <t>Mismatch</t>
  </si>
  <si>
    <t>Match (%)</t>
  </si>
  <si>
    <t>Mismatch(%)</t>
  </si>
  <si>
    <t>iAF692</t>
  </si>
  <si>
    <t>Methanosarcina barkeri str. Fusaro</t>
  </si>
  <si>
    <t>79.8</t>
  </si>
  <si>
    <t>20.2</t>
  </si>
  <si>
    <t>iAF987</t>
  </si>
  <si>
    <t>Geobacter metallireducens GS-15</t>
  </si>
  <si>
    <t>83.1</t>
  </si>
  <si>
    <t>16.9</t>
  </si>
  <si>
    <t>iAM_Pb448</t>
  </si>
  <si>
    <t>Plasmodium berghei</t>
  </si>
  <si>
    <t>78.8</t>
  </si>
  <si>
    <t>21.2</t>
  </si>
  <si>
    <t>iAM_Pc455</t>
  </si>
  <si>
    <t>Plasmodium cynomolgi strain B</t>
  </si>
  <si>
    <t>85.5</t>
  </si>
  <si>
    <t>14.5</t>
  </si>
  <si>
    <t>iAM_Pf480</t>
  </si>
  <si>
    <t>Plasmodium falciparum 3D7</t>
  </si>
  <si>
    <t>87.7</t>
  </si>
  <si>
    <t>14.3</t>
  </si>
  <si>
    <t>iAM_Pv461</t>
  </si>
  <si>
    <t>Plasmodium vivax Sal-1</t>
  </si>
  <si>
    <t>82.1</t>
  </si>
  <si>
    <t>17.9</t>
  </si>
  <si>
    <t>iAPECO1_1312</t>
  </si>
  <si>
    <t>Escherichia coli APEC O1</t>
  </si>
  <si>
    <t>85.0</t>
  </si>
  <si>
    <t>15.0</t>
  </si>
  <si>
    <t>iBWG_1329</t>
  </si>
  <si>
    <t>Escherichia coli BW2952</t>
  </si>
  <si>
    <t>84.0</t>
  </si>
  <si>
    <t>15.8</t>
  </si>
  <si>
    <t>ic_1306</t>
  </si>
  <si>
    <t>Escherichia coli CFT073</t>
  </si>
  <si>
    <t>83.8</t>
  </si>
  <si>
    <t>16.2</t>
  </si>
  <si>
    <t>iCN718</t>
  </si>
  <si>
    <t>Acinetobacter baumannii AYE</t>
  </si>
  <si>
    <t>91.3</t>
  </si>
  <si>
    <t>8.7</t>
  </si>
  <si>
    <t>iCN900</t>
  </si>
  <si>
    <t>Clostridioides difficile 630</t>
  </si>
  <si>
    <t>78.0</t>
  </si>
  <si>
    <t>22.0</t>
  </si>
  <si>
    <t>iE2348C_1286</t>
  </si>
  <si>
    <t>Escherichia coli O127:H6 str. E2348/69</t>
  </si>
  <si>
    <t>84.3</t>
  </si>
  <si>
    <t>15.7</t>
  </si>
  <si>
    <t>iEC042_1314</t>
  </si>
  <si>
    <t>Escherichia coli 042</t>
  </si>
  <si>
    <t>iEC1356_Bl21DE3</t>
  </si>
  <si>
    <t>Escherichia coli BL21(DE3)</t>
  </si>
  <si>
    <t>84.8</t>
  </si>
  <si>
    <t>15.2</t>
  </si>
  <si>
    <t>iEC1372_W3110</t>
  </si>
  <si>
    <t>Escherichia coli str. K-12 substr. W3110</t>
  </si>
  <si>
    <t>84.2</t>
  </si>
  <si>
    <t>iEC55989_1330</t>
  </si>
  <si>
    <t>Escherichia coli 55989</t>
  </si>
  <si>
    <t>84.4</t>
  </si>
  <si>
    <t>15.6</t>
  </si>
  <si>
    <t>iECABU_c1320</t>
  </si>
  <si>
    <t>Escherichia coli ABU 83972</t>
  </si>
  <si>
    <t>iECB_1328</t>
  </si>
  <si>
    <t>Escherichia coli B str. REL606</t>
  </si>
  <si>
    <t>85.3</t>
  </si>
  <si>
    <t>14.7</t>
  </si>
  <si>
    <t>iECBD_1354</t>
  </si>
  <si>
    <t>Escherichia coli 'BL21-Gold(DE3)pLysS AG'</t>
  </si>
  <si>
    <t>iECDH1ME8569_1439</t>
  </si>
  <si>
    <t>Escherichia coli DH1</t>
  </si>
  <si>
    <t>16.0</t>
  </si>
  <si>
    <t>iECDH10B_1368</t>
  </si>
  <si>
    <t>Escherichia coli str. K-12 substr. DH10B</t>
  </si>
  <si>
    <t>83.9</t>
  </si>
  <si>
    <t>16.1</t>
  </si>
  <si>
    <t>iEcE24377_1341</t>
  </si>
  <si>
    <t>Escherichia coli O139:H28 str. E24377A</t>
  </si>
  <si>
    <t>iECED1_1282</t>
  </si>
  <si>
    <t>Escherichia coli ED1a</t>
  </si>
  <si>
    <t>83.3</t>
  </si>
  <si>
    <t>16.7</t>
  </si>
  <si>
    <t>iECH74115_1262</t>
  </si>
  <si>
    <t>Escherichia coli O157:H7 str. EC4115</t>
  </si>
  <si>
    <t>85.7</t>
  </si>
  <si>
    <t>iEcHS_1320</t>
  </si>
  <si>
    <t>Escherichia coli HS</t>
  </si>
  <si>
    <t>84.5</t>
  </si>
  <si>
    <t>15.5</t>
  </si>
  <si>
    <t>iECIAI1_1343</t>
  </si>
  <si>
    <t>83.4</t>
  </si>
  <si>
    <t>16.6</t>
  </si>
  <si>
    <t>iECIAI39_1322</t>
  </si>
  <si>
    <t>Escherichia coli IAI39</t>
  </si>
  <si>
    <t>iECNA114_1301</t>
  </si>
  <si>
    <t>Escherichia coli NA114</t>
  </si>
  <si>
    <t>85.2</t>
  </si>
  <si>
    <t>14.8</t>
  </si>
  <si>
    <t>iECO26_1355</t>
  </si>
  <si>
    <t>Escherichia coli O26:H11 str. 11368</t>
  </si>
  <si>
    <t>83.5</t>
  </si>
  <si>
    <t>16.5</t>
  </si>
  <si>
    <t>iECO111_1330</t>
  </si>
  <si>
    <t>Escherichia coli O111:H- str. 11128</t>
  </si>
  <si>
    <t>83.6</t>
  </si>
  <si>
    <t>16.4</t>
  </si>
  <si>
    <t>iECOK1_1307</t>
  </si>
  <si>
    <t>Escherichia coli IHE3034</t>
  </si>
  <si>
    <t>iEcolC_1368</t>
  </si>
  <si>
    <t>Escherichia coli ATCC 8739</t>
  </si>
  <si>
    <t>iECP_1309</t>
  </si>
  <si>
    <t>Escherichia coli 536</t>
  </si>
  <si>
    <t>84.7</t>
  </si>
  <si>
    <t>15.3</t>
  </si>
  <si>
    <t>iECs_1301</t>
  </si>
  <si>
    <t>Escherichia coli O157:H7 str. Sakai</t>
  </si>
  <si>
    <t>85.1</t>
  </si>
  <si>
    <t>14.9</t>
  </si>
  <si>
    <t>iECS88_1305</t>
  </si>
  <si>
    <t>Escherichia coli S88</t>
  </si>
  <si>
    <t>iECSE_1348</t>
  </si>
  <si>
    <t>Escherichia coli SE11</t>
  </si>
  <si>
    <t>84.1</t>
  </si>
  <si>
    <t>15.9</t>
  </si>
  <si>
    <t>iECSF_1327</t>
  </si>
  <si>
    <t>Escherichia coli SE15</t>
  </si>
  <si>
    <t>iEcSMS35_1347</t>
  </si>
  <si>
    <t>Escherichia coli SMS-3-5</t>
  </si>
  <si>
    <t>84.6</t>
  </si>
  <si>
    <t>15.4</t>
  </si>
  <si>
    <t>iECSP_1301</t>
  </si>
  <si>
    <t>Escherichia coli O157:H7 str. TW14359</t>
  </si>
  <si>
    <t>iECUMN_1333</t>
  </si>
  <si>
    <t>Escherichia coli UMN026</t>
  </si>
  <si>
    <t>iECW_1372</t>
  </si>
  <si>
    <t>Escherichia coli W</t>
  </si>
  <si>
    <t>83.2</t>
  </si>
  <si>
    <t>16.8</t>
  </si>
  <si>
    <t>iEK1008</t>
  </si>
  <si>
    <t>Mycobacterium tuberculosis H37Rv</t>
  </si>
  <si>
    <t>80.6</t>
  </si>
  <si>
    <t>19.4</t>
  </si>
  <si>
    <t>iEKO11_1354</t>
  </si>
  <si>
    <t>Escherichia coli KO11FL</t>
  </si>
  <si>
    <t>iETEC_1333</t>
  </si>
  <si>
    <t>Escherichia coli ETEC H10407</t>
  </si>
  <si>
    <t>85.4</t>
  </si>
  <si>
    <t>14.6</t>
  </si>
  <si>
    <t>iG2583_1286</t>
  </si>
  <si>
    <t>Escherichia coli O55:H7 str. CB9615</t>
  </si>
  <si>
    <t>85.8</t>
  </si>
  <si>
    <t>14.2</t>
  </si>
  <si>
    <t>iHN637</t>
  </si>
  <si>
    <t>Clostridium ljungdahlii DSM 13528</t>
  </si>
  <si>
    <t>iIS312</t>
  </si>
  <si>
    <t>Trypanosoma cruzi Dm28c</t>
  </si>
  <si>
    <t>ilT341</t>
  </si>
  <si>
    <t>Helicobacter pylori 26695</t>
  </si>
  <si>
    <t>62.5</t>
  </si>
  <si>
    <t>37.5</t>
  </si>
  <si>
    <t>iJN1463</t>
  </si>
  <si>
    <t>Pseudomonas putida KT2440</t>
  </si>
  <si>
    <t>iLB1027_lipid</t>
  </si>
  <si>
    <t>Phaeodactylum tricornutum CCAP 1055/1</t>
  </si>
  <si>
    <t>82.7</t>
  </si>
  <si>
    <t>17.3</t>
  </si>
  <si>
    <t>iLF82_1304</t>
  </si>
  <si>
    <t>Escherichia coli LF82</t>
  </si>
  <si>
    <t>iLJ478</t>
  </si>
  <si>
    <t xml:space="preserve">	Thermotoga maritima MSB8</t>
  </si>
  <si>
    <t>74.2</t>
  </si>
  <si>
    <t>25.8</t>
  </si>
  <si>
    <t>iML1515</t>
  </si>
  <si>
    <t>Escherichia coli str. K-12 substr. MG1655</t>
  </si>
  <si>
    <t>84.9</t>
  </si>
  <si>
    <t>15.1</t>
  </si>
  <si>
    <t>iMM904</t>
  </si>
  <si>
    <t>Saccharomyces cerevisiae S288C</t>
  </si>
  <si>
    <t>iNF517</t>
  </si>
  <si>
    <t>Lactococcus lactis subsp. cremoris MG1363</t>
  </si>
  <si>
    <t>87.8</t>
  </si>
  <si>
    <t>12.2</t>
  </si>
  <si>
    <t>iNRG857_1313</t>
  </si>
  <si>
    <t>Escherichia coli O83:H1 str. NRG 857C</t>
  </si>
  <si>
    <t>83.7</t>
  </si>
  <si>
    <t>16.3</t>
  </si>
  <si>
    <t>iPC815</t>
  </si>
  <si>
    <t>Yersinia pestis CO92</t>
  </si>
  <si>
    <t>91.0</t>
  </si>
  <si>
    <t>iS_1188</t>
  </si>
  <si>
    <t>Shigella flexneri 2a str. 2457T</t>
  </si>
  <si>
    <t>iSB619</t>
  </si>
  <si>
    <t>Staphylococcus aureus subsp. aureus N315</t>
  </si>
  <si>
    <t>79.1</t>
  </si>
  <si>
    <t>iSbBS512_1146</t>
  </si>
  <si>
    <t>Shigella boydii CDC 3083-94</t>
  </si>
  <si>
    <t>iSBO_1134</t>
  </si>
  <si>
    <t>Shigella boydii Sb227</t>
  </si>
  <si>
    <t>iSDY_1059</t>
  </si>
  <si>
    <t>Shigella dysenteriae Sd197</t>
  </si>
  <si>
    <t>86.4</t>
  </si>
  <si>
    <t>13.6</t>
  </si>
  <si>
    <t>iSF_1195</t>
  </si>
  <si>
    <t>Shigella flexneri 2a str. 301</t>
  </si>
  <si>
    <t>iSFV_1184</t>
  </si>
  <si>
    <t>Shigella flexneri 5 str. 8401</t>
  </si>
  <si>
    <t>iSFxv_1172</t>
  </si>
  <si>
    <t>Shigella flexneri 2002017</t>
  </si>
  <si>
    <t>86.5</t>
  </si>
  <si>
    <t>13.5</t>
  </si>
  <si>
    <t>iSSON_1240</t>
  </si>
  <si>
    <t>Shigella sonnei Ss046</t>
  </si>
  <si>
    <t>iSynCJ816</t>
  </si>
  <si>
    <t>Synechocystis sp. PCC 6803</t>
  </si>
  <si>
    <t>66.9</t>
  </si>
  <si>
    <t>33.1</t>
  </si>
  <si>
    <t>iUMN146_1321</t>
  </si>
  <si>
    <t>Escherichia coli UM146</t>
  </si>
  <si>
    <t>iUMNK88_1353</t>
  </si>
  <si>
    <t>Escherichia coli UMNK88</t>
  </si>
  <si>
    <t>85.6</t>
  </si>
  <si>
    <t>14.4</t>
  </si>
  <si>
    <t>iUTI89_1310</t>
  </si>
  <si>
    <t>Escherichia coli UTI89</t>
  </si>
  <si>
    <t>iYL1228</t>
  </si>
  <si>
    <t>Klebsiella pneumoniae subsp. pneumoniae MGH 78578</t>
  </si>
  <si>
    <t>iYO844</t>
  </si>
  <si>
    <t>Bacillus subtilis subsp. subtilis str. 168</t>
  </si>
  <si>
    <t>iYS854</t>
  </si>
  <si>
    <t>Staphylococcus aureus subsp. aureus USA300_TCH1516</t>
  </si>
  <si>
    <t>iZ_1308</t>
  </si>
  <si>
    <t>Escherichia coli O157:H7 str. EDL933</t>
  </si>
  <si>
    <t>STM_v1_0</t>
  </si>
  <si>
    <t>Salmonella enterica subsp. enterica serovar Typhimurium str. LT2</t>
  </si>
  <si>
    <t>79.2</t>
  </si>
  <si>
    <t>20.8</t>
  </si>
  <si>
    <t>iAM_Pk459</t>
  </si>
  <si>
    <t>iCHOv1</t>
  </si>
  <si>
    <t>iEC1344_C</t>
  </si>
  <si>
    <t>iEC1368_DH5a</t>
  </si>
  <si>
    <t>iECO103_1326</t>
  </si>
  <si>
    <t>iJB785</t>
  </si>
  <si>
    <t>iMM1415</t>
  </si>
  <si>
    <t>iYS1720</t>
  </si>
  <si>
    <t>Recon3D</t>
  </si>
  <si>
    <t>Gene</t>
  </si>
  <si>
    <t>Information</t>
  </si>
  <si>
    <t>NAD - 85% ; NADP - 14%</t>
  </si>
  <si>
    <t xml:space="preserve">NAD - 78% ; </t>
  </si>
  <si>
    <t>Ferridoxin = 81%; SAM - 55%</t>
  </si>
  <si>
    <t>NAD - 86% ; NADP - 78%</t>
  </si>
  <si>
    <t>NAD - 79% ; NADP - 82%</t>
  </si>
  <si>
    <t>NAD - 91% ; NADP - 99%</t>
  </si>
  <si>
    <t>NAD - 99,5% ; NADP - 50%</t>
  </si>
  <si>
    <t>NAD - 100% ; NADP - 100%</t>
  </si>
  <si>
    <t>NAD - 98% ; NADP - 75%</t>
  </si>
  <si>
    <t>NAD - 100% ; NADP - 99%</t>
  </si>
  <si>
    <t>b1415</t>
  </si>
  <si>
    <t>NAD - 96% ; NADP - 63%</t>
  </si>
  <si>
    <t>NAD - 96% ; NADP - 50%</t>
  </si>
  <si>
    <t>b2091</t>
  </si>
  <si>
    <t>NAD - 96% ; NADP - 77%</t>
  </si>
  <si>
    <t xml:space="preserve">NAD - 81% </t>
  </si>
  <si>
    <t>b2724</t>
  </si>
  <si>
    <t>NAD - 70% ; Menaquinone - 13%</t>
  </si>
  <si>
    <t xml:space="preserve">NAD - 93% </t>
  </si>
  <si>
    <t xml:space="preserve">NAD - 99% </t>
  </si>
  <si>
    <t>The model predicts with a threshold of 0.5 that the cofactors used are SAM or Ferridoxin. However, the Iml1515 model does not associate any cofactor with this gene. The Uniprot and BRENDA databases, on the contrary, associate this protein with the SAM and Ferridoxin cofactors, confirming that the model’s prediction is correct, and this is not a false positive.</t>
  </si>
  <si>
    <t>The model predicts with a threshold of 0.5 that the cofactors used are NAD or NADP with the same probability. The Uniprot and Brenda databases state that both NAD and NADP cofactors can be used; however, Uniprot mentions, "Can use both NADH and NADPH as a reductant, with NADH being twice as effective as NADPH." Therefore, the DL model seems to have made a correct prediction, and the E. coli model should have NAD instead of NADP. Link: https://www.uniprot.org/uniprotkb/P04036/entry</t>
  </si>
  <si>
    <t>The model predicts with a threshold of 0.5 that the cofactor used is NAD. However, according to Uniprot, the cofactors associated are quinones because Escherichia coli possesses two biochemically distinct nitrite reductase enzymes encoded by the nrfABCDEFG and nirBDC operons. In this case, Nrf's nitrite reductases use quinones instead of NADH. Therefore, the DL model made an incorrect prediction. Link: https://www.ncbi.nlm.nih.gov/pmc/articles/PMC94705/</t>
  </si>
  <si>
    <t>The model predicts with a threshold of 0.5 that the cofactor used is NAD. These genes are part of a putative proton-translocating formate hydrogenlyase system, which consists of two subsystems: one where Hyf genes are related to subunits of both the E. coli hydrogenase-3 complex (Hyc) and the other to proton-translocating NADH
oxidoreductases (complex I and Nuo). Therefore, it is normal to have some domains for NAD binding, and that’s what the DL model is predicting. DOI: https://doi.org/10.1099/00221287-143-11-3633</t>
  </si>
  <si>
    <t>HP0056</t>
  </si>
  <si>
    <t>NAD - 47% ;              NADP - 56%</t>
  </si>
  <si>
    <t>HP0558</t>
  </si>
  <si>
    <t>CoA - 67%</t>
  </si>
  <si>
    <t>HP0195</t>
  </si>
  <si>
    <t>NAD - 98% ; NADP - 13%</t>
  </si>
  <si>
    <t>HP0510</t>
  </si>
  <si>
    <t>NAD - 99% ;              NADP - 100%</t>
  </si>
  <si>
    <t>HP0400</t>
  </si>
  <si>
    <t>Ferridoxin - 100%</t>
  </si>
  <si>
    <t>HP1161</t>
  </si>
  <si>
    <t>NAD - 97%</t>
  </si>
  <si>
    <t>NADP and FMN</t>
  </si>
  <si>
    <t>HP0822</t>
  </si>
  <si>
    <t>NAD - 95% ;              NADP - 100%</t>
  </si>
  <si>
    <t>HP0630</t>
  </si>
  <si>
    <t>NAD - 72%</t>
  </si>
  <si>
    <t>NADP and Menaquinone</t>
  </si>
  <si>
    <t>HP1273</t>
  </si>
  <si>
    <t>HP1266</t>
  </si>
  <si>
    <t>NAD - 93%</t>
  </si>
  <si>
    <t>HP1269</t>
  </si>
  <si>
    <t>NAD - 99% ;              NADP - 71%     Plastoquinone - 92%</t>
  </si>
  <si>
    <t>HP1272</t>
  </si>
  <si>
    <t>HP1262</t>
  </si>
  <si>
    <t>NAD - 65%</t>
  </si>
  <si>
    <t>HP1270</t>
  </si>
  <si>
    <t>NAD - 98%</t>
  </si>
  <si>
    <t>HP1267</t>
  </si>
  <si>
    <t>HP1261</t>
  </si>
  <si>
    <t>HP1268</t>
  </si>
  <si>
    <t>HP1271</t>
  </si>
  <si>
    <t>HP1260</t>
  </si>
  <si>
    <t>HP1263</t>
  </si>
  <si>
    <t>HP1111</t>
  </si>
  <si>
    <t>Ferridoxin - 80%</t>
  </si>
  <si>
    <t>FMN and CoA</t>
  </si>
  <si>
    <t>HP0096</t>
  </si>
  <si>
    <t>NADP - 94,5%</t>
  </si>
  <si>
    <t>HP1380</t>
  </si>
  <si>
    <t>NAD - 95% ;              NADP - 81%</t>
  </si>
  <si>
    <t>HP1533</t>
  </si>
  <si>
    <t>NADP - 99.6% ;              FMN - 97%</t>
  </si>
  <si>
    <t>HP0824</t>
  </si>
  <si>
    <t>NAD - 82.4% ;              NADP - 93%</t>
  </si>
  <si>
    <t>HP1164</t>
  </si>
  <si>
    <t>Ferridoxin - 85% ;              NADP - 86%</t>
  </si>
  <si>
    <t>The model predicts with a threshold of 0.5 that the cofactor used is NAD. According to BRENDA, "This enzyme forms a system with a ferredoxin or a flavodoxin and an NAD(P)H-dependent reductase."</t>
  </si>
  <si>
    <t>The model predicts with a threshold of 0.5 that the cofactor used is NAD. However, according to Uniprot, the cofactor used by the enzyme is NAD: "NDH-1 shuttles electrons from NADH, via FMN and iron-sulfur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link: https://www.uniprot.org/uniprotkb/O25863/entry</t>
  </si>
  <si>
    <t>The model predicts with a threshold of 0.5 that the cofactors used are NAD or NADP. According to BRENDA, either cofactor can be used depending on the type of bacteria. link: https://www.brenda-enzymes.org/enzyme.php?ecno=1.1.1.95#COFACTOR</t>
  </si>
  <si>
    <t>The model predicts with a threshold of 0.5 that the cofactors used are NAD or NADP. According to BRENDA, either cofactor can be used depending on the type of bacteria. . link: https://www.brenda-enzymes.org/enzyme.php?ecno=1.3.1.12#COFACTOR</t>
  </si>
  <si>
    <t>The model predicts with a threshold of 0.5 that the cofactors used are NADP and FMN. However, according to BRENDA, the cofactor used by the enzyme is NADP. Therefore, the DL model correctly predicted both cofactors needed.  link: https://www.brenda-enzymes.org/enzyme.php?ecno=2.1.1.45#COFACTOR</t>
  </si>
  <si>
    <t>The model predicts with a threshold of 0.5 that the cofactors used are NADP and Ferridoxin. However, according to BRENDA, the cofactor used by the enzyme is NADP. Therefore, the DL model made a PARTIAL error in its prediction.  link: https://www.brenda-enzymes.org/enzyme.php?ecno=1.8.1.9#COFACTOR</t>
  </si>
  <si>
    <t>SGL_RS16330</t>
  </si>
  <si>
    <t>NAD - 99% ;              NADP - 72%</t>
  </si>
  <si>
    <t>SGL_RS11170</t>
  </si>
  <si>
    <t>NADP - 92%</t>
  </si>
  <si>
    <t>SGL_RS10730</t>
  </si>
  <si>
    <t>NAD - 100% ;              NADP - 96%    Plastoquinone - 95%</t>
  </si>
  <si>
    <t>NADP and Plastoquinone</t>
  </si>
  <si>
    <t>SGL_RS16995</t>
  </si>
  <si>
    <t>NAD - 100% ;              NADP - 100%    Plastoquinone - 100%</t>
  </si>
  <si>
    <t>SGL_RS08615</t>
  </si>
  <si>
    <t>NADP - 99%</t>
  </si>
  <si>
    <t>SGL_RS11045</t>
  </si>
  <si>
    <t>GSH - 35% ;              NADP - 79%</t>
  </si>
  <si>
    <t>SGL_RS10735</t>
  </si>
  <si>
    <t>NAD - 99% ;              NADP - 96%</t>
  </si>
  <si>
    <t>SGL_RS10725</t>
  </si>
  <si>
    <t>NAD - 100% ;              NADP - 92%    Plastoquinone - 92%</t>
  </si>
  <si>
    <t>SGL_RS16990</t>
  </si>
  <si>
    <t>NAD - 100% ;              NADP - 97%    Plastoquinone - 100%</t>
  </si>
  <si>
    <t>SGL_RS16985</t>
  </si>
  <si>
    <t>NAD - 100% ;              NADP - 94%    Plastoquinone - 98%</t>
  </si>
  <si>
    <t>SGL_RS06295</t>
  </si>
  <si>
    <t>NAD - 88% ;              NADP - 93% Plastoquinone - 41%</t>
  </si>
  <si>
    <t>SGL_RS12625</t>
  </si>
  <si>
    <t>NAD - 99% ;              NADP - 98% Plastoquinone - 99%</t>
  </si>
  <si>
    <t>SGL_RS02200</t>
  </si>
  <si>
    <t>NAD - 100% ;              NADP - 100%</t>
  </si>
  <si>
    <t>SGL_RS05355</t>
  </si>
  <si>
    <t>NAD - 96%</t>
  </si>
  <si>
    <t>SGL_RS05365</t>
  </si>
  <si>
    <t>NAD - 92%</t>
  </si>
  <si>
    <t>SGL_RS11490</t>
  </si>
  <si>
    <t>NAD - 98% ;              NADP - 95% Plastoquinone - 87%</t>
  </si>
  <si>
    <t>SGL_RS08920</t>
  </si>
  <si>
    <t>NAD - 100% ;              NADP - 98% Plastoquinone - 98%</t>
  </si>
  <si>
    <t>SGL_RS09760</t>
  </si>
  <si>
    <t>NAD - 77%</t>
  </si>
  <si>
    <t>SGL_RS03225</t>
  </si>
  <si>
    <t>NAD - 99% ;              NADP - 98% Plastoquinone - 98%</t>
  </si>
  <si>
    <t>SGL_RS15190</t>
  </si>
  <si>
    <t>NAD - 94% ;     Plastoquinone - 94%</t>
  </si>
  <si>
    <t>SGL_RS09755</t>
  </si>
  <si>
    <t>NAD - 94%</t>
  </si>
  <si>
    <t>SGL_RS17000</t>
  </si>
  <si>
    <t>NAD - 100% ;              NADP - 97% Plastoquinone - 97%</t>
  </si>
  <si>
    <t>SGL_RS06290</t>
  </si>
  <si>
    <t>NAD - 97% ;              NADP - 93% Plastoquinone - 96%</t>
  </si>
  <si>
    <t>SGL_RS16595</t>
  </si>
  <si>
    <t>NAD - 99% ;              NADP - 99% Plastoquinone - 94%</t>
  </si>
  <si>
    <t>SGL_RS16590</t>
  </si>
  <si>
    <t>NAD - 97% ;              NADP - 94% Plastoquinone - 98%</t>
  </si>
  <si>
    <t>SGL_RS09990</t>
  </si>
  <si>
    <t>NAD - 96% ;              NADP - 100% Plastoquinone - 99%</t>
  </si>
  <si>
    <t>SGL_RS17540</t>
  </si>
  <si>
    <t>NADP - 97%</t>
  </si>
  <si>
    <t>SGL_RS08115</t>
  </si>
  <si>
    <t>NADP - 93%</t>
  </si>
  <si>
    <t>SGL_RS04900</t>
  </si>
  <si>
    <t xml:space="preserve">NAD - 98% ;              NADP - 98% </t>
  </si>
  <si>
    <t>SGL_RS11225</t>
  </si>
  <si>
    <t>NAD - 67% ;              NADP - 76%              THF - 50%</t>
  </si>
  <si>
    <t>SGL_RS03770</t>
  </si>
  <si>
    <t>NADP - 88%</t>
  </si>
  <si>
    <t>Without cofactor</t>
  </si>
  <si>
    <t>SGL_RS02305</t>
  </si>
  <si>
    <t xml:space="preserve">NAD - 65% ;              NADP - 79% </t>
  </si>
  <si>
    <t>SGL_RS17045</t>
  </si>
  <si>
    <t>SGL_RS03315</t>
  </si>
  <si>
    <t>NADP - 55%</t>
  </si>
  <si>
    <t>SGL_RS09800</t>
  </si>
  <si>
    <t>NADP - 65%</t>
  </si>
  <si>
    <t>SGL_RS08785</t>
  </si>
  <si>
    <t xml:space="preserve">NAD - 93% ;              NADP - 89% </t>
  </si>
  <si>
    <t>SGL_RS04330</t>
  </si>
  <si>
    <t xml:space="preserve">NAD - 100% ;              NADP - 100% </t>
  </si>
  <si>
    <t>SGL_RS11360</t>
  </si>
  <si>
    <t xml:space="preserve">NAD - 91% ;              NADP - 80% </t>
  </si>
  <si>
    <t>NADP e FMN</t>
  </si>
  <si>
    <t>SGL_RS08770</t>
  </si>
  <si>
    <t>NADP - 81%</t>
  </si>
  <si>
    <t>SGL_RS04250</t>
  </si>
  <si>
    <t>SGL_RS02595</t>
  </si>
  <si>
    <t>NAD - 74%</t>
  </si>
  <si>
    <t>SGL_RS03350</t>
  </si>
  <si>
    <t>FMN - 94 %</t>
  </si>
  <si>
    <t>SGL_RS10385</t>
  </si>
  <si>
    <t>FMN - 92 %</t>
  </si>
  <si>
    <t>SGL_RS09740</t>
  </si>
  <si>
    <t xml:space="preserve">NAD - 99% ;              Ferridoxin - 80% </t>
  </si>
  <si>
    <t>SGL_RS11025</t>
  </si>
  <si>
    <t>NADP - 84%</t>
  </si>
  <si>
    <t>SGL_RS07840</t>
  </si>
  <si>
    <t xml:space="preserve">NAD - 97% ;              NADP - 96% </t>
  </si>
  <si>
    <t>SGL_RS13805</t>
  </si>
  <si>
    <t xml:space="preserve">NAD - 86% ;              NADP - 74% </t>
  </si>
  <si>
    <t>SGL_RS13580</t>
  </si>
  <si>
    <t>NAD - 99% ;              NADP - 100%          THF - 100%</t>
  </si>
  <si>
    <t>SGL_RS02995</t>
  </si>
  <si>
    <t xml:space="preserve">NAD - 88% ;              NADP - 49% </t>
  </si>
  <si>
    <t>The model predicts with a threshold of 0.5 that the cofactor used is NADP, but according to BRENDA, both NAD and NADP can be used, although NADP has lower enzyme activity ("NADP+ can also act as acceptor, but with lower activity").  link: https://www.brenda-enzymes.org/enzyme.php?ecno=1.2.1.88</t>
  </si>
  <si>
    <t>The model predicts with a threshold of 0.5 that the cofactor used is CoA. According to Uniprot, CoA is also the correct cofactor, so the DL model was wrong in its prediction LINK: https://www.uniprot.org/uniprotkb/P09143/entry.  It should be CoA.</t>
  </si>
  <si>
    <t>The model predicts with a threshold of 0.5 that the cofactor used is NAD. According to the Uniprot database, both NAD and NADP can be used.  LINK: https://www.uniprot.org/uniprotkb/P80505/entry</t>
  </si>
  <si>
    <t>The model predicts with a threshold of 0.5 that the cofactor used is NADP. According to BRENDA, both NAD and NADP can be used. https://www.brenda-enzymes.org/enzyme.php?ecno=1.1.1.29#COFACTOR</t>
  </si>
  <si>
    <t>The model predicts with a threshold of 0.5 that the cofactor used is FMN. According to BRENDA, the correct cofactor is NADP, so the DL model was wrong in its prediction.</t>
  </si>
  <si>
    <t>The model predicts with a threshold of 0.5 that the cofactors used are NAD and Ferridoxin. According to BRENDA, the cofactor should be NADP, so the DL model was wrong in its prediction.  Link: https://www.brenda-enzymes.org/enzyme.php?ecno=1.12.1.5#COFACTOR</t>
  </si>
  <si>
    <t>The model predicts with a threshold of 0.5 that the cofactor used is NADP. According to BRENDA, only NAD can be used, so the DL model was wrong in its prediction link: https://www.brenda-enzymes.org/enzyme.php?ecno=1.5.1.39.   "Contains FMN. The enzyme can utilize NADH and NADPH with similar reaction rates. "</t>
  </si>
  <si>
    <t>The model predicts with a threshold of 0.5 that the cofactors used are NAD and NADP. According to the Uniprot database, only NADP should be used. Link: https://www.uniprot.org/uniprotkb/P51831/entry</t>
  </si>
  <si>
    <t>The model predicts with a threshold of 0.5 that the cofactors used are NAD and NADP. According to BRENDA, both cofactors can be used. Link: https://www.brenda-enzymes.org/enzyme.php?ecno=1.3.1.24#COFACTOR</t>
  </si>
  <si>
    <t>iML1515,2712,350</t>
  </si>
  <si>
    <t>Total Number of Reactions</t>
  </si>
  <si>
    <t>Number of Reactions with Cofactors</t>
  </si>
  <si>
    <t>Number of Reactions with Cofactors with Sequence</t>
  </si>
  <si>
    <t>Number of missing sequences in reactions with cofactors</t>
  </si>
  <si>
    <t>train</t>
  </si>
  <si>
    <t>Fatty acid biosynthesis;multimero; NAD na uniprot https://www.uniprot.org/uniprotkb/O24990/entry</t>
  </si>
  <si>
    <t>The model predicts with a threshold of 0.5 that the cofactor used is NAD and NADP. According to BRENDA, either cofactor can be used depending on the type of bacteria  . link: https://www.brenda-enzymes.org/enzyme.php?ecno=1.1.1.95#COFACTOR</t>
  </si>
  <si>
    <t xml:space="preserve">The model predicts with a threshold of 0.5 that the cofactor used is NAD. According to BRENDA, either cofactor can be used depending on the type of bacteria. . link: https://www.brenda-enzymes.org/enzyme.php?ecno=1.1.1.95#COFACTOR </t>
  </si>
  <si>
    <t>The model predicts with a threshold of 0.5 that the cofactors used are NADP and NAD. However, according to BRENDA, the cofactor used by the enzyme is NADP. Therefore, the DL model made a PARTIAL error in its prediction. link: https://www.brenda-enzymes.org/enzyme.php?ecno=1.8.1.9#COFACTOR</t>
  </si>
  <si>
    <t>-</t>
  </si>
  <si>
    <t>GSM Model</t>
  </si>
  <si>
    <t>Cases Excluded</t>
  </si>
  <si>
    <r>
      <t xml:space="preserve">The model predicts with a threshold of 0.5 that the cofactor used is NADP. However, according to Uniprot, the cofactor used by the enzyme for this species is NAD.Link: https://www.uniprot.org/uniprotkb/A0A1G5HL12/entry . Additionally, BRENDA also considers NADP as a cofactor. Therefore, for </t>
    </r>
    <r>
      <rPr>
        <i/>
        <sz val="11"/>
        <color theme="1"/>
        <rFont val="Times New Roman"/>
        <family val="1"/>
      </rPr>
      <t>H.pylori</t>
    </r>
    <r>
      <rPr>
        <sz val="11"/>
        <color theme="1"/>
        <rFont val="Times New Roman"/>
        <family val="1"/>
      </rPr>
      <t>, the DL model made an incorrect prediction.  Link: https://www.brenda-enzymes.org/enzyme.php?ecno=1.2.1.88#COFACTOR.</t>
    </r>
  </si>
  <si>
    <t>The model predicts with a threshold of 0.5 that the cofactor used is NAD or NADP. According to BRENDA, either cofactor can be used depending on different types of bacteria  . link: https://www.brenda-enzymes.org/enzyme.php?ecno=1.17.1.8#COFACTOR</t>
  </si>
  <si>
    <t>The model predicts with a threshold of 0.5 that the cofactor used is NAD or NADP. According to BRENDA, either cofactor can be used depending on the type of bacteria: "The enzyme can utilize NADH and NADPH with similar reaction rates."</t>
  </si>
  <si>
    <t>TRAIN</t>
  </si>
  <si>
    <t>The model predicts with a threshold of 0.5 that the cofactor used is NAD. However, according to Uniprot the enzyme encoded by this gene cannot use NAD+ instead of NADP+ as the electron acceptor.  Therefore, the DL model made an incorrect prediction. Link: https://www.uniprot.org/uniprotkb/P37685/entry</t>
  </si>
  <si>
    <r>
      <t xml:space="preserve">The model predicts with a threshold of 0.5 that the cofactor used is NAD. However, according to Brenda, for </t>
    </r>
    <r>
      <rPr>
        <i/>
        <sz val="11"/>
        <color theme="1"/>
        <rFont val="Times New Roman"/>
        <family val="1"/>
      </rPr>
      <t>E. coli</t>
    </r>
    <r>
      <rPr>
        <sz val="11"/>
        <color theme="1"/>
        <rFont val="Times New Roman"/>
        <family val="1"/>
      </rPr>
      <t xml:space="preserve">, the cofactor used by the enzyme is NADP. This database also considers NAD as a cofactor, but it is exclusive to organisms like </t>
    </r>
    <r>
      <rPr>
        <i/>
        <sz val="11"/>
        <color theme="1"/>
        <rFont val="Times New Roman"/>
        <family val="1"/>
      </rPr>
      <t>Saccharomyces cerevisiae</t>
    </r>
    <r>
      <rPr>
        <sz val="11"/>
        <color theme="1"/>
        <rFont val="Times New Roman"/>
        <family val="1"/>
      </rPr>
      <t>. Therefore, for E. coli, the DL model made an incorrect prediction. Link: https://www.brenda-enzymes.org/enzyme.php?ecno=1.1.1.2#COFACTOR. Additionally, fthe database uniprot also considers NADP as cofactor: Link https://www.uniprot.org/uniprotkb/Q46856/entry.</t>
    </r>
  </si>
  <si>
    <t xml:space="preserve">For the gene b3781, the model predicted with a threshold of 0.5 that the cofactors used are NAD and NADP. According to UniProt, this gene encodes thioredoxin 1, which plays a significant role in redox reactions within Escherichia coli, particularly when exported to the periplasm. In support of the model’s prediction, a study titled "The reductive enzyme thioredoxin 1 acts as an oxidant when it is exported to the Escherichia coli periplasm" highlights that both thioredoxin reductase and glutathione reductase use NADPH as a reducing source. This indicates that NADPH, a form of NADP, is indeed the correct cofactor for thioredoxin 1 in this context. </t>
  </si>
  <si>
    <t>For gene b2582, the model predicted with a threshold of 0.5 that the cofactors used are NAD or NADP, with 79% and 82% confidence, respectively. According to the BRENDA database, either cofactor can be used depending on the organism, although no specific information is provided about which cofactor is used by E. coli. Therefore, the model's prediction aligns well with this flexibility. Furthermore, UniProt also indicates that both cofactors are used, and since this gene was included in the training set, where data was retrieved from UniProt, it is understandable that the model predicted both NAD and NADP as potential cofactors for this gene. Link: https://www.uniprot.org/uniprotkb/P0AGG4/entry</t>
  </si>
  <si>
    <t>For the gene b3940, which encodes Bifunctional aspartokinase/homoserine dehydrogenase 2, the model predicted the use of both NAD and NADP as potential cofactors. This prediction aligns with data from the BRENDA and UniProt databases, both of which indicate that the enzyme can utilize either NAD or NADP depending on the organism and reaction conditions. This enzyme plays a key role in the aspartate pathway by catalyzing reactions such as EC 2.7.2.4 (aspartate kinase), which are critical for amino acid biosynthesis. Like its counterpart encoded by b2582, this enzyme's multifunctional nature allows it to flexibly interact with both cofactors, further validating the model's prediction. Link: https://www.uniprot.org/uniprotkb/P00562/entry</t>
  </si>
  <si>
    <t>The model predicts with a threshold of 0.5 that the cofactors used are NAD or NADP with the same probability. The Uniprot and Brenda databases state that both NAD and NADP cofactors can be used; however, Uniprot mentions, "It prefers NADH over NADPH," so the DL model seems to have made a partially correct prediction. Link: https://www.brenda-enzymes.org/enzyme.php?ecno=1.6.5.2. Furthermore, UniProt also indicates that both cofactors are used, and since this gene was included in the training set, where data was retrieved from UniProt, it is understandable that the model predicted both NAD and NADP as potential cofactors for this gene. Link: https://www.uniprot.org/uniprotkb/P0A8G6/entry</t>
  </si>
  <si>
    <t xml:space="preserve">	The model predicts with a threshold of 0.5 that the cofactors used are NAD or NADP with the same probability. The Uniprot and Brenda databases state that both NAD and NADP cofactors can be used; however, Uniprot mentions, "It prefers NADH over NADPH," so the DL model seems to have made a partially correct prediction. Link: https://www.brenda-enzymes.org/enzyme.php?ecno=1.6.5.2. Furthermore, UniProt also indicates that both cofactors are used, and the training data was retrieved from UniProt, it is understandable that the model predicted both NAD and NADP as potential cofactors for this gene. Link: https://www.uniprot.org/uniprotkb/P0AGE6/entry</t>
  </si>
  <si>
    <t>The model predicts with a threshold of 0.5 that the cofactors used are NAD or NADP with the same probability. The Uniprot and Brenda databases state that both NAD and NADP cofactors can be used; however, Uniprot mentions, "It prefers NADH over NADPH," so the DL model seems to have made a partially correct prediction. Link: https://www.brenda-enzymes.org/enzyme.php?ecno=1.6.5.2. Furthermore, UniProt also indicates that both cofactors are used, and since this gene was included in the training set, where data was retrieved from UniProt, it is understandable that the model predicted both NAD and NADP as potential cofactors for this gene. Link:https://www.uniprot.org/uniprotkb/P0A754/entry</t>
  </si>
  <si>
    <t xml:space="preserve">	The model predicts with a threshold of 0.5 that the cofactors used are NAD or NADP. The Uniprot and Brenda databases state that both NAD and NADP cofactors can be used; however, the Brenda database mentions, "NAD is twice as effective compared to NADPH," so the DL model seems to have made a partially correct prediction. Link: https://www.brenda-enzymes.org/enzyme.php?ecno=1.1.1.130#COFACTOR. Furthermore, UniProt also indicates that both cofactors are used, and since this gene was included in the training set, where data was retrieved from UniProt, it is understandable that the model predicted both NAD and NADP as potential cofactors for this gene. Link:https://www.uniprot.org/uniprotkb/P37672/entry.</t>
  </si>
  <si>
    <t>O modelo prevê com um threshold de 0.5 que os cofatores a serem usados são o NAD ou o NADP com a mesma probabilidade. O que se observa na base de dados BRENDA é que para E.coli os dois cofatores podem ser usados no entanto há preferencia pelo cofator NAD. link: https://www.brenda-enzymes.org/enzyme.php?ecno=1.5.1.2#COFACTOR. Furthermore, UniProt also indicates that both cofactors are used, and since this gene was included in the training set, where data was retrieved from UniProt, it is understandable that the model predicted both NAD and NADP as potential cofactors for this gene. Link:https://www.uniprot.org/uniprotkb/P0A9L8/entry.</t>
  </si>
  <si>
    <t>The model predicts with a threshold of 0.5 that the cofactor used is NAD, and possibly NADP; however, according to Brenda, for E. coli, the cofactor used by the enzyme is NAD, although other organisms may use NADP. Therefore, for E. coli, the DL model made an incorrect prediction. Link: https://www.brenda-enzymes.org/enzyme.php?ecno=1.2.1.22#COFACTOR. Furthermore, UniProt indicates that the cofactor used is NAD so, the DL model made an incorrect prediction.Link: https://www.uniprot.org/uniprotkb/P25553/entry</t>
  </si>
  <si>
    <t>The model predicts with a threshold of 0.5 that the cofactors used are NAD or NADP, with NAD considered more likely. The model seems to have made a correct prediction as, according to BRENDA, "The enzyme from Escherichia coli is 20-fold more active with NADP+ than NAD+." Link: https://www.brenda-enzymes.org/enzyme.php?ecno=1.2.1.79. Furthermore, UniProt indicates that the cofactor used is NADP so, the DL model made an incorrect prediction.Link: https://www.uniprot.org/uniprotkb/P25526/entry</t>
  </si>
  <si>
    <t>The model predicts with a threshold of 0.5 that the cofactors used are NAD or NADP with the same probability. According to the BRENDA database, "The enzyme from Escherichia coli shows specificity for the B side of NADPH," so the DL model partially erred in its prediction. Link: https://www.brenda-enzymes.org/enzyme.php?ecno=1.1.1.94. Furthermore, UniProt also indicates that both cofactors are used, and since this gene was included in the training set, where data was retrieved from UniProt, it is understandable that the model predicted both NAD and NADP as potential cofactors for this gene. Link: https://www.uniprot.org/uniprotkb/P0A6S7/entry</t>
  </si>
  <si>
    <t xml:space="preserve">	The model predicts with a threshold of 0.5 that the cofactors used are NAD or NADP, with NAD considered more likely. The model seems to have made a correct prediction as, according to BRENDA and Uniprot, the cofactor is NAD. Link: https://www.brenda-enzymes.org/enzyme.php?ecno=1.1.1.251#COFACTOR. Furthermore, UniProt also indicates that NAD cofactor is the one used. Since the training set, where data was retrieved from UniProt, it is understandable that the model predicted  NAD with more percentage. Link: https://www.uniprot.org/uniprotkb/P0A9S3/entry</t>
  </si>
  <si>
    <t>For the gene b0002, which encodes the Bifunctional aspartokinase/homoserine dehydrogenase 1, the model predicted that NAD or NADP could be used as cofactors with similar probabilities. According to the BRENDA database, both cofactors may be utilized depending on the organism, reinforcing the accuracy of the model's prediction , link :Link: https://www.brenda-enzymes.org/enzyme.php?ecno=1.1.1.3. This enzyme from Escherichia coli is multifunctional, catalyzing the reaction of EC 2.7.2.4 (aspartate kinase). UniProt also confirms this, stating that both NAD and NADP are potential cofactors for this gene . Since b2582 was included in the training set and the data used was retrieved from UniProt, it is reasonable for the model to predict both cofactors correctly.
Additionally, the next gene encodes the Bifunctional aspartokinase/homoserine dehydrogenase 2, and both genes utilize NAD and NADP, as confirmed by both BRENDA and UniProt. Link:https://www.uniprot.org/uniprotkb/P00561/entry</t>
  </si>
  <si>
    <t>NAD - 76% ; Menaquinone - 13 %</t>
  </si>
  <si>
    <t>The model predicts with a threshold of 0.5 that the cofactors used are NAD or NADP. According to the Uniprot database and the literature, the cofactor is NADP. Therefore, the DL model made an incorrect prediction.  Link: https://www.uniprot.org/uniprotkb/P54386/entry</t>
  </si>
  <si>
    <t>The model predicts with a threshold of 0.5 that the cofactor used is NADP. According to the UniProt database, the cofactor for this enzyme is indeed NADP, so the deep learning model’s prediction is accurate. However, in the GSM model, the cofactor appears to be annotated incorrectly. Based on the information gathered from the BRENDA database, this enzyme, particularly in plants and cyanobacteria, is involved in the biosynthesis of phylloquinone (vitamin K1), an electron carrier associated with photosystem I. It is classified as a type II NADPH dehydrogenase, which uses NADP and requires a flavine adenine dinucleotide (FAD) cofactor. Therefore, for cyanobacteria like Synechocystis, the correct cofactor is NADP, confirming the model’s prediction. Link: https://www.uniprot.org/uniprotkb/P73735/entry</t>
  </si>
  <si>
    <t>The model predicts with a threshold of 0.5 that the cofactors used are NAD and NADP. According to the Uniprot database, both cofactors can be used and since this gene was included in the training set, where data was retrieved from UniProt, it is understandable that the model predicted both NAD and NADP as potential cofactors for this gene. Link: Link: https://www.uniprot.org/uniprotkb/P73138/entry</t>
  </si>
  <si>
    <t>The model predicts with a threshold of 0.5 that the enzyme has no associated cofactors, and this is corroborated by Uniprot, so the DL model was incorrect in its prediction.</t>
  </si>
  <si>
    <t>The model predicts with a threshold of 0.5 that the cofactor used is NADP, and according to BRENDA, the cofactors used are NAD and NADP. For that organism the cofactor is NADP instead of NAD but for other species may be the oposite.   Link: https://www.brenda-enzymes.org/enzyme.php?ecno=1.1.1.38#COFACTOR</t>
  </si>
  <si>
    <t>The model predicts with a threshold of 0.5 that the cofactor used is NADP. According to BRENDA, both NAD and NADP can be used. Link: https://www.brenda-enzymes.org/enzyme.php?ecno=1.1.1.205#COFACTOR.</t>
  </si>
  <si>
    <t>The model predicts with a threshold of 0.5 that the cofactor used is NADP. According to BRENDA, both NAD and NADP can be used.  Link:  https://www.brenda-enzymes.org/enzyme.php?ecno=1.1.1.94#COFACTOR.Furthermore, UniProt also indicates that both cofactors are used, and since this gene was included in the training set, where data was retrieved from UniProt, it is understandable that the model predicted both NAD and NADP as potential cofactors for this gene. Link:https://www.uniprot.org/uniprotkb/P73033/entry</t>
  </si>
  <si>
    <t xml:space="preserve">The model predicts with a threshold of 0.5 that the cofactor used is NADP. The literature suggests that both NAD and NADP can be used ("DrgA protein is an oxidoreductase utilizing NADH or NADPH as electron donors"). Doi:  https://doi.org/10.1111/j.1742-4658.2007.05680.x. </t>
  </si>
  <si>
    <t>The model predicts with a threshold of 0.5 that the cofactor used is NADP. According to BRENDA, both NAD and NADP can be used. link: https://www.brenda-enzymes.org/enzyme.php?ecno=1.5.1.39.   "Contains FMN. The enzyme can utilize NADH and NADPH with similar reaction rates. " Furthermore, UniProt also indicates that both cofactors are used, and since this gene was included in the training set, where data was retrieved from UniProt, it is understandable that the model predicted both NAD and NADP as potential cofactors for this gene. Link:https://www.uniprot.org/uniprotkb/P74312/entry</t>
  </si>
  <si>
    <t>The model predicts with a threshold of 0.5 that the cofactor used is NADP. However, UniProt lists NAD as the cofactor, and since this gene was part of the training set, with data retrieved from UniProt, it is understandable that the model predicted NAD as a potential cofactor for this gene. Additionally, because the model does not account for organism-specific variations, in Synechocystis the correct cofactor may actually be NADP, as suggested by UniProt. Link: https://www.uniprot.org/uniprotkb/P72711/entry</t>
  </si>
  <si>
    <t>The model predicts with a threshold of 0.5 that the cofactors used are NAD and NADP. According to the Uniprot database, only NAD should be used Link: https://www.uniprot.org/uniprotkb/Q55131/entry</t>
  </si>
  <si>
    <t>The model predicts with a threshold of 0.5 that the cofactor used is NAD. According to BRENDA, the correct cofactor is NADP, so the DL model was wrong in its prediction.Link:https://www.brenda-enzymes.org/enzyme.php?ecno=1.3.1.10#COFACTOR. However, UniProt lists NAD as the cofactor, and since this gene was part of the training set, with data retrieved from UniProt, it is understandable that the model predicted NAD as a potential cofactor for this gene. Additionally, because the model does not account for organism-specific variations, in Synechocystis the correct cofactor may actually be NADP.  Link:https://www.uniprot.org/uniprotkb/P73016/entry</t>
  </si>
  <si>
    <t>The model predicts with a threshold of 0.5 that the cofactor used is NAD. According to the BRENDA database, one cofactor can be used over another in different types of bacteria. link:https://www.brenda-enzymes.org/enzyme.php?ecno=1.2.1.88#COFACTOR.  Furthermore, UniProt also indicates that both cofactors are used, and since this gene was included in the training set, where data was retrieved from UniProt, it is understandable that the model predicted both NAD and NADP as potential cofactors for this gene. Additionally, because the model does not account for organism-specific variations, in Synechocystis the correct cofactor may actually be NADP Link: https://www.uniprot.org/uniprotkb/P72642/entry</t>
  </si>
  <si>
    <t xml:space="preserve">The model predicts with a threshold of 0.5 that the cofactor used is GSH. According to the BRENDA database, the cofactor should be glutathione.  link: https://www.uniprot.org/uniprotkb/P74250/entry and link: https://www.uniprot.org/uniprotkb/P73824/entry. However, UniProt lists NADP as the cofactor, and since this gene was part of the training set, with data retrieved from UniProt, it is understandable that the model predicted NADP as a potential cofactor for this gene. </t>
  </si>
  <si>
    <t>The model predicts with a threshold of 0.5 that the cofactors used are NAD, NADP, and THF. Furthermore, UniProt also indicates that both cofactors are used (NAD, NADP and THF), and since this gene was included in the training set, where data was retrieved from UniProt, it is understandable that the model predicted both NAD , NADP and THF as potential cofactors for this gene. Additionally, because the model does not account for organism-specific variations, in Synechocystis the correct cofactor may actually be FAD. Link: https://www.uniprot.org/uniprotkb/Q55692/entry</t>
  </si>
  <si>
    <t>The model predicts with a threshold of 0.5 that the cofactors used are NAD, NADP, and Plastoquinone.   According to the Uniprot database, all cofactors can be used link:https://www.uniprot.org/uniprotkb/P26525/entry.  Furthermore, UniProt also indicates that both cofactors are used, and since this gene was included in the training set, where data was retrieved from UniProt, it is understandable that the model predicted both NAD, Plastoquinone and NADP as potential cofactors for this gene: "NDH-1 shuttles electrons from an unknown electron donor, via FMN and iron-sulfur (Fe-S) centers, to quinones in the respiratory and/or the photosynthetic chain. The immediate electron acceptor for the enzyme in this species is believed to be plastoquinone. Couples the redox reaction to proton translocation, and thus conserves the redox energy in a proton gradient. Cyanobacterial NDH-1 also plays a role in inorganic carbon-concentration."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</si>
</sst>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Times New Roman"/>
      <family val="1"/>
    </font>
    <font>
      <u/>
      <sz val="11"/>
      <color theme="10"/>
      <name val="Aptos Narrow"/>
      <family val="2"/>
      <scheme val="minor"/>
    </font>
    <font>
      <sz val="11"/>
      <name val="Times New Roman"/>
      <family val="1"/>
    </font>
    <font>
      <i/>
      <sz val="11"/>
      <color rgb="FF000000"/>
      <name val="Times New Roman"/>
      <family val="1"/>
    </font>
    <font>
      <i/>
      <sz val="11"/>
      <color rgb="FF333333"/>
      <name val="Times New Roman"/>
      <family val="1"/>
    </font>
    <font>
      <i/>
      <sz val="11"/>
      <color theme="1"/>
      <name val="Times New Roman"/>
      <family val="1"/>
    </font>
  </fonts>
  <fills count="7">
    <fill>
      <patternFill patternType="none"/>
    </fill>
    <fill>
      <patternFill patternType="gray125"/>
    </fill>
    <fill>
      <patternFill patternType="solid">
        <fgColor theme="5" tint="0.79998168889431442"/>
        <bgColor indexed="64"/>
      </patternFill>
    </fill>
    <fill>
      <patternFill patternType="solid">
        <fgColor theme="0"/>
        <bgColor indexed="64"/>
      </patternFill>
    </fill>
    <fill>
      <patternFill patternType="solid">
        <fgColor theme="3" tint="0.749992370372631"/>
        <bgColor indexed="64"/>
      </patternFill>
    </fill>
    <fill>
      <patternFill patternType="solid">
        <fgColor rgb="FFFFFFFF"/>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2" fillId="0" borderId="0" applyNumberFormat="0" applyFill="0" applyBorder="0" applyAlignment="0" applyProtection="0"/>
  </cellStyleXfs>
  <cellXfs count="40">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1" fillId="0" borderId="0" xfId="0" applyFont="1"/>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vertical="center" wrapText="1"/>
    </xf>
    <xf numFmtId="0" fontId="1" fillId="4" borderId="1" xfId="0" applyFont="1" applyFill="1" applyBorder="1" applyAlignment="1">
      <alignment horizontal="center" vertical="center" wrapText="1"/>
    </xf>
    <xf numFmtId="0" fontId="1" fillId="0" borderId="1" xfId="0" applyFont="1" applyBorder="1" applyAlignment="1">
      <alignment horizontal="left" vertical="center" wrapText="1"/>
    </xf>
    <xf numFmtId="0" fontId="1" fillId="0" borderId="2" xfId="0" applyFont="1" applyBorder="1" applyAlignment="1">
      <alignment horizontal="center" vertical="center" wrapText="1"/>
    </xf>
    <xf numFmtId="0" fontId="1" fillId="0" borderId="0" xfId="0" applyFont="1" applyAlignment="1">
      <alignment horizontal="left" vertical="center"/>
    </xf>
    <xf numFmtId="0" fontId="3" fillId="0" borderId="1" xfId="1" applyFont="1" applyFill="1" applyBorder="1" applyAlignment="1">
      <alignment horizontal="left" vertical="center" wrapText="1"/>
    </xf>
    <xf numFmtId="0" fontId="4"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5" fillId="5"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3" fillId="0" borderId="0" xfId="0" applyFont="1"/>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left" vertical="center" wrapText="1"/>
    </xf>
    <xf numFmtId="0" fontId="1" fillId="6" borderId="0" xfId="0" applyFont="1" applyFill="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wrapText="1"/>
    </xf>
    <xf numFmtId="0" fontId="1" fillId="0" borderId="5"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left" vertical="center"/>
    </xf>
    <xf numFmtId="0" fontId="1" fillId="0" borderId="4" xfId="0" applyFont="1" applyBorder="1" applyAlignment="1">
      <alignment horizontal="left" vertical="center"/>
    </xf>
    <xf numFmtId="0" fontId="1" fillId="0" borderId="1" xfId="0" applyFont="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3" xfId="1" applyFont="1" applyFill="1" applyBorder="1" applyAlignment="1">
      <alignment horizontal="left" vertical="center" wrapText="1"/>
    </xf>
    <xf numFmtId="0" fontId="3" fillId="0" borderId="4" xfId="0" applyFont="1" applyBorder="1" applyAlignment="1">
      <alignment horizontal="left" vertical="center" wrapText="1"/>
    </xf>
    <xf numFmtId="0" fontId="1" fillId="0" borderId="5" xfId="0" applyFont="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www.brenda-enzymes.org/enzyme.php?ecno=1.1.1.29" TargetMode="External"/><Relationship Id="rId2" Type="http://schemas.openxmlformats.org/officeDocument/2006/relationships/hyperlink" Target="https://www.uniprot.org/uniprotkb/P80505/entry" TargetMode="External"/><Relationship Id="rId1" Type="http://schemas.openxmlformats.org/officeDocument/2006/relationships/hyperlink" Target="https://www.uniprot.org/uniprotkb/P09143/entry.%20Devia%20ser%20Co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0CCB0-233B-47EF-9104-3B198A86853D}">
  <dimension ref="A5:L101"/>
  <sheetViews>
    <sheetView topLeftCell="A39" zoomScale="41" zoomScaleNormal="100" workbookViewId="0">
      <selection activeCell="D91" sqref="D91"/>
    </sheetView>
  </sheetViews>
  <sheetFormatPr defaultColWidth="8.88671875" defaultRowHeight="13.8" x14ac:dyDescent="0.25"/>
  <cols>
    <col min="1" max="1" width="27.44140625" style="6" customWidth="1"/>
    <col min="2" max="2" width="22.88671875" style="6" customWidth="1"/>
    <col min="3" max="3" width="21.77734375" style="3" customWidth="1"/>
    <col min="4" max="6" width="35.6640625" style="3" customWidth="1"/>
    <col min="7" max="7" width="47.88671875" style="3" customWidth="1"/>
    <col min="8" max="8" width="49" style="3" customWidth="1"/>
    <col min="9" max="10" width="35.6640625" style="3" customWidth="1"/>
    <col min="11" max="11" width="14.5546875" style="3" customWidth="1"/>
    <col min="12" max="12" width="15.5546875" style="3" customWidth="1"/>
    <col min="13" max="13" width="11.88671875" style="3" customWidth="1"/>
    <col min="14" max="14" width="14.88671875" style="3" customWidth="1"/>
    <col min="15" max="15" width="25.88671875" style="3" customWidth="1"/>
    <col min="16" max="16" width="35.33203125" style="3" customWidth="1"/>
    <col min="17" max="16384" width="8.88671875" style="3"/>
  </cols>
  <sheetData>
    <row r="5" spans="1:12" ht="29.4" customHeight="1" x14ac:dyDescent="0.25">
      <c r="A5" s="3"/>
      <c r="B5" s="3"/>
      <c r="C5" s="18" t="s">
        <v>31</v>
      </c>
      <c r="D5" s="18" t="s">
        <v>32</v>
      </c>
      <c r="E5" s="18" t="s">
        <v>470</v>
      </c>
      <c r="F5" s="18" t="s">
        <v>471</v>
      </c>
      <c r="G5" s="18" t="s">
        <v>472</v>
      </c>
      <c r="H5" s="18" t="s">
        <v>473</v>
      </c>
      <c r="I5" s="18" t="s">
        <v>33</v>
      </c>
      <c r="J5" s="18" t="s">
        <v>34</v>
      </c>
      <c r="K5" s="18" t="s">
        <v>35</v>
      </c>
      <c r="L5" s="18" t="s">
        <v>36</v>
      </c>
    </row>
    <row r="6" spans="1:12" x14ac:dyDescent="0.25">
      <c r="A6" s="3"/>
      <c r="B6" s="3"/>
      <c r="C6" s="4" t="s">
        <v>37</v>
      </c>
      <c r="D6" s="13" t="s">
        <v>38</v>
      </c>
      <c r="E6" s="13">
        <v>690</v>
      </c>
      <c r="F6" s="13">
        <v>113</v>
      </c>
      <c r="G6" s="13">
        <f>I6+J6</f>
        <v>99</v>
      </c>
      <c r="H6" s="13">
        <f t="shared" ref="H6:H37" si="0">F6-G6</f>
        <v>14</v>
      </c>
      <c r="I6" s="4">
        <v>79</v>
      </c>
      <c r="J6" s="4">
        <v>20</v>
      </c>
      <c r="K6" s="4" t="s">
        <v>39</v>
      </c>
      <c r="L6" s="4" t="s">
        <v>40</v>
      </c>
    </row>
    <row r="7" spans="1:12" x14ac:dyDescent="0.25">
      <c r="A7" s="3"/>
      <c r="B7" s="3"/>
      <c r="C7" s="4" t="s">
        <v>41</v>
      </c>
      <c r="D7" s="14" t="s">
        <v>42</v>
      </c>
      <c r="E7" s="14">
        <v>1285</v>
      </c>
      <c r="F7" s="14">
        <v>223</v>
      </c>
      <c r="G7" s="13">
        <f t="shared" ref="G7:G70" si="1">I7+J7</f>
        <v>177</v>
      </c>
      <c r="H7" s="13">
        <f t="shared" si="0"/>
        <v>46</v>
      </c>
      <c r="I7" s="4">
        <v>147</v>
      </c>
      <c r="J7" s="4">
        <v>30</v>
      </c>
      <c r="K7" s="4" t="s">
        <v>43</v>
      </c>
      <c r="L7" s="4" t="s">
        <v>44</v>
      </c>
    </row>
    <row r="8" spans="1:12" x14ac:dyDescent="0.25">
      <c r="A8" s="3"/>
      <c r="B8" s="3"/>
      <c r="C8" s="4" t="s">
        <v>45</v>
      </c>
      <c r="D8" s="14" t="s">
        <v>46</v>
      </c>
      <c r="E8" s="14">
        <v>1067</v>
      </c>
      <c r="F8" s="14">
        <v>120</v>
      </c>
      <c r="G8" s="13">
        <f t="shared" si="1"/>
        <v>52</v>
      </c>
      <c r="H8" s="13">
        <f t="shared" si="0"/>
        <v>68</v>
      </c>
      <c r="I8" s="4">
        <v>41</v>
      </c>
      <c r="J8" s="4">
        <v>11</v>
      </c>
      <c r="K8" s="4" t="s">
        <v>47</v>
      </c>
      <c r="L8" s="4" t="s">
        <v>48</v>
      </c>
    </row>
    <row r="9" spans="1:12" x14ac:dyDescent="0.25">
      <c r="A9" s="3"/>
      <c r="B9" s="3"/>
      <c r="C9" s="4" t="s">
        <v>49</v>
      </c>
      <c r="D9" s="15" t="s">
        <v>50</v>
      </c>
      <c r="E9" s="15">
        <v>1074</v>
      </c>
      <c r="F9" s="15">
        <v>121</v>
      </c>
      <c r="G9" s="13">
        <f t="shared" si="1"/>
        <v>55</v>
      </c>
      <c r="H9" s="13">
        <f t="shared" si="0"/>
        <v>66</v>
      </c>
      <c r="I9" s="4">
        <v>47</v>
      </c>
      <c r="J9" s="4">
        <v>8</v>
      </c>
      <c r="K9" s="4" t="s">
        <v>51</v>
      </c>
      <c r="L9" s="4" t="s">
        <v>52</v>
      </c>
    </row>
    <row r="10" spans="1:12" x14ac:dyDescent="0.25">
      <c r="A10" s="3"/>
      <c r="B10" s="3"/>
      <c r="C10" s="4" t="s">
        <v>53</v>
      </c>
      <c r="D10" s="16" t="s">
        <v>54</v>
      </c>
      <c r="E10" s="16">
        <v>1083</v>
      </c>
      <c r="F10" s="16">
        <v>121</v>
      </c>
      <c r="G10" s="13">
        <f t="shared" si="1"/>
        <v>49</v>
      </c>
      <c r="H10" s="13">
        <f t="shared" si="0"/>
        <v>72</v>
      </c>
      <c r="I10" s="4">
        <v>42</v>
      </c>
      <c r="J10" s="4">
        <v>7</v>
      </c>
      <c r="K10" s="4" t="s">
        <v>55</v>
      </c>
      <c r="L10" s="4" t="s">
        <v>56</v>
      </c>
    </row>
    <row r="11" spans="1:12" x14ac:dyDescent="0.25">
      <c r="A11" s="3"/>
      <c r="B11" s="3"/>
      <c r="C11" s="4" t="s">
        <v>57</v>
      </c>
      <c r="D11" s="15" t="s">
        <v>58</v>
      </c>
      <c r="E11" s="15">
        <v>1078</v>
      </c>
      <c r="F11" s="15">
        <v>121</v>
      </c>
      <c r="G11" s="13">
        <f t="shared" si="1"/>
        <v>56</v>
      </c>
      <c r="H11" s="13">
        <f t="shared" si="0"/>
        <v>65</v>
      </c>
      <c r="I11" s="4">
        <v>46</v>
      </c>
      <c r="J11" s="4">
        <v>10</v>
      </c>
      <c r="K11" s="4" t="s">
        <v>59</v>
      </c>
      <c r="L11" s="4" t="s">
        <v>60</v>
      </c>
    </row>
    <row r="12" spans="1:12" x14ac:dyDescent="0.25">
      <c r="A12" s="3"/>
      <c r="B12" s="3"/>
      <c r="C12" s="4" t="s">
        <v>61</v>
      </c>
      <c r="D12" s="15" t="s">
        <v>62</v>
      </c>
      <c r="E12" s="15">
        <v>2735</v>
      </c>
      <c r="F12" s="15">
        <v>339</v>
      </c>
      <c r="G12" s="13">
        <f t="shared" si="1"/>
        <v>207</v>
      </c>
      <c r="H12" s="13">
        <f t="shared" si="0"/>
        <v>132</v>
      </c>
      <c r="I12" s="4">
        <v>176</v>
      </c>
      <c r="J12" s="4">
        <v>31</v>
      </c>
      <c r="K12" s="4" t="s">
        <v>63</v>
      </c>
      <c r="L12" s="4" t="s">
        <v>64</v>
      </c>
    </row>
    <row r="13" spans="1:12" x14ac:dyDescent="0.25">
      <c r="A13" s="3"/>
      <c r="B13" s="3"/>
      <c r="C13" s="4" t="s">
        <v>65</v>
      </c>
      <c r="D13" s="16" t="s">
        <v>66</v>
      </c>
      <c r="E13" s="16">
        <v>2741</v>
      </c>
      <c r="F13" s="16">
        <v>341</v>
      </c>
      <c r="G13" s="13">
        <f t="shared" si="1"/>
        <v>222</v>
      </c>
      <c r="H13" s="13">
        <f t="shared" si="0"/>
        <v>119</v>
      </c>
      <c r="I13" s="4">
        <v>187</v>
      </c>
      <c r="J13" s="4">
        <v>35</v>
      </c>
      <c r="K13" s="4" t="s">
        <v>67</v>
      </c>
      <c r="L13" s="4" t="s">
        <v>68</v>
      </c>
    </row>
    <row r="14" spans="1:12" x14ac:dyDescent="0.25">
      <c r="A14" s="3"/>
      <c r="B14" s="3"/>
      <c r="C14" s="4" t="s">
        <v>69</v>
      </c>
      <c r="D14" s="16" t="s">
        <v>70</v>
      </c>
      <c r="E14" s="16">
        <v>2726</v>
      </c>
      <c r="F14" s="16">
        <v>332</v>
      </c>
      <c r="G14" s="13">
        <f t="shared" si="1"/>
        <v>210</v>
      </c>
      <c r="H14" s="13">
        <f t="shared" si="0"/>
        <v>122</v>
      </c>
      <c r="I14" s="4">
        <v>176</v>
      </c>
      <c r="J14" s="4">
        <v>34</v>
      </c>
      <c r="K14" s="4" t="s">
        <v>71</v>
      </c>
      <c r="L14" s="4" t="s">
        <v>72</v>
      </c>
    </row>
    <row r="15" spans="1:12" x14ac:dyDescent="0.25">
      <c r="A15" s="3"/>
      <c r="B15" s="3"/>
      <c r="C15" s="4" t="s">
        <v>73</v>
      </c>
      <c r="D15" s="16" t="s">
        <v>74</v>
      </c>
      <c r="E15" s="16">
        <v>1015</v>
      </c>
      <c r="F15" s="16">
        <v>225</v>
      </c>
      <c r="G15" s="13">
        <f t="shared" si="1"/>
        <v>208</v>
      </c>
      <c r="H15" s="13">
        <f t="shared" si="0"/>
        <v>17</v>
      </c>
      <c r="I15" s="4">
        <v>190</v>
      </c>
      <c r="J15" s="4">
        <v>18</v>
      </c>
      <c r="K15" s="4" t="s">
        <v>75</v>
      </c>
      <c r="L15" s="4" t="s">
        <v>76</v>
      </c>
    </row>
    <row r="16" spans="1:12" x14ac:dyDescent="0.25">
      <c r="A16" s="3"/>
      <c r="B16" s="3"/>
      <c r="C16" s="4" t="s">
        <v>77</v>
      </c>
      <c r="D16" s="16" t="s">
        <v>78</v>
      </c>
      <c r="E16" s="16">
        <v>1229</v>
      </c>
      <c r="F16" s="16">
        <v>240</v>
      </c>
      <c r="G16" s="13">
        <f t="shared" si="1"/>
        <v>127</v>
      </c>
      <c r="H16" s="13">
        <f t="shared" si="0"/>
        <v>113</v>
      </c>
      <c r="I16" s="4">
        <v>99</v>
      </c>
      <c r="J16" s="4">
        <v>28</v>
      </c>
      <c r="K16" s="4" t="s">
        <v>79</v>
      </c>
      <c r="L16" s="4" t="s">
        <v>80</v>
      </c>
    </row>
    <row r="17" spans="1:12" x14ac:dyDescent="0.25">
      <c r="A17" s="3"/>
      <c r="B17" s="3"/>
      <c r="C17" s="4" t="s">
        <v>81</v>
      </c>
      <c r="D17" s="15" t="s">
        <v>82</v>
      </c>
      <c r="E17" s="15">
        <v>2703</v>
      </c>
      <c r="F17" s="15">
        <v>328</v>
      </c>
      <c r="G17" s="13">
        <f t="shared" si="1"/>
        <v>210</v>
      </c>
      <c r="H17" s="13">
        <f t="shared" si="0"/>
        <v>118</v>
      </c>
      <c r="I17" s="4">
        <v>177</v>
      </c>
      <c r="J17" s="4">
        <v>33</v>
      </c>
      <c r="K17" s="4" t="s">
        <v>83</v>
      </c>
      <c r="L17" s="4" t="s">
        <v>84</v>
      </c>
    </row>
    <row r="18" spans="1:12" x14ac:dyDescent="0.25">
      <c r="A18" s="3"/>
      <c r="B18" s="3"/>
      <c r="C18" s="4" t="s">
        <v>85</v>
      </c>
      <c r="D18" s="15" t="s">
        <v>86</v>
      </c>
      <c r="E18" s="15">
        <v>2714</v>
      </c>
      <c r="F18" s="15">
        <v>335</v>
      </c>
      <c r="G18" s="13">
        <f t="shared" si="1"/>
        <v>216</v>
      </c>
      <c r="H18" s="13">
        <f t="shared" si="0"/>
        <v>119</v>
      </c>
      <c r="I18" s="4">
        <v>182</v>
      </c>
      <c r="J18" s="4">
        <v>34</v>
      </c>
      <c r="K18" s="4" t="s">
        <v>83</v>
      </c>
      <c r="L18" s="4" t="s">
        <v>84</v>
      </c>
    </row>
    <row r="19" spans="1:12" x14ac:dyDescent="0.25">
      <c r="A19" s="3"/>
      <c r="B19" s="3"/>
      <c r="C19" s="4" t="s">
        <v>87</v>
      </c>
      <c r="D19" s="15" t="s">
        <v>88</v>
      </c>
      <c r="E19" s="15">
        <v>2740</v>
      </c>
      <c r="F19" s="15">
        <v>351</v>
      </c>
      <c r="G19" s="13">
        <f t="shared" si="1"/>
        <v>224</v>
      </c>
      <c r="H19" s="13">
        <f t="shared" si="0"/>
        <v>127</v>
      </c>
      <c r="I19" s="4">
        <v>190</v>
      </c>
      <c r="J19" s="4">
        <v>34</v>
      </c>
      <c r="K19" s="4" t="s">
        <v>89</v>
      </c>
      <c r="L19" s="4" t="s">
        <v>90</v>
      </c>
    </row>
    <row r="20" spans="1:12" x14ac:dyDescent="0.25">
      <c r="A20" s="3"/>
      <c r="B20" s="3"/>
      <c r="C20" s="4" t="s">
        <v>91</v>
      </c>
      <c r="D20" s="15" t="s">
        <v>92</v>
      </c>
      <c r="E20" s="15">
        <v>2758</v>
      </c>
      <c r="F20" s="15">
        <v>353</v>
      </c>
      <c r="G20" s="13">
        <f t="shared" si="1"/>
        <v>228</v>
      </c>
      <c r="H20" s="13">
        <f t="shared" si="0"/>
        <v>125</v>
      </c>
      <c r="I20" s="4">
        <v>192</v>
      </c>
      <c r="J20" s="4">
        <v>36</v>
      </c>
      <c r="K20" s="4" t="s">
        <v>93</v>
      </c>
      <c r="L20" s="4" t="s">
        <v>68</v>
      </c>
    </row>
    <row r="21" spans="1:12" x14ac:dyDescent="0.25">
      <c r="A21" s="3"/>
      <c r="B21" s="3"/>
      <c r="C21" s="4" t="s">
        <v>94</v>
      </c>
      <c r="D21" s="16" t="s">
        <v>95</v>
      </c>
      <c r="E21" s="16">
        <v>2756</v>
      </c>
      <c r="F21" s="16">
        <v>345</v>
      </c>
      <c r="G21" s="13">
        <f t="shared" si="1"/>
        <v>224</v>
      </c>
      <c r="H21" s="13">
        <f t="shared" si="0"/>
        <v>121</v>
      </c>
      <c r="I21" s="4">
        <v>189</v>
      </c>
      <c r="J21" s="4">
        <v>35</v>
      </c>
      <c r="K21" s="4" t="s">
        <v>96</v>
      </c>
      <c r="L21" s="4" t="s">
        <v>97</v>
      </c>
    </row>
    <row r="22" spans="1:12" x14ac:dyDescent="0.25">
      <c r="A22" s="3"/>
      <c r="B22" s="3"/>
      <c r="C22" s="4" t="s">
        <v>98</v>
      </c>
      <c r="D22" s="13" t="s">
        <v>99</v>
      </c>
      <c r="E22" s="13">
        <v>2731</v>
      </c>
      <c r="F22" s="13">
        <v>332</v>
      </c>
      <c r="G22" s="13">
        <f t="shared" si="1"/>
        <v>210</v>
      </c>
      <c r="H22" s="13">
        <f t="shared" si="0"/>
        <v>122</v>
      </c>
      <c r="I22" s="4">
        <v>176</v>
      </c>
      <c r="J22" s="4">
        <v>34</v>
      </c>
      <c r="K22" s="4" t="s">
        <v>71</v>
      </c>
      <c r="L22" s="4" t="s">
        <v>72</v>
      </c>
    </row>
    <row r="23" spans="1:12" x14ac:dyDescent="0.25">
      <c r="A23" s="3"/>
      <c r="B23" s="3"/>
      <c r="C23" s="4" t="s">
        <v>100</v>
      </c>
      <c r="D23" s="15" t="s">
        <v>101</v>
      </c>
      <c r="E23" s="15">
        <v>2748</v>
      </c>
      <c r="F23" s="15">
        <v>347</v>
      </c>
      <c r="G23" s="13">
        <f t="shared" si="1"/>
        <v>225</v>
      </c>
      <c r="H23" s="13">
        <f t="shared" si="0"/>
        <v>122</v>
      </c>
      <c r="I23" s="4">
        <v>192</v>
      </c>
      <c r="J23" s="4">
        <v>33</v>
      </c>
      <c r="K23" s="4" t="s">
        <v>102</v>
      </c>
      <c r="L23" s="4" t="s">
        <v>103</v>
      </c>
    </row>
    <row r="24" spans="1:12" ht="27.6" x14ac:dyDescent="0.25">
      <c r="A24" s="3"/>
      <c r="B24" s="3"/>
      <c r="C24" s="4" t="s">
        <v>104</v>
      </c>
      <c r="D24" s="15" t="s">
        <v>105</v>
      </c>
      <c r="E24" s="15">
        <v>2748</v>
      </c>
      <c r="F24" s="15">
        <v>347</v>
      </c>
      <c r="G24" s="13">
        <f t="shared" si="1"/>
        <v>225</v>
      </c>
      <c r="H24" s="13">
        <f t="shared" si="0"/>
        <v>122</v>
      </c>
      <c r="I24" s="4">
        <v>192</v>
      </c>
      <c r="J24" s="4">
        <v>33</v>
      </c>
      <c r="K24" s="4" t="s">
        <v>102</v>
      </c>
      <c r="L24" s="4" t="s">
        <v>103</v>
      </c>
    </row>
    <row r="25" spans="1:12" x14ac:dyDescent="0.25">
      <c r="A25" s="3"/>
      <c r="B25" s="3"/>
      <c r="C25" s="4" t="s">
        <v>106</v>
      </c>
      <c r="D25" s="15" t="s">
        <v>107</v>
      </c>
      <c r="E25" s="15">
        <v>2755</v>
      </c>
      <c r="F25" s="15">
        <v>344</v>
      </c>
      <c r="G25" s="13">
        <f t="shared" si="1"/>
        <v>219</v>
      </c>
      <c r="H25" s="13">
        <f t="shared" si="0"/>
        <v>125</v>
      </c>
      <c r="I25" s="4">
        <v>184</v>
      </c>
      <c r="J25" s="4">
        <v>35</v>
      </c>
      <c r="K25" s="4" t="s">
        <v>67</v>
      </c>
      <c r="L25" s="4" t="s">
        <v>108</v>
      </c>
    </row>
    <row r="26" spans="1:12" ht="27.6" x14ac:dyDescent="0.25">
      <c r="A26" s="3"/>
      <c r="B26" s="3"/>
      <c r="C26" s="4" t="s">
        <v>109</v>
      </c>
      <c r="D26" s="15" t="s">
        <v>110</v>
      </c>
      <c r="E26" s="15">
        <v>2742</v>
      </c>
      <c r="F26" s="15">
        <v>343</v>
      </c>
      <c r="G26" s="13">
        <f t="shared" si="1"/>
        <v>217</v>
      </c>
      <c r="H26" s="13">
        <f t="shared" si="0"/>
        <v>126</v>
      </c>
      <c r="I26" s="4">
        <v>182</v>
      </c>
      <c r="J26" s="4">
        <v>35</v>
      </c>
      <c r="K26" s="4" t="s">
        <v>111</v>
      </c>
      <c r="L26" s="4" t="s">
        <v>112</v>
      </c>
    </row>
    <row r="27" spans="1:12" ht="27.6" x14ac:dyDescent="0.25">
      <c r="A27" s="3"/>
      <c r="B27" s="3"/>
      <c r="C27" s="4" t="s">
        <v>113</v>
      </c>
      <c r="D27" s="15" t="s">
        <v>114</v>
      </c>
      <c r="E27" s="15">
        <v>2763</v>
      </c>
      <c r="F27" s="15">
        <v>346</v>
      </c>
      <c r="G27" s="13">
        <f t="shared" si="1"/>
        <v>224</v>
      </c>
      <c r="H27" s="13">
        <f t="shared" si="0"/>
        <v>122</v>
      </c>
      <c r="I27" s="4">
        <v>188</v>
      </c>
      <c r="J27" s="4">
        <v>36</v>
      </c>
      <c r="K27" s="4" t="s">
        <v>111</v>
      </c>
      <c r="L27" s="4" t="s">
        <v>112</v>
      </c>
    </row>
    <row r="28" spans="1:12" x14ac:dyDescent="0.25">
      <c r="A28" s="3"/>
      <c r="B28" s="3"/>
      <c r="C28" s="4" t="s">
        <v>115</v>
      </c>
      <c r="D28" s="15" t="s">
        <v>116</v>
      </c>
      <c r="E28" s="15">
        <v>2706</v>
      </c>
      <c r="F28" s="15">
        <v>332</v>
      </c>
      <c r="G28" s="13">
        <f t="shared" si="1"/>
        <v>216</v>
      </c>
      <c r="H28" s="13">
        <f t="shared" si="0"/>
        <v>116</v>
      </c>
      <c r="I28" s="4">
        <v>180</v>
      </c>
      <c r="J28" s="4">
        <v>36</v>
      </c>
      <c r="K28" s="4" t="s">
        <v>117</v>
      </c>
      <c r="L28" s="4" t="s">
        <v>118</v>
      </c>
    </row>
    <row r="29" spans="1:12" x14ac:dyDescent="0.25">
      <c r="A29" s="3"/>
      <c r="B29" s="3"/>
      <c r="C29" s="4" t="s">
        <v>119</v>
      </c>
      <c r="D29" s="16" t="s">
        <v>120</v>
      </c>
      <c r="E29" s="16">
        <v>2694</v>
      </c>
      <c r="F29" s="16">
        <v>331</v>
      </c>
      <c r="G29" s="13">
        <f t="shared" si="1"/>
        <v>210</v>
      </c>
      <c r="H29" s="13">
        <f t="shared" si="0"/>
        <v>121</v>
      </c>
      <c r="I29" s="4">
        <v>180</v>
      </c>
      <c r="J29" s="4">
        <v>30</v>
      </c>
      <c r="K29" s="4" t="s">
        <v>121</v>
      </c>
      <c r="L29" s="4" t="s">
        <v>56</v>
      </c>
    </row>
    <row r="30" spans="1:12" x14ac:dyDescent="0.25">
      <c r="A30" s="3"/>
      <c r="B30" s="3"/>
      <c r="C30" s="4" t="s">
        <v>122</v>
      </c>
      <c r="D30" s="16" t="s">
        <v>123</v>
      </c>
      <c r="E30" s="16">
        <v>2753</v>
      </c>
      <c r="F30" s="16">
        <v>347</v>
      </c>
      <c r="G30" s="13">
        <f t="shared" si="1"/>
        <v>226</v>
      </c>
      <c r="H30" s="13">
        <f t="shared" si="0"/>
        <v>121</v>
      </c>
      <c r="I30" s="4">
        <v>191</v>
      </c>
      <c r="J30" s="4">
        <v>35</v>
      </c>
      <c r="K30" s="4" t="s">
        <v>124</v>
      </c>
      <c r="L30" s="4" t="s">
        <v>125</v>
      </c>
    </row>
    <row r="31" spans="1:12" x14ac:dyDescent="0.25">
      <c r="A31" s="3"/>
      <c r="B31" s="3"/>
      <c r="C31" s="4" t="s">
        <v>126</v>
      </c>
      <c r="D31" s="15" t="s">
        <v>469</v>
      </c>
      <c r="E31" s="15">
        <v>2765</v>
      </c>
      <c r="F31" s="15">
        <v>342</v>
      </c>
      <c r="G31" s="13">
        <f t="shared" si="1"/>
        <v>223</v>
      </c>
      <c r="H31" s="13">
        <f t="shared" si="0"/>
        <v>119</v>
      </c>
      <c r="I31" s="4">
        <v>186</v>
      </c>
      <c r="J31" s="4">
        <v>37</v>
      </c>
      <c r="K31" s="4" t="s">
        <v>127</v>
      </c>
      <c r="L31" s="4" t="s">
        <v>128</v>
      </c>
    </row>
    <row r="32" spans="1:12" x14ac:dyDescent="0.25">
      <c r="A32" s="3"/>
      <c r="B32" s="3"/>
      <c r="C32" s="4" t="s">
        <v>129</v>
      </c>
      <c r="D32" s="14" t="s">
        <v>130</v>
      </c>
      <c r="E32" s="14">
        <v>2721</v>
      </c>
      <c r="F32" s="14">
        <v>341</v>
      </c>
      <c r="G32" s="13">
        <f t="shared" si="1"/>
        <v>217</v>
      </c>
      <c r="H32" s="13">
        <f t="shared" si="0"/>
        <v>124</v>
      </c>
      <c r="I32" s="4">
        <v>184</v>
      </c>
      <c r="J32" s="4">
        <v>33</v>
      </c>
      <c r="K32" s="4" t="s">
        <v>89</v>
      </c>
      <c r="L32" s="4" t="s">
        <v>90</v>
      </c>
    </row>
    <row r="33" spans="1:12" x14ac:dyDescent="0.25">
      <c r="A33" s="3"/>
      <c r="B33" s="3"/>
      <c r="C33" s="4" t="s">
        <v>131</v>
      </c>
      <c r="D33" s="14" t="s">
        <v>132</v>
      </c>
      <c r="E33" s="14">
        <v>2718</v>
      </c>
      <c r="F33" s="14">
        <v>337</v>
      </c>
      <c r="G33" s="13">
        <f t="shared" si="1"/>
        <v>210</v>
      </c>
      <c r="H33" s="13">
        <f t="shared" si="0"/>
        <v>127</v>
      </c>
      <c r="I33" s="4">
        <v>179</v>
      </c>
      <c r="J33" s="4">
        <v>31</v>
      </c>
      <c r="K33" s="4" t="s">
        <v>133</v>
      </c>
      <c r="L33" s="4" t="s">
        <v>134</v>
      </c>
    </row>
    <row r="34" spans="1:12" x14ac:dyDescent="0.25">
      <c r="A34" s="3"/>
      <c r="B34" s="3"/>
      <c r="C34" s="4" t="s">
        <v>135</v>
      </c>
      <c r="D34" s="16" t="s">
        <v>136</v>
      </c>
      <c r="E34" s="16">
        <v>2780</v>
      </c>
      <c r="F34" s="16">
        <v>353</v>
      </c>
      <c r="G34" s="13">
        <f t="shared" si="1"/>
        <v>224</v>
      </c>
      <c r="H34" s="13">
        <f t="shared" si="0"/>
        <v>129</v>
      </c>
      <c r="I34" s="4">
        <v>187</v>
      </c>
      <c r="J34" s="4">
        <v>37</v>
      </c>
      <c r="K34" s="4" t="s">
        <v>137</v>
      </c>
      <c r="L34" s="4" t="s">
        <v>138</v>
      </c>
    </row>
    <row r="35" spans="1:12" x14ac:dyDescent="0.25">
      <c r="A35" s="3"/>
      <c r="B35" s="3"/>
      <c r="C35" s="4" t="s">
        <v>139</v>
      </c>
      <c r="D35" s="16" t="s">
        <v>140</v>
      </c>
      <c r="E35" s="16">
        <v>2760</v>
      </c>
      <c r="F35" s="16">
        <v>351</v>
      </c>
      <c r="G35" s="13">
        <f t="shared" si="1"/>
        <v>219</v>
      </c>
      <c r="H35" s="13">
        <f t="shared" si="0"/>
        <v>132</v>
      </c>
      <c r="I35" s="4">
        <v>183</v>
      </c>
      <c r="J35" s="4">
        <v>36</v>
      </c>
      <c r="K35" s="4" t="s">
        <v>141</v>
      </c>
      <c r="L35" s="4" t="s">
        <v>142</v>
      </c>
    </row>
    <row r="36" spans="1:12" x14ac:dyDescent="0.25">
      <c r="A36" s="3"/>
      <c r="B36" s="3"/>
      <c r="C36" s="4" t="s">
        <v>143</v>
      </c>
      <c r="D36" s="15" t="s">
        <v>144</v>
      </c>
      <c r="E36" s="15">
        <v>2729</v>
      </c>
      <c r="F36" s="15">
        <v>338</v>
      </c>
      <c r="G36" s="13">
        <f t="shared" si="1"/>
        <v>216</v>
      </c>
      <c r="H36" s="13">
        <f t="shared" si="0"/>
        <v>122</v>
      </c>
      <c r="I36" s="4">
        <v>181</v>
      </c>
      <c r="J36" s="4">
        <v>35</v>
      </c>
      <c r="K36" s="4" t="s">
        <v>71</v>
      </c>
      <c r="L36" s="4" t="s">
        <v>72</v>
      </c>
    </row>
    <row r="37" spans="1:12" x14ac:dyDescent="0.25">
      <c r="A37" s="3"/>
      <c r="B37" s="3"/>
      <c r="C37" s="4" t="s">
        <v>145</v>
      </c>
      <c r="D37" s="16" t="s">
        <v>146</v>
      </c>
      <c r="E37" s="16">
        <v>2768</v>
      </c>
      <c r="F37" s="16">
        <v>348</v>
      </c>
      <c r="G37" s="13">
        <f t="shared" si="1"/>
        <v>228</v>
      </c>
      <c r="H37" s="13">
        <f t="shared" si="0"/>
        <v>120</v>
      </c>
      <c r="I37" s="4">
        <v>192</v>
      </c>
      <c r="J37" s="4">
        <v>36</v>
      </c>
      <c r="K37" s="4" t="s">
        <v>93</v>
      </c>
      <c r="L37" s="4" t="s">
        <v>68</v>
      </c>
    </row>
    <row r="38" spans="1:12" x14ac:dyDescent="0.25">
      <c r="A38" s="3"/>
      <c r="B38" s="3"/>
      <c r="C38" s="4" t="s">
        <v>147</v>
      </c>
      <c r="D38" s="15" t="s">
        <v>148</v>
      </c>
      <c r="E38" s="15">
        <v>2739</v>
      </c>
      <c r="F38" s="15">
        <v>337</v>
      </c>
      <c r="G38" s="13">
        <f t="shared" si="1"/>
        <v>209</v>
      </c>
      <c r="H38" s="13">
        <f t="shared" ref="H38:H69" si="2">F38-G38</f>
        <v>128</v>
      </c>
      <c r="I38" s="4">
        <v>177</v>
      </c>
      <c r="J38" s="4">
        <v>32</v>
      </c>
      <c r="K38" s="4" t="s">
        <v>149</v>
      </c>
      <c r="L38" s="4" t="s">
        <v>150</v>
      </c>
    </row>
    <row r="39" spans="1:12" x14ac:dyDescent="0.25">
      <c r="A39" s="3"/>
      <c r="B39" s="3"/>
      <c r="C39" s="4" t="s">
        <v>151</v>
      </c>
      <c r="D39" s="16" t="s">
        <v>152</v>
      </c>
      <c r="E39" s="16">
        <v>2720</v>
      </c>
      <c r="F39" s="16">
        <v>338</v>
      </c>
      <c r="G39" s="13">
        <f t="shared" si="1"/>
        <v>215</v>
      </c>
      <c r="H39" s="13">
        <f t="shared" si="2"/>
        <v>123</v>
      </c>
      <c r="I39" s="4">
        <v>183</v>
      </c>
      <c r="J39" s="4">
        <v>32</v>
      </c>
      <c r="K39" s="4" t="s">
        <v>153</v>
      </c>
      <c r="L39" s="4" t="s">
        <v>154</v>
      </c>
    </row>
    <row r="40" spans="1:12" x14ac:dyDescent="0.25">
      <c r="A40" s="3"/>
      <c r="B40" s="3"/>
      <c r="C40" s="4" t="s">
        <v>155</v>
      </c>
      <c r="D40" s="14" t="s">
        <v>156</v>
      </c>
      <c r="E40" s="14">
        <v>2729</v>
      </c>
      <c r="F40" s="14">
        <v>335</v>
      </c>
      <c r="G40" s="13">
        <f t="shared" si="1"/>
        <v>211</v>
      </c>
      <c r="H40" s="13">
        <f t="shared" si="2"/>
        <v>124</v>
      </c>
      <c r="I40" s="4">
        <v>177</v>
      </c>
      <c r="J40" s="4">
        <v>34</v>
      </c>
      <c r="K40" s="4" t="s">
        <v>111</v>
      </c>
      <c r="L40" s="4" t="s">
        <v>112</v>
      </c>
    </row>
    <row r="41" spans="1:12" x14ac:dyDescent="0.25">
      <c r="A41" s="3"/>
      <c r="B41" s="3"/>
      <c r="C41" s="4" t="s">
        <v>157</v>
      </c>
      <c r="D41" s="13" t="s">
        <v>158</v>
      </c>
      <c r="E41" s="13">
        <v>2768</v>
      </c>
      <c r="F41" s="13">
        <v>347</v>
      </c>
      <c r="G41" s="13">
        <f t="shared" si="1"/>
        <v>226</v>
      </c>
      <c r="H41" s="13">
        <f t="shared" si="2"/>
        <v>121</v>
      </c>
      <c r="I41" s="4">
        <v>190</v>
      </c>
      <c r="J41" s="4">
        <v>36</v>
      </c>
      <c r="K41" s="4" t="s">
        <v>159</v>
      </c>
      <c r="L41" s="4" t="s">
        <v>160</v>
      </c>
    </row>
    <row r="42" spans="1:12" x14ac:dyDescent="0.25">
      <c r="A42" s="3"/>
      <c r="B42" s="3"/>
      <c r="C42" s="4" t="s">
        <v>161</v>
      </c>
      <c r="D42" s="15" t="s">
        <v>162</v>
      </c>
      <c r="E42" s="15">
        <v>2742</v>
      </c>
      <c r="F42" s="15">
        <v>334</v>
      </c>
      <c r="G42" s="13">
        <f t="shared" si="1"/>
        <v>217</v>
      </c>
      <c r="H42" s="13">
        <f t="shared" si="2"/>
        <v>117</v>
      </c>
      <c r="I42" s="4">
        <v>183</v>
      </c>
      <c r="J42" s="4">
        <v>34</v>
      </c>
      <c r="K42" s="4" t="s">
        <v>83</v>
      </c>
      <c r="L42" s="4" t="s">
        <v>84</v>
      </c>
    </row>
    <row r="43" spans="1:12" x14ac:dyDescent="0.25">
      <c r="A43" s="3"/>
      <c r="B43" s="3"/>
      <c r="C43" s="4" t="s">
        <v>163</v>
      </c>
      <c r="D43" s="13" t="s">
        <v>164</v>
      </c>
      <c r="E43" s="13">
        <v>2746</v>
      </c>
      <c r="F43" s="13">
        <v>338</v>
      </c>
      <c r="G43" s="13">
        <f t="shared" si="1"/>
        <v>221</v>
      </c>
      <c r="H43" s="13">
        <f t="shared" si="2"/>
        <v>117</v>
      </c>
      <c r="I43" s="4">
        <v>187</v>
      </c>
      <c r="J43" s="4">
        <v>34</v>
      </c>
      <c r="K43" s="4" t="s">
        <v>165</v>
      </c>
      <c r="L43" s="4" t="s">
        <v>166</v>
      </c>
    </row>
    <row r="44" spans="1:12" x14ac:dyDescent="0.25">
      <c r="A44" s="3"/>
      <c r="B44" s="3"/>
      <c r="C44" s="4" t="s">
        <v>167</v>
      </c>
      <c r="D44" s="15" t="s">
        <v>168</v>
      </c>
      <c r="E44" s="15">
        <v>2712</v>
      </c>
      <c r="F44" s="15">
        <v>334</v>
      </c>
      <c r="G44" s="13">
        <f t="shared" si="1"/>
        <v>216</v>
      </c>
      <c r="H44" s="13">
        <f t="shared" si="2"/>
        <v>118</v>
      </c>
      <c r="I44" s="4">
        <v>184</v>
      </c>
      <c r="J44" s="4">
        <v>32</v>
      </c>
      <c r="K44" s="4" t="s">
        <v>133</v>
      </c>
      <c r="L44" s="4" t="s">
        <v>134</v>
      </c>
    </row>
    <row r="45" spans="1:12" x14ac:dyDescent="0.25">
      <c r="A45" s="3"/>
      <c r="B45" s="3"/>
      <c r="C45" s="4" t="s">
        <v>169</v>
      </c>
      <c r="D45" s="14" t="s">
        <v>170</v>
      </c>
      <c r="E45" s="14">
        <v>2740</v>
      </c>
      <c r="F45" s="14">
        <v>345</v>
      </c>
      <c r="G45" s="13">
        <f t="shared" si="1"/>
        <v>229</v>
      </c>
      <c r="H45" s="13">
        <f t="shared" si="2"/>
        <v>116</v>
      </c>
      <c r="I45" s="4">
        <v>192</v>
      </c>
      <c r="J45" s="4">
        <v>37</v>
      </c>
      <c r="K45" s="4" t="s">
        <v>71</v>
      </c>
      <c r="L45" s="4" t="s">
        <v>72</v>
      </c>
    </row>
    <row r="46" spans="1:12" x14ac:dyDescent="0.25">
      <c r="A46" s="3"/>
      <c r="B46" s="3"/>
      <c r="C46" s="4" t="s">
        <v>171</v>
      </c>
      <c r="D46" s="16" t="s">
        <v>172</v>
      </c>
      <c r="E46" s="16">
        <v>2782</v>
      </c>
      <c r="F46" s="16">
        <v>355</v>
      </c>
      <c r="G46" s="13">
        <f t="shared" si="1"/>
        <v>226</v>
      </c>
      <c r="H46" s="13">
        <f t="shared" si="2"/>
        <v>129</v>
      </c>
      <c r="I46" s="4">
        <v>188</v>
      </c>
      <c r="J46" s="4">
        <v>38</v>
      </c>
      <c r="K46" s="4" t="s">
        <v>173</v>
      </c>
      <c r="L46" s="4" t="s">
        <v>174</v>
      </c>
    </row>
    <row r="47" spans="1:12" x14ac:dyDescent="0.25">
      <c r="A47" s="3"/>
      <c r="B47" s="3"/>
      <c r="C47" s="4" t="s">
        <v>175</v>
      </c>
      <c r="D47" s="14" t="s">
        <v>176</v>
      </c>
      <c r="E47" s="14">
        <v>1226</v>
      </c>
      <c r="F47" s="14">
        <v>272</v>
      </c>
      <c r="G47" s="13">
        <f t="shared" si="1"/>
        <v>217</v>
      </c>
      <c r="H47" s="13">
        <f t="shared" si="2"/>
        <v>55</v>
      </c>
      <c r="I47" s="4">
        <v>175</v>
      </c>
      <c r="J47" s="4">
        <v>42</v>
      </c>
      <c r="K47" s="4" t="s">
        <v>177</v>
      </c>
      <c r="L47" s="4" t="s">
        <v>178</v>
      </c>
    </row>
    <row r="48" spans="1:12" x14ac:dyDescent="0.25">
      <c r="A48" s="3"/>
      <c r="B48" s="3"/>
      <c r="C48" s="4" t="s">
        <v>179</v>
      </c>
      <c r="D48" s="13" t="s">
        <v>180</v>
      </c>
      <c r="E48" s="13">
        <v>2778</v>
      </c>
      <c r="F48" s="13">
        <v>350</v>
      </c>
      <c r="G48" s="13">
        <f t="shared" si="1"/>
        <v>229</v>
      </c>
      <c r="H48" s="13">
        <f t="shared" si="2"/>
        <v>121</v>
      </c>
      <c r="I48" s="4">
        <v>191</v>
      </c>
      <c r="J48" s="4">
        <v>38</v>
      </c>
      <c r="K48" s="4" t="s">
        <v>127</v>
      </c>
      <c r="L48" s="4" t="s">
        <v>128</v>
      </c>
    </row>
    <row r="49" spans="1:12" x14ac:dyDescent="0.25">
      <c r="A49" s="3"/>
      <c r="B49" s="3"/>
      <c r="C49" s="4" t="s">
        <v>181</v>
      </c>
      <c r="D49" s="14" t="s">
        <v>182</v>
      </c>
      <c r="E49" s="14">
        <v>2756</v>
      </c>
      <c r="F49" s="14">
        <v>343</v>
      </c>
      <c r="G49" s="13">
        <f t="shared" si="1"/>
        <v>219</v>
      </c>
      <c r="H49" s="13">
        <f t="shared" si="2"/>
        <v>124</v>
      </c>
      <c r="I49" s="4">
        <v>187</v>
      </c>
      <c r="J49" s="4">
        <v>32</v>
      </c>
      <c r="K49" s="4" t="s">
        <v>183</v>
      </c>
      <c r="L49" s="4" t="s">
        <v>184</v>
      </c>
    </row>
    <row r="50" spans="1:12" x14ac:dyDescent="0.25">
      <c r="A50" s="3"/>
      <c r="B50" s="3" t="s">
        <v>479</v>
      </c>
      <c r="C50" s="4" t="s">
        <v>185</v>
      </c>
      <c r="D50" s="14" t="s">
        <v>186</v>
      </c>
      <c r="E50" s="14">
        <v>2704</v>
      </c>
      <c r="F50" s="14">
        <v>335</v>
      </c>
      <c r="G50" s="13">
        <f t="shared" si="1"/>
        <v>212</v>
      </c>
      <c r="H50" s="13">
        <f t="shared" si="2"/>
        <v>123</v>
      </c>
      <c r="I50" s="4">
        <v>182</v>
      </c>
      <c r="J50" s="4">
        <v>30</v>
      </c>
      <c r="K50" s="4" t="s">
        <v>187</v>
      </c>
      <c r="L50" s="4" t="s">
        <v>188</v>
      </c>
    </row>
    <row r="51" spans="1:12" x14ac:dyDescent="0.25">
      <c r="A51" s="3"/>
      <c r="B51" s="3"/>
      <c r="C51" s="4" t="s">
        <v>189</v>
      </c>
      <c r="D51" s="14" t="s">
        <v>190</v>
      </c>
      <c r="E51" s="14">
        <v>785</v>
      </c>
      <c r="F51" s="14">
        <v>132</v>
      </c>
      <c r="G51" s="13">
        <f t="shared" si="1"/>
        <v>109</v>
      </c>
      <c r="H51" s="13">
        <f t="shared" si="2"/>
        <v>23</v>
      </c>
      <c r="I51" s="4">
        <v>91</v>
      </c>
      <c r="J51" s="4">
        <v>18</v>
      </c>
      <c r="K51" s="4" t="s">
        <v>137</v>
      </c>
      <c r="L51" s="4" t="s">
        <v>138</v>
      </c>
    </row>
    <row r="52" spans="1:12" x14ac:dyDescent="0.25">
      <c r="A52" s="3"/>
      <c r="B52" s="3"/>
      <c r="C52" s="4" t="s">
        <v>191</v>
      </c>
      <c r="D52" s="14" t="s">
        <v>192</v>
      </c>
      <c r="E52" s="14">
        <v>519</v>
      </c>
      <c r="F52" s="14">
        <v>74</v>
      </c>
      <c r="G52" s="13">
        <f t="shared" si="1"/>
        <v>48</v>
      </c>
      <c r="H52" s="13">
        <f t="shared" si="2"/>
        <v>26</v>
      </c>
      <c r="I52" s="4">
        <v>41</v>
      </c>
      <c r="J52" s="4">
        <v>7</v>
      </c>
      <c r="K52" s="4" t="s">
        <v>183</v>
      </c>
      <c r="L52" s="4" t="s">
        <v>184</v>
      </c>
    </row>
    <row r="53" spans="1:12" x14ac:dyDescent="0.25">
      <c r="A53" s="3"/>
      <c r="B53" s="3"/>
      <c r="C53" s="4" t="s">
        <v>193</v>
      </c>
      <c r="D53" s="13" t="s">
        <v>194</v>
      </c>
      <c r="E53" s="13">
        <v>554</v>
      </c>
      <c r="F53" s="13">
        <v>77</v>
      </c>
      <c r="G53" s="13">
        <f t="shared" si="1"/>
        <v>72</v>
      </c>
      <c r="H53" s="13">
        <f t="shared" si="2"/>
        <v>5</v>
      </c>
      <c r="I53" s="4">
        <v>45</v>
      </c>
      <c r="J53" s="4">
        <v>27</v>
      </c>
      <c r="K53" s="4" t="s">
        <v>195</v>
      </c>
      <c r="L53" s="4" t="s">
        <v>196</v>
      </c>
    </row>
    <row r="54" spans="1:12" x14ac:dyDescent="0.25">
      <c r="A54" s="3"/>
      <c r="B54" s="3"/>
      <c r="C54" s="4" t="s">
        <v>197</v>
      </c>
      <c r="D54" s="14" t="s">
        <v>198</v>
      </c>
      <c r="E54" s="14">
        <v>2927</v>
      </c>
      <c r="F54" s="14">
        <v>480</v>
      </c>
      <c r="G54" s="13">
        <f t="shared" si="1"/>
        <v>285</v>
      </c>
      <c r="H54" s="13">
        <f t="shared" si="2"/>
        <v>195</v>
      </c>
      <c r="I54" s="4">
        <v>243</v>
      </c>
      <c r="J54" s="4">
        <v>42</v>
      </c>
      <c r="K54" s="4" t="s">
        <v>102</v>
      </c>
      <c r="L54" s="4" t="s">
        <v>103</v>
      </c>
    </row>
    <row r="55" spans="1:12" ht="27.6" x14ac:dyDescent="0.25">
      <c r="A55" s="3"/>
      <c r="B55" s="3"/>
      <c r="C55" s="4" t="s">
        <v>199</v>
      </c>
      <c r="D55" s="14" t="s">
        <v>200</v>
      </c>
      <c r="E55" s="14">
        <v>4456</v>
      </c>
      <c r="F55" s="14">
        <v>527</v>
      </c>
      <c r="G55" s="13">
        <f t="shared" si="1"/>
        <v>139</v>
      </c>
      <c r="H55" s="13">
        <f t="shared" si="2"/>
        <v>388</v>
      </c>
      <c r="I55" s="4">
        <v>115</v>
      </c>
      <c r="J55" s="4">
        <v>24</v>
      </c>
      <c r="K55" s="4" t="s">
        <v>201</v>
      </c>
      <c r="L55" s="4" t="s">
        <v>202</v>
      </c>
    </row>
    <row r="56" spans="1:12" x14ac:dyDescent="0.25">
      <c r="A56" s="3"/>
      <c r="B56" s="3"/>
      <c r="C56" s="4" t="s">
        <v>203</v>
      </c>
      <c r="D56" s="13" t="s">
        <v>204</v>
      </c>
      <c r="E56" s="13">
        <v>2726</v>
      </c>
      <c r="F56" s="13">
        <v>339</v>
      </c>
      <c r="G56" s="13">
        <f t="shared" si="1"/>
        <v>214</v>
      </c>
      <c r="H56" s="13">
        <f t="shared" si="2"/>
        <v>125</v>
      </c>
      <c r="I56" s="4">
        <v>181</v>
      </c>
      <c r="J56" s="4">
        <v>33</v>
      </c>
      <c r="K56" s="4" t="s">
        <v>165</v>
      </c>
      <c r="L56" s="4" t="s">
        <v>166</v>
      </c>
    </row>
    <row r="57" spans="1:12" x14ac:dyDescent="0.25">
      <c r="A57" s="3"/>
      <c r="B57" s="3"/>
      <c r="C57" s="4" t="s">
        <v>205</v>
      </c>
      <c r="D57" s="17" t="s">
        <v>206</v>
      </c>
      <c r="E57" s="17">
        <v>652</v>
      </c>
      <c r="F57" s="17">
        <v>88</v>
      </c>
      <c r="G57" s="13">
        <f t="shared" si="1"/>
        <v>93</v>
      </c>
      <c r="H57" s="13">
        <f t="shared" si="2"/>
        <v>-5</v>
      </c>
      <c r="I57" s="4">
        <v>69</v>
      </c>
      <c r="J57" s="4">
        <v>24</v>
      </c>
      <c r="K57" s="4" t="s">
        <v>207</v>
      </c>
      <c r="L57" s="4" t="s">
        <v>208</v>
      </c>
    </row>
    <row r="58" spans="1:12" ht="27.6" x14ac:dyDescent="0.25">
      <c r="A58" s="3"/>
      <c r="B58" s="3"/>
      <c r="C58" s="4" t="s">
        <v>209</v>
      </c>
      <c r="D58" s="13" t="s">
        <v>210</v>
      </c>
      <c r="E58" s="13">
        <v>2712</v>
      </c>
      <c r="F58" s="13">
        <v>350</v>
      </c>
      <c r="G58" s="13">
        <f t="shared" si="1"/>
        <v>251</v>
      </c>
      <c r="H58" s="13">
        <f t="shared" si="2"/>
        <v>99</v>
      </c>
      <c r="I58" s="4">
        <v>213</v>
      </c>
      <c r="J58" s="4">
        <v>38</v>
      </c>
      <c r="K58" s="21" t="s">
        <v>211</v>
      </c>
      <c r="L58" s="4" t="s">
        <v>212</v>
      </c>
    </row>
    <row r="59" spans="1:12" x14ac:dyDescent="0.25">
      <c r="A59" s="3"/>
      <c r="B59" s="3" t="s">
        <v>479</v>
      </c>
      <c r="C59" s="4" t="s">
        <v>213</v>
      </c>
      <c r="D59" s="13" t="s">
        <v>214</v>
      </c>
      <c r="E59" s="13">
        <v>1577</v>
      </c>
      <c r="F59" s="13">
        <v>271</v>
      </c>
      <c r="G59" s="13">
        <f t="shared" si="1"/>
        <v>168</v>
      </c>
      <c r="H59" s="13">
        <f t="shared" si="2"/>
        <v>103</v>
      </c>
      <c r="I59" s="4">
        <v>144</v>
      </c>
      <c r="J59" s="4">
        <v>24</v>
      </c>
      <c r="K59" s="4" t="s">
        <v>121</v>
      </c>
      <c r="L59" s="4" t="s">
        <v>56</v>
      </c>
    </row>
    <row r="60" spans="1:12" ht="27.6" x14ac:dyDescent="0.25">
      <c r="A60" s="3"/>
      <c r="B60" s="3"/>
      <c r="C60" s="4" t="s">
        <v>215</v>
      </c>
      <c r="D60" s="13" t="s">
        <v>216</v>
      </c>
      <c r="E60" s="13">
        <v>754</v>
      </c>
      <c r="F60" s="13">
        <v>104</v>
      </c>
      <c r="G60" s="13">
        <f t="shared" si="1"/>
        <v>82</v>
      </c>
      <c r="H60" s="13">
        <f t="shared" si="2"/>
        <v>22</v>
      </c>
      <c r="I60" s="4">
        <v>72</v>
      </c>
      <c r="J60" s="4">
        <v>10</v>
      </c>
      <c r="K60" s="4" t="s">
        <v>217</v>
      </c>
      <c r="L60" s="4" t="s">
        <v>218</v>
      </c>
    </row>
    <row r="61" spans="1:12" x14ac:dyDescent="0.25">
      <c r="A61" s="3"/>
      <c r="B61" s="3"/>
      <c r="C61" s="4" t="s">
        <v>219</v>
      </c>
      <c r="D61" s="13" t="s">
        <v>220</v>
      </c>
      <c r="E61" s="13">
        <v>2735</v>
      </c>
      <c r="F61" s="13">
        <v>339</v>
      </c>
      <c r="G61" s="13">
        <f t="shared" si="1"/>
        <v>215</v>
      </c>
      <c r="H61" s="13">
        <f t="shared" si="2"/>
        <v>124</v>
      </c>
      <c r="I61" s="4">
        <v>180</v>
      </c>
      <c r="J61" s="4">
        <v>35</v>
      </c>
      <c r="K61" s="4" t="s">
        <v>221</v>
      </c>
      <c r="L61" s="4" t="s">
        <v>222</v>
      </c>
    </row>
    <row r="62" spans="1:12" x14ac:dyDescent="0.25">
      <c r="A62" s="3"/>
      <c r="B62" s="3"/>
      <c r="C62" s="4" t="s">
        <v>223</v>
      </c>
      <c r="D62" s="13" t="s">
        <v>224</v>
      </c>
      <c r="E62" s="13">
        <v>1961</v>
      </c>
      <c r="F62" s="13">
        <v>221</v>
      </c>
      <c r="G62" s="13">
        <f t="shared" si="1"/>
        <v>133</v>
      </c>
      <c r="H62" s="13">
        <f t="shared" si="2"/>
        <v>88</v>
      </c>
      <c r="I62" s="4">
        <v>121</v>
      </c>
      <c r="J62" s="4">
        <v>12</v>
      </c>
      <c r="K62" s="4" t="s">
        <v>225</v>
      </c>
      <c r="L62" s="4">
        <v>9</v>
      </c>
    </row>
    <row r="63" spans="1:12" x14ac:dyDescent="0.25">
      <c r="A63" s="3"/>
      <c r="B63" s="3"/>
      <c r="C63" s="4" t="s">
        <v>226</v>
      </c>
      <c r="D63" s="13" t="s">
        <v>227</v>
      </c>
      <c r="E63" s="13">
        <v>2619</v>
      </c>
      <c r="F63" s="13">
        <v>312</v>
      </c>
      <c r="G63" s="13">
        <f t="shared" si="1"/>
        <v>185</v>
      </c>
      <c r="H63" s="13">
        <f t="shared" si="2"/>
        <v>127</v>
      </c>
      <c r="I63" s="4">
        <v>157</v>
      </c>
      <c r="J63" s="4">
        <v>28</v>
      </c>
      <c r="K63" s="4" t="s">
        <v>63</v>
      </c>
      <c r="L63" s="4">
        <v>15</v>
      </c>
    </row>
    <row r="64" spans="1:12" ht="27.6" x14ac:dyDescent="0.25">
      <c r="A64" s="3"/>
      <c r="B64" s="3"/>
      <c r="C64" s="4" t="s">
        <v>228</v>
      </c>
      <c r="D64" s="13" t="s">
        <v>229</v>
      </c>
      <c r="E64" s="13">
        <v>743</v>
      </c>
      <c r="F64" s="13">
        <v>148</v>
      </c>
      <c r="G64" s="13">
        <f t="shared" si="1"/>
        <v>115</v>
      </c>
      <c r="H64" s="13">
        <f t="shared" si="2"/>
        <v>33</v>
      </c>
      <c r="I64" s="4">
        <v>91</v>
      </c>
      <c r="J64" s="4">
        <v>24</v>
      </c>
      <c r="K64" s="4" t="s">
        <v>230</v>
      </c>
      <c r="L64" s="4">
        <v>21</v>
      </c>
    </row>
    <row r="65" spans="1:12" x14ac:dyDescent="0.25">
      <c r="A65" s="3"/>
      <c r="B65" s="3"/>
      <c r="C65" s="4" t="s">
        <v>231</v>
      </c>
      <c r="D65" s="13" t="s">
        <v>232</v>
      </c>
      <c r="E65" s="13">
        <v>2591</v>
      </c>
      <c r="F65" s="13">
        <v>318</v>
      </c>
      <c r="G65" s="13">
        <f t="shared" si="1"/>
        <v>184</v>
      </c>
      <c r="H65" s="13">
        <f t="shared" si="2"/>
        <v>134</v>
      </c>
      <c r="I65" s="4">
        <v>160</v>
      </c>
      <c r="J65" s="4">
        <v>24</v>
      </c>
      <c r="K65" s="4">
        <v>87</v>
      </c>
      <c r="L65" s="4">
        <v>13</v>
      </c>
    </row>
    <row r="66" spans="1:12" x14ac:dyDescent="0.25">
      <c r="A66" s="3"/>
      <c r="B66" s="3"/>
      <c r="C66" s="4" t="s">
        <v>233</v>
      </c>
      <c r="D66" s="13" t="s">
        <v>234</v>
      </c>
      <c r="E66" s="13">
        <v>2591</v>
      </c>
      <c r="F66" s="6">
        <v>313</v>
      </c>
      <c r="G66" s="13">
        <f t="shared" si="1"/>
        <v>179</v>
      </c>
      <c r="H66" s="13">
        <f t="shared" si="2"/>
        <v>134</v>
      </c>
      <c r="I66" s="4">
        <v>153</v>
      </c>
      <c r="J66" s="4">
        <v>26</v>
      </c>
      <c r="K66" s="4" t="s">
        <v>51</v>
      </c>
      <c r="L66" s="4" t="s">
        <v>52</v>
      </c>
    </row>
    <row r="67" spans="1:12" x14ac:dyDescent="0.25">
      <c r="A67" s="3"/>
      <c r="B67" s="3"/>
      <c r="C67" s="4" t="s">
        <v>235</v>
      </c>
      <c r="D67" s="14" t="s">
        <v>236</v>
      </c>
      <c r="E67" s="14">
        <v>2539</v>
      </c>
      <c r="F67" s="14">
        <v>298</v>
      </c>
      <c r="G67" s="13">
        <f t="shared" si="1"/>
        <v>169</v>
      </c>
      <c r="H67" s="13">
        <f t="shared" si="2"/>
        <v>129</v>
      </c>
      <c r="I67" s="4">
        <v>146</v>
      </c>
      <c r="J67" s="4">
        <v>23</v>
      </c>
      <c r="K67" s="4" t="s">
        <v>237</v>
      </c>
      <c r="L67" s="4" t="s">
        <v>238</v>
      </c>
    </row>
    <row r="68" spans="1:12" x14ac:dyDescent="0.25">
      <c r="A68" s="3"/>
      <c r="B68" s="3"/>
      <c r="C68" s="4" t="s">
        <v>239</v>
      </c>
      <c r="D68" s="13" t="s">
        <v>240</v>
      </c>
      <c r="E68" s="13">
        <v>2630</v>
      </c>
      <c r="F68" s="13">
        <v>314</v>
      </c>
      <c r="G68" s="13">
        <f t="shared" si="1"/>
        <v>183</v>
      </c>
      <c r="H68" s="13">
        <f t="shared" si="2"/>
        <v>131</v>
      </c>
      <c r="I68" s="4">
        <v>155</v>
      </c>
      <c r="J68" s="4">
        <v>28</v>
      </c>
      <c r="K68" s="4" t="s">
        <v>149</v>
      </c>
      <c r="L68" s="4" t="s">
        <v>150</v>
      </c>
    </row>
    <row r="69" spans="1:12" x14ac:dyDescent="0.25">
      <c r="A69" s="3"/>
      <c r="B69" s="3"/>
      <c r="C69" s="4" t="s">
        <v>241</v>
      </c>
      <c r="D69" s="14" t="s">
        <v>242</v>
      </c>
      <c r="E69" s="14">
        <v>2621</v>
      </c>
      <c r="F69" s="14">
        <v>319</v>
      </c>
      <c r="G69" s="13">
        <f t="shared" si="1"/>
        <v>191</v>
      </c>
      <c r="H69" s="13">
        <f t="shared" si="2"/>
        <v>128</v>
      </c>
      <c r="I69" s="4">
        <v>160</v>
      </c>
      <c r="J69" s="4">
        <v>31</v>
      </c>
      <c r="K69" s="4" t="s">
        <v>71</v>
      </c>
      <c r="L69" s="4" t="s">
        <v>72</v>
      </c>
    </row>
    <row r="70" spans="1:12" x14ac:dyDescent="0.25">
      <c r="A70" s="3"/>
      <c r="B70" s="3"/>
      <c r="C70" s="4" t="s">
        <v>243</v>
      </c>
      <c r="D70" s="14" t="s">
        <v>244</v>
      </c>
      <c r="E70" s="14">
        <v>2638</v>
      </c>
      <c r="F70" s="14">
        <v>312</v>
      </c>
      <c r="G70" s="13">
        <f t="shared" si="1"/>
        <v>185</v>
      </c>
      <c r="H70" s="13">
        <f t="shared" ref="H70" si="3">F70-G70</f>
        <v>127</v>
      </c>
      <c r="I70" s="4">
        <v>160</v>
      </c>
      <c r="J70" s="4">
        <v>25</v>
      </c>
      <c r="K70" s="4" t="s">
        <v>245</v>
      </c>
      <c r="L70" s="4" t="s">
        <v>246</v>
      </c>
    </row>
    <row r="71" spans="1:12" x14ac:dyDescent="0.25">
      <c r="A71" s="3"/>
      <c r="B71" s="3"/>
      <c r="C71" s="4" t="s">
        <v>247</v>
      </c>
      <c r="D71" s="13" t="s">
        <v>248</v>
      </c>
      <c r="E71" s="13">
        <v>2693</v>
      </c>
      <c r="F71" s="13">
        <v>329</v>
      </c>
      <c r="G71" s="13">
        <f t="shared" ref="G71:G80" si="4">I71+J71</f>
        <v>205</v>
      </c>
      <c r="H71" s="13">
        <f t="shared" ref="H71:H80" si="5">F71-G71</f>
        <v>124</v>
      </c>
      <c r="I71" s="4">
        <v>175</v>
      </c>
      <c r="J71" s="4">
        <v>30</v>
      </c>
      <c r="K71" s="4" t="s">
        <v>183</v>
      </c>
      <c r="L71" s="4" t="s">
        <v>184</v>
      </c>
    </row>
    <row r="72" spans="1:12" x14ac:dyDescent="0.25">
      <c r="A72" s="3"/>
      <c r="B72" s="3"/>
      <c r="C72" s="4" t="s">
        <v>249</v>
      </c>
      <c r="D72" s="14" t="s">
        <v>250</v>
      </c>
      <c r="E72" s="14">
        <v>1044</v>
      </c>
      <c r="F72" s="14">
        <v>201</v>
      </c>
      <c r="G72" s="13">
        <f t="shared" si="4"/>
        <v>157</v>
      </c>
      <c r="H72" s="13">
        <f t="shared" si="5"/>
        <v>44</v>
      </c>
      <c r="I72" s="4">
        <v>105</v>
      </c>
      <c r="J72" s="4">
        <v>52</v>
      </c>
      <c r="K72" s="4" t="s">
        <v>251</v>
      </c>
      <c r="L72" s="4" t="s">
        <v>252</v>
      </c>
    </row>
    <row r="73" spans="1:12" x14ac:dyDescent="0.25">
      <c r="A73" s="3"/>
      <c r="B73" s="3"/>
      <c r="C73" s="4" t="s">
        <v>253</v>
      </c>
      <c r="D73" s="15" t="s">
        <v>254</v>
      </c>
      <c r="E73" s="15">
        <v>2735</v>
      </c>
      <c r="F73" s="15">
        <v>338</v>
      </c>
      <c r="G73" s="13">
        <f t="shared" si="4"/>
        <v>212</v>
      </c>
      <c r="H73" s="13">
        <f t="shared" si="5"/>
        <v>126</v>
      </c>
      <c r="I73" s="4">
        <v>177</v>
      </c>
      <c r="J73" s="4">
        <v>35</v>
      </c>
      <c r="K73" s="4" t="s">
        <v>124</v>
      </c>
      <c r="L73" s="4" t="s">
        <v>138</v>
      </c>
    </row>
    <row r="74" spans="1:12" x14ac:dyDescent="0.25">
      <c r="A74" s="3"/>
      <c r="B74" s="3"/>
      <c r="C74" s="4" t="s">
        <v>255</v>
      </c>
      <c r="D74" s="14" t="s">
        <v>256</v>
      </c>
      <c r="E74" s="14">
        <v>2777</v>
      </c>
      <c r="F74" s="14">
        <v>353</v>
      </c>
      <c r="G74" s="13">
        <f t="shared" si="4"/>
        <v>222</v>
      </c>
      <c r="H74" s="13">
        <f t="shared" si="5"/>
        <v>131</v>
      </c>
      <c r="I74" s="4">
        <v>190</v>
      </c>
      <c r="J74" s="4">
        <v>32</v>
      </c>
      <c r="K74" s="4" t="s">
        <v>257</v>
      </c>
      <c r="L74" s="4" t="s">
        <v>258</v>
      </c>
    </row>
    <row r="75" spans="1:12" x14ac:dyDescent="0.25">
      <c r="A75" s="3"/>
      <c r="B75" s="3"/>
      <c r="C75" s="4" t="s">
        <v>259</v>
      </c>
      <c r="D75" s="14" t="s">
        <v>260</v>
      </c>
      <c r="E75" s="14">
        <v>2725</v>
      </c>
      <c r="F75" s="14">
        <v>329</v>
      </c>
      <c r="G75" s="13">
        <f t="shared" si="4"/>
        <v>214</v>
      </c>
      <c r="H75" s="13">
        <f t="shared" si="5"/>
        <v>115</v>
      </c>
      <c r="I75" s="4">
        <v>180</v>
      </c>
      <c r="J75" s="4">
        <v>34</v>
      </c>
      <c r="K75" s="4" t="s">
        <v>159</v>
      </c>
      <c r="L75" s="4" t="s">
        <v>160</v>
      </c>
    </row>
    <row r="76" spans="1:12" ht="27.6" x14ac:dyDescent="0.25">
      <c r="A76" s="3"/>
      <c r="B76" s="3"/>
      <c r="C76" s="4" t="s">
        <v>261</v>
      </c>
      <c r="D76" s="14" t="s">
        <v>262</v>
      </c>
      <c r="E76" s="14">
        <v>2262</v>
      </c>
      <c r="F76" s="14">
        <v>285</v>
      </c>
      <c r="G76" s="13">
        <f t="shared" si="4"/>
        <v>223</v>
      </c>
      <c r="H76" s="13">
        <f t="shared" si="5"/>
        <v>62</v>
      </c>
      <c r="I76" s="4">
        <v>193</v>
      </c>
      <c r="J76" s="4">
        <v>30</v>
      </c>
      <c r="K76" s="4" t="s">
        <v>245</v>
      </c>
      <c r="L76" s="4" t="s">
        <v>246</v>
      </c>
    </row>
    <row r="77" spans="1:12" x14ac:dyDescent="0.25">
      <c r="A77" s="3"/>
      <c r="B77" s="3"/>
      <c r="C77" s="4" t="s">
        <v>263</v>
      </c>
      <c r="D77" s="13" t="s">
        <v>264</v>
      </c>
      <c r="E77" s="13">
        <v>1250</v>
      </c>
      <c r="F77" s="13">
        <v>186</v>
      </c>
      <c r="G77" s="13">
        <f t="shared" si="4"/>
        <v>148</v>
      </c>
      <c r="H77" s="13">
        <f t="shared" si="5"/>
        <v>38</v>
      </c>
      <c r="I77" s="4">
        <v>114</v>
      </c>
      <c r="J77" s="4">
        <v>34</v>
      </c>
      <c r="K77" s="4">
        <v>77</v>
      </c>
      <c r="L77" s="4">
        <v>23</v>
      </c>
    </row>
    <row r="78" spans="1:12" ht="27.6" x14ac:dyDescent="0.25">
      <c r="A78" s="3"/>
      <c r="B78" s="3"/>
      <c r="C78" s="4" t="s">
        <v>265</v>
      </c>
      <c r="D78" s="13" t="s">
        <v>266</v>
      </c>
      <c r="E78" s="13">
        <v>1455</v>
      </c>
      <c r="F78" s="13">
        <v>221</v>
      </c>
      <c r="G78" s="13">
        <f t="shared" si="4"/>
        <v>134</v>
      </c>
      <c r="H78" s="13">
        <f t="shared" si="5"/>
        <v>87</v>
      </c>
      <c r="I78" s="4">
        <v>108</v>
      </c>
      <c r="J78" s="4">
        <v>26</v>
      </c>
      <c r="K78" s="4">
        <v>81</v>
      </c>
      <c r="L78" s="4" t="s">
        <v>178</v>
      </c>
    </row>
    <row r="79" spans="1:12" x14ac:dyDescent="0.25">
      <c r="A79" s="3"/>
      <c r="B79" s="3"/>
      <c r="C79" s="4" t="s">
        <v>267</v>
      </c>
      <c r="D79" s="15" t="s">
        <v>268</v>
      </c>
      <c r="E79" s="15">
        <v>2721</v>
      </c>
      <c r="F79" s="15">
        <v>338</v>
      </c>
      <c r="G79" s="13">
        <f t="shared" si="4"/>
        <v>215</v>
      </c>
      <c r="H79" s="13">
        <f t="shared" si="5"/>
        <v>123</v>
      </c>
      <c r="I79" s="4">
        <v>183</v>
      </c>
      <c r="J79" s="4">
        <v>32</v>
      </c>
      <c r="K79" s="4" t="s">
        <v>153</v>
      </c>
      <c r="L79" s="4" t="s">
        <v>154</v>
      </c>
    </row>
    <row r="80" spans="1:12" ht="27.6" x14ac:dyDescent="0.25">
      <c r="A80" s="3"/>
      <c r="B80" s="3"/>
      <c r="C80" s="4" t="s">
        <v>269</v>
      </c>
      <c r="D80" s="14" t="s">
        <v>270</v>
      </c>
      <c r="E80" s="14">
        <v>2545</v>
      </c>
      <c r="F80" s="14">
        <v>303</v>
      </c>
      <c r="G80" s="13">
        <f t="shared" si="4"/>
        <v>212</v>
      </c>
      <c r="H80" s="13">
        <f t="shared" si="5"/>
        <v>91</v>
      </c>
      <c r="I80" s="4">
        <v>168</v>
      </c>
      <c r="J80" s="4">
        <v>44</v>
      </c>
      <c r="K80" s="4" t="s">
        <v>271</v>
      </c>
      <c r="L80" s="4" t="s">
        <v>272</v>
      </c>
    </row>
    <row r="81" spans="1:3" x14ac:dyDescent="0.25">
      <c r="C81" s="19"/>
    </row>
    <row r="82" spans="1:3" x14ac:dyDescent="0.25">
      <c r="C82" s="19"/>
    </row>
    <row r="83" spans="1:3" ht="46.2" customHeight="1" x14ac:dyDescent="0.25">
      <c r="A83" s="24" t="s">
        <v>481</v>
      </c>
      <c r="B83" s="24"/>
      <c r="C83" s="24"/>
    </row>
    <row r="84" spans="1:3" ht="39" customHeight="1" x14ac:dyDescent="0.25">
      <c r="A84" s="5" t="s">
        <v>480</v>
      </c>
      <c r="B84" s="18" t="s">
        <v>470</v>
      </c>
      <c r="C84" s="18" t="s">
        <v>471</v>
      </c>
    </row>
    <row r="85" spans="1:3" x14ac:dyDescent="0.25">
      <c r="A85" s="5" t="s">
        <v>273</v>
      </c>
      <c r="B85" s="5">
        <v>1079</v>
      </c>
      <c r="C85" s="20">
        <v>121</v>
      </c>
    </row>
    <row r="86" spans="1:3" x14ac:dyDescent="0.25">
      <c r="A86" s="5" t="s">
        <v>274</v>
      </c>
      <c r="B86" s="5">
        <v>6663</v>
      </c>
      <c r="C86" s="20">
        <v>1021</v>
      </c>
    </row>
    <row r="87" spans="1:3" x14ac:dyDescent="0.25">
      <c r="A87" s="5" t="s">
        <v>275</v>
      </c>
      <c r="B87" s="5">
        <v>2726</v>
      </c>
      <c r="C87" s="20">
        <v>355</v>
      </c>
    </row>
    <row r="88" spans="1:3" x14ac:dyDescent="0.25">
      <c r="A88" s="5" t="s">
        <v>276</v>
      </c>
      <c r="B88" s="5">
        <v>2779</v>
      </c>
      <c r="C88" s="20">
        <v>357</v>
      </c>
    </row>
    <row r="89" spans="1:3" x14ac:dyDescent="0.25">
      <c r="A89" s="5" t="s">
        <v>277</v>
      </c>
      <c r="B89" s="5">
        <v>2758</v>
      </c>
      <c r="C89" s="20">
        <v>347</v>
      </c>
    </row>
    <row r="90" spans="1:3" x14ac:dyDescent="0.25">
      <c r="A90" s="5" t="s">
        <v>278</v>
      </c>
      <c r="B90" s="5">
        <v>849</v>
      </c>
      <c r="C90" s="20">
        <v>158</v>
      </c>
    </row>
    <row r="91" spans="1:3" x14ac:dyDescent="0.25">
      <c r="A91" s="5" t="s">
        <v>279</v>
      </c>
      <c r="B91" s="5">
        <v>3726</v>
      </c>
      <c r="C91" s="20">
        <v>498</v>
      </c>
    </row>
    <row r="92" spans="1:3" x14ac:dyDescent="0.25">
      <c r="A92" s="5" t="s">
        <v>280</v>
      </c>
      <c r="B92" s="5">
        <v>3357</v>
      </c>
      <c r="C92" s="20">
        <v>357</v>
      </c>
    </row>
    <row r="93" spans="1:3" x14ac:dyDescent="0.25">
      <c r="A93" s="5" t="s">
        <v>281</v>
      </c>
      <c r="B93" s="5">
        <v>10600</v>
      </c>
      <c r="C93" s="20">
        <v>1347</v>
      </c>
    </row>
    <row r="94" spans="1:3" x14ac:dyDescent="0.25">
      <c r="C94" s="19"/>
    </row>
    <row r="95" spans="1:3" x14ac:dyDescent="0.25">
      <c r="C95" s="19"/>
    </row>
    <row r="96" spans="1:3" x14ac:dyDescent="0.25">
      <c r="C96" s="19"/>
    </row>
    <row r="97" spans="3:3" x14ac:dyDescent="0.25">
      <c r="C97" s="19"/>
    </row>
    <row r="98" spans="3:3" x14ac:dyDescent="0.25">
      <c r="C98" s="19"/>
    </row>
    <row r="99" spans="3:3" x14ac:dyDescent="0.25">
      <c r="C99" s="19"/>
    </row>
    <row r="100" spans="3:3" x14ac:dyDescent="0.25">
      <c r="C100" s="19"/>
    </row>
    <row r="101" spans="3:3" x14ac:dyDescent="0.25">
      <c r="C101" s="19"/>
    </row>
  </sheetData>
  <mergeCells count="1">
    <mergeCell ref="A83:C8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679E-2469-4A98-91B7-E01A09BAE607}">
  <dimension ref="A1:E50"/>
  <sheetViews>
    <sheetView zoomScale="92" zoomScaleNormal="85" workbookViewId="0">
      <selection activeCell="E21" sqref="E21:E24"/>
    </sheetView>
  </sheetViews>
  <sheetFormatPr defaultRowHeight="14.4" x14ac:dyDescent="0.3"/>
  <cols>
    <col min="2" max="2" width="21.88671875" customWidth="1"/>
    <col min="3" max="3" width="30" customWidth="1"/>
    <col min="4" max="4" width="28.44140625" customWidth="1"/>
    <col min="5" max="5" width="87" customWidth="1"/>
  </cols>
  <sheetData>
    <row r="1" spans="1:5" ht="16.8" customHeight="1" x14ac:dyDescent="0.3">
      <c r="B1" s="7"/>
      <c r="C1" s="7"/>
      <c r="D1" s="7"/>
    </row>
    <row r="2" spans="1:5" ht="38.4" customHeight="1" x14ac:dyDescent="0.3">
      <c r="B2" s="8" t="s">
        <v>282</v>
      </c>
      <c r="C2" s="8" t="s">
        <v>0</v>
      </c>
      <c r="D2" s="8" t="s">
        <v>1</v>
      </c>
      <c r="E2" s="8" t="s">
        <v>283</v>
      </c>
    </row>
    <row r="3" spans="1:5" ht="72.599999999999994" customHeight="1" x14ac:dyDescent="0.3">
      <c r="A3" t="s">
        <v>474</v>
      </c>
      <c r="B3" s="4" t="s">
        <v>5</v>
      </c>
      <c r="C3" s="4" t="s">
        <v>284</v>
      </c>
      <c r="D3" s="4" t="s">
        <v>18</v>
      </c>
      <c r="E3" s="9" t="s">
        <v>486</v>
      </c>
    </row>
    <row r="4" spans="1:5" ht="82.8" x14ac:dyDescent="0.3">
      <c r="B4" s="4" t="s">
        <v>6</v>
      </c>
      <c r="C4" s="4" t="s">
        <v>285</v>
      </c>
      <c r="D4" s="4" t="s">
        <v>18</v>
      </c>
      <c r="E4" s="9" t="s">
        <v>487</v>
      </c>
    </row>
    <row r="5" spans="1:5" ht="69.599999999999994" customHeight="1" x14ac:dyDescent="0.3">
      <c r="B5" s="4" t="s">
        <v>27</v>
      </c>
      <c r="C5" s="4" t="s">
        <v>286</v>
      </c>
      <c r="D5" s="4" t="s">
        <v>28</v>
      </c>
      <c r="E5" s="9" t="s">
        <v>304</v>
      </c>
    </row>
    <row r="6" spans="1:5" ht="96.6" x14ac:dyDescent="0.3">
      <c r="B6" s="4" t="s">
        <v>24</v>
      </c>
      <c r="C6" s="4" t="s">
        <v>287</v>
      </c>
      <c r="D6" s="4" t="s">
        <v>18</v>
      </c>
      <c r="E6" s="4" t="s">
        <v>488</v>
      </c>
    </row>
    <row r="7" spans="1:5" ht="96.6" x14ac:dyDescent="0.3">
      <c r="A7" s="1" t="s">
        <v>474</v>
      </c>
      <c r="B7" s="4" t="s">
        <v>7</v>
      </c>
      <c r="C7" s="4" t="s">
        <v>288</v>
      </c>
      <c r="D7" s="4" t="s">
        <v>18</v>
      </c>
      <c r="E7" s="9" t="s">
        <v>489</v>
      </c>
    </row>
    <row r="8" spans="1:5" ht="184.8" customHeight="1" x14ac:dyDescent="0.3">
      <c r="A8" s="1" t="s">
        <v>474</v>
      </c>
      <c r="B8" s="4" t="s">
        <v>8</v>
      </c>
      <c r="C8" s="4" t="s">
        <v>289</v>
      </c>
      <c r="D8" s="4" t="s">
        <v>18</v>
      </c>
      <c r="E8" s="9" t="s">
        <v>500</v>
      </c>
    </row>
    <row r="9" spans="1:5" ht="121.2" customHeight="1" x14ac:dyDescent="0.3">
      <c r="B9" s="4" t="s">
        <v>9</v>
      </c>
      <c r="C9" s="4" t="s">
        <v>290</v>
      </c>
      <c r="D9" s="4" t="s">
        <v>18</v>
      </c>
      <c r="E9" s="22" t="s">
        <v>490</v>
      </c>
    </row>
    <row r="10" spans="1:5" ht="118.2" customHeight="1" x14ac:dyDescent="0.3">
      <c r="A10" s="1" t="s">
        <v>474</v>
      </c>
      <c r="B10" s="4" t="s">
        <v>20</v>
      </c>
      <c r="C10" s="4" t="s">
        <v>291</v>
      </c>
      <c r="D10" s="4" t="s">
        <v>2</v>
      </c>
      <c r="E10" s="9" t="s">
        <v>491</v>
      </c>
    </row>
    <row r="11" spans="1:5" ht="105.6" customHeight="1" x14ac:dyDescent="0.3">
      <c r="B11" s="4" t="s">
        <v>21</v>
      </c>
      <c r="C11" s="4" t="s">
        <v>292</v>
      </c>
      <c r="D11" s="4" t="s">
        <v>2</v>
      </c>
      <c r="E11" s="9" t="s">
        <v>492</v>
      </c>
    </row>
    <row r="12" spans="1:5" ht="112.2" customHeight="1" x14ac:dyDescent="0.3">
      <c r="A12" t="s">
        <v>485</v>
      </c>
      <c r="B12" s="4" t="s">
        <v>22</v>
      </c>
      <c r="C12" s="4" t="s">
        <v>291</v>
      </c>
      <c r="D12" s="4" t="s">
        <v>2</v>
      </c>
      <c r="E12" s="9" t="s">
        <v>493</v>
      </c>
    </row>
    <row r="13" spans="1:5" ht="110.4" x14ac:dyDescent="0.3">
      <c r="A13" t="s">
        <v>474</v>
      </c>
      <c r="B13" s="4" t="s">
        <v>23</v>
      </c>
      <c r="C13" s="4" t="s">
        <v>293</v>
      </c>
      <c r="D13" s="4" t="s">
        <v>2</v>
      </c>
      <c r="E13" s="9" t="s">
        <v>494</v>
      </c>
    </row>
    <row r="14" spans="1:5" ht="96.6" x14ac:dyDescent="0.3">
      <c r="A14" t="s">
        <v>474</v>
      </c>
      <c r="B14" s="4" t="s">
        <v>10</v>
      </c>
      <c r="C14" s="4" t="s">
        <v>291</v>
      </c>
      <c r="D14" s="4" t="s">
        <v>18</v>
      </c>
      <c r="E14" s="9" t="s">
        <v>495</v>
      </c>
    </row>
    <row r="15" spans="1:5" ht="90" customHeight="1" x14ac:dyDescent="0.3">
      <c r="A15" t="s">
        <v>474</v>
      </c>
      <c r="B15" s="4" t="s">
        <v>11</v>
      </c>
      <c r="C15" s="4" t="s">
        <v>291</v>
      </c>
      <c r="D15" s="4" t="s">
        <v>18</v>
      </c>
      <c r="E15" s="9" t="s">
        <v>305</v>
      </c>
    </row>
    <row r="16" spans="1:5" ht="82.8" x14ac:dyDescent="0.3">
      <c r="B16" s="4" t="s">
        <v>294</v>
      </c>
      <c r="C16" s="4" t="s">
        <v>295</v>
      </c>
      <c r="D16" s="4" t="s">
        <v>2</v>
      </c>
      <c r="E16" s="9" t="s">
        <v>496</v>
      </c>
    </row>
    <row r="17" spans="1:5" ht="82.8" x14ac:dyDescent="0.3">
      <c r="B17" s="4" t="s">
        <v>12</v>
      </c>
      <c r="C17" s="4" t="s">
        <v>296</v>
      </c>
      <c r="D17" s="4" t="s">
        <v>18</v>
      </c>
      <c r="E17" s="9" t="s">
        <v>497</v>
      </c>
    </row>
    <row r="18" spans="1:5" ht="115.2" customHeight="1" x14ac:dyDescent="0.3">
      <c r="A18" t="s">
        <v>474</v>
      </c>
      <c r="B18" s="4" t="s">
        <v>13</v>
      </c>
      <c r="C18" s="4" t="s">
        <v>291</v>
      </c>
      <c r="D18" s="4" t="s">
        <v>18</v>
      </c>
      <c r="E18" s="9" t="s">
        <v>498</v>
      </c>
    </row>
    <row r="19" spans="1:5" ht="96.6" x14ac:dyDescent="0.3">
      <c r="B19" s="4" t="s">
        <v>297</v>
      </c>
      <c r="C19" s="4" t="s">
        <v>298</v>
      </c>
      <c r="D19" s="4" t="s">
        <v>2</v>
      </c>
      <c r="E19" s="9" t="s">
        <v>499</v>
      </c>
    </row>
    <row r="20" spans="1:5" ht="96.6" customHeight="1" x14ac:dyDescent="0.3">
      <c r="B20" s="4" t="s">
        <v>14</v>
      </c>
      <c r="C20" s="4" t="s">
        <v>501</v>
      </c>
      <c r="D20" s="4" t="s">
        <v>19</v>
      </c>
      <c r="E20" s="9" t="s">
        <v>306</v>
      </c>
    </row>
    <row r="21" spans="1:5" ht="104.4" customHeight="1" x14ac:dyDescent="0.3">
      <c r="B21" s="4" t="s">
        <v>15</v>
      </c>
      <c r="C21" s="4" t="s">
        <v>299</v>
      </c>
      <c r="D21" s="2" t="s">
        <v>3</v>
      </c>
      <c r="E21" s="25" t="s">
        <v>307</v>
      </c>
    </row>
    <row r="22" spans="1:5" ht="103.8" customHeight="1" x14ac:dyDescent="0.3">
      <c r="B22" s="4" t="s">
        <v>300</v>
      </c>
      <c r="C22" s="4" t="s">
        <v>301</v>
      </c>
      <c r="D22" s="2" t="s">
        <v>3</v>
      </c>
      <c r="E22" s="26"/>
    </row>
    <row r="23" spans="1:5" ht="104.4" customHeight="1" x14ac:dyDescent="0.3">
      <c r="B23" s="4" t="s">
        <v>16</v>
      </c>
      <c r="C23" s="4" t="s">
        <v>302</v>
      </c>
      <c r="D23" s="2" t="s">
        <v>3</v>
      </c>
      <c r="E23" s="26"/>
    </row>
    <row r="24" spans="1:5" ht="100.2" customHeight="1" x14ac:dyDescent="0.3">
      <c r="B24" s="2" t="s">
        <v>17</v>
      </c>
      <c r="C24" s="4" t="s">
        <v>303</v>
      </c>
      <c r="D24" s="2" t="s">
        <v>3</v>
      </c>
      <c r="E24" s="27"/>
    </row>
    <row r="25" spans="1:5" x14ac:dyDescent="0.3">
      <c r="B25" s="1"/>
      <c r="C25" s="1"/>
      <c r="D25" s="1"/>
    </row>
    <row r="26" spans="1:5" x14ac:dyDescent="0.3">
      <c r="B26" s="1"/>
      <c r="C26" s="1"/>
      <c r="D26" s="1"/>
    </row>
    <row r="27" spans="1:5" x14ac:dyDescent="0.3">
      <c r="B27" s="1"/>
      <c r="C27" s="1"/>
      <c r="D27" s="1"/>
    </row>
    <row r="28" spans="1:5" x14ac:dyDescent="0.3">
      <c r="B28" s="1"/>
      <c r="C28" s="1"/>
      <c r="D28" s="1"/>
    </row>
    <row r="29" spans="1:5" x14ac:dyDescent="0.3">
      <c r="B29" s="1"/>
      <c r="C29" s="1"/>
      <c r="D29" s="1"/>
    </row>
    <row r="30" spans="1:5" x14ac:dyDescent="0.3">
      <c r="B30" s="1"/>
      <c r="C30" s="1"/>
      <c r="D30" s="1"/>
    </row>
    <row r="31" spans="1:5" x14ac:dyDescent="0.3">
      <c r="B31" s="1"/>
      <c r="C31" s="1"/>
      <c r="D31" s="1"/>
    </row>
    <row r="32" spans="1:5" x14ac:dyDescent="0.3">
      <c r="B32" s="1"/>
      <c r="C32" s="1"/>
      <c r="D32" s="1"/>
    </row>
    <row r="33" spans="2:4" x14ac:dyDescent="0.3">
      <c r="B33" s="1"/>
      <c r="C33" s="1"/>
      <c r="D33" s="1"/>
    </row>
    <row r="34" spans="2:4" x14ac:dyDescent="0.3">
      <c r="B34" s="1"/>
      <c r="C34" s="1"/>
      <c r="D34" s="1"/>
    </row>
    <row r="35" spans="2:4" x14ac:dyDescent="0.3">
      <c r="B35" s="1"/>
      <c r="C35" s="1"/>
      <c r="D35" s="1"/>
    </row>
    <row r="36" spans="2:4" x14ac:dyDescent="0.3">
      <c r="B36" s="1"/>
      <c r="C36" s="1"/>
      <c r="D36" s="1"/>
    </row>
    <row r="37" spans="2:4" x14ac:dyDescent="0.3">
      <c r="B37" s="1"/>
      <c r="C37" s="1"/>
      <c r="D37" s="1"/>
    </row>
    <row r="38" spans="2:4" x14ac:dyDescent="0.3">
      <c r="B38" s="1"/>
      <c r="C38" s="1"/>
      <c r="D38" s="1"/>
    </row>
    <row r="39" spans="2:4" x14ac:dyDescent="0.3">
      <c r="B39" s="1"/>
      <c r="C39" s="1"/>
      <c r="D39" s="1"/>
    </row>
    <row r="40" spans="2:4" x14ac:dyDescent="0.3">
      <c r="B40" s="1"/>
      <c r="C40" s="1"/>
      <c r="D40" s="1"/>
    </row>
    <row r="41" spans="2:4" x14ac:dyDescent="0.3">
      <c r="B41" s="1"/>
      <c r="C41" s="1"/>
      <c r="D41" s="1"/>
    </row>
    <row r="42" spans="2:4" x14ac:dyDescent="0.3">
      <c r="B42" s="1"/>
      <c r="C42" s="1"/>
      <c r="D42" s="1"/>
    </row>
    <row r="43" spans="2:4" x14ac:dyDescent="0.3">
      <c r="B43" s="1"/>
      <c r="C43" s="1"/>
      <c r="D43" s="1"/>
    </row>
    <row r="44" spans="2:4" x14ac:dyDescent="0.3">
      <c r="B44" s="1"/>
      <c r="C44" s="1"/>
      <c r="D44" s="1"/>
    </row>
    <row r="45" spans="2:4" x14ac:dyDescent="0.3">
      <c r="B45" s="1"/>
      <c r="C45" s="1"/>
      <c r="D45" s="1"/>
    </row>
    <row r="46" spans="2:4" x14ac:dyDescent="0.3">
      <c r="B46" s="1"/>
      <c r="C46" s="1"/>
      <c r="D46" s="1"/>
    </row>
    <row r="47" spans="2:4" x14ac:dyDescent="0.3">
      <c r="B47" s="1"/>
      <c r="C47" s="1"/>
      <c r="D47" s="1"/>
    </row>
    <row r="48" spans="2:4" x14ac:dyDescent="0.3">
      <c r="B48" s="1"/>
      <c r="C48" s="1"/>
      <c r="D48" s="1"/>
    </row>
    <row r="49" spans="2:4" x14ac:dyDescent="0.3">
      <c r="B49" s="1"/>
      <c r="C49" s="1"/>
      <c r="D49" s="1"/>
    </row>
    <row r="50" spans="2:4" x14ac:dyDescent="0.3">
      <c r="B50" s="1"/>
      <c r="C50" s="1"/>
      <c r="D50" s="1"/>
    </row>
  </sheetData>
  <mergeCells count="1">
    <mergeCell ref="E21:E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BEE5D2-49EE-4957-A014-C204F6271C1A}">
  <dimension ref="A1:E28"/>
  <sheetViews>
    <sheetView topLeftCell="C11" zoomScale="72" workbookViewId="0">
      <selection activeCell="E11" sqref="E11:E23"/>
    </sheetView>
  </sheetViews>
  <sheetFormatPr defaultRowHeight="13.8" x14ac:dyDescent="0.3"/>
  <cols>
    <col min="1" max="1" width="8.88671875" style="6"/>
    <col min="2" max="2" width="16.44140625" style="6" customWidth="1"/>
    <col min="3" max="3" width="22.5546875" style="6" customWidth="1"/>
    <col min="4" max="4" width="28.44140625" style="6" customWidth="1"/>
    <col min="5" max="5" width="87" style="11" customWidth="1"/>
    <col min="6" max="16384" width="8.88671875" style="6"/>
  </cols>
  <sheetData>
    <row r="1" spans="1:5" ht="16.8" customHeight="1" x14ac:dyDescent="0.3">
      <c r="B1" s="10"/>
      <c r="C1" s="10"/>
      <c r="D1" s="10"/>
    </row>
    <row r="2" spans="1:5" ht="30" customHeight="1" x14ac:dyDescent="0.3">
      <c r="B2" s="8" t="s">
        <v>282</v>
      </c>
      <c r="C2" s="8" t="s">
        <v>0</v>
      </c>
      <c r="D2" s="8" t="s">
        <v>1</v>
      </c>
      <c r="E2" s="8" t="s">
        <v>283</v>
      </c>
    </row>
    <row r="3" spans="1:5" ht="77.400000000000006" customHeight="1" x14ac:dyDescent="0.3">
      <c r="B3" s="5" t="s">
        <v>308</v>
      </c>
      <c r="C3" s="4" t="s">
        <v>309</v>
      </c>
      <c r="D3" s="5" t="s">
        <v>2</v>
      </c>
      <c r="E3" s="9" t="s">
        <v>482</v>
      </c>
    </row>
    <row r="4" spans="1:5" x14ac:dyDescent="0.3">
      <c r="B4" s="5" t="s">
        <v>310</v>
      </c>
      <c r="C4" s="5" t="s">
        <v>311</v>
      </c>
      <c r="D4" s="5" t="s">
        <v>18</v>
      </c>
      <c r="E4" s="28" t="s">
        <v>475</v>
      </c>
    </row>
    <row r="5" spans="1:5" ht="27.6" x14ac:dyDescent="0.3">
      <c r="A5" s="6" t="s">
        <v>474</v>
      </c>
      <c r="B5" s="5" t="s">
        <v>312</v>
      </c>
      <c r="C5" s="4" t="s">
        <v>313</v>
      </c>
      <c r="D5" s="5" t="s">
        <v>18</v>
      </c>
      <c r="E5" s="29"/>
    </row>
    <row r="6" spans="1:5" ht="41.4" x14ac:dyDescent="0.3">
      <c r="A6" s="6" t="s">
        <v>474</v>
      </c>
      <c r="B6" s="5" t="s">
        <v>314</v>
      </c>
      <c r="C6" s="4" t="s">
        <v>315</v>
      </c>
      <c r="D6" s="5" t="s">
        <v>18</v>
      </c>
      <c r="E6" s="9" t="s">
        <v>483</v>
      </c>
    </row>
    <row r="7" spans="1:5" ht="27.6" x14ac:dyDescent="0.3">
      <c r="A7" s="6" t="s">
        <v>474</v>
      </c>
      <c r="B7" s="5" t="s">
        <v>316</v>
      </c>
      <c r="C7" s="5" t="s">
        <v>317</v>
      </c>
      <c r="D7" s="5" t="s">
        <v>2</v>
      </c>
      <c r="E7" s="9" t="s">
        <v>355</v>
      </c>
    </row>
    <row r="8" spans="1:5" ht="41.4" x14ac:dyDescent="0.3">
      <c r="B8" s="5" t="s">
        <v>318</v>
      </c>
      <c r="C8" s="5" t="s">
        <v>319</v>
      </c>
      <c r="D8" s="5" t="s">
        <v>320</v>
      </c>
      <c r="E8" s="9" t="s">
        <v>484</v>
      </c>
    </row>
    <row r="9" spans="1:5" ht="41.4" x14ac:dyDescent="0.3">
      <c r="B9" s="5" t="s">
        <v>321</v>
      </c>
      <c r="C9" s="4" t="s">
        <v>322</v>
      </c>
      <c r="D9" s="5" t="s">
        <v>18</v>
      </c>
      <c r="E9" s="9" t="s">
        <v>476</v>
      </c>
    </row>
    <row r="10" spans="1:5" ht="59.4" customHeight="1" x14ac:dyDescent="0.3">
      <c r="B10" s="5" t="s">
        <v>323</v>
      </c>
      <c r="C10" s="5" t="s">
        <v>324</v>
      </c>
      <c r="D10" s="5" t="s">
        <v>325</v>
      </c>
      <c r="E10" s="9" t="s">
        <v>477</v>
      </c>
    </row>
    <row r="11" spans="1:5" ht="13.8" customHeight="1" x14ac:dyDescent="0.3">
      <c r="B11" s="5" t="s">
        <v>326</v>
      </c>
      <c r="C11" s="5" t="s">
        <v>4</v>
      </c>
      <c r="D11" s="5" t="s">
        <v>18</v>
      </c>
      <c r="E11" s="30" t="s">
        <v>356</v>
      </c>
    </row>
    <row r="12" spans="1:5" x14ac:dyDescent="0.3">
      <c r="B12" s="5" t="s">
        <v>327</v>
      </c>
      <c r="C12" s="5" t="s">
        <v>328</v>
      </c>
      <c r="D12" s="5" t="s">
        <v>18</v>
      </c>
      <c r="E12" s="30"/>
    </row>
    <row r="13" spans="1:5" ht="41.4" x14ac:dyDescent="0.3">
      <c r="B13" s="5" t="s">
        <v>329</v>
      </c>
      <c r="C13" s="4" t="s">
        <v>330</v>
      </c>
      <c r="D13" s="5" t="s">
        <v>18</v>
      </c>
      <c r="E13" s="30"/>
    </row>
    <row r="14" spans="1:5" ht="41.4" customHeight="1" x14ac:dyDescent="0.3">
      <c r="B14" s="5" t="s">
        <v>331</v>
      </c>
      <c r="C14" s="4" t="s">
        <v>26</v>
      </c>
      <c r="D14" s="5" t="s">
        <v>18</v>
      </c>
      <c r="E14" s="30"/>
    </row>
    <row r="15" spans="1:5" x14ac:dyDescent="0.3">
      <c r="B15" s="5" t="s">
        <v>332</v>
      </c>
      <c r="C15" s="4" t="s">
        <v>333</v>
      </c>
      <c r="D15" s="5" t="s">
        <v>18</v>
      </c>
      <c r="E15" s="30"/>
    </row>
    <row r="16" spans="1:5" x14ac:dyDescent="0.3">
      <c r="B16" s="5" t="s">
        <v>334</v>
      </c>
      <c r="C16" s="4" t="s">
        <v>335</v>
      </c>
      <c r="D16" s="5" t="s">
        <v>18</v>
      </c>
      <c r="E16" s="30"/>
    </row>
    <row r="17" spans="1:5" x14ac:dyDescent="0.3">
      <c r="B17" s="5" t="s">
        <v>336</v>
      </c>
      <c r="C17" s="4" t="s">
        <v>4</v>
      </c>
      <c r="D17" s="5" t="s">
        <v>18</v>
      </c>
      <c r="E17" s="30"/>
    </row>
    <row r="18" spans="1:5" x14ac:dyDescent="0.3">
      <c r="B18" s="5" t="s">
        <v>337</v>
      </c>
      <c r="C18" s="4" t="s">
        <v>4</v>
      </c>
      <c r="D18" s="5" t="s">
        <v>18</v>
      </c>
      <c r="E18" s="30"/>
    </row>
    <row r="19" spans="1:5" x14ac:dyDescent="0.3">
      <c r="B19" s="5" t="s">
        <v>338</v>
      </c>
      <c r="C19" s="4" t="s">
        <v>4</v>
      </c>
      <c r="D19" s="5" t="s">
        <v>18</v>
      </c>
      <c r="E19" s="30"/>
    </row>
    <row r="20" spans="1:5" ht="13.2" customHeight="1" x14ac:dyDescent="0.3">
      <c r="B20" s="5" t="s">
        <v>339</v>
      </c>
      <c r="C20" s="4" t="s">
        <v>4</v>
      </c>
      <c r="D20" s="5" t="s">
        <v>18</v>
      </c>
      <c r="E20" s="30"/>
    </row>
    <row r="21" spans="1:5" ht="93" customHeight="1" x14ac:dyDescent="0.3">
      <c r="B21" s="5" t="s">
        <v>340</v>
      </c>
      <c r="C21" s="4" t="s">
        <v>4</v>
      </c>
      <c r="D21" s="5" t="s">
        <v>18</v>
      </c>
      <c r="E21" s="30"/>
    </row>
    <row r="22" spans="1:5" ht="93" customHeight="1" x14ac:dyDescent="0.3">
      <c r="B22" s="5" t="s">
        <v>341</v>
      </c>
      <c r="C22" s="4" t="s">
        <v>4</v>
      </c>
      <c r="D22" s="5" t="s">
        <v>18</v>
      </c>
      <c r="E22" s="30"/>
    </row>
    <row r="23" spans="1:5" x14ac:dyDescent="0.3">
      <c r="B23" s="5" t="s">
        <v>342</v>
      </c>
      <c r="C23" s="5" t="s">
        <v>343</v>
      </c>
      <c r="D23" s="5" t="s">
        <v>344</v>
      </c>
      <c r="E23" s="30"/>
    </row>
    <row r="24" spans="1:5" ht="41.4" x14ac:dyDescent="0.3">
      <c r="B24" s="5" t="s">
        <v>345</v>
      </c>
      <c r="C24" s="4" t="s">
        <v>346</v>
      </c>
      <c r="D24" s="5" t="s">
        <v>2</v>
      </c>
      <c r="E24" s="9" t="s">
        <v>357</v>
      </c>
    </row>
    <row r="25" spans="1:5" ht="41.4" x14ac:dyDescent="0.3">
      <c r="B25" s="5" t="s">
        <v>347</v>
      </c>
      <c r="C25" s="4" t="s">
        <v>348</v>
      </c>
      <c r="D25" s="5" t="s">
        <v>2</v>
      </c>
      <c r="E25" s="9" t="s">
        <v>358</v>
      </c>
    </row>
    <row r="26" spans="1:5" ht="55.2" x14ac:dyDescent="0.3">
      <c r="A26" s="6" t="s">
        <v>474</v>
      </c>
      <c r="B26" s="5" t="s">
        <v>349</v>
      </c>
      <c r="C26" s="4" t="s">
        <v>350</v>
      </c>
      <c r="D26" s="5" t="s">
        <v>29</v>
      </c>
      <c r="E26" s="9" t="s">
        <v>359</v>
      </c>
    </row>
    <row r="27" spans="1:5" ht="55.2" x14ac:dyDescent="0.3">
      <c r="B27" s="5" t="s">
        <v>351</v>
      </c>
      <c r="C27" s="4" t="s">
        <v>352</v>
      </c>
      <c r="D27" s="5" t="s">
        <v>18</v>
      </c>
      <c r="E27" s="9" t="s">
        <v>478</v>
      </c>
    </row>
    <row r="28" spans="1:5" ht="55.2" x14ac:dyDescent="0.3">
      <c r="B28" s="5" t="s">
        <v>353</v>
      </c>
      <c r="C28" s="4" t="s">
        <v>354</v>
      </c>
      <c r="D28" s="5" t="s">
        <v>18</v>
      </c>
      <c r="E28" s="9" t="s">
        <v>360</v>
      </c>
    </row>
  </sheetData>
  <mergeCells count="2">
    <mergeCell ref="E4:E5"/>
    <mergeCell ref="E11:E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D4714-484C-4855-93C5-C6F64E7FE617}">
  <dimension ref="A1:E51"/>
  <sheetViews>
    <sheetView tabSelected="1" zoomScale="85" zoomScaleNormal="85" workbookViewId="0">
      <selection activeCell="B48" sqref="B48"/>
    </sheetView>
  </sheetViews>
  <sheetFormatPr defaultRowHeight="13.8" x14ac:dyDescent="0.3"/>
  <cols>
    <col min="1" max="1" width="8.88671875" style="6"/>
    <col min="2" max="2" width="16.44140625" style="6" customWidth="1"/>
    <col min="3" max="3" width="20.33203125" style="6" customWidth="1"/>
    <col min="4" max="4" width="28.44140625" style="6" customWidth="1"/>
    <col min="5" max="5" width="87" style="11" customWidth="1"/>
    <col min="6" max="16384" width="8.88671875" style="6"/>
  </cols>
  <sheetData>
    <row r="1" spans="2:5" ht="16.8" customHeight="1" x14ac:dyDescent="0.3">
      <c r="B1" s="10"/>
      <c r="C1" s="10"/>
      <c r="D1" s="10"/>
    </row>
    <row r="2" spans="2:5" ht="34.799999999999997" customHeight="1" x14ac:dyDescent="0.3">
      <c r="B2" s="8" t="s">
        <v>282</v>
      </c>
      <c r="C2" s="8" t="s">
        <v>0</v>
      </c>
      <c r="D2" s="8" t="s">
        <v>1</v>
      </c>
      <c r="E2" s="8" t="s">
        <v>283</v>
      </c>
    </row>
    <row r="3" spans="2:5" ht="75" customHeight="1" x14ac:dyDescent="0.3">
      <c r="B3" s="5" t="s">
        <v>361</v>
      </c>
      <c r="C3" s="4" t="s">
        <v>362</v>
      </c>
      <c r="D3" s="5" t="s">
        <v>18</v>
      </c>
      <c r="E3" s="9" t="s">
        <v>502</v>
      </c>
    </row>
    <row r="4" spans="2:5" ht="58.8" customHeight="1" x14ac:dyDescent="0.3">
      <c r="B4" s="5" t="s">
        <v>363</v>
      </c>
      <c r="C4" s="5" t="s">
        <v>364</v>
      </c>
      <c r="D4" s="5" t="s">
        <v>2</v>
      </c>
      <c r="E4" s="9" t="s">
        <v>460</v>
      </c>
    </row>
    <row r="5" spans="2:5" ht="128.4" customHeight="1" x14ac:dyDescent="0.3">
      <c r="B5" s="5" t="s">
        <v>365</v>
      </c>
      <c r="C5" s="4" t="s">
        <v>366</v>
      </c>
      <c r="D5" s="31" t="s">
        <v>367</v>
      </c>
      <c r="E5" s="25" t="s">
        <v>517</v>
      </c>
    </row>
    <row r="6" spans="2:5" ht="58.2" customHeight="1" x14ac:dyDescent="0.3">
      <c r="B6" s="5" t="s">
        <v>368</v>
      </c>
      <c r="C6" s="4" t="s">
        <v>369</v>
      </c>
      <c r="D6" s="39"/>
      <c r="E6" s="26"/>
    </row>
    <row r="7" spans="2:5" ht="55.2" customHeight="1" x14ac:dyDescent="0.3">
      <c r="B7" s="5" t="s">
        <v>374</v>
      </c>
      <c r="C7" s="4" t="s">
        <v>375</v>
      </c>
      <c r="D7" s="39"/>
      <c r="E7" s="26"/>
    </row>
    <row r="8" spans="2:5" ht="41.4" x14ac:dyDescent="0.3">
      <c r="B8" s="5" t="s">
        <v>376</v>
      </c>
      <c r="C8" s="4" t="s">
        <v>377</v>
      </c>
      <c r="D8" s="39"/>
      <c r="E8" s="26"/>
    </row>
    <row r="9" spans="2:5" ht="41.4" x14ac:dyDescent="0.3">
      <c r="B9" s="5" t="s">
        <v>378</v>
      </c>
      <c r="C9" s="4" t="s">
        <v>379</v>
      </c>
      <c r="D9" s="39"/>
      <c r="E9" s="26"/>
    </row>
    <row r="10" spans="2:5" ht="59.4" customHeight="1" x14ac:dyDescent="0.3">
      <c r="B10" s="5" t="s">
        <v>380</v>
      </c>
      <c r="C10" s="4" t="s">
        <v>381</v>
      </c>
      <c r="D10" s="39"/>
      <c r="E10" s="26"/>
    </row>
    <row r="11" spans="2:5" ht="41.4" x14ac:dyDescent="0.3">
      <c r="B11" s="5" t="s">
        <v>382</v>
      </c>
      <c r="C11" s="4" t="s">
        <v>383</v>
      </c>
      <c r="D11" s="39"/>
      <c r="E11" s="26"/>
    </row>
    <row r="12" spans="2:5" ht="41.4" x14ac:dyDescent="0.3">
      <c r="B12" s="5" t="s">
        <v>384</v>
      </c>
      <c r="C12" s="4" t="s">
        <v>385</v>
      </c>
      <c r="D12" s="39"/>
      <c r="E12" s="26"/>
    </row>
    <row r="13" spans="2:5" ht="13.8" customHeight="1" x14ac:dyDescent="0.3">
      <c r="B13" s="5" t="s">
        <v>388</v>
      </c>
      <c r="C13" s="5" t="s">
        <v>389</v>
      </c>
      <c r="D13" s="39"/>
      <c r="E13" s="26"/>
    </row>
    <row r="14" spans="2:5" ht="41.4" customHeight="1" x14ac:dyDescent="0.3">
      <c r="B14" s="5" t="s">
        <v>390</v>
      </c>
      <c r="C14" s="5" t="s">
        <v>391</v>
      </c>
      <c r="D14" s="39"/>
      <c r="E14" s="26"/>
    </row>
    <row r="15" spans="2:5" ht="41.4" x14ac:dyDescent="0.3">
      <c r="B15" s="5" t="s">
        <v>392</v>
      </c>
      <c r="C15" s="4" t="s">
        <v>393</v>
      </c>
      <c r="D15" s="39"/>
      <c r="E15" s="26"/>
    </row>
    <row r="16" spans="2:5" ht="41.4" x14ac:dyDescent="0.3">
      <c r="B16" s="5" t="s">
        <v>394</v>
      </c>
      <c r="C16" s="4" t="s">
        <v>395</v>
      </c>
      <c r="D16" s="39"/>
      <c r="E16" s="26"/>
    </row>
    <row r="17" spans="1:5" x14ac:dyDescent="0.3">
      <c r="B17" s="5" t="s">
        <v>396</v>
      </c>
      <c r="C17" s="5" t="s">
        <v>397</v>
      </c>
      <c r="D17" s="39"/>
      <c r="E17" s="26"/>
    </row>
    <row r="18" spans="1:5" ht="41.4" x14ac:dyDescent="0.3">
      <c r="B18" s="5" t="s">
        <v>398</v>
      </c>
      <c r="C18" s="4" t="s">
        <v>399</v>
      </c>
      <c r="D18" s="39"/>
      <c r="E18" s="26"/>
    </row>
    <row r="19" spans="1:5" ht="27.6" x14ac:dyDescent="0.3">
      <c r="B19" s="5" t="s">
        <v>400</v>
      </c>
      <c r="C19" s="4" t="s">
        <v>401</v>
      </c>
      <c r="D19" s="39"/>
      <c r="E19" s="26"/>
    </row>
    <row r="20" spans="1:5" ht="41.4" customHeight="1" x14ac:dyDescent="0.3">
      <c r="B20" s="5" t="s">
        <v>402</v>
      </c>
      <c r="C20" s="5" t="s">
        <v>403</v>
      </c>
      <c r="D20" s="39"/>
      <c r="E20" s="26"/>
    </row>
    <row r="21" spans="1:5" ht="93" customHeight="1" x14ac:dyDescent="0.3">
      <c r="B21" s="5" t="s">
        <v>404</v>
      </c>
      <c r="C21" s="4" t="s">
        <v>405</v>
      </c>
      <c r="D21" s="39"/>
      <c r="E21" s="26"/>
    </row>
    <row r="22" spans="1:5" ht="93" customHeight="1" x14ac:dyDescent="0.3">
      <c r="B22" s="5" t="s">
        <v>406</v>
      </c>
      <c r="C22" s="4" t="s">
        <v>407</v>
      </c>
      <c r="D22" s="39"/>
      <c r="E22" s="26"/>
    </row>
    <row r="23" spans="1:5" ht="41.4" x14ac:dyDescent="0.3">
      <c r="B23" s="5" t="s">
        <v>408</v>
      </c>
      <c r="C23" s="4" t="s">
        <v>409</v>
      </c>
      <c r="D23" s="39"/>
      <c r="E23" s="26"/>
    </row>
    <row r="24" spans="1:5" ht="41.4" x14ac:dyDescent="0.3">
      <c r="B24" s="5" t="s">
        <v>410</v>
      </c>
      <c r="C24" s="4" t="s">
        <v>411</v>
      </c>
      <c r="D24" s="39"/>
      <c r="E24" s="26"/>
    </row>
    <row r="25" spans="1:5" ht="41.4" x14ac:dyDescent="0.3">
      <c r="B25" s="5" t="s">
        <v>412</v>
      </c>
      <c r="C25" s="4" t="s">
        <v>413</v>
      </c>
      <c r="D25" s="32"/>
      <c r="E25" s="27"/>
    </row>
    <row r="26" spans="1:5" ht="53.4" customHeight="1" x14ac:dyDescent="0.3">
      <c r="B26" s="5" t="s">
        <v>414</v>
      </c>
      <c r="C26" s="5" t="s">
        <v>415</v>
      </c>
      <c r="D26" s="31" t="s">
        <v>2</v>
      </c>
      <c r="E26" s="33" t="s">
        <v>503</v>
      </c>
    </row>
    <row r="27" spans="1:5" ht="102.6" customHeight="1" x14ac:dyDescent="0.3">
      <c r="B27" s="5" t="s">
        <v>416</v>
      </c>
      <c r="C27" s="5" t="s">
        <v>417</v>
      </c>
      <c r="D27" s="32"/>
      <c r="E27" s="34"/>
    </row>
    <row r="28" spans="1:5" ht="105.6" customHeight="1" x14ac:dyDescent="0.3">
      <c r="A28" s="6" t="s">
        <v>474</v>
      </c>
      <c r="B28" s="5" t="s">
        <v>418</v>
      </c>
      <c r="C28" s="4" t="s">
        <v>419</v>
      </c>
      <c r="D28" s="5" t="s">
        <v>2</v>
      </c>
      <c r="E28" s="9" t="s">
        <v>504</v>
      </c>
    </row>
    <row r="29" spans="1:5" ht="61.8" customHeight="1" x14ac:dyDescent="0.3">
      <c r="B29" s="5" t="s">
        <v>420</v>
      </c>
      <c r="C29" s="4" t="s">
        <v>421</v>
      </c>
      <c r="D29" s="5" t="s">
        <v>28</v>
      </c>
      <c r="E29" s="12" t="s">
        <v>461</v>
      </c>
    </row>
    <row r="30" spans="1:5" ht="43.8" customHeight="1" x14ac:dyDescent="0.3">
      <c r="B30" s="5" t="s">
        <v>422</v>
      </c>
      <c r="C30" s="5" t="s">
        <v>423</v>
      </c>
      <c r="D30" s="5" t="s">
        <v>424</v>
      </c>
      <c r="E30" s="9" t="s">
        <v>505</v>
      </c>
    </row>
    <row r="31" spans="1:5" ht="55.2" x14ac:dyDescent="0.3">
      <c r="B31" s="5" t="s">
        <v>425</v>
      </c>
      <c r="C31" s="4" t="s">
        <v>426</v>
      </c>
      <c r="D31" s="5" t="s">
        <v>18</v>
      </c>
      <c r="E31" s="9" t="s">
        <v>506</v>
      </c>
    </row>
    <row r="32" spans="1:5" ht="27.6" x14ac:dyDescent="0.3">
      <c r="B32" s="5" t="s">
        <v>427</v>
      </c>
      <c r="C32" s="5" t="s">
        <v>4</v>
      </c>
      <c r="D32" s="5" t="s">
        <v>18</v>
      </c>
      <c r="E32" s="12" t="s">
        <v>462</v>
      </c>
    </row>
    <row r="33" spans="1:5" x14ac:dyDescent="0.3">
      <c r="A33" s="23"/>
      <c r="B33" s="5" t="s">
        <v>428</v>
      </c>
      <c r="C33" s="5" t="s">
        <v>429</v>
      </c>
      <c r="D33" s="35" t="s">
        <v>2</v>
      </c>
      <c r="E33" s="37" t="s">
        <v>463</v>
      </c>
    </row>
    <row r="34" spans="1:5" x14ac:dyDescent="0.3">
      <c r="A34" s="23"/>
      <c r="B34" s="5" t="s">
        <v>430</v>
      </c>
      <c r="C34" s="5" t="s">
        <v>431</v>
      </c>
      <c r="D34" s="36"/>
      <c r="E34" s="38"/>
    </row>
    <row r="35" spans="1:5" ht="41.4" x14ac:dyDescent="0.3">
      <c r="B35" s="5" t="s">
        <v>432</v>
      </c>
      <c r="C35" s="4" t="s">
        <v>433</v>
      </c>
      <c r="D35" s="5" t="s">
        <v>2</v>
      </c>
      <c r="E35" s="9" t="s">
        <v>507</v>
      </c>
    </row>
    <row r="36" spans="1:5" ht="82.8" x14ac:dyDescent="0.3">
      <c r="A36" s="6" t="s">
        <v>474</v>
      </c>
      <c r="B36" s="5" t="s">
        <v>434</v>
      </c>
      <c r="C36" s="4" t="s">
        <v>435</v>
      </c>
      <c r="D36" s="5" t="s">
        <v>2</v>
      </c>
      <c r="E36" s="9" t="s">
        <v>508</v>
      </c>
    </row>
    <row r="37" spans="1:5" ht="82.8" x14ac:dyDescent="0.3">
      <c r="A37" s="6" t="s">
        <v>474</v>
      </c>
      <c r="B37" s="5" t="s">
        <v>436</v>
      </c>
      <c r="C37" s="4" t="s">
        <v>437</v>
      </c>
      <c r="D37" s="5" t="s">
        <v>438</v>
      </c>
      <c r="E37" s="9" t="s">
        <v>510</v>
      </c>
    </row>
    <row r="38" spans="1:5" ht="41.4" x14ac:dyDescent="0.3">
      <c r="B38" s="5" t="s">
        <v>439</v>
      </c>
      <c r="C38" s="5" t="s">
        <v>440</v>
      </c>
      <c r="D38" s="5" t="s">
        <v>2</v>
      </c>
      <c r="E38" s="9" t="s">
        <v>509</v>
      </c>
    </row>
    <row r="39" spans="1:5" ht="106.2" customHeight="1" x14ac:dyDescent="0.3">
      <c r="B39" s="5" t="s">
        <v>441</v>
      </c>
      <c r="C39" s="5" t="s">
        <v>4</v>
      </c>
      <c r="D39" s="5" t="s">
        <v>18</v>
      </c>
      <c r="E39" s="9" t="s">
        <v>513</v>
      </c>
    </row>
    <row r="40" spans="1:5" ht="85.2" customHeight="1" x14ac:dyDescent="0.3">
      <c r="A40" s="6" t="s">
        <v>474</v>
      </c>
      <c r="B40" s="5" t="s">
        <v>442</v>
      </c>
      <c r="C40" s="5" t="s">
        <v>443</v>
      </c>
      <c r="D40" s="5" t="s">
        <v>18</v>
      </c>
      <c r="E40" s="9" t="s">
        <v>511</v>
      </c>
    </row>
    <row r="41" spans="1:5" x14ac:dyDescent="0.3">
      <c r="B41" s="5" t="s">
        <v>444</v>
      </c>
      <c r="C41" s="5" t="s">
        <v>445</v>
      </c>
      <c r="D41" s="31" t="s">
        <v>18</v>
      </c>
      <c r="E41" s="33" t="s">
        <v>464</v>
      </c>
    </row>
    <row r="42" spans="1:5" x14ac:dyDescent="0.3">
      <c r="B42" s="5" t="s">
        <v>446</v>
      </c>
      <c r="C42" s="5" t="s">
        <v>447</v>
      </c>
      <c r="D42" s="32"/>
      <c r="E42" s="34"/>
    </row>
    <row r="43" spans="1:5" ht="41.4" x14ac:dyDescent="0.3">
      <c r="B43" s="5" t="s">
        <v>448</v>
      </c>
      <c r="C43" s="4" t="s">
        <v>449</v>
      </c>
      <c r="D43" s="5" t="s">
        <v>18</v>
      </c>
      <c r="E43" s="9" t="s">
        <v>465</v>
      </c>
    </row>
    <row r="44" spans="1:5" ht="55.2" x14ac:dyDescent="0.3">
      <c r="B44" s="5" t="s">
        <v>450</v>
      </c>
      <c r="C44" s="5" t="s">
        <v>451</v>
      </c>
      <c r="D44" s="5" t="s">
        <v>2</v>
      </c>
      <c r="E44" s="9" t="s">
        <v>466</v>
      </c>
    </row>
    <row r="45" spans="1:5" ht="41.4" x14ac:dyDescent="0.3">
      <c r="A45" s="23"/>
      <c r="B45" s="5" t="s">
        <v>452</v>
      </c>
      <c r="C45" s="4" t="s">
        <v>453</v>
      </c>
      <c r="D45" s="5" t="s">
        <v>18</v>
      </c>
      <c r="E45" s="9" t="s">
        <v>467</v>
      </c>
    </row>
    <row r="46" spans="1:5" ht="43.8" customHeight="1" x14ac:dyDescent="0.3">
      <c r="B46" s="5" t="s">
        <v>454</v>
      </c>
      <c r="C46" s="4" t="s">
        <v>455</v>
      </c>
      <c r="D46" s="5" t="s">
        <v>2</v>
      </c>
      <c r="E46" s="9" t="s">
        <v>512</v>
      </c>
    </row>
    <row r="47" spans="1:5" ht="82.8" x14ac:dyDescent="0.3">
      <c r="A47" s="6" t="s">
        <v>474</v>
      </c>
      <c r="B47" s="5" t="s">
        <v>456</v>
      </c>
      <c r="C47" s="4" t="s">
        <v>457</v>
      </c>
      <c r="D47" s="5" t="s">
        <v>25</v>
      </c>
      <c r="E47" s="9" t="s">
        <v>516</v>
      </c>
    </row>
    <row r="48" spans="1:5" ht="41.4" x14ac:dyDescent="0.3">
      <c r="A48" s="23"/>
      <c r="B48" s="5" t="s">
        <v>458</v>
      </c>
      <c r="C48" s="4" t="s">
        <v>459</v>
      </c>
      <c r="D48" s="5" t="s">
        <v>18</v>
      </c>
      <c r="E48" s="9" t="s">
        <v>468</v>
      </c>
    </row>
    <row r="49" spans="1:5" ht="27.6" customHeight="1" x14ac:dyDescent="0.3">
      <c r="A49" s="6" t="s">
        <v>474</v>
      </c>
      <c r="B49" s="5" t="s">
        <v>370</v>
      </c>
      <c r="C49" s="5" t="s">
        <v>371</v>
      </c>
      <c r="D49" s="5" t="s">
        <v>30</v>
      </c>
      <c r="E49" s="25" t="s">
        <v>515</v>
      </c>
    </row>
    <row r="50" spans="1:5" ht="78" customHeight="1" x14ac:dyDescent="0.3">
      <c r="A50" s="6" t="s">
        <v>474</v>
      </c>
      <c r="B50" s="5" t="s">
        <v>372</v>
      </c>
      <c r="C50" s="4" t="s">
        <v>373</v>
      </c>
      <c r="D50" s="5" t="s">
        <v>30</v>
      </c>
      <c r="E50" s="27"/>
    </row>
    <row r="51" spans="1:5" ht="110.4" x14ac:dyDescent="0.3">
      <c r="B51" s="5" t="s">
        <v>386</v>
      </c>
      <c r="C51" s="4" t="s">
        <v>387</v>
      </c>
      <c r="D51" s="5" t="s">
        <v>18</v>
      </c>
      <c r="E51" s="9" t="s">
        <v>514</v>
      </c>
    </row>
  </sheetData>
  <mergeCells count="9">
    <mergeCell ref="E49:E50"/>
    <mergeCell ref="E5:E25"/>
    <mergeCell ref="D41:D42"/>
    <mergeCell ref="E41:E42"/>
    <mergeCell ref="D26:D27"/>
    <mergeCell ref="D33:D34"/>
    <mergeCell ref="E26:E27"/>
    <mergeCell ref="E33:E34"/>
    <mergeCell ref="D5:D25"/>
  </mergeCells>
  <hyperlinks>
    <hyperlink ref="E29" r:id="rId1" display="https://www.uniprot.org/uniprotkb/P09143/entry. Devia ser CoA" xr:uid="{CEF1490D-8E6F-4589-935A-67CE411B6680}"/>
    <hyperlink ref="E32" r:id="rId2" display="https://www.uniprot.org/uniprotkb/P80505/entry" xr:uid="{253B786E-DF7A-4BC9-9D1C-8D17FA01BD55}"/>
    <hyperlink ref="E33" r:id="rId3" location="COFACTOR" display="https://www.brenda-enzymes.org/enzyme.php?ecno=1.1.1.29#COFACTOR" xr:uid="{1FD5C2E4-0128-4794-9D8C-A6F0D1C5B0E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DFECFD65A558842917296554243D624" ma:contentTypeVersion="15" ma:contentTypeDescription="Criar um novo documento." ma:contentTypeScope="" ma:versionID="477887d4ce1caf1c5c35905f69a38e38">
  <xsd:schema xmlns:xsd="http://www.w3.org/2001/XMLSchema" xmlns:xs="http://www.w3.org/2001/XMLSchema" xmlns:p="http://schemas.microsoft.com/office/2006/metadata/properties" xmlns:ns3="9189aead-14f8-4f0c-8004-c1daf7ae9851" xmlns:ns4="33f17df8-3a91-4db9-a3a9-dd10d851dace" targetNamespace="http://schemas.microsoft.com/office/2006/metadata/properties" ma:root="true" ma:fieldsID="20e2e9bae6ff20bc0f11fe15270b93a9" ns3:_="" ns4:_="">
    <xsd:import namespace="9189aead-14f8-4f0c-8004-c1daf7ae9851"/>
    <xsd:import namespace="33f17df8-3a91-4db9-a3a9-dd10d851dace"/>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_activity" minOccurs="0"/>
                <xsd:element ref="ns4:SharedWithUsers" minOccurs="0"/>
                <xsd:element ref="ns4:SharedWithDetails" minOccurs="0"/>
                <xsd:element ref="ns4:SharingHintHash" minOccurs="0"/>
                <xsd:element ref="ns3:MediaServiceObjectDetectorVersions" minOccurs="0"/>
                <xsd:element ref="ns3:MediaServiceSystemTags" minOccurs="0"/>
                <xsd:element ref="ns3:MediaServiceSearchPropertie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89aead-14f8-4f0c-8004-c1daf7ae98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_activity" ma:index="15" nillable="true" ma:displayName="_activity" ma:hidden="true" ma:internalName="_activity">
      <xsd:simpleType>
        <xsd:restriction base="dms:Note"/>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Location" ma:index="22"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3f17df8-3a91-4db9-a3a9-dd10d851dace" elementFormDefault="qualified">
    <xsd:import namespace="http://schemas.microsoft.com/office/2006/documentManagement/types"/>
    <xsd:import namespace="http://schemas.microsoft.com/office/infopath/2007/PartnerControls"/>
    <xsd:element name="SharedWithUsers" ma:index="16"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hes de Partilhado Com" ma:internalName="SharedWithDetails" ma:readOnly="true">
      <xsd:simpleType>
        <xsd:restriction base="dms:Note">
          <xsd:maxLength value="255"/>
        </xsd:restriction>
      </xsd:simpleType>
    </xsd:element>
    <xsd:element name="SharingHintHash" ma:index="18" nillable="true" ma:displayName="Hash de Sugestão de Partilh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9189aead-14f8-4f0c-8004-c1daf7ae9851" xsi:nil="true"/>
  </documentManagement>
</p:properties>
</file>

<file path=customXml/itemProps1.xml><?xml version="1.0" encoding="utf-8"?>
<ds:datastoreItem xmlns:ds="http://schemas.openxmlformats.org/officeDocument/2006/customXml" ds:itemID="{24C81169-2F64-4C61-B811-907FBEBC5281}">
  <ds:schemaRefs>
    <ds:schemaRef ds:uri="http://schemas.microsoft.com/sharepoint/v3/contenttype/forms"/>
  </ds:schemaRefs>
</ds:datastoreItem>
</file>

<file path=customXml/itemProps2.xml><?xml version="1.0" encoding="utf-8"?>
<ds:datastoreItem xmlns:ds="http://schemas.openxmlformats.org/officeDocument/2006/customXml" ds:itemID="{4AAD4D88-2E10-4116-82F4-25DE2F2C21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89aead-14f8-4f0c-8004-c1daf7ae9851"/>
    <ds:schemaRef ds:uri="33f17df8-3a91-4db9-a3a9-dd10d851dac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6AA4AD-7301-43AB-99AE-C2374BD41A9A}">
  <ds:schemaRefs>
    <ds:schemaRef ds:uri="http://purl.org/dc/elements/1.1/"/>
    <ds:schemaRef ds:uri="http://schemas.microsoft.com/office/2006/documentManagement/types"/>
    <ds:schemaRef ds:uri="33f17df8-3a91-4db9-a3a9-dd10d851dace"/>
    <ds:schemaRef ds:uri="http://schemas.openxmlformats.org/package/2006/metadata/core-properties"/>
    <ds:schemaRef ds:uri="http://purl.org/dc/terms/"/>
    <ds:schemaRef ds:uri="http://purl.org/dc/dcmitype/"/>
    <ds:schemaRef ds:uri="http://schemas.microsoft.com/office/infopath/2007/PartnerControls"/>
    <ds:schemaRef ds:uri="9189aead-14f8-4f0c-8004-c1daf7ae985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Case studies</vt:lpstr>
      <vt:lpstr>iML1515</vt:lpstr>
      <vt:lpstr>iIT341</vt:lpstr>
      <vt:lpstr>iSynCJ816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Joana Oliveira Gonçalves</dc:creator>
  <cp:lastModifiedBy>Joana Oliveira Gonçalves</cp:lastModifiedBy>
  <dcterms:created xsi:type="dcterms:W3CDTF">2024-07-09T16:02:11Z</dcterms:created>
  <dcterms:modified xsi:type="dcterms:W3CDTF">2024-10-25T13:26:47Z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0x010100DDFECFD65A558842917296554243D624</vt:lpwstr>
  </property>
</Properties>
</file>