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/Desktop/tese/git/cmdb-automatic-creation/tests/test4/"/>
    </mc:Choice>
  </mc:AlternateContent>
  <xr:revisionPtr revIDLastSave="0" documentId="13_ncr:1_{1E02E0E9-0F80-9D40-9345-2F7044A7A88C}" xr6:coauthVersionLast="44" xr6:coauthVersionMax="44" xr10:uidLastSave="{00000000-0000-0000-0000-000000000000}"/>
  <bookViews>
    <workbookView xWindow="0" yWindow="460" windowWidth="28800" windowHeight="16440" xr2:uid="{B72F5A48-CFF9-124B-AF30-D104757386F2}"/>
  </bookViews>
  <sheets>
    <sheet name="i-doit" sheetId="5" r:id="rId1"/>
    <sheet name="ito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5" l="1"/>
  <c r="T9" i="5"/>
  <c r="S10" i="5"/>
  <c r="S9" i="5"/>
  <c r="R10" i="5"/>
  <c r="R9" i="5"/>
  <c r="Q10" i="5"/>
  <c r="Q9" i="5"/>
  <c r="P10" i="5"/>
  <c r="P9" i="5"/>
  <c r="O10" i="5"/>
  <c r="O9" i="5"/>
  <c r="O11" i="5" s="1"/>
  <c r="N10" i="5"/>
  <c r="N9" i="5"/>
  <c r="N8" i="5"/>
  <c r="M10" i="5"/>
  <c r="M9" i="5"/>
  <c r="L10" i="5"/>
  <c r="L9" i="5"/>
  <c r="K10" i="5"/>
  <c r="K9" i="5"/>
  <c r="T8" i="5"/>
  <c r="S8" i="5"/>
  <c r="R8" i="5"/>
  <c r="Q8" i="5"/>
  <c r="P8" i="5"/>
  <c r="O8" i="5"/>
  <c r="M8" i="5"/>
  <c r="L8" i="5"/>
  <c r="K8" i="5"/>
  <c r="T5" i="5"/>
  <c r="S5" i="5"/>
  <c r="R5" i="5"/>
  <c r="Q5" i="5"/>
  <c r="P5" i="5"/>
  <c r="O5" i="5"/>
  <c r="N5" i="5"/>
  <c r="M5" i="5"/>
  <c r="L5" i="5"/>
  <c r="K5" i="5"/>
  <c r="R11" i="5" l="1"/>
  <c r="Q11" i="5"/>
  <c r="P11" i="5"/>
  <c r="K11" i="5"/>
  <c r="S11" i="5"/>
  <c r="L11" i="5"/>
  <c r="T11" i="5"/>
  <c r="M11" i="5"/>
  <c r="N11" i="5"/>
  <c r="L11" i="4"/>
  <c r="L10" i="4"/>
  <c r="M11" i="4"/>
  <c r="M10" i="4"/>
  <c r="M12" i="4" s="1"/>
  <c r="O11" i="4"/>
  <c r="R9" i="4"/>
  <c r="P11" i="4"/>
  <c r="Q11" i="4"/>
  <c r="P10" i="4"/>
  <c r="Q10" i="4"/>
  <c r="L9" i="4"/>
  <c r="M9" i="4"/>
  <c r="N9" i="4"/>
  <c r="O9" i="4"/>
  <c r="P9" i="4"/>
  <c r="Q9" i="4"/>
  <c r="S9" i="4"/>
  <c r="T9" i="4"/>
  <c r="P6" i="4"/>
  <c r="Q6" i="4"/>
  <c r="L6" i="4"/>
  <c r="M6" i="4"/>
  <c r="T11" i="4"/>
  <c r="S11" i="4"/>
  <c r="R11" i="4"/>
  <c r="N11" i="4"/>
  <c r="K11" i="4"/>
  <c r="T10" i="4"/>
  <c r="S10" i="4"/>
  <c r="R10" i="4"/>
  <c r="O10" i="4"/>
  <c r="N10" i="4"/>
  <c r="K10" i="4"/>
  <c r="K9" i="4"/>
  <c r="T6" i="4"/>
  <c r="S6" i="4"/>
  <c r="R6" i="4"/>
  <c r="O6" i="4"/>
  <c r="N6" i="4"/>
  <c r="K6" i="4"/>
  <c r="P12" i="4" l="1"/>
  <c r="L12" i="4"/>
  <c r="Q12" i="4"/>
  <c r="R12" i="4"/>
  <c r="S12" i="4"/>
  <c r="K12" i="4"/>
  <c r="T12" i="4"/>
  <c r="N12" i="4"/>
  <c r="O12" i="4"/>
</calcChain>
</file>

<file path=xl/sharedStrings.xml><?xml version="1.0" encoding="utf-8"?>
<sst xmlns="http://schemas.openxmlformats.org/spreadsheetml/2006/main" count="736" uniqueCount="399">
  <si>
    <t>i-doit</t>
  </si>
  <si>
    <t>service</t>
  </si>
  <si>
    <t>location</t>
  </si>
  <si>
    <t>CIs</t>
  </si>
  <si>
    <t>C__OBJTYPE__APPLICATION</t>
  </si>
  <si>
    <t>C__OBJTYPE__ROUTER</t>
  </si>
  <si>
    <t>C__OBJTYPE__LAYER3_NET</t>
  </si>
  <si>
    <t>C__OBJTYPE__OPERATING_SYSTEM</t>
  </si>
  <si>
    <t>C__OBJTYPE__HOST</t>
  </si>
  <si>
    <t>C__OBJTYPE__MONITOR</t>
  </si>
  <si>
    <t>C__OBJTYPE__LOCATION_GENERIC, C__OBJTYPE__COUNTRY, C__OBJTYPE__CITY, C__OBJTYPE__BUILDING</t>
  </si>
  <si>
    <t>C__OBJTYPE__APPLIANCE</t>
  </si>
  <si>
    <t>C__OBJTYPE__HOST, C__OBJTYPE__CLIENT, C__OBJTYPE__SERVER</t>
  </si>
  <si>
    <t>C__OBJTYPE__SERVICE</t>
  </si>
  <si>
    <t>C__OBJTYPE__IT_SERVICE</t>
  </si>
  <si>
    <t>C__OBJTYPE__WORKSTATION</t>
  </si>
  <si>
    <t>0.933333</t>
  </si>
  <si>
    <t>C__OBJTYPE__CONVERTER</t>
  </si>
  <si>
    <t>0.823529</t>
  </si>
  <si>
    <t>C__OBJTYPE__TELEPHONE_SYSTEM</t>
  </si>
  <si>
    <t>0.777778</t>
  </si>
  <si>
    <t>0.615385</t>
  </si>
  <si>
    <t>C__OBJTYPE__AMPLIFIER</t>
  </si>
  <si>
    <t>0.888889</t>
  </si>
  <si>
    <t>0.75</t>
  </si>
  <si>
    <t>0.736842</t>
  </si>
  <si>
    <t>C__OBJTYPE__RM_CONTROLLER</t>
  </si>
  <si>
    <t>0.702815</t>
  </si>
  <si>
    <t>C__OBJTYPE__SIM_CARD</t>
  </si>
  <si>
    <t>0.630532</t>
  </si>
  <si>
    <t>C__OBJTYPE__ORGANIZATION</t>
  </si>
  <si>
    <t>0.769231</t>
  </si>
  <si>
    <t>0.588253</t>
  </si>
  <si>
    <t>C__OBJTYPE__PDU</t>
  </si>
  <si>
    <t>0.594297</t>
  </si>
  <si>
    <t>0.875</t>
  </si>
  <si>
    <t>C__OBJTYPE__ACCESS_POINT</t>
  </si>
  <si>
    <t>C__OBJTYPE__MAINTENANCE</t>
  </si>
  <si>
    <t>0.571429</t>
  </si>
  <si>
    <t>0.666667</t>
  </si>
  <si>
    <t>C__OBJTYPE__CONTAINER</t>
  </si>
  <si>
    <t>0.714286</t>
  </si>
  <si>
    <t>C__OBJTYPE__SAN</t>
  </si>
  <si>
    <t>0.596646</t>
  </si>
  <si>
    <t>C__OBJTYPE__VIRTUAL_SERVER</t>
  </si>
  <si>
    <t>Threshold</t>
  </si>
  <si>
    <t>0.5</t>
  </si>
  <si>
    <t>Total</t>
  </si>
  <si>
    <t>part of network</t>
  </si>
  <si>
    <t>running service</t>
  </si>
  <si>
    <t>running product</t>
  </si>
  <si>
    <t>is running on port</t>
  </si>
  <si>
    <t>port from</t>
  </si>
  <si>
    <t>associated processor</t>
  </si>
  <si>
    <t>has vendor</t>
  </si>
  <si>
    <t>located</t>
  </si>
  <si>
    <t>location of</t>
  </si>
  <si>
    <t>associated memory</t>
  </si>
  <si>
    <t>is component of</t>
  </si>
  <si>
    <t>has volume</t>
  </si>
  <si>
    <t>has storage</t>
  </si>
  <si>
    <t>has installed</t>
  </si>
  <si>
    <t>port on device</t>
  </si>
  <si>
    <t>associated card reader</t>
  </si>
  <si>
    <t>display of</t>
  </si>
  <si>
    <t>associated firewall</t>
  </si>
  <si>
    <t>firewall of</t>
  </si>
  <si>
    <t>associated port</t>
  </si>
  <si>
    <t>associated network service</t>
  </si>
  <si>
    <t>running on</t>
  </si>
  <si>
    <t>C__RELATION_TYPE__NETWORK_PORT</t>
  </si>
  <si>
    <t>C__RELATION_TYPE__LOCATION</t>
  </si>
  <si>
    <t>C__RELATION_TYPE__UNIVERSAL_INTERFACE</t>
  </si>
  <si>
    <t>0.8</t>
  </si>
  <si>
    <t>0.765736</t>
  </si>
  <si>
    <t>0.754479</t>
  </si>
  <si>
    <t>0.753675</t>
  </si>
  <si>
    <t>C__RELATION_TYPE__CONNECTORS</t>
  </si>
  <si>
    <t>C__RELATION_TYPE__BACKUP</t>
  </si>
  <si>
    <t>C__RELATION_TYPE__ORGANIZATION</t>
  </si>
  <si>
    <t>0.675764</t>
  </si>
  <si>
    <t>C__RELATION_TYPE__IT_SERVICE_COMPONENT</t>
  </si>
  <si>
    <t>0.789346</t>
  </si>
  <si>
    <t>C__RELATION_TYPE__STACKING</t>
  </si>
  <si>
    <t>0.9</t>
  </si>
  <si>
    <t>C__RELATION_TYPE__NET_CONNECTIONS</t>
  </si>
  <si>
    <t>0.609047</t>
  </si>
  <si>
    <t>0.6</t>
  </si>
  <si>
    <t>C__RELATION_TYPE__OPERATION_SYSTEM</t>
  </si>
  <si>
    <t>0.942343</t>
  </si>
  <si>
    <t>0.817846</t>
  </si>
  <si>
    <t>0.82244</t>
  </si>
  <si>
    <t>0.57337</t>
  </si>
  <si>
    <t>C__RELATION_TYPE__POWER_CONSUMER</t>
  </si>
  <si>
    <t>C__RELATION_TYPE__MOBILE_PHONE</t>
  </si>
  <si>
    <t>0.721852</t>
  </si>
  <si>
    <t>C__RELATION_TYPE__CLUSTER_ADM_SERVICE</t>
  </si>
  <si>
    <t>0.753982</t>
  </si>
  <si>
    <t>C__RELATION_TYPE__LDEV_CLIENT</t>
  </si>
  <si>
    <t>0.547078</t>
  </si>
  <si>
    <t>0.564349</t>
  </si>
  <si>
    <t>0.58854</t>
  </si>
  <si>
    <t>C__RELATION_TYPE__IP_ADDRESS</t>
  </si>
  <si>
    <t>C__RELATION_TYPE__CONTROLLER_FC_PORT</t>
  </si>
  <si>
    <t>0.672716</t>
  </si>
  <si>
    <t>C__RELATION_TYPE__LOGICAL_UNIT</t>
  </si>
  <si>
    <t>0.523458</t>
  </si>
  <si>
    <t>C__RELATION_TYPE__DATABASE_GATEWAY</t>
  </si>
  <si>
    <t>0.590186</t>
  </si>
  <si>
    <t>0.545455</t>
  </si>
  <si>
    <t>C__RELATION_TYPE__SOA_COMPONENTS</t>
  </si>
  <si>
    <t>0.707107</t>
  </si>
  <si>
    <t>C__RELATION_TYPE__RM_CONTROLLER</t>
  </si>
  <si>
    <t>C__RELATION_TYPE__CHASSIS</t>
  </si>
  <si>
    <t>C__RELATION_TYPE__FILE</t>
  </si>
  <si>
    <t>0.631579</t>
  </si>
  <si>
    <t>C__RELATION_TYPE__DATABASE_INSTANCE</t>
  </si>
  <si>
    <t>0.533694</t>
  </si>
  <si>
    <t>C__RELATION_TYPE__SHARE_ACCESS</t>
  </si>
  <si>
    <t>C__RELATION_TYPE__LAYER2_TRANSPORT</t>
  </si>
  <si>
    <t>0.523532</t>
  </si>
  <si>
    <t>C__RELATION_TYPE__VIRTUAL_MACHINE</t>
  </si>
  <si>
    <t>C__RELATION_TYPE__ORGANIZATION_HEADQUARTER</t>
  </si>
  <si>
    <t>C__RELATION_TYPE__CLUSTER_SERVICE</t>
  </si>
  <si>
    <t>C__RELATION_TYPE__SOFTWARE</t>
  </si>
  <si>
    <t>0.531239</t>
  </si>
  <si>
    <t>C__RELATION_TYPE__MANUAL</t>
  </si>
  <si>
    <t>C__RELATION_TYPE__DATABASE_ACCESS</t>
  </si>
  <si>
    <t>software</t>
  </si>
  <si>
    <t>team</t>
  </si>
  <si>
    <t>attachment</t>
  </si>
  <si>
    <t>0.705882</t>
  </si>
  <si>
    <t>model</t>
  </si>
  <si>
    <t>server</t>
  </si>
  <si>
    <t>peripheral</t>
  </si>
  <si>
    <t>printer</t>
  </si>
  <si>
    <t>tape</t>
  </si>
  <si>
    <t>organization</t>
  </si>
  <si>
    <t>person</t>
  </si>
  <si>
    <t>ipphone</t>
  </si>
  <si>
    <t>0.704343</t>
  </si>
  <si>
    <t>logicalinterface</t>
  </si>
  <si>
    <t>0.785327</t>
  </si>
  <si>
    <t>networkdevicetype</t>
  </si>
  <si>
    <t>sanswitch</t>
  </si>
  <si>
    <t>0.650985</t>
  </si>
  <si>
    <t>0.6837</t>
  </si>
  <si>
    <t>0.612052</t>
  </si>
  <si>
    <t>0.941176</t>
  </si>
  <si>
    <t>0.726232</t>
  </si>
  <si>
    <t>networkdevice</t>
  </si>
  <si>
    <t>pcsoftware</t>
  </si>
  <si>
    <t>storagesystem</t>
  </si>
  <si>
    <t>applicationsolution</t>
  </si>
  <si>
    <t>0.871378</t>
  </si>
  <si>
    <t>nas</t>
  </si>
  <si>
    <t>0.633213</t>
  </si>
  <si>
    <t>osfamily</t>
  </si>
  <si>
    <t>pcsoftware, applicationsolution</t>
  </si>
  <si>
    <t>server, pc</t>
  </si>
  <si>
    <t>powersource</t>
  </si>
  <si>
    <t>osfamily, osversion</t>
  </si>
  <si>
    <t>subnet</t>
  </si>
  <si>
    <t>lnkprovidercontracttoservice</t>
  </si>
  <si>
    <t>lnkcustomercontracttoservice</t>
  </si>
  <si>
    <t>0.736971</t>
  </si>
  <si>
    <t>lnkdatacenterdevicetosan</t>
  </si>
  <si>
    <t>lnkfunctionalcitoprovidercontract</t>
  </si>
  <si>
    <t>lnkapplicationsolutiontobusinessprocess</t>
  </si>
  <si>
    <t>0.670362</t>
  </si>
  <si>
    <t>lnkconnectablecitonetworkdevice</t>
  </si>
  <si>
    <t>lnkdocumenttoservice</t>
  </si>
  <si>
    <t>lnkcontacttofunctionalci</t>
  </si>
  <si>
    <t>lnkvirtualdevicetovolume</t>
  </si>
  <si>
    <t>lnkapplicationsolutiontofunctionalci</t>
  </si>
  <si>
    <t>0.600267</t>
  </si>
  <si>
    <t>lnksoftwareinstancetosoftwarepatch</t>
  </si>
  <si>
    <t>0.467693</t>
  </si>
  <si>
    <t>lnkdocumenttofunctionalci</t>
  </si>
  <si>
    <t>lnkservertovolume</t>
  </si>
  <si>
    <t>0.775913</t>
  </si>
  <si>
    <t>lnkcontacttoservice</t>
  </si>
  <si>
    <t>0.503223</t>
  </si>
  <si>
    <t>lnkfunctionalcitoservice</t>
  </si>
  <si>
    <t>lnkdocumenttosoftware</t>
  </si>
  <si>
    <t>0.597225</t>
  </si>
  <si>
    <t>0.631337</t>
  </si>
  <si>
    <t>lnkfunctionalcitoospatch</t>
  </si>
  <si>
    <t>lnkgrouptoci</t>
  </si>
  <si>
    <t>lnkphysicalinterfacetovlan</t>
  </si>
  <si>
    <t>lnkfunctionalcitoticket</t>
  </si>
  <si>
    <t>lnkdeliverymodeltocontact</t>
  </si>
  <si>
    <t>lnkcontracttodocument</t>
  </si>
  <si>
    <t>0.428161</t>
  </si>
  <si>
    <t>lnkpersontoteam</t>
  </si>
  <si>
    <t>0.417387</t>
  </si>
  <si>
    <t>lnkdocumenttopatch</t>
  </si>
  <si>
    <t>lnkcontacttoticket</t>
  </si>
  <si>
    <t>0.308798</t>
  </si>
  <si>
    <t>lnkcontacttocontract</t>
  </si>
  <si>
    <t>0.359349</t>
  </si>
  <si>
    <t>lnkdocumenttolicence</t>
  </si>
  <si>
    <t>lnksubnettovlan</t>
  </si>
  <si>
    <t>lnkslatoslt</t>
  </si>
  <si>
    <t>0.319881</t>
  </si>
  <si>
    <t xml:space="preserve">lnkapplicationsolutiontofunctionalci  </t>
  </si>
  <si>
    <t xml:space="preserve">lnkfunctionalcitoservice </t>
  </si>
  <si>
    <t>Location</t>
  </si>
  <si>
    <t>Host</t>
  </si>
  <si>
    <t>Service</t>
  </si>
  <si>
    <t>Operating System</t>
  </si>
  <si>
    <t>Battery</t>
  </si>
  <si>
    <t>SSD Controller</t>
  </si>
  <si>
    <t>Application</t>
  </si>
  <si>
    <t>CPU</t>
  </si>
  <si>
    <t>GPU</t>
  </si>
  <si>
    <t>Bluetooth PAN</t>
  </si>
  <si>
    <t>Charger</t>
  </si>
  <si>
    <t>Hardware Port</t>
  </si>
  <si>
    <t>Product</t>
  </si>
  <si>
    <t>Display</t>
  </si>
  <si>
    <t>Manufacturer</t>
  </si>
  <si>
    <t>RAM</t>
  </si>
  <si>
    <t>SSD</t>
  </si>
  <si>
    <t>Vendor</t>
  </si>
  <si>
    <t>Firewall</t>
  </si>
  <si>
    <t>VPN Uminho</t>
  </si>
  <si>
    <t>Volume</t>
  </si>
  <si>
    <t>Layer 3 Network</t>
  </si>
  <si>
    <t>Built-in Output</t>
  </si>
  <si>
    <t>spcardreader</t>
  </si>
  <si>
    <t>Built-in Microphone</t>
  </si>
  <si>
    <t>Protocol</t>
  </si>
  <si>
    <t>virtual host</t>
  </si>
  <si>
    <t>Wi-Fi</t>
  </si>
  <si>
    <t>Logical Port</t>
  </si>
  <si>
    <t>Thunderbolt Ethernet</t>
  </si>
  <si>
    <t>Thunderbolt Bridge</t>
  </si>
  <si>
    <t>tablet</t>
  </si>
  <si>
    <t>change_normal</t>
  </si>
  <si>
    <t>logicalvolume</t>
  </si>
  <si>
    <t>osversion</t>
  </si>
  <si>
    <t>virtualmachine</t>
  </si>
  <si>
    <t>slt</t>
  </si>
  <si>
    <t>iosversion</t>
  </si>
  <si>
    <t>0.646256</t>
  </si>
  <si>
    <t>0.659893</t>
  </si>
  <si>
    <t>0.793067</t>
  </si>
  <si>
    <t>0.544709</t>
  </si>
  <si>
    <t>0.589879</t>
  </si>
  <si>
    <t>0.799503</t>
  </si>
  <si>
    <t>0.724204</t>
  </si>
  <si>
    <t>0.621549</t>
  </si>
  <si>
    <t>0.490865</t>
  </si>
  <si>
    <t>0.474522</t>
  </si>
  <si>
    <t>0.693254</t>
  </si>
  <si>
    <t>0.369706</t>
  </si>
  <si>
    <t>0.39868</t>
  </si>
  <si>
    <t>0.29043</t>
  </si>
  <si>
    <t>has network service</t>
  </si>
  <si>
    <t>part of network  </t>
  </si>
  <si>
    <t>network includes</t>
  </si>
  <si>
    <t>running os</t>
  </si>
  <si>
    <t>has hardware port </t>
  </si>
  <si>
    <t>installed os   </t>
  </si>
  <si>
    <t>associated display  </t>
  </si>
  <si>
    <t>associated port </t>
  </si>
  <si>
    <t>associated memory </t>
  </si>
  <si>
    <t>is component of </t>
  </si>
  <si>
    <t>running on  </t>
  </si>
  <si>
    <t>location of  </t>
  </si>
  <si>
    <t>card reader of </t>
  </si>
  <si>
    <t>has manufacturer     </t>
  </si>
  <si>
    <t>has Built-in Output </t>
  </si>
  <si>
    <t>is running on port </t>
  </si>
  <si>
    <t>has storage </t>
  </si>
  <si>
    <t>associated processor     </t>
  </si>
  <si>
    <t>has battery</t>
  </si>
  <si>
    <t>0.779981</t>
  </si>
  <si>
    <t>0.750694</t>
  </si>
  <si>
    <t>0.743823</t>
  </si>
  <si>
    <t>0.714901</t>
  </si>
  <si>
    <t>0.73306</t>
  </si>
  <si>
    <t>0.576892</t>
  </si>
  <si>
    <t>0.524397</t>
  </si>
  <si>
    <t>0.59805</t>
  </si>
  <si>
    <t>0.641549</t>
  </si>
  <si>
    <t>0.580865</t>
  </si>
  <si>
    <t>0.482722</t>
  </si>
  <si>
    <t>0.463295</t>
  </si>
  <si>
    <t>0.569353</t>
  </si>
  <si>
    <t>0.436009</t>
  </si>
  <si>
    <t>0.446373</t>
  </si>
  <si>
    <t>0.475991</t>
  </si>
  <si>
    <t>0.463173</t>
  </si>
  <si>
    <t>0.500711</t>
  </si>
  <si>
    <t>0.385084</t>
  </si>
  <si>
    <t>0.392553</t>
  </si>
  <si>
    <t>0.256789</t>
  </si>
  <si>
    <t>powerconnection</t>
  </si>
  <si>
    <t>enclosure</t>
  </si>
  <si>
    <t>0.61174</t>
  </si>
  <si>
    <t>0.484409</t>
  </si>
  <si>
    <t>0.432412</t>
  </si>
  <si>
    <t>0.323083</t>
  </si>
  <si>
    <t>0.7</t>
  </si>
  <si>
    <t>0.699054</t>
  </si>
  <si>
    <t>0.600318</t>
  </si>
  <si>
    <t>0.614516</t>
  </si>
  <si>
    <t>0.60967</t>
  </si>
  <si>
    <t>0.624282</t>
  </si>
  <si>
    <t>0.546705</t>
  </si>
  <si>
    <t>0.524257</t>
  </si>
  <si>
    <t>0.457049</t>
  </si>
  <si>
    <t>0.563063</t>
  </si>
  <si>
    <t>0.606009</t>
  </si>
  <si>
    <t>0.597747</t>
  </si>
  <si>
    <t>0.529523</t>
  </si>
  <si>
    <t>0.590237</t>
  </si>
  <si>
    <t>0.356783</t>
  </si>
  <si>
    <t>0.571303</t>
  </si>
  <si>
    <t>0.402779</t>
  </si>
  <si>
    <t>Manufacturer </t>
  </si>
  <si>
    <t>Built-in Output </t>
  </si>
  <si>
    <t>VPN Uminho </t>
  </si>
  <si>
    <t>C__OBJTYPE__VIRTUAL_HOST</t>
  </si>
  <si>
    <t>C__OBJTYPE__WAN</t>
  </si>
  <si>
    <t>0.947368</t>
  </si>
  <si>
    <t>0.687664</t>
  </si>
  <si>
    <t>0.816175</t>
  </si>
  <si>
    <t>0.645379</t>
  </si>
  <si>
    <t>0.724741</t>
  </si>
  <si>
    <t>0.656271</t>
  </si>
  <si>
    <t>0.536381</t>
  </si>
  <si>
    <t>0.420159</t>
  </si>
  <si>
    <t>0.35719</t>
  </si>
  <si>
    <t>0.548463</t>
  </si>
  <si>
    <t>has hardware port</t>
  </si>
  <si>
    <t>has charger</t>
  </si>
  <si>
    <t>processor of </t>
  </si>
  <si>
    <t>has manufacturer </t>
  </si>
  <si>
    <t>installed os </t>
  </si>
  <si>
    <t>has Built-in Output</t>
  </si>
  <si>
    <t>has network service </t>
  </si>
  <si>
    <t>has protocol </t>
  </si>
  <si>
    <t>has Built-in Microphone   </t>
  </si>
  <si>
    <t>running service </t>
  </si>
  <si>
    <t>associated display </t>
  </si>
  <si>
    <t>running product </t>
  </si>
  <si>
    <t>card reader of   </t>
  </si>
  <si>
    <t>0.790203</t>
  </si>
  <si>
    <t>0.934407</t>
  </si>
  <si>
    <t>0.578166</t>
  </si>
  <si>
    <t>0.799769</t>
  </si>
  <si>
    <t>0.831634</t>
  </si>
  <si>
    <t>0.492258</t>
  </si>
  <si>
    <t>0.678677</t>
  </si>
  <si>
    <t>C__OBJTYPE__BUILDING</t>
  </si>
  <si>
    <t>C__OBJTYPE__PERSON</t>
  </si>
  <si>
    <t>C__OBJTYPE__VIRTUAL_CLIENT</t>
  </si>
  <si>
    <t>0.512059</t>
  </si>
  <si>
    <t>C__OBJTYPE__ESC</t>
  </si>
  <si>
    <t>0.563235</t>
  </si>
  <si>
    <t>C__OBJTYPE__AIR_CONDITION_SYSTEM</t>
  </si>
  <si>
    <t>0.593903</t>
  </si>
  <si>
    <t>C__OBJTYPE__SWITCH_CHASSIS</t>
  </si>
  <si>
    <t>0.505548</t>
  </si>
  <si>
    <t>C__OBJTYPE__FC_SWITCH</t>
  </si>
  <si>
    <t>0.340428</t>
  </si>
  <si>
    <t>C__OBJTYPE__CABLE</t>
  </si>
  <si>
    <t>0.465216</t>
  </si>
  <si>
    <t>0.521582</t>
  </si>
  <si>
    <t>0.603521</t>
  </si>
  <si>
    <t>C__RELATION_TYPE__DEFAULT</t>
  </si>
  <si>
    <t>0.345146</t>
  </si>
  <si>
    <t>C__RELATION_TYPE__REPLICATION_PARTNER</t>
  </si>
  <si>
    <t>0.269924</t>
  </si>
  <si>
    <t>0.670873</t>
  </si>
  <si>
    <t>0.356398</t>
  </si>
  <si>
    <t>0.641911</t>
  </si>
  <si>
    <t>0.63326</t>
  </si>
  <si>
    <t>C__RELATION_TYPE__VRRP</t>
  </si>
  <si>
    <t>C__RELATION_TYPE__VHOST_ADMIN_SERVICE</t>
  </si>
  <si>
    <t>0.397216</t>
  </si>
  <si>
    <t>C__RELATION_TYPE__WAN_CONNECTION</t>
  </si>
  <si>
    <t>0.284436</t>
  </si>
  <si>
    <t>0.483127</t>
  </si>
  <si>
    <t>0.536939</t>
  </si>
  <si>
    <t>0.433408</t>
  </si>
  <si>
    <t>Database</t>
  </si>
  <si>
    <t>Expected</t>
  </si>
  <si>
    <t>With repetitions</t>
  </si>
  <si>
    <t>Without repetitions</t>
  </si>
  <si>
    <t>Mapping</t>
  </si>
  <si>
    <t>Similarity</t>
  </si>
  <si>
    <t>Relationships</t>
  </si>
  <si>
    <t>Correct</t>
  </si>
  <si>
    <t>Wrong</t>
  </si>
  <si>
    <t xml:space="preserve">% correct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</si>
</sst>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right"/>
    </xf>
    <xf numFmtId="0" fontId="0" fillId="0" borderId="1" xfId="0" applyFill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0" fontId="0" fillId="0" borderId="0" xfId="0" applyFill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A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'i-doit'!$J$14</c:f>
              <c:strCache>
                <c:ptCount val="1"/>
                <c:pt idx="0">
                  <c:v>With repetitions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'i-doit'!$I$15:$I$19</c:f>
              <c:strCache>
                <c:ptCount val="5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strCache>
            </c:strRef>
          </c:cat>
          <c:val>
            <c:numRef>
              <c:f>'i-doit'!$J$15:$J$19</c:f>
              <c:numCache>
                <c:formatCode>General</c:formatCode>
                <c:ptCount val="5"/>
                <c:pt idx="0">
                  <c:v>21.875</c:v>
                </c:pt>
                <c:pt idx="1">
                  <c:v>30.952380999999999</c:v>
                </c:pt>
                <c:pt idx="2">
                  <c:v>50</c:v>
                </c:pt>
                <c:pt idx="3">
                  <c:v>70</c:v>
                </c:pt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D-6C42-A04C-3E72EB187EB7}"/>
            </c:ext>
          </c:extLst>
        </c:ser>
        <c:ser>
          <c:idx val="1"/>
          <c:order val="1"/>
          <c:tx>
            <c:strRef>
              <c:f>'i-doit'!$K$14</c:f>
              <c:strCache>
                <c:ptCount val="1"/>
                <c:pt idx="0">
                  <c:v>Without repetitions</c:v>
                </c:pt>
              </c:strCache>
            </c:strRef>
          </c:tx>
          <c:spPr>
            <a:solidFill>
              <a:srgbClr val="C1A4EC"/>
            </a:solidFill>
            <a:ln>
              <a:noFill/>
            </a:ln>
            <a:effectLst/>
          </c:spPr>
          <c:invertIfNegative val="0"/>
          <c:cat>
            <c:strRef>
              <c:f>'i-doit'!$I$15:$I$19</c:f>
              <c:strCache>
                <c:ptCount val="5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strCache>
            </c:strRef>
          </c:cat>
          <c:val>
            <c:numRef>
              <c:f>'i-doit'!$K$15:$K$19</c:f>
              <c:numCache>
                <c:formatCode>General</c:formatCode>
                <c:ptCount val="5"/>
                <c:pt idx="0">
                  <c:v>15.7894737</c:v>
                </c:pt>
                <c:pt idx="1">
                  <c:v>30</c:v>
                </c:pt>
                <c:pt idx="2">
                  <c:v>45</c:v>
                </c:pt>
                <c:pt idx="3">
                  <c:v>75</c:v>
                </c:pt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D-6C42-A04C-3E72EB18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557951"/>
        <c:axId val="246370527"/>
      </c:barChart>
      <c:catAx>
        <c:axId val="2455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6370527"/>
        <c:crosses val="autoZero"/>
        <c:auto val="1"/>
        <c:lblAlgn val="ctr"/>
        <c:lblOffset val="100"/>
        <c:noMultiLvlLbl val="0"/>
      </c:catAx>
      <c:valAx>
        <c:axId val="2463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55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itop!$J$15</c:f>
              <c:strCache>
                <c:ptCount val="1"/>
                <c:pt idx="0">
                  <c:v>With repetitions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itop!$I$16:$I$20</c:f>
              <c:strCache>
                <c:ptCount val="5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strCache>
            </c:strRef>
          </c:cat>
          <c:val>
            <c:numRef>
              <c:f>itop!$J$16:$J$20</c:f>
              <c:numCache>
                <c:formatCode>General</c:formatCode>
                <c:ptCount val="5"/>
                <c:pt idx="0">
                  <c:v>15.686274510000001</c:v>
                </c:pt>
                <c:pt idx="1">
                  <c:v>20.833333329999999</c:v>
                </c:pt>
                <c:pt idx="2">
                  <c:v>27.272727270000001</c:v>
                </c:pt>
                <c:pt idx="3">
                  <c:v>60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F-104A-B2C8-A34522563744}"/>
            </c:ext>
          </c:extLst>
        </c:ser>
        <c:ser>
          <c:idx val="1"/>
          <c:order val="1"/>
          <c:tx>
            <c:strRef>
              <c:f>itop!$K$15</c:f>
              <c:strCache>
                <c:ptCount val="1"/>
                <c:pt idx="0">
                  <c:v>Without repetitions</c:v>
                </c:pt>
              </c:strCache>
            </c:strRef>
          </c:tx>
          <c:spPr>
            <a:solidFill>
              <a:srgbClr val="C1A4EC"/>
            </a:solidFill>
            <a:ln>
              <a:noFill/>
            </a:ln>
            <a:effectLst/>
          </c:spPr>
          <c:invertIfNegative val="0"/>
          <c:cat>
            <c:strRef>
              <c:f>itop!$I$16:$I$20</c:f>
              <c:strCache>
                <c:ptCount val="5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strCache>
            </c:strRef>
          </c:cat>
          <c:val>
            <c:numRef>
              <c:f>itop!$K$16:$K$20</c:f>
              <c:numCache>
                <c:formatCode>General</c:formatCode>
                <c:ptCount val="5"/>
                <c:pt idx="0">
                  <c:v>21.951219510000001</c:v>
                </c:pt>
                <c:pt idx="1">
                  <c:v>25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F-104A-B2C8-A3452256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192480"/>
        <c:axId val="1570194112"/>
      </c:barChart>
      <c:catAx>
        <c:axId val="15701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0194112"/>
        <c:crosses val="autoZero"/>
        <c:auto val="1"/>
        <c:lblAlgn val="ctr"/>
        <c:lblOffset val="100"/>
        <c:noMultiLvlLbl val="0"/>
      </c:catAx>
      <c:valAx>
        <c:axId val="1570194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01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10582</xdr:colOff>
      <xdr:row>20</xdr:row>
      <xdr:rowOff>131233</xdr:rowOff>
    </xdr:from>
    <xdr:to>
      <xdr:col>13</xdr:col>
      <xdr:colOff>455083</xdr:colOff>
      <xdr:row>34</xdr:row>
      <xdr:rowOff>29633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CB7E1D-BE48-C94F-A463-8344A8B2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798032</xdr:colOff>
      <xdr:row>22</xdr:row>
      <xdr:rowOff>112738</xdr:rowOff>
    </xdr:from>
    <xdr:to>
      <xdr:col>12</xdr:col>
      <xdr:colOff>96523</xdr:colOff>
      <xdr:row>35</xdr:row>
      <xdr:rowOff>199157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BE707F-08A3-184E-8FF4-25FF5BF16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DE6C-D8AD-C847-8BAF-078040112561}">
  <dimension ref="A1:T71"/>
  <sheetViews>
    <sheetView tabSelected="1" zoomScale="75" workbookViewId="0">
      <selection sqref="A1:G3"/>
    </sheetView>
  </sheetViews>
  <sheetFormatPr baseColWidth="10" defaultRowHeight="16" x14ac:dyDescent="0.2"/>
  <cols>
    <col min="2" max="2" width="17.5" customWidth="1"/>
    <col min="3" max="3" width="39.33203125" customWidth="1"/>
    <col min="4" max="4" width="41.33203125" customWidth="1"/>
    <col min="5" max="5" width="19.1640625" customWidth="1"/>
    <col min="6" max="6" width="43.5" customWidth="1"/>
    <col min="7" max="7" width="37.6640625" customWidth="1"/>
    <col min="14" max="14" width="12.6640625" customWidth="1"/>
    <col min="15" max="15" width="13" customWidth="1"/>
  </cols>
  <sheetData>
    <row r="1" spans="1:20" x14ac:dyDescent="0.2">
      <c r="A1" s="18"/>
      <c r="B1" s="25" t="s">
        <v>389</v>
      </c>
      <c r="C1" s="25" t="s">
        <v>0</v>
      </c>
      <c r="D1" s="25"/>
      <c r="E1" s="25"/>
      <c r="F1" s="25"/>
      <c r="G1" s="25"/>
      <c r="K1" s="15" t="s">
        <v>391</v>
      </c>
      <c r="L1" s="16"/>
      <c r="M1" s="16"/>
      <c r="N1" s="16"/>
      <c r="O1" s="17"/>
      <c r="P1" s="19" t="s">
        <v>392</v>
      </c>
      <c r="Q1" s="20"/>
      <c r="R1" s="20"/>
      <c r="S1" s="20"/>
      <c r="T1" s="21"/>
    </row>
    <row r="2" spans="1:20" x14ac:dyDescent="0.2">
      <c r="A2" s="18"/>
      <c r="B2" s="25"/>
      <c r="C2" s="25" t="s">
        <v>390</v>
      </c>
      <c r="D2" s="25" t="s">
        <v>391</v>
      </c>
      <c r="E2" s="25"/>
      <c r="F2" s="25" t="s">
        <v>392</v>
      </c>
      <c r="G2" s="25"/>
      <c r="I2" s="13" t="s">
        <v>45</v>
      </c>
      <c r="J2" s="13"/>
      <c r="K2" s="7" t="s">
        <v>46</v>
      </c>
      <c r="L2" s="7" t="s">
        <v>305</v>
      </c>
      <c r="M2" s="7" t="s">
        <v>73</v>
      </c>
      <c r="N2" s="7" t="s">
        <v>84</v>
      </c>
      <c r="O2" s="7">
        <v>1</v>
      </c>
      <c r="P2" s="7" t="s">
        <v>46</v>
      </c>
      <c r="Q2" s="7" t="s">
        <v>305</v>
      </c>
      <c r="R2" s="7" t="s">
        <v>73</v>
      </c>
      <c r="S2" s="7" t="s">
        <v>84</v>
      </c>
      <c r="T2" s="7">
        <v>1</v>
      </c>
    </row>
    <row r="3" spans="1:20" x14ac:dyDescent="0.2">
      <c r="A3" s="18"/>
      <c r="B3" s="25"/>
      <c r="C3" s="25"/>
      <c r="D3" s="11" t="s">
        <v>393</v>
      </c>
      <c r="E3" s="26" t="s">
        <v>394</v>
      </c>
      <c r="F3" s="11" t="s">
        <v>393</v>
      </c>
      <c r="G3" s="26" t="s">
        <v>394</v>
      </c>
      <c r="I3" s="14" t="s">
        <v>3</v>
      </c>
      <c r="J3" s="1" t="s">
        <v>396</v>
      </c>
      <c r="K3" s="1">
        <v>6</v>
      </c>
      <c r="L3" s="1">
        <v>6</v>
      </c>
      <c r="M3" s="1">
        <v>6</v>
      </c>
      <c r="N3" s="1">
        <v>6</v>
      </c>
      <c r="O3" s="5">
        <v>5</v>
      </c>
      <c r="P3" s="5">
        <v>6</v>
      </c>
      <c r="Q3" s="5">
        <v>6</v>
      </c>
      <c r="R3" s="1">
        <v>6</v>
      </c>
      <c r="S3" s="1">
        <v>6</v>
      </c>
      <c r="T3" s="1">
        <v>5</v>
      </c>
    </row>
    <row r="4" spans="1:20" x14ac:dyDescent="0.2">
      <c r="A4" s="23" t="s">
        <v>3</v>
      </c>
      <c r="B4" s="6" t="s">
        <v>213</v>
      </c>
      <c r="C4" s="6" t="s">
        <v>4</v>
      </c>
      <c r="D4" s="8" t="s">
        <v>4</v>
      </c>
      <c r="E4" s="9">
        <v>1</v>
      </c>
      <c r="F4" s="8" t="s">
        <v>4</v>
      </c>
      <c r="G4" s="9">
        <v>1</v>
      </c>
      <c r="I4" s="14"/>
      <c r="J4" s="5" t="s">
        <v>397</v>
      </c>
      <c r="K4" s="1">
        <v>23</v>
      </c>
      <c r="L4" s="1">
        <v>13</v>
      </c>
      <c r="M4" s="1">
        <v>6</v>
      </c>
      <c r="N4" s="1">
        <v>2</v>
      </c>
      <c r="O4" s="5">
        <v>1</v>
      </c>
      <c r="P4" s="5">
        <v>22</v>
      </c>
      <c r="Q4" s="5">
        <v>12</v>
      </c>
      <c r="R4" s="1">
        <v>6</v>
      </c>
      <c r="S4" s="1">
        <v>2</v>
      </c>
      <c r="T4" s="1">
        <v>1</v>
      </c>
    </row>
    <row r="5" spans="1:20" x14ac:dyDescent="0.2">
      <c r="A5" s="23"/>
      <c r="B5" s="6" t="s">
        <v>210</v>
      </c>
      <c r="C5" s="6" t="s">
        <v>7</v>
      </c>
      <c r="D5" s="8" t="s">
        <v>7</v>
      </c>
      <c r="E5" s="9">
        <v>1</v>
      </c>
      <c r="F5" s="8" t="s">
        <v>7</v>
      </c>
      <c r="G5" s="9">
        <v>1</v>
      </c>
      <c r="I5" s="14"/>
      <c r="J5" s="5" t="s">
        <v>398</v>
      </c>
      <c r="K5" s="3">
        <f>K3/(K3+K4)*100</f>
        <v>20.689655172413794</v>
      </c>
      <c r="L5" s="3">
        <f t="shared" ref="L5:T5" si="0">L3/(L3+L4)*100</f>
        <v>31.578947368421051</v>
      </c>
      <c r="M5" s="3">
        <f t="shared" si="0"/>
        <v>50</v>
      </c>
      <c r="N5" s="3">
        <f t="shared" si="0"/>
        <v>75</v>
      </c>
      <c r="O5" s="3">
        <f t="shared" si="0"/>
        <v>83.333333333333343</v>
      </c>
      <c r="P5" s="3">
        <f t="shared" si="0"/>
        <v>21.428571428571427</v>
      </c>
      <c r="Q5" s="3">
        <f t="shared" si="0"/>
        <v>33.333333333333329</v>
      </c>
      <c r="R5" s="3">
        <f t="shared" si="0"/>
        <v>50</v>
      </c>
      <c r="S5" s="3">
        <f t="shared" si="0"/>
        <v>75</v>
      </c>
      <c r="T5" s="3">
        <f t="shared" si="0"/>
        <v>83.333333333333343</v>
      </c>
    </row>
    <row r="6" spans="1:20" x14ac:dyDescent="0.2">
      <c r="A6" s="23"/>
      <c r="B6" s="6" t="s">
        <v>207</v>
      </c>
      <c r="C6" s="6" t="s">
        <v>10</v>
      </c>
      <c r="D6" s="8" t="s">
        <v>15</v>
      </c>
      <c r="E6" s="9" t="s">
        <v>16</v>
      </c>
      <c r="F6" s="8" t="s">
        <v>15</v>
      </c>
      <c r="G6" s="9" t="s">
        <v>16</v>
      </c>
      <c r="I6" s="14" t="s">
        <v>395</v>
      </c>
      <c r="J6" s="1" t="s">
        <v>396</v>
      </c>
      <c r="K6" s="1">
        <v>8</v>
      </c>
      <c r="L6" s="1">
        <v>7</v>
      </c>
      <c r="M6" s="1">
        <v>5</v>
      </c>
      <c r="N6" s="1">
        <v>4</v>
      </c>
      <c r="O6" s="5">
        <v>2</v>
      </c>
      <c r="P6" s="5">
        <v>3</v>
      </c>
      <c r="Q6" s="5">
        <v>3</v>
      </c>
      <c r="R6" s="1">
        <v>3</v>
      </c>
      <c r="S6" s="5">
        <v>3</v>
      </c>
      <c r="T6" s="1">
        <v>2</v>
      </c>
    </row>
    <row r="7" spans="1:20" x14ac:dyDescent="0.2">
      <c r="A7" s="23"/>
      <c r="B7" s="6" t="s">
        <v>209</v>
      </c>
      <c r="C7" s="6" t="s">
        <v>13</v>
      </c>
      <c r="D7" s="8" t="s">
        <v>14</v>
      </c>
      <c r="E7" s="9">
        <v>1</v>
      </c>
      <c r="F7" s="8" t="s">
        <v>14</v>
      </c>
      <c r="G7" s="9">
        <v>1</v>
      </c>
      <c r="I7" s="14"/>
      <c r="J7" s="5" t="s">
        <v>397</v>
      </c>
      <c r="K7" s="1">
        <v>27</v>
      </c>
      <c r="L7" s="1">
        <v>16</v>
      </c>
      <c r="M7" s="1">
        <v>5</v>
      </c>
      <c r="N7" s="1">
        <v>1</v>
      </c>
      <c r="O7" s="5">
        <v>0</v>
      </c>
      <c r="P7" s="5">
        <v>26</v>
      </c>
      <c r="Q7" s="5">
        <v>9</v>
      </c>
      <c r="R7" s="1">
        <v>5</v>
      </c>
      <c r="S7" s="1">
        <v>1</v>
      </c>
      <c r="T7" s="1">
        <v>0</v>
      </c>
    </row>
    <row r="8" spans="1:20" x14ac:dyDescent="0.2">
      <c r="A8" s="23"/>
      <c r="B8" s="6" t="s">
        <v>211</v>
      </c>
      <c r="C8" s="6"/>
      <c r="D8" s="8" t="s">
        <v>17</v>
      </c>
      <c r="E8" s="9" t="s">
        <v>18</v>
      </c>
      <c r="F8" s="8" t="s">
        <v>11</v>
      </c>
      <c r="G8" s="9" t="s">
        <v>18</v>
      </c>
      <c r="I8" s="14"/>
      <c r="J8" s="5" t="s">
        <v>398</v>
      </c>
      <c r="K8" s="3">
        <f>K6/(K6+K7)*100</f>
        <v>22.857142857142858</v>
      </c>
      <c r="L8" s="3">
        <f t="shared" ref="L8:Q8" si="1">L6/(L6+L7)*100</f>
        <v>30.434782608695656</v>
      </c>
      <c r="M8" s="3">
        <f t="shared" si="1"/>
        <v>50</v>
      </c>
      <c r="N8" s="3">
        <f>N6/(N6+N7)*100</f>
        <v>80</v>
      </c>
      <c r="O8" s="3">
        <f t="shared" si="1"/>
        <v>100</v>
      </c>
      <c r="P8" s="3">
        <f t="shared" si="1"/>
        <v>10.344827586206897</v>
      </c>
      <c r="Q8" s="3">
        <f t="shared" si="1"/>
        <v>25</v>
      </c>
      <c r="R8" s="3">
        <f>R6/(R6+R7)*100</f>
        <v>37.5</v>
      </c>
      <c r="S8" s="3">
        <f t="shared" ref="S8:T8" si="2">S6/(S6+S7)*100</f>
        <v>75</v>
      </c>
      <c r="T8" s="3">
        <f t="shared" si="2"/>
        <v>100</v>
      </c>
    </row>
    <row r="9" spans="1:20" x14ac:dyDescent="0.2">
      <c r="A9" s="23"/>
      <c r="B9" s="6" t="s">
        <v>220</v>
      </c>
      <c r="C9" s="6" t="s">
        <v>9</v>
      </c>
      <c r="D9" s="8" t="s">
        <v>9</v>
      </c>
      <c r="E9" s="9" t="s">
        <v>327</v>
      </c>
      <c r="F9" s="8" t="s">
        <v>9</v>
      </c>
      <c r="G9" s="9" t="s">
        <v>327</v>
      </c>
      <c r="I9" s="14" t="s">
        <v>47</v>
      </c>
      <c r="J9" s="1" t="s">
        <v>396</v>
      </c>
      <c r="K9" s="1">
        <f>(K3+K6)</f>
        <v>14</v>
      </c>
      <c r="L9" s="1">
        <f t="shared" ref="L9:R9" si="3">L3+L6</f>
        <v>13</v>
      </c>
      <c r="M9" s="1">
        <f t="shared" si="3"/>
        <v>11</v>
      </c>
      <c r="N9" s="1">
        <f t="shared" si="3"/>
        <v>10</v>
      </c>
      <c r="O9" s="1">
        <f t="shared" si="3"/>
        <v>7</v>
      </c>
      <c r="P9" s="1">
        <f t="shared" si="3"/>
        <v>9</v>
      </c>
      <c r="Q9" s="1">
        <f t="shared" si="3"/>
        <v>9</v>
      </c>
      <c r="R9" s="1">
        <f t="shared" si="3"/>
        <v>9</v>
      </c>
      <c r="S9" s="1">
        <f>S6+S3</f>
        <v>9</v>
      </c>
      <c r="T9" s="1">
        <f>T3+T6</f>
        <v>7</v>
      </c>
    </row>
    <row r="10" spans="1:20" x14ac:dyDescent="0.2">
      <c r="A10" s="23"/>
      <c r="B10" s="6" t="s">
        <v>225</v>
      </c>
      <c r="C10" s="6" t="s">
        <v>11</v>
      </c>
      <c r="D10" s="8" t="s">
        <v>19</v>
      </c>
      <c r="E10" s="9" t="s">
        <v>20</v>
      </c>
      <c r="F10" s="8" t="s">
        <v>19</v>
      </c>
      <c r="G10" s="9" t="s">
        <v>20</v>
      </c>
      <c r="I10" s="14"/>
      <c r="J10" s="5" t="s">
        <v>397</v>
      </c>
      <c r="K10" s="1">
        <f>K4+K7</f>
        <v>50</v>
      </c>
      <c r="L10" s="1">
        <f>L4+L7</f>
        <v>29</v>
      </c>
      <c r="M10" s="1">
        <f>M4+M7</f>
        <v>11</v>
      </c>
      <c r="N10" s="1">
        <f>N4+N7</f>
        <v>3</v>
      </c>
      <c r="O10" s="1">
        <f>O4+O7</f>
        <v>1</v>
      </c>
      <c r="P10" s="1">
        <f>P7+P4</f>
        <v>48</v>
      </c>
      <c r="Q10" s="1">
        <f>Q7+Q4</f>
        <v>21</v>
      </c>
      <c r="R10" s="1">
        <f>R7+R4</f>
        <v>11</v>
      </c>
      <c r="S10" s="1">
        <f>S4+S7</f>
        <v>3</v>
      </c>
      <c r="T10" s="1">
        <f>T4+T7</f>
        <v>1</v>
      </c>
    </row>
    <row r="11" spans="1:20" x14ac:dyDescent="0.2">
      <c r="A11" s="23"/>
      <c r="B11" s="6" t="s">
        <v>232</v>
      </c>
      <c r="C11" s="6"/>
      <c r="D11" s="8" t="s">
        <v>4</v>
      </c>
      <c r="E11" s="9" t="s">
        <v>21</v>
      </c>
      <c r="F11" s="8" t="s">
        <v>37</v>
      </c>
      <c r="G11" s="9" t="s">
        <v>38</v>
      </c>
      <c r="I11" s="14"/>
      <c r="J11" s="5" t="s">
        <v>398</v>
      </c>
      <c r="K11" s="3">
        <f>K9/(K9+K10)*100</f>
        <v>21.875</v>
      </c>
      <c r="L11" s="3">
        <f t="shared" ref="L11:T11" si="4">L9/(L9+L10)*100</f>
        <v>30.952380952380953</v>
      </c>
      <c r="M11" s="3">
        <f t="shared" si="4"/>
        <v>50</v>
      </c>
      <c r="N11" s="3">
        <f t="shared" si="4"/>
        <v>76.923076923076934</v>
      </c>
      <c r="O11" s="3">
        <f t="shared" si="4"/>
        <v>87.5</v>
      </c>
      <c r="P11" s="3">
        <f t="shared" si="4"/>
        <v>15.789473684210526</v>
      </c>
      <c r="Q11" s="3">
        <f t="shared" si="4"/>
        <v>30</v>
      </c>
      <c r="R11" s="3">
        <f t="shared" si="4"/>
        <v>45</v>
      </c>
      <c r="S11" s="3">
        <f t="shared" si="4"/>
        <v>75</v>
      </c>
      <c r="T11" s="3">
        <f t="shared" si="4"/>
        <v>87.5</v>
      </c>
    </row>
    <row r="12" spans="1:20" x14ac:dyDescent="0.2">
      <c r="A12" s="23"/>
      <c r="B12" s="6" t="s">
        <v>215</v>
      </c>
      <c r="C12" s="6"/>
      <c r="D12" s="8" t="s">
        <v>33</v>
      </c>
      <c r="E12" s="9" t="s">
        <v>328</v>
      </c>
      <c r="F12" s="8" t="s">
        <v>33</v>
      </c>
      <c r="G12" s="9" t="s">
        <v>328</v>
      </c>
    </row>
    <row r="13" spans="1:20" x14ac:dyDescent="0.2">
      <c r="A13" s="23"/>
      <c r="B13" s="6" t="s">
        <v>214</v>
      </c>
      <c r="C13" s="6"/>
      <c r="D13" s="8" t="s">
        <v>22</v>
      </c>
      <c r="E13" s="9" t="s">
        <v>23</v>
      </c>
      <c r="F13" s="8" t="s">
        <v>22</v>
      </c>
      <c r="G13" s="9" t="s">
        <v>23</v>
      </c>
    </row>
    <row r="14" spans="1:20" x14ac:dyDescent="0.2">
      <c r="A14" s="23"/>
      <c r="B14" s="6" t="s">
        <v>219</v>
      </c>
      <c r="C14" s="6"/>
      <c r="D14" s="8" t="s">
        <v>11</v>
      </c>
      <c r="E14" s="9" t="s">
        <v>24</v>
      </c>
      <c r="F14" s="8" t="s">
        <v>40</v>
      </c>
      <c r="G14" s="9" t="s">
        <v>41</v>
      </c>
      <c r="J14" s="11" t="s">
        <v>391</v>
      </c>
      <c r="K14" s="11" t="s">
        <v>392</v>
      </c>
    </row>
    <row r="15" spans="1:20" x14ac:dyDescent="0.2">
      <c r="A15" s="23"/>
      <c r="B15" s="6" t="s">
        <v>216</v>
      </c>
      <c r="C15" s="6"/>
      <c r="D15" s="8" t="s">
        <v>36</v>
      </c>
      <c r="E15" s="9" t="s">
        <v>329</v>
      </c>
      <c r="F15" s="8" t="s">
        <v>36</v>
      </c>
      <c r="G15" s="9" t="s">
        <v>329</v>
      </c>
      <c r="I15" s="12" t="s">
        <v>46</v>
      </c>
      <c r="J15" s="3">
        <v>21.875</v>
      </c>
      <c r="K15" s="1">
        <v>15.7894737</v>
      </c>
    </row>
    <row r="16" spans="1:20" x14ac:dyDescent="0.2">
      <c r="A16" s="23"/>
      <c r="B16" s="6" t="s">
        <v>208</v>
      </c>
      <c r="C16" s="6" t="s">
        <v>12</v>
      </c>
      <c r="D16" s="8" t="s">
        <v>8</v>
      </c>
      <c r="E16" s="9">
        <v>1</v>
      </c>
      <c r="F16" s="8" t="s">
        <v>8</v>
      </c>
      <c r="G16" s="9">
        <v>1</v>
      </c>
      <c r="I16" s="12" t="s">
        <v>305</v>
      </c>
      <c r="J16" s="1">
        <v>30.952380999999999</v>
      </c>
      <c r="K16" s="1">
        <v>30</v>
      </c>
    </row>
    <row r="17" spans="1:11" x14ac:dyDescent="0.2">
      <c r="A17" s="23"/>
      <c r="B17" s="6" t="s">
        <v>228</v>
      </c>
      <c r="C17" s="6" t="s">
        <v>6</v>
      </c>
      <c r="D17" s="8" t="s">
        <v>6</v>
      </c>
      <c r="E17" s="9">
        <v>1</v>
      </c>
      <c r="F17" s="8" t="s">
        <v>6</v>
      </c>
      <c r="G17" s="9">
        <v>1</v>
      </c>
      <c r="I17" s="12" t="s">
        <v>73</v>
      </c>
      <c r="J17" s="1">
        <v>50</v>
      </c>
      <c r="K17" s="1">
        <v>45</v>
      </c>
    </row>
    <row r="18" spans="1:11" x14ac:dyDescent="0.2">
      <c r="A18" s="23"/>
      <c r="B18" s="6" t="s">
        <v>222</v>
      </c>
      <c r="C18" s="6"/>
      <c r="D18" s="8" t="s">
        <v>11</v>
      </c>
      <c r="E18" s="9" t="s">
        <v>25</v>
      </c>
      <c r="F18" s="8" t="s">
        <v>5</v>
      </c>
      <c r="G18" s="9" t="s">
        <v>25</v>
      </c>
      <c r="I18" s="12" t="s">
        <v>84</v>
      </c>
      <c r="J18" s="1">
        <v>70</v>
      </c>
      <c r="K18" s="1">
        <v>75</v>
      </c>
    </row>
    <row r="19" spans="1:11" x14ac:dyDescent="0.2">
      <c r="A19" s="23"/>
      <c r="B19" s="6" t="s">
        <v>212</v>
      </c>
      <c r="C19" s="6"/>
      <c r="D19" s="8" t="s">
        <v>26</v>
      </c>
      <c r="E19" s="9" t="s">
        <v>27</v>
      </c>
      <c r="F19" s="8" t="s">
        <v>26</v>
      </c>
      <c r="G19" s="9" t="s">
        <v>27</v>
      </c>
      <c r="I19" s="12">
        <v>1</v>
      </c>
      <c r="J19" s="1">
        <v>87.5</v>
      </c>
      <c r="K19" s="1">
        <v>87.5</v>
      </c>
    </row>
    <row r="20" spans="1:11" x14ac:dyDescent="0.2">
      <c r="A20" s="23"/>
      <c r="B20" s="6" t="s">
        <v>218</v>
      </c>
      <c r="C20" s="6"/>
      <c r="D20" s="8" t="s">
        <v>26</v>
      </c>
      <c r="E20" s="9" t="s">
        <v>29</v>
      </c>
      <c r="F20" s="8" t="s">
        <v>42</v>
      </c>
      <c r="G20" s="9" t="s">
        <v>43</v>
      </c>
    </row>
    <row r="21" spans="1:11" x14ac:dyDescent="0.2">
      <c r="A21" s="23"/>
      <c r="B21" s="6" t="s">
        <v>322</v>
      </c>
      <c r="C21" s="6"/>
      <c r="D21" s="8" t="s">
        <v>30</v>
      </c>
      <c r="E21" s="9" t="s">
        <v>31</v>
      </c>
      <c r="F21" s="8" t="s">
        <v>30</v>
      </c>
      <c r="G21" s="9" t="s">
        <v>31</v>
      </c>
    </row>
    <row r="22" spans="1:11" x14ac:dyDescent="0.2">
      <c r="A22" s="23"/>
      <c r="B22" s="6" t="s">
        <v>227</v>
      </c>
      <c r="C22" s="6"/>
      <c r="D22" s="8" t="s">
        <v>40</v>
      </c>
      <c r="E22" s="9" t="s">
        <v>39</v>
      </c>
      <c r="F22" s="8" t="s">
        <v>357</v>
      </c>
      <c r="G22" s="9" t="s">
        <v>39</v>
      </c>
    </row>
    <row r="23" spans="1:11" x14ac:dyDescent="0.2">
      <c r="A23" s="23"/>
      <c r="B23" s="6" t="s">
        <v>224</v>
      </c>
      <c r="C23" s="6"/>
      <c r="D23" s="8" t="s">
        <v>8</v>
      </c>
      <c r="E23" s="9" t="s">
        <v>24</v>
      </c>
      <c r="F23" s="8" t="s">
        <v>358</v>
      </c>
      <c r="G23" s="9" t="s">
        <v>39</v>
      </c>
    </row>
    <row r="24" spans="1:11" x14ac:dyDescent="0.2">
      <c r="A24" s="23"/>
      <c r="B24" s="6" t="s">
        <v>235</v>
      </c>
      <c r="C24" s="6"/>
      <c r="D24" s="8" t="s">
        <v>26</v>
      </c>
      <c r="E24" s="9" t="s">
        <v>32</v>
      </c>
      <c r="F24" s="8" t="s">
        <v>359</v>
      </c>
      <c r="G24" s="9" t="s">
        <v>360</v>
      </c>
    </row>
    <row r="25" spans="1:11" x14ac:dyDescent="0.2">
      <c r="A25" s="23"/>
      <c r="B25" s="6" t="s">
        <v>323</v>
      </c>
      <c r="C25" s="6"/>
      <c r="D25" s="8" t="s">
        <v>33</v>
      </c>
      <c r="E25" s="9" t="s">
        <v>330</v>
      </c>
      <c r="F25" s="8" t="s">
        <v>361</v>
      </c>
      <c r="G25" s="9" t="s">
        <v>362</v>
      </c>
    </row>
    <row r="26" spans="1:11" x14ac:dyDescent="0.2">
      <c r="A26" s="23"/>
      <c r="B26" s="6" t="s">
        <v>223</v>
      </c>
      <c r="C26" s="6"/>
      <c r="D26" s="8" t="s">
        <v>33</v>
      </c>
      <c r="E26" s="9" t="s">
        <v>34</v>
      </c>
      <c r="F26" s="8" t="s">
        <v>363</v>
      </c>
      <c r="G26" s="9" t="s">
        <v>364</v>
      </c>
    </row>
    <row r="27" spans="1:11" x14ac:dyDescent="0.2">
      <c r="A27" s="23"/>
      <c r="B27" s="6" t="s">
        <v>230</v>
      </c>
      <c r="C27" s="6"/>
      <c r="D27" s="8" t="s">
        <v>28</v>
      </c>
      <c r="E27" s="9" t="s">
        <v>331</v>
      </c>
      <c r="F27" s="8" t="s">
        <v>28</v>
      </c>
      <c r="G27" s="9" t="s">
        <v>331</v>
      </c>
    </row>
    <row r="28" spans="1:11" x14ac:dyDescent="0.2">
      <c r="A28" s="23"/>
      <c r="B28" s="6" t="s">
        <v>233</v>
      </c>
      <c r="C28" s="10" t="s">
        <v>325</v>
      </c>
      <c r="D28" s="8" t="s">
        <v>325</v>
      </c>
      <c r="E28" s="9">
        <v>1</v>
      </c>
      <c r="F28" s="8" t="s">
        <v>325</v>
      </c>
      <c r="G28" s="9">
        <v>1</v>
      </c>
    </row>
    <row r="29" spans="1:11" x14ac:dyDescent="0.2">
      <c r="A29" s="23"/>
      <c r="B29" s="6" t="s">
        <v>324</v>
      </c>
      <c r="C29" s="6"/>
      <c r="D29" s="8" t="s">
        <v>44</v>
      </c>
      <c r="E29" s="9" t="s">
        <v>332</v>
      </c>
      <c r="F29" s="8" t="s">
        <v>44</v>
      </c>
      <c r="G29" s="9" t="s">
        <v>332</v>
      </c>
    </row>
    <row r="30" spans="1:11" x14ac:dyDescent="0.2">
      <c r="A30" s="23"/>
      <c r="B30" s="6" t="s">
        <v>231</v>
      </c>
      <c r="C30" s="6"/>
      <c r="D30" s="8" t="s">
        <v>22</v>
      </c>
      <c r="E30" s="9" t="s">
        <v>333</v>
      </c>
      <c r="F30" s="8" t="s">
        <v>365</v>
      </c>
      <c r="G30" s="9" t="s">
        <v>366</v>
      </c>
    </row>
    <row r="31" spans="1:11" x14ac:dyDescent="0.2">
      <c r="A31" s="23"/>
      <c r="B31" s="6" t="s">
        <v>217</v>
      </c>
      <c r="C31" s="6"/>
      <c r="D31" s="8" t="s">
        <v>17</v>
      </c>
      <c r="E31" s="9" t="s">
        <v>35</v>
      </c>
      <c r="F31" s="8" t="s">
        <v>17</v>
      </c>
      <c r="G31" s="9" t="s">
        <v>35</v>
      </c>
    </row>
    <row r="32" spans="1:11" x14ac:dyDescent="0.2">
      <c r="A32" s="23"/>
      <c r="B32" s="6" t="s">
        <v>234</v>
      </c>
      <c r="C32" s="6"/>
      <c r="D32" s="8" t="s">
        <v>326</v>
      </c>
      <c r="E32" s="9" t="s">
        <v>334</v>
      </c>
      <c r="F32" s="8" t="s">
        <v>326</v>
      </c>
      <c r="G32" s="9" t="s">
        <v>334</v>
      </c>
    </row>
    <row r="33" spans="1:7" x14ac:dyDescent="0.2">
      <c r="A33" s="23"/>
      <c r="B33" s="6" t="s">
        <v>237</v>
      </c>
      <c r="C33" s="6"/>
      <c r="D33" s="8" t="s">
        <v>36</v>
      </c>
      <c r="E33" s="9" t="s">
        <v>335</v>
      </c>
      <c r="F33" s="8" t="s">
        <v>367</v>
      </c>
      <c r="G33" s="9" t="s">
        <v>368</v>
      </c>
    </row>
    <row r="34" spans="1:7" x14ac:dyDescent="0.2">
      <c r="A34" s="23"/>
      <c r="B34" s="6" t="s">
        <v>236</v>
      </c>
      <c r="C34" s="6"/>
      <c r="D34" s="8" t="s">
        <v>5</v>
      </c>
      <c r="E34" s="9" t="s">
        <v>336</v>
      </c>
      <c r="F34" s="8" t="s">
        <v>369</v>
      </c>
      <c r="G34" s="9" t="s">
        <v>370</v>
      </c>
    </row>
    <row r="35" spans="1:7" x14ac:dyDescent="0.2">
      <c r="A35" s="24" t="s">
        <v>395</v>
      </c>
      <c r="B35" s="6" t="s">
        <v>52</v>
      </c>
      <c r="C35" s="6" t="s">
        <v>70</v>
      </c>
      <c r="D35" s="8" t="s">
        <v>70</v>
      </c>
      <c r="E35" s="9">
        <v>1</v>
      </c>
      <c r="F35" s="8" t="s">
        <v>70</v>
      </c>
      <c r="G35" s="9">
        <v>1</v>
      </c>
    </row>
    <row r="36" spans="1:7" x14ac:dyDescent="0.2">
      <c r="A36" s="24"/>
      <c r="B36" s="6" t="s">
        <v>56</v>
      </c>
      <c r="C36" s="6" t="s">
        <v>71</v>
      </c>
      <c r="D36" s="8" t="s">
        <v>71</v>
      </c>
      <c r="E36" s="9">
        <v>1</v>
      </c>
      <c r="F36" s="8" t="s">
        <v>71</v>
      </c>
      <c r="G36" s="9">
        <v>1</v>
      </c>
    </row>
    <row r="37" spans="1:7" x14ac:dyDescent="0.2">
      <c r="A37" s="24"/>
      <c r="B37" s="6" t="s">
        <v>277</v>
      </c>
      <c r="C37" s="6" t="s">
        <v>93</v>
      </c>
      <c r="D37" s="8" t="s">
        <v>72</v>
      </c>
      <c r="E37" s="9" t="s">
        <v>73</v>
      </c>
      <c r="F37" s="8" t="s">
        <v>72</v>
      </c>
      <c r="G37" s="9" t="s">
        <v>73</v>
      </c>
    </row>
    <row r="38" spans="1:7" x14ac:dyDescent="0.2">
      <c r="A38" s="24"/>
      <c r="B38" s="6" t="s">
        <v>337</v>
      </c>
      <c r="C38" s="6"/>
      <c r="D38" s="8" t="s">
        <v>70</v>
      </c>
      <c r="E38" s="9" t="s">
        <v>350</v>
      </c>
      <c r="F38" s="8" t="s">
        <v>121</v>
      </c>
      <c r="G38" s="9" t="s">
        <v>371</v>
      </c>
    </row>
    <row r="39" spans="1:7" x14ac:dyDescent="0.2">
      <c r="A39" s="24"/>
      <c r="B39" s="6" t="s">
        <v>51</v>
      </c>
      <c r="C39" s="6" t="s">
        <v>70</v>
      </c>
      <c r="D39" s="8" t="s">
        <v>70</v>
      </c>
      <c r="E39" s="9" t="s">
        <v>74</v>
      </c>
      <c r="F39" s="8" t="s">
        <v>103</v>
      </c>
      <c r="G39" s="9" t="s">
        <v>104</v>
      </c>
    </row>
    <row r="40" spans="1:7" x14ac:dyDescent="0.2">
      <c r="A40" s="24"/>
      <c r="B40" s="6" t="s">
        <v>67</v>
      </c>
      <c r="C40" s="6"/>
      <c r="D40" s="8" t="s">
        <v>70</v>
      </c>
      <c r="E40" s="9" t="s">
        <v>75</v>
      </c>
      <c r="F40" s="8" t="s">
        <v>105</v>
      </c>
      <c r="G40" s="9" t="s">
        <v>106</v>
      </c>
    </row>
    <row r="41" spans="1:7" x14ac:dyDescent="0.2">
      <c r="A41" s="24"/>
      <c r="B41" s="6" t="s">
        <v>62</v>
      </c>
      <c r="C41" s="6"/>
      <c r="D41" s="8" t="s">
        <v>70</v>
      </c>
      <c r="E41" s="9" t="s">
        <v>76</v>
      </c>
      <c r="F41" s="8" t="s">
        <v>98</v>
      </c>
      <c r="G41" s="9" t="s">
        <v>372</v>
      </c>
    </row>
    <row r="42" spans="1:7" x14ac:dyDescent="0.2">
      <c r="A42" s="24"/>
      <c r="B42" s="6" t="s">
        <v>338</v>
      </c>
      <c r="C42" s="6" t="s">
        <v>93</v>
      </c>
      <c r="D42" s="8" t="s">
        <v>77</v>
      </c>
      <c r="E42" s="9" t="s">
        <v>73</v>
      </c>
      <c r="F42" s="8" t="s">
        <v>77</v>
      </c>
      <c r="G42" s="9" t="s">
        <v>73</v>
      </c>
    </row>
    <row r="43" spans="1:7" x14ac:dyDescent="0.2">
      <c r="A43" s="24"/>
      <c r="B43" s="6" t="s">
        <v>60</v>
      </c>
      <c r="C43" s="6"/>
      <c r="D43" s="8" t="s">
        <v>77</v>
      </c>
      <c r="E43" s="9" t="s">
        <v>24</v>
      </c>
      <c r="F43" s="8" t="s">
        <v>119</v>
      </c>
      <c r="G43" s="9" t="s">
        <v>120</v>
      </c>
    </row>
    <row r="44" spans="1:7" x14ac:dyDescent="0.2">
      <c r="A44" s="24"/>
      <c r="B44" s="6" t="s">
        <v>64</v>
      </c>
      <c r="C44" s="6"/>
      <c r="D44" s="8" t="s">
        <v>78</v>
      </c>
      <c r="E44" s="9" t="s">
        <v>20</v>
      </c>
      <c r="F44" s="8" t="s">
        <v>78</v>
      </c>
      <c r="G44" s="9" t="s">
        <v>20</v>
      </c>
    </row>
    <row r="45" spans="1:7" x14ac:dyDescent="0.2">
      <c r="A45" s="24"/>
      <c r="B45" s="6" t="s">
        <v>59</v>
      </c>
      <c r="C45" s="6"/>
      <c r="D45" s="8" t="s">
        <v>77</v>
      </c>
      <c r="E45" s="9" t="s">
        <v>39</v>
      </c>
      <c r="F45" s="8" t="s">
        <v>373</v>
      </c>
      <c r="G45" s="9" t="s">
        <v>109</v>
      </c>
    </row>
    <row r="46" spans="1:7" x14ac:dyDescent="0.2">
      <c r="A46" s="24"/>
      <c r="B46" s="6" t="s">
        <v>339</v>
      </c>
      <c r="C46" s="6"/>
      <c r="D46" s="8" t="s">
        <v>79</v>
      </c>
      <c r="E46" s="9" t="s">
        <v>31</v>
      </c>
      <c r="F46" s="8" t="s">
        <v>114</v>
      </c>
      <c r="G46" s="9" t="s">
        <v>115</v>
      </c>
    </row>
    <row r="47" spans="1:7" x14ac:dyDescent="0.2">
      <c r="A47" s="24"/>
      <c r="B47" s="6" t="s">
        <v>66</v>
      </c>
      <c r="C47" s="6"/>
      <c r="D47" s="8" t="s">
        <v>77</v>
      </c>
      <c r="E47" s="9" t="s">
        <v>24</v>
      </c>
      <c r="F47" s="8" t="s">
        <v>113</v>
      </c>
      <c r="G47" s="9" t="s">
        <v>39</v>
      </c>
    </row>
    <row r="48" spans="1:7" x14ac:dyDescent="0.2">
      <c r="A48" s="24"/>
      <c r="B48" s="6" t="s">
        <v>55</v>
      </c>
      <c r="C48" s="6" t="s">
        <v>71</v>
      </c>
      <c r="D48" s="8" t="s">
        <v>71</v>
      </c>
      <c r="E48" s="9" t="s">
        <v>80</v>
      </c>
      <c r="F48" s="8" t="s">
        <v>122</v>
      </c>
      <c r="G48" s="9" t="s">
        <v>374</v>
      </c>
    </row>
    <row r="49" spans="1:7" x14ac:dyDescent="0.2">
      <c r="A49" s="24"/>
      <c r="B49" s="6" t="s">
        <v>58</v>
      </c>
      <c r="C49" s="6"/>
      <c r="D49" s="8" t="s">
        <v>81</v>
      </c>
      <c r="E49" s="9" t="s">
        <v>82</v>
      </c>
      <c r="F49" s="8" t="s">
        <v>110</v>
      </c>
      <c r="G49" s="9" t="s">
        <v>111</v>
      </c>
    </row>
    <row r="50" spans="1:7" x14ac:dyDescent="0.2">
      <c r="A50" s="24"/>
      <c r="B50" s="6" t="s">
        <v>61</v>
      </c>
      <c r="C50" s="6" t="s">
        <v>124</v>
      </c>
      <c r="D50" s="8" t="s">
        <v>83</v>
      </c>
      <c r="E50" s="9" t="s">
        <v>38</v>
      </c>
      <c r="F50" s="8" t="s">
        <v>83</v>
      </c>
      <c r="G50" s="9" t="s">
        <v>38</v>
      </c>
    </row>
    <row r="51" spans="1:7" x14ac:dyDescent="0.2">
      <c r="A51" s="24"/>
      <c r="B51" s="6" t="s">
        <v>69</v>
      </c>
      <c r="C51" s="6" t="s">
        <v>124</v>
      </c>
      <c r="D51" s="8" t="s">
        <v>79</v>
      </c>
      <c r="E51" s="9" t="s">
        <v>84</v>
      </c>
      <c r="F51" s="8" t="s">
        <v>79</v>
      </c>
      <c r="G51" s="9" t="s">
        <v>84</v>
      </c>
    </row>
    <row r="52" spans="1:7" x14ac:dyDescent="0.2">
      <c r="A52" s="24"/>
      <c r="B52" s="6" t="s">
        <v>65</v>
      </c>
      <c r="C52" s="6"/>
      <c r="D52" s="8" t="s">
        <v>85</v>
      </c>
      <c r="E52" s="9" t="s">
        <v>86</v>
      </c>
      <c r="F52" s="8" t="s">
        <v>107</v>
      </c>
      <c r="G52" s="9" t="s">
        <v>108</v>
      </c>
    </row>
    <row r="53" spans="1:7" x14ac:dyDescent="0.2">
      <c r="A53" s="24"/>
      <c r="B53" s="6" t="s">
        <v>340</v>
      </c>
      <c r="C53" s="6"/>
      <c r="D53" s="8" t="s">
        <v>79</v>
      </c>
      <c r="E53" s="9" t="s">
        <v>31</v>
      </c>
      <c r="F53" s="8" t="s">
        <v>375</v>
      </c>
      <c r="G53" s="9" t="s">
        <v>376</v>
      </c>
    </row>
    <row r="54" spans="1:7" x14ac:dyDescent="0.2">
      <c r="A54" s="24"/>
      <c r="B54" s="6" t="s">
        <v>341</v>
      </c>
      <c r="C54" s="6" t="s">
        <v>88</v>
      </c>
      <c r="D54" s="8" t="s">
        <v>88</v>
      </c>
      <c r="E54" s="9" t="s">
        <v>351</v>
      </c>
      <c r="F54" s="8" t="s">
        <v>112</v>
      </c>
      <c r="G54" s="9" t="s">
        <v>377</v>
      </c>
    </row>
    <row r="55" spans="1:7" x14ac:dyDescent="0.2">
      <c r="A55" s="24"/>
      <c r="B55" s="6" t="s">
        <v>342</v>
      </c>
      <c r="C55" s="6"/>
      <c r="D55" s="8" t="s">
        <v>88</v>
      </c>
      <c r="E55" s="9" t="s">
        <v>352</v>
      </c>
      <c r="F55" s="8" t="s">
        <v>126</v>
      </c>
      <c r="G55" s="9" t="s">
        <v>378</v>
      </c>
    </row>
    <row r="56" spans="1:7" x14ac:dyDescent="0.2">
      <c r="A56" s="24"/>
      <c r="B56" s="6" t="s">
        <v>54</v>
      </c>
      <c r="C56" s="6"/>
      <c r="D56" s="8" t="s">
        <v>78</v>
      </c>
      <c r="E56" s="9" t="s">
        <v>87</v>
      </c>
      <c r="F56" s="8" t="s">
        <v>124</v>
      </c>
      <c r="G56" s="9" t="s">
        <v>125</v>
      </c>
    </row>
    <row r="57" spans="1:7" x14ac:dyDescent="0.2">
      <c r="A57" s="24"/>
      <c r="B57" s="6" t="s">
        <v>261</v>
      </c>
      <c r="C57" s="6" t="s">
        <v>85</v>
      </c>
      <c r="D57" s="8" t="s">
        <v>85</v>
      </c>
      <c r="E57" s="9" t="s">
        <v>353</v>
      </c>
      <c r="F57" s="8" t="s">
        <v>127</v>
      </c>
      <c r="G57" s="9" t="s">
        <v>379</v>
      </c>
    </row>
    <row r="58" spans="1:7" x14ac:dyDescent="0.2">
      <c r="A58" s="24"/>
      <c r="B58" s="6" t="s">
        <v>262</v>
      </c>
      <c r="C58" s="6" t="s">
        <v>88</v>
      </c>
      <c r="D58" s="8" t="s">
        <v>88</v>
      </c>
      <c r="E58" s="9" t="s">
        <v>89</v>
      </c>
      <c r="F58" s="8" t="s">
        <v>88</v>
      </c>
      <c r="G58" s="9" t="s">
        <v>89</v>
      </c>
    </row>
    <row r="59" spans="1:7" x14ac:dyDescent="0.2">
      <c r="A59" s="24"/>
      <c r="B59" s="6" t="s">
        <v>48</v>
      </c>
      <c r="C59" s="6" t="s">
        <v>85</v>
      </c>
      <c r="D59" s="8" t="s">
        <v>85</v>
      </c>
      <c r="E59" s="9" t="s">
        <v>90</v>
      </c>
      <c r="F59" s="8" t="s">
        <v>123</v>
      </c>
      <c r="G59" s="9" t="s">
        <v>380</v>
      </c>
    </row>
    <row r="60" spans="1:7" x14ac:dyDescent="0.2">
      <c r="A60" s="24"/>
      <c r="B60" s="6" t="s">
        <v>68</v>
      </c>
      <c r="C60" s="6"/>
      <c r="D60" s="8" t="s">
        <v>81</v>
      </c>
      <c r="E60" s="9" t="s">
        <v>91</v>
      </c>
      <c r="F60" s="8" t="s">
        <v>81</v>
      </c>
      <c r="G60" s="9" t="s">
        <v>91</v>
      </c>
    </row>
    <row r="61" spans="1:7" x14ac:dyDescent="0.2">
      <c r="A61" s="24"/>
      <c r="B61" s="6" t="s">
        <v>343</v>
      </c>
      <c r="C61" s="6"/>
      <c r="D61" s="8" t="s">
        <v>85</v>
      </c>
      <c r="E61" s="9" t="s">
        <v>354</v>
      </c>
      <c r="F61" s="8" t="s">
        <v>85</v>
      </c>
      <c r="G61" s="9" t="s">
        <v>354</v>
      </c>
    </row>
    <row r="62" spans="1:7" x14ac:dyDescent="0.2">
      <c r="A62" s="24"/>
      <c r="B62" s="6" t="s">
        <v>344</v>
      </c>
      <c r="C62" s="6"/>
      <c r="D62" s="8" t="s">
        <v>79</v>
      </c>
      <c r="E62" s="9" t="s">
        <v>38</v>
      </c>
      <c r="F62" s="8" t="s">
        <v>381</v>
      </c>
      <c r="G62" s="9" t="s">
        <v>46</v>
      </c>
    </row>
    <row r="63" spans="1:7" x14ac:dyDescent="0.2">
      <c r="A63" s="24"/>
      <c r="B63" s="6" t="s">
        <v>53</v>
      </c>
      <c r="C63" s="6"/>
      <c r="D63" s="8" t="s">
        <v>88</v>
      </c>
      <c r="E63" s="9" t="s">
        <v>92</v>
      </c>
      <c r="F63" s="8" t="s">
        <v>382</v>
      </c>
      <c r="G63" s="9" t="s">
        <v>383</v>
      </c>
    </row>
    <row r="64" spans="1:7" x14ac:dyDescent="0.2">
      <c r="A64" s="24"/>
      <c r="B64" s="6" t="s">
        <v>345</v>
      </c>
      <c r="C64" s="6"/>
      <c r="D64" s="8" t="s">
        <v>112</v>
      </c>
      <c r="E64" s="9" t="s">
        <v>355</v>
      </c>
      <c r="F64" s="8" t="s">
        <v>384</v>
      </c>
      <c r="G64" s="9" t="s">
        <v>385</v>
      </c>
    </row>
    <row r="65" spans="1:7" x14ac:dyDescent="0.2">
      <c r="A65" s="24"/>
      <c r="B65" s="6" t="s">
        <v>63</v>
      </c>
      <c r="C65" s="6"/>
      <c r="D65" s="8" t="s">
        <v>94</v>
      </c>
      <c r="E65" s="9" t="s">
        <v>95</v>
      </c>
      <c r="F65" s="8" t="s">
        <v>94</v>
      </c>
      <c r="G65" s="9" t="s">
        <v>95</v>
      </c>
    </row>
    <row r="66" spans="1:7" x14ac:dyDescent="0.2">
      <c r="A66" s="24"/>
      <c r="B66" s="6" t="s">
        <v>346</v>
      </c>
      <c r="C66" s="6"/>
      <c r="D66" s="8" t="s">
        <v>96</v>
      </c>
      <c r="E66" s="9" t="s">
        <v>97</v>
      </c>
      <c r="F66" s="8" t="s">
        <v>96</v>
      </c>
      <c r="G66" s="9" t="s">
        <v>97</v>
      </c>
    </row>
    <row r="67" spans="1:7" x14ac:dyDescent="0.2">
      <c r="A67" s="24"/>
      <c r="B67" s="6" t="s">
        <v>57</v>
      </c>
      <c r="C67" s="6"/>
      <c r="D67" s="8" t="s">
        <v>98</v>
      </c>
      <c r="E67" s="9" t="s">
        <v>99</v>
      </c>
      <c r="F67" s="8" t="s">
        <v>102</v>
      </c>
      <c r="G67" s="9" t="s">
        <v>386</v>
      </c>
    </row>
    <row r="68" spans="1:7" x14ac:dyDescent="0.2">
      <c r="A68" s="24"/>
      <c r="B68" s="6" t="s">
        <v>347</v>
      </c>
      <c r="C68" s="6"/>
      <c r="D68" s="8" t="s">
        <v>81</v>
      </c>
      <c r="E68" s="9" t="s">
        <v>100</v>
      </c>
      <c r="F68" s="8" t="s">
        <v>116</v>
      </c>
      <c r="G68" s="9" t="s">
        <v>117</v>
      </c>
    </row>
    <row r="69" spans="1:7" x14ac:dyDescent="0.2">
      <c r="A69" s="24"/>
      <c r="B69" s="6" t="s">
        <v>348</v>
      </c>
      <c r="C69" s="6"/>
      <c r="D69" s="8" t="s">
        <v>88</v>
      </c>
      <c r="E69" s="9" t="s">
        <v>101</v>
      </c>
      <c r="F69" s="8" t="s">
        <v>93</v>
      </c>
      <c r="G69" s="9" t="s">
        <v>387</v>
      </c>
    </row>
    <row r="70" spans="1:7" x14ac:dyDescent="0.2">
      <c r="A70" s="24"/>
      <c r="B70" s="6" t="s">
        <v>349</v>
      </c>
      <c r="C70" s="6"/>
      <c r="D70" s="8" t="s">
        <v>94</v>
      </c>
      <c r="E70" s="9" t="s">
        <v>356</v>
      </c>
      <c r="F70" s="8" t="s">
        <v>118</v>
      </c>
      <c r="G70" s="9" t="s">
        <v>388</v>
      </c>
    </row>
    <row r="71" spans="1:7" x14ac:dyDescent="0.2">
      <c r="D71" s="22"/>
      <c r="E71" s="22"/>
      <c r="F71" s="22"/>
      <c r="G71" s="22"/>
    </row>
  </sheetData>
  <mergeCells count="14">
    <mergeCell ref="K1:O1"/>
    <mergeCell ref="P1:T1"/>
    <mergeCell ref="I2:J2"/>
    <mergeCell ref="I3:I5"/>
    <mergeCell ref="A4:A34"/>
    <mergeCell ref="A35:A70"/>
    <mergeCell ref="I6:I8"/>
    <mergeCell ref="I9:I11"/>
    <mergeCell ref="A1:A3"/>
    <mergeCell ref="B1:B3"/>
    <mergeCell ref="C1:G1"/>
    <mergeCell ref="C2:C3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8F14-38A0-574D-B24C-0D250F66C3FA}">
  <dimension ref="A1:T65"/>
  <sheetViews>
    <sheetView zoomScale="82" workbookViewId="0">
      <selection activeCell="N20" sqref="N20"/>
    </sheetView>
  </sheetViews>
  <sheetFormatPr baseColWidth="10" defaultRowHeight="16" x14ac:dyDescent="0.2"/>
  <cols>
    <col min="2" max="2" width="25.6640625" customWidth="1"/>
    <col min="3" max="3" width="33.1640625" customWidth="1"/>
    <col min="4" max="4" width="33" customWidth="1"/>
    <col min="5" max="5" width="22.83203125" style="4" customWidth="1"/>
    <col min="6" max="6" width="33" customWidth="1"/>
    <col min="7" max="7" width="26" customWidth="1"/>
    <col min="11" max="13" width="18.33203125" customWidth="1"/>
    <col min="14" max="14" width="21.33203125" customWidth="1"/>
    <col min="16" max="16" width="18.5" customWidth="1"/>
    <col min="18" max="18" width="23.1640625" customWidth="1"/>
    <col min="19" max="19" width="19" customWidth="1"/>
    <col min="20" max="20" width="22" customWidth="1"/>
  </cols>
  <sheetData>
    <row r="1" spans="1:20" x14ac:dyDescent="0.2">
      <c r="A1" s="18"/>
      <c r="B1" s="25" t="s">
        <v>389</v>
      </c>
      <c r="C1" s="25" t="s">
        <v>0</v>
      </c>
      <c r="D1" s="25"/>
      <c r="E1" s="25"/>
      <c r="F1" s="25"/>
      <c r="G1" s="25"/>
    </row>
    <row r="2" spans="1:20" x14ac:dyDescent="0.2">
      <c r="A2" s="18"/>
      <c r="B2" s="25"/>
      <c r="C2" s="25" t="s">
        <v>390</v>
      </c>
      <c r="D2" s="25" t="s">
        <v>391</v>
      </c>
      <c r="E2" s="25"/>
      <c r="F2" s="25" t="s">
        <v>392</v>
      </c>
      <c r="G2" s="25"/>
      <c r="K2" s="15" t="s">
        <v>391</v>
      </c>
      <c r="L2" s="16"/>
      <c r="M2" s="16"/>
      <c r="N2" s="16"/>
      <c r="O2" s="17"/>
      <c r="P2" s="19" t="s">
        <v>392</v>
      </c>
      <c r="Q2" s="20"/>
      <c r="R2" s="20"/>
      <c r="S2" s="20"/>
      <c r="T2" s="21"/>
    </row>
    <row r="3" spans="1:20" x14ac:dyDescent="0.2">
      <c r="A3" s="18"/>
      <c r="B3" s="25"/>
      <c r="C3" s="25"/>
      <c r="D3" s="11" t="s">
        <v>393</v>
      </c>
      <c r="E3" s="26" t="s">
        <v>394</v>
      </c>
      <c r="F3" s="11" t="s">
        <v>393</v>
      </c>
      <c r="G3" s="26" t="s">
        <v>394</v>
      </c>
      <c r="I3" s="13" t="s">
        <v>45</v>
      </c>
      <c r="J3" s="13"/>
      <c r="K3" s="2" t="s">
        <v>46</v>
      </c>
      <c r="L3" s="2" t="s">
        <v>305</v>
      </c>
      <c r="M3" s="2" t="s">
        <v>73</v>
      </c>
      <c r="N3" s="2" t="s">
        <v>84</v>
      </c>
      <c r="O3" s="2">
        <v>1</v>
      </c>
      <c r="P3" s="2" t="s">
        <v>46</v>
      </c>
      <c r="Q3" s="2" t="s">
        <v>305</v>
      </c>
      <c r="R3" s="2" t="s">
        <v>73</v>
      </c>
      <c r="S3" s="2" t="s">
        <v>84</v>
      </c>
      <c r="T3" s="2">
        <v>1</v>
      </c>
    </row>
    <row r="4" spans="1:20" x14ac:dyDescent="0.2">
      <c r="A4" s="29" t="s">
        <v>3</v>
      </c>
      <c r="B4" s="6" t="s">
        <v>207</v>
      </c>
      <c r="C4" s="5" t="s">
        <v>2</v>
      </c>
      <c r="D4" s="8" t="s">
        <v>2</v>
      </c>
      <c r="E4" s="9">
        <v>1</v>
      </c>
      <c r="F4" s="8" t="s">
        <v>2</v>
      </c>
      <c r="G4" s="9">
        <v>1</v>
      </c>
      <c r="I4" s="14" t="s">
        <v>3</v>
      </c>
      <c r="J4" s="1" t="s">
        <v>396</v>
      </c>
      <c r="K4" s="1">
        <v>5</v>
      </c>
      <c r="L4" s="1">
        <v>4</v>
      </c>
      <c r="M4" s="1">
        <v>3</v>
      </c>
      <c r="N4" s="1">
        <v>3</v>
      </c>
      <c r="O4" s="5">
        <v>3</v>
      </c>
      <c r="P4" s="5">
        <v>6</v>
      </c>
      <c r="Q4" s="5">
        <v>5</v>
      </c>
      <c r="R4" s="1">
        <v>4</v>
      </c>
      <c r="S4" s="1">
        <v>3</v>
      </c>
      <c r="T4" s="1">
        <v>3</v>
      </c>
    </row>
    <row r="5" spans="1:20" x14ac:dyDescent="0.2">
      <c r="A5" s="30"/>
      <c r="B5" s="6" t="s">
        <v>208</v>
      </c>
      <c r="C5" s="1" t="s">
        <v>159</v>
      </c>
      <c r="D5" s="8" t="s">
        <v>133</v>
      </c>
      <c r="E5" s="9">
        <v>1</v>
      </c>
      <c r="F5" s="8" t="s">
        <v>133</v>
      </c>
      <c r="G5" s="9">
        <v>1</v>
      </c>
      <c r="I5" s="14"/>
      <c r="J5" s="5" t="s">
        <v>397</v>
      </c>
      <c r="K5" s="1">
        <v>21</v>
      </c>
      <c r="L5" s="1">
        <v>14</v>
      </c>
      <c r="M5" s="1">
        <v>8</v>
      </c>
      <c r="N5" s="1">
        <v>2</v>
      </c>
      <c r="O5" s="5">
        <v>0</v>
      </c>
      <c r="P5" s="5">
        <v>20</v>
      </c>
      <c r="Q5" s="5">
        <v>13</v>
      </c>
      <c r="R5" s="1">
        <v>6</v>
      </c>
      <c r="S5" s="1">
        <v>2</v>
      </c>
      <c r="T5" s="1">
        <v>0</v>
      </c>
    </row>
    <row r="6" spans="1:20" x14ac:dyDescent="0.2">
      <c r="A6" s="30"/>
      <c r="B6" s="6" t="s">
        <v>209</v>
      </c>
      <c r="C6" s="1" t="s">
        <v>1</v>
      </c>
      <c r="D6" s="8" t="s">
        <v>1</v>
      </c>
      <c r="E6" s="9">
        <v>1</v>
      </c>
      <c r="F6" s="8" t="s">
        <v>1</v>
      </c>
      <c r="G6" s="9">
        <v>1</v>
      </c>
      <c r="I6" s="14"/>
      <c r="J6" s="5" t="s">
        <v>398</v>
      </c>
      <c r="K6" s="3">
        <f>K4/(K4+K5)*100</f>
        <v>19.230769230769234</v>
      </c>
      <c r="L6" s="3">
        <f t="shared" ref="L6:M6" si="0">L4/(L4+L5)*100</f>
        <v>22.222222222222221</v>
      </c>
      <c r="M6" s="3">
        <f t="shared" si="0"/>
        <v>27.27272727272727</v>
      </c>
      <c r="N6" s="3">
        <f t="shared" ref="N6:T6" si="1">N4/(N4+N5)*100</f>
        <v>60</v>
      </c>
      <c r="O6" s="3">
        <f t="shared" si="1"/>
        <v>100</v>
      </c>
      <c r="P6" s="3">
        <f t="shared" si="1"/>
        <v>23.076923076923077</v>
      </c>
      <c r="Q6" s="3">
        <f t="shared" si="1"/>
        <v>27.777777777777779</v>
      </c>
      <c r="R6" s="3">
        <f t="shared" si="1"/>
        <v>40</v>
      </c>
      <c r="S6" s="3">
        <f t="shared" si="1"/>
        <v>60</v>
      </c>
      <c r="T6" s="3">
        <f t="shared" si="1"/>
        <v>100</v>
      </c>
    </row>
    <row r="7" spans="1:20" x14ac:dyDescent="0.2">
      <c r="A7" s="30"/>
      <c r="B7" s="6" t="s">
        <v>210</v>
      </c>
      <c r="C7" s="1" t="s">
        <v>161</v>
      </c>
      <c r="D7" s="8" t="s">
        <v>128</v>
      </c>
      <c r="E7" s="9" t="s">
        <v>148</v>
      </c>
      <c r="F7" s="8" t="s">
        <v>128</v>
      </c>
      <c r="G7" s="9" t="s">
        <v>148</v>
      </c>
      <c r="I7" s="14" t="s">
        <v>395</v>
      </c>
      <c r="J7" s="1" t="s">
        <v>396</v>
      </c>
      <c r="K7" s="1">
        <v>3</v>
      </c>
      <c r="L7" s="1">
        <v>1</v>
      </c>
      <c r="M7" s="1">
        <v>0</v>
      </c>
      <c r="N7" s="1">
        <v>0</v>
      </c>
      <c r="O7" s="5">
        <v>0</v>
      </c>
      <c r="P7" s="5">
        <v>3</v>
      </c>
      <c r="Q7" s="5">
        <v>1</v>
      </c>
      <c r="R7" s="1">
        <v>0</v>
      </c>
      <c r="S7" s="1">
        <v>0</v>
      </c>
      <c r="T7" s="1">
        <v>0</v>
      </c>
    </row>
    <row r="8" spans="1:20" x14ac:dyDescent="0.2">
      <c r="A8" s="30"/>
      <c r="B8" s="6" t="s">
        <v>211</v>
      </c>
      <c r="C8" s="1" t="s">
        <v>160</v>
      </c>
      <c r="D8" s="8" t="s">
        <v>129</v>
      </c>
      <c r="E8" s="9" t="s">
        <v>16</v>
      </c>
      <c r="F8" s="8" t="s">
        <v>129</v>
      </c>
      <c r="G8" s="9" t="s">
        <v>16</v>
      </c>
      <c r="I8" s="14"/>
      <c r="J8" s="5" t="s">
        <v>397</v>
      </c>
      <c r="K8" s="1">
        <v>22</v>
      </c>
      <c r="L8" s="1">
        <v>5</v>
      </c>
      <c r="M8" s="1">
        <v>0</v>
      </c>
      <c r="N8" s="1">
        <v>0</v>
      </c>
      <c r="O8" s="5">
        <v>0</v>
      </c>
      <c r="P8" s="5">
        <v>12</v>
      </c>
      <c r="Q8" s="5">
        <v>5</v>
      </c>
      <c r="R8" s="1">
        <v>0</v>
      </c>
      <c r="S8" s="1">
        <v>0</v>
      </c>
      <c r="T8" s="1">
        <v>0</v>
      </c>
    </row>
    <row r="9" spans="1:20" x14ac:dyDescent="0.2">
      <c r="A9" s="30"/>
      <c r="B9" s="6" t="s">
        <v>212</v>
      </c>
      <c r="C9" s="1" t="s">
        <v>152</v>
      </c>
      <c r="D9" s="27" t="s">
        <v>144</v>
      </c>
      <c r="E9" s="9" t="s">
        <v>146</v>
      </c>
      <c r="F9" s="8" t="s">
        <v>157</v>
      </c>
      <c r="G9" s="9" t="s">
        <v>245</v>
      </c>
      <c r="I9" s="14"/>
      <c r="J9" s="5" t="s">
        <v>398</v>
      </c>
      <c r="K9" s="3">
        <f>K7/(K7+K8)*100</f>
        <v>12</v>
      </c>
      <c r="L9" s="3">
        <f t="shared" ref="L9:Q9" si="2">L7/(L7+L8)*100</f>
        <v>16.666666666666664</v>
      </c>
      <c r="M9" s="3" t="e">
        <f t="shared" si="2"/>
        <v>#DIV/0!</v>
      </c>
      <c r="N9" s="3" t="e">
        <f t="shared" si="2"/>
        <v>#DIV/0!</v>
      </c>
      <c r="O9" s="3" t="e">
        <f t="shared" si="2"/>
        <v>#DIV/0!</v>
      </c>
      <c r="P9" s="3">
        <f t="shared" si="2"/>
        <v>20</v>
      </c>
      <c r="Q9" s="3">
        <f t="shared" si="2"/>
        <v>16.666666666666664</v>
      </c>
      <c r="R9" s="3" t="e">
        <f>R7/(R7+R8)*100</f>
        <v>#DIV/0!</v>
      </c>
      <c r="S9" s="3" t="e">
        <f t="shared" ref="S9:T9" si="3">S7/(S7+S8)*100</f>
        <v>#DIV/0!</v>
      </c>
      <c r="T9" s="3" t="e">
        <f t="shared" si="3"/>
        <v>#DIV/0!</v>
      </c>
    </row>
    <row r="10" spans="1:20" x14ac:dyDescent="0.2">
      <c r="A10" s="30"/>
      <c r="B10" s="6" t="s">
        <v>213</v>
      </c>
      <c r="C10" s="1" t="s">
        <v>158</v>
      </c>
      <c r="D10" s="27" t="s">
        <v>128</v>
      </c>
      <c r="E10" s="9" t="s">
        <v>23</v>
      </c>
      <c r="F10" s="8" t="s">
        <v>153</v>
      </c>
      <c r="G10" s="9" t="s">
        <v>154</v>
      </c>
      <c r="I10" s="14" t="s">
        <v>47</v>
      </c>
      <c r="J10" s="1" t="s">
        <v>396</v>
      </c>
      <c r="K10" s="1">
        <f>(K4+K7)</f>
        <v>8</v>
      </c>
      <c r="L10" s="1">
        <f>L4+L7</f>
        <v>5</v>
      </c>
      <c r="M10" s="1">
        <f>M4+M7</f>
        <v>3</v>
      </c>
      <c r="N10" s="1">
        <f>N4+N8</f>
        <v>3</v>
      </c>
      <c r="O10" s="1">
        <f>O4+O7</f>
        <v>3</v>
      </c>
      <c r="P10" s="1">
        <f t="shared" ref="P10:Q10" si="4">P4+P7</f>
        <v>9</v>
      </c>
      <c r="Q10" s="1">
        <f t="shared" si="4"/>
        <v>6</v>
      </c>
      <c r="R10" s="1">
        <f>R4+R7</f>
        <v>4</v>
      </c>
      <c r="S10" s="1">
        <f>S7+S4</f>
        <v>3</v>
      </c>
      <c r="T10" s="1">
        <f>T4+T7</f>
        <v>3</v>
      </c>
    </row>
    <row r="11" spans="1:20" x14ac:dyDescent="0.2">
      <c r="A11" s="30"/>
      <c r="B11" s="6" t="s">
        <v>214</v>
      </c>
      <c r="C11" s="6"/>
      <c r="D11" s="27" t="s">
        <v>134</v>
      </c>
      <c r="E11" s="9" t="s">
        <v>23</v>
      </c>
      <c r="F11" s="8" t="s">
        <v>134</v>
      </c>
      <c r="G11" s="9" t="s">
        <v>23</v>
      </c>
      <c r="I11" s="14"/>
      <c r="J11" s="5" t="s">
        <v>397</v>
      </c>
      <c r="K11" s="1">
        <f>K5+K8</f>
        <v>43</v>
      </c>
      <c r="L11" s="1">
        <f>L5+L8</f>
        <v>19</v>
      </c>
      <c r="M11" s="1">
        <f>M5+M8</f>
        <v>8</v>
      </c>
      <c r="N11" s="1">
        <f>N5+N8</f>
        <v>2</v>
      </c>
      <c r="O11" s="1">
        <f>O5+O8</f>
        <v>0</v>
      </c>
      <c r="P11" s="1">
        <f t="shared" ref="P11:Q11" si="5">P8+P5</f>
        <v>32</v>
      </c>
      <c r="Q11" s="1">
        <f t="shared" si="5"/>
        <v>18</v>
      </c>
      <c r="R11" s="1">
        <f>R8+R5</f>
        <v>6</v>
      </c>
      <c r="S11" s="1">
        <f>S5+S8</f>
        <v>2</v>
      </c>
      <c r="T11" s="1">
        <f>T5+T8</f>
        <v>0</v>
      </c>
    </row>
    <row r="12" spans="1:20" x14ac:dyDescent="0.2">
      <c r="A12" s="30"/>
      <c r="B12" s="6" t="s">
        <v>215</v>
      </c>
      <c r="C12" s="6"/>
      <c r="D12" s="27" t="s">
        <v>152</v>
      </c>
      <c r="E12" s="9" t="s">
        <v>246</v>
      </c>
      <c r="F12" s="8" t="s">
        <v>152</v>
      </c>
      <c r="G12" s="9" t="s">
        <v>246</v>
      </c>
      <c r="I12" s="14"/>
      <c r="J12" s="5" t="s">
        <v>398</v>
      </c>
      <c r="K12" s="3">
        <f>K10/(K10+K11)*100</f>
        <v>15.686274509803921</v>
      </c>
      <c r="L12" s="3">
        <f t="shared" ref="L12:M12" si="6">L10/(L10+L11)*100</f>
        <v>20.833333333333336</v>
      </c>
      <c r="M12" s="3">
        <f t="shared" si="6"/>
        <v>27.27272727272727</v>
      </c>
      <c r="N12" s="3">
        <f t="shared" ref="N12:T12" si="7">N10/(N10+N11)*100</f>
        <v>60</v>
      </c>
      <c r="O12" s="3">
        <f t="shared" si="7"/>
        <v>100</v>
      </c>
      <c r="P12" s="3">
        <f t="shared" si="7"/>
        <v>21.951219512195124</v>
      </c>
      <c r="Q12" s="3">
        <f t="shared" si="7"/>
        <v>25</v>
      </c>
      <c r="R12" s="3">
        <f t="shared" si="7"/>
        <v>40</v>
      </c>
      <c r="S12" s="3">
        <f t="shared" si="7"/>
        <v>60</v>
      </c>
      <c r="T12" s="3">
        <f t="shared" si="7"/>
        <v>100</v>
      </c>
    </row>
    <row r="13" spans="1:20" x14ac:dyDescent="0.2">
      <c r="A13" s="30"/>
      <c r="B13" s="6" t="s">
        <v>216</v>
      </c>
      <c r="C13" s="6"/>
      <c r="D13" s="27" t="s">
        <v>144</v>
      </c>
      <c r="E13" s="9" t="s">
        <v>247</v>
      </c>
      <c r="F13" s="8" t="s">
        <v>144</v>
      </c>
      <c r="G13" s="9" t="s">
        <v>247</v>
      </c>
    </row>
    <row r="14" spans="1:20" x14ac:dyDescent="0.2">
      <c r="A14" s="30"/>
      <c r="B14" s="6" t="s">
        <v>217</v>
      </c>
      <c r="C14" s="6" t="s">
        <v>299</v>
      </c>
      <c r="D14" s="27" t="s">
        <v>135</v>
      </c>
      <c r="E14" s="9" t="s">
        <v>18</v>
      </c>
      <c r="F14" s="8" t="s">
        <v>135</v>
      </c>
      <c r="G14" s="9" t="s">
        <v>18</v>
      </c>
    </row>
    <row r="15" spans="1:20" x14ac:dyDescent="0.2">
      <c r="A15" s="30"/>
      <c r="B15" s="6" t="s">
        <v>218</v>
      </c>
      <c r="C15" s="6"/>
      <c r="D15" s="27" t="s">
        <v>144</v>
      </c>
      <c r="E15" s="9" t="s">
        <v>145</v>
      </c>
      <c r="F15" s="8" t="s">
        <v>155</v>
      </c>
      <c r="G15" s="9" t="s">
        <v>156</v>
      </c>
      <c r="J15" s="11" t="s">
        <v>391</v>
      </c>
      <c r="K15" s="11" t="s">
        <v>392</v>
      </c>
    </row>
    <row r="16" spans="1:20" x14ac:dyDescent="0.2">
      <c r="A16" s="30"/>
      <c r="B16" s="6" t="s">
        <v>219</v>
      </c>
      <c r="C16" s="8"/>
      <c r="D16" s="27" t="s">
        <v>132</v>
      </c>
      <c r="E16" s="9" t="s">
        <v>73</v>
      </c>
      <c r="F16" s="8" t="s">
        <v>238</v>
      </c>
      <c r="G16" s="9" t="s">
        <v>24</v>
      </c>
      <c r="I16" s="12" t="s">
        <v>46</v>
      </c>
      <c r="J16" s="3">
        <v>15.686274510000001</v>
      </c>
      <c r="K16" s="1">
        <v>21.951219510000001</v>
      </c>
    </row>
    <row r="17" spans="1:11" x14ac:dyDescent="0.2">
      <c r="A17" s="30"/>
      <c r="B17" s="6" t="s">
        <v>220</v>
      </c>
      <c r="C17" s="6"/>
      <c r="D17" s="27" t="s">
        <v>132</v>
      </c>
      <c r="E17" s="9" t="s">
        <v>35</v>
      </c>
      <c r="F17" s="8" t="s">
        <v>132</v>
      </c>
      <c r="G17" s="9" t="s">
        <v>35</v>
      </c>
      <c r="I17" s="12" t="s">
        <v>305</v>
      </c>
      <c r="J17" s="1">
        <v>20.833333329999999</v>
      </c>
      <c r="K17" s="1">
        <v>25</v>
      </c>
    </row>
    <row r="18" spans="1:11" x14ac:dyDescent="0.2">
      <c r="A18" s="30"/>
      <c r="B18" s="6" t="s">
        <v>221</v>
      </c>
      <c r="C18" s="6"/>
      <c r="D18" s="27" t="s">
        <v>137</v>
      </c>
      <c r="E18" s="9" t="s">
        <v>31</v>
      </c>
      <c r="F18" s="8" t="s">
        <v>137</v>
      </c>
      <c r="G18" s="9" t="s">
        <v>31</v>
      </c>
      <c r="I18" s="12" t="s">
        <v>73</v>
      </c>
      <c r="J18" s="1">
        <v>27.272727270000001</v>
      </c>
      <c r="K18" s="1">
        <v>40</v>
      </c>
    </row>
    <row r="19" spans="1:11" x14ac:dyDescent="0.2">
      <c r="A19" s="30"/>
      <c r="B19" s="6" t="s">
        <v>222</v>
      </c>
      <c r="C19" s="1" t="s">
        <v>152</v>
      </c>
      <c r="D19" s="27" t="s">
        <v>136</v>
      </c>
      <c r="E19" s="9" t="s">
        <v>73</v>
      </c>
      <c r="F19" s="8" t="s">
        <v>136</v>
      </c>
      <c r="G19" s="9" t="s">
        <v>73</v>
      </c>
      <c r="I19" s="12" t="s">
        <v>84</v>
      </c>
      <c r="J19" s="1">
        <v>60</v>
      </c>
      <c r="K19" s="1">
        <v>60</v>
      </c>
    </row>
    <row r="20" spans="1:11" x14ac:dyDescent="0.2">
      <c r="A20" s="30"/>
      <c r="B20" s="6" t="s">
        <v>223</v>
      </c>
      <c r="C20" s="1" t="s">
        <v>152</v>
      </c>
      <c r="D20" s="27" t="s">
        <v>144</v>
      </c>
      <c r="E20" s="9" t="s">
        <v>147</v>
      </c>
      <c r="F20" s="8" t="s">
        <v>239</v>
      </c>
      <c r="G20" s="9" t="s">
        <v>248</v>
      </c>
      <c r="I20" s="12">
        <v>1</v>
      </c>
      <c r="J20" s="1">
        <v>100</v>
      </c>
      <c r="K20" s="1">
        <v>100</v>
      </c>
    </row>
    <row r="21" spans="1:11" x14ac:dyDescent="0.2">
      <c r="A21" s="30"/>
      <c r="B21" s="6" t="s">
        <v>224</v>
      </c>
      <c r="C21" s="6"/>
      <c r="D21" s="27" t="s">
        <v>138</v>
      </c>
      <c r="E21" s="9" t="s">
        <v>39</v>
      </c>
      <c r="F21" s="8" t="s">
        <v>138</v>
      </c>
      <c r="G21" s="9" t="s">
        <v>39</v>
      </c>
    </row>
    <row r="22" spans="1:11" x14ac:dyDescent="0.2">
      <c r="A22" s="30"/>
      <c r="B22" s="6" t="s">
        <v>225</v>
      </c>
      <c r="C22" s="1" t="s">
        <v>150</v>
      </c>
      <c r="D22" s="27" t="s">
        <v>300</v>
      </c>
      <c r="E22" s="9" t="s">
        <v>131</v>
      </c>
      <c r="F22" s="8" t="s">
        <v>130</v>
      </c>
      <c r="G22" s="9" t="s">
        <v>131</v>
      </c>
    </row>
    <row r="23" spans="1:11" x14ac:dyDescent="0.2">
      <c r="A23" s="30"/>
      <c r="B23" s="6" t="s">
        <v>226</v>
      </c>
      <c r="C23" s="6"/>
      <c r="D23" s="27" t="s">
        <v>144</v>
      </c>
      <c r="E23" s="9" t="s">
        <v>301</v>
      </c>
      <c r="F23" s="8" t="s">
        <v>143</v>
      </c>
      <c r="G23" s="9" t="s">
        <v>249</v>
      </c>
    </row>
    <row r="24" spans="1:11" x14ac:dyDescent="0.2">
      <c r="A24" s="30"/>
      <c r="B24" s="6" t="s">
        <v>227</v>
      </c>
      <c r="C24" s="6" t="s">
        <v>240</v>
      </c>
      <c r="D24" s="27" t="s">
        <v>240</v>
      </c>
      <c r="E24" s="9" t="s">
        <v>250</v>
      </c>
      <c r="F24" s="8" t="s">
        <v>240</v>
      </c>
      <c r="G24" s="9" t="s">
        <v>250</v>
      </c>
    </row>
    <row r="25" spans="1:11" x14ac:dyDescent="0.2">
      <c r="A25" s="30"/>
      <c r="B25" s="6" t="s">
        <v>228</v>
      </c>
      <c r="C25" s="1" t="s">
        <v>162</v>
      </c>
      <c r="D25" s="27" t="s">
        <v>144</v>
      </c>
      <c r="E25" s="9" t="s">
        <v>149</v>
      </c>
      <c r="F25" s="8" t="s">
        <v>150</v>
      </c>
      <c r="G25" s="9" t="s">
        <v>251</v>
      </c>
    </row>
    <row r="26" spans="1:11" x14ac:dyDescent="0.2">
      <c r="A26" s="30"/>
      <c r="B26" s="6" t="s">
        <v>229</v>
      </c>
      <c r="C26" s="6"/>
      <c r="D26" s="27" t="s">
        <v>160</v>
      </c>
      <c r="E26" s="9" t="s">
        <v>252</v>
      </c>
      <c r="F26" s="8" t="s">
        <v>160</v>
      </c>
      <c r="G26" s="9" t="s">
        <v>252</v>
      </c>
    </row>
    <row r="27" spans="1:11" x14ac:dyDescent="0.2">
      <c r="A27" s="30"/>
      <c r="B27" s="6" t="s">
        <v>230</v>
      </c>
      <c r="C27" s="6"/>
      <c r="D27" s="27" t="s">
        <v>151</v>
      </c>
      <c r="E27" s="9" t="s">
        <v>253</v>
      </c>
      <c r="F27" s="8" t="s">
        <v>151</v>
      </c>
      <c r="G27" s="9" t="s">
        <v>253</v>
      </c>
    </row>
    <row r="28" spans="1:11" x14ac:dyDescent="0.2">
      <c r="A28" s="30"/>
      <c r="B28" s="6" t="s">
        <v>231</v>
      </c>
      <c r="C28" s="6"/>
      <c r="D28" s="27" t="s">
        <v>157</v>
      </c>
      <c r="E28" s="9" t="s">
        <v>302</v>
      </c>
      <c r="F28" s="8" t="s">
        <v>241</v>
      </c>
      <c r="G28" s="9" t="s">
        <v>254</v>
      </c>
    </row>
    <row r="29" spans="1:11" x14ac:dyDescent="0.2">
      <c r="A29" s="30"/>
      <c r="B29" s="6" t="s">
        <v>232</v>
      </c>
      <c r="C29" s="6"/>
      <c r="D29" s="27" t="s">
        <v>139</v>
      </c>
      <c r="E29" s="9" t="s">
        <v>140</v>
      </c>
      <c r="F29" s="8" t="s">
        <v>139</v>
      </c>
      <c r="G29" s="9" t="s">
        <v>140</v>
      </c>
    </row>
    <row r="30" spans="1:11" x14ac:dyDescent="0.2">
      <c r="A30" s="30"/>
      <c r="B30" s="6" t="s">
        <v>233</v>
      </c>
      <c r="C30" s="6" t="s">
        <v>242</v>
      </c>
      <c r="D30" s="27" t="s">
        <v>242</v>
      </c>
      <c r="E30" s="9" t="s">
        <v>255</v>
      </c>
      <c r="F30" s="8" t="s">
        <v>242</v>
      </c>
      <c r="G30" s="9" t="s">
        <v>255</v>
      </c>
      <c r="H30" s="22"/>
    </row>
    <row r="31" spans="1:11" x14ac:dyDescent="0.2">
      <c r="A31" s="30"/>
      <c r="B31" s="6" t="s">
        <v>234</v>
      </c>
      <c r="C31" s="6"/>
      <c r="D31" s="27" t="s">
        <v>243</v>
      </c>
      <c r="E31" s="9" t="s">
        <v>256</v>
      </c>
      <c r="F31" s="8" t="s">
        <v>243</v>
      </c>
      <c r="G31" s="9" t="s">
        <v>256</v>
      </c>
      <c r="H31" s="22"/>
    </row>
    <row r="32" spans="1:11" x14ac:dyDescent="0.2">
      <c r="A32" s="30"/>
      <c r="B32" s="6" t="s">
        <v>235</v>
      </c>
      <c r="C32" s="6"/>
      <c r="D32" s="27" t="s">
        <v>141</v>
      </c>
      <c r="E32" s="9" t="s">
        <v>142</v>
      </c>
      <c r="F32" s="8" t="s">
        <v>141</v>
      </c>
      <c r="G32" s="9" t="s">
        <v>142</v>
      </c>
      <c r="H32" s="22"/>
    </row>
    <row r="33" spans="1:8" x14ac:dyDescent="0.2">
      <c r="A33" s="30"/>
      <c r="B33" s="6" t="s">
        <v>236</v>
      </c>
      <c r="C33" s="6"/>
      <c r="D33" s="27" t="s">
        <v>150</v>
      </c>
      <c r="E33" s="9" t="s">
        <v>303</v>
      </c>
      <c r="F33" s="8" t="s">
        <v>162</v>
      </c>
      <c r="G33" s="9" t="s">
        <v>257</v>
      </c>
      <c r="H33" s="22"/>
    </row>
    <row r="34" spans="1:8" x14ac:dyDescent="0.2">
      <c r="A34" s="31"/>
      <c r="B34" s="6" t="s">
        <v>237</v>
      </c>
      <c r="C34" s="6"/>
      <c r="D34" s="27" t="s">
        <v>150</v>
      </c>
      <c r="E34" s="9" t="s">
        <v>304</v>
      </c>
      <c r="F34" s="8" t="s">
        <v>244</v>
      </c>
      <c r="G34" s="9" t="s">
        <v>258</v>
      </c>
      <c r="H34" s="22"/>
    </row>
    <row r="35" spans="1:8" x14ac:dyDescent="0.2">
      <c r="A35" s="23" t="s">
        <v>395</v>
      </c>
      <c r="B35" s="6" t="s">
        <v>259</v>
      </c>
      <c r="C35" s="6"/>
      <c r="D35" s="8" t="s">
        <v>163</v>
      </c>
      <c r="E35" s="9" t="s">
        <v>278</v>
      </c>
      <c r="F35" s="8" t="s">
        <v>163</v>
      </c>
      <c r="G35" s="9" t="s">
        <v>278</v>
      </c>
      <c r="H35" s="22"/>
    </row>
    <row r="36" spans="1:8" x14ac:dyDescent="0.2">
      <c r="A36" s="23"/>
      <c r="B36" s="6" t="s">
        <v>68</v>
      </c>
      <c r="C36" s="6" t="s">
        <v>206</v>
      </c>
      <c r="D36" s="8" t="s">
        <v>163</v>
      </c>
      <c r="E36" s="9" t="s">
        <v>180</v>
      </c>
      <c r="F36" s="8" t="s">
        <v>164</v>
      </c>
      <c r="G36" s="9" t="s">
        <v>279</v>
      </c>
      <c r="H36" s="22"/>
    </row>
    <row r="37" spans="1:8" x14ac:dyDescent="0.2">
      <c r="A37" s="23"/>
      <c r="B37" s="6" t="s">
        <v>62</v>
      </c>
      <c r="C37" s="6"/>
      <c r="D37" s="8" t="s">
        <v>173</v>
      </c>
      <c r="E37" s="9" t="s">
        <v>280</v>
      </c>
      <c r="F37" s="8" t="s">
        <v>173</v>
      </c>
      <c r="G37" s="9" t="s">
        <v>280</v>
      </c>
      <c r="H37" s="22"/>
    </row>
    <row r="38" spans="1:8" x14ac:dyDescent="0.2">
      <c r="A38" s="23"/>
      <c r="B38" s="6" t="s">
        <v>49</v>
      </c>
      <c r="C38" s="6" t="s">
        <v>206</v>
      </c>
      <c r="D38" s="8" t="s">
        <v>164</v>
      </c>
      <c r="E38" s="9" t="s">
        <v>165</v>
      </c>
      <c r="F38" s="8" t="s">
        <v>181</v>
      </c>
      <c r="G38" s="9" t="s">
        <v>281</v>
      </c>
      <c r="H38" s="22"/>
    </row>
    <row r="39" spans="1:8" x14ac:dyDescent="0.2">
      <c r="A39" s="23"/>
      <c r="B39" s="6" t="s">
        <v>260</v>
      </c>
      <c r="C39" s="6"/>
      <c r="D39" s="8" t="s">
        <v>170</v>
      </c>
      <c r="E39" s="9" t="s">
        <v>282</v>
      </c>
      <c r="F39" s="8" t="s">
        <v>170</v>
      </c>
      <c r="G39" s="9" t="s">
        <v>282</v>
      </c>
      <c r="H39" s="22"/>
    </row>
    <row r="40" spans="1:8" x14ac:dyDescent="0.2">
      <c r="A40" s="23"/>
      <c r="B40" s="6" t="s">
        <v>261</v>
      </c>
      <c r="C40" s="6"/>
      <c r="D40" s="8" t="s">
        <v>170</v>
      </c>
      <c r="E40" s="9" t="s">
        <v>306</v>
      </c>
      <c r="F40" s="8" t="s">
        <v>171</v>
      </c>
      <c r="G40" s="9" t="s">
        <v>283</v>
      </c>
      <c r="H40" s="22"/>
    </row>
    <row r="41" spans="1:8" x14ac:dyDescent="0.2">
      <c r="A41" s="23"/>
      <c r="B41" s="6" t="s">
        <v>59</v>
      </c>
      <c r="C41" s="8" t="s">
        <v>179</v>
      </c>
      <c r="D41" s="8" t="s">
        <v>179</v>
      </c>
      <c r="E41" s="9" t="s">
        <v>111</v>
      </c>
      <c r="F41" s="8" t="s">
        <v>179</v>
      </c>
      <c r="G41" s="9" t="s">
        <v>111</v>
      </c>
      <c r="H41" s="22"/>
    </row>
    <row r="42" spans="1:8" x14ac:dyDescent="0.2">
      <c r="A42" s="23"/>
      <c r="B42" s="6" t="s">
        <v>50</v>
      </c>
      <c r="C42" s="8" t="s">
        <v>168</v>
      </c>
      <c r="D42" s="8" t="s">
        <v>168</v>
      </c>
      <c r="E42" s="9" t="s">
        <v>169</v>
      </c>
      <c r="F42" s="8" t="s">
        <v>168</v>
      </c>
      <c r="G42" s="9" t="s">
        <v>169</v>
      </c>
      <c r="H42" s="22"/>
    </row>
    <row r="43" spans="1:8" x14ac:dyDescent="0.2">
      <c r="A43" s="23"/>
      <c r="B43" s="6" t="s">
        <v>262</v>
      </c>
      <c r="C43" s="6"/>
      <c r="D43" s="8" t="s">
        <v>176</v>
      </c>
      <c r="E43" s="9" t="s">
        <v>186</v>
      </c>
      <c r="F43" s="8" t="s">
        <v>167</v>
      </c>
      <c r="G43" s="9" t="s">
        <v>284</v>
      </c>
      <c r="H43" s="22"/>
    </row>
    <row r="44" spans="1:8" x14ac:dyDescent="0.2">
      <c r="A44" s="23"/>
      <c r="B44" s="6" t="s">
        <v>263</v>
      </c>
      <c r="C44" s="6"/>
      <c r="D44" s="8" t="s">
        <v>170</v>
      </c>
      <c r="E44" s="9" t="s">
        <v>307</v>
      </c>
      <c r="F44" s="8" t="s">
        <v>166</v>
      </c>
      <c r="G44" s="9" t="s">
        <v>285</v>
      </c>
      <c r="H44" s="22"/>
    </row>
    <row r="45" spans="1:8" x14ac:dyDescent="0.2">
      <c r="A45" s="23"/>
      <c r="B45" s="6" t="s">
        <v>264</v>
      </c>
      <c r="C45" s="6"/>
      <c r="D45" s="8" t="s">
        <v>176</v>
      </c>
      <c r="E45" s="9" t="s">
        <v>286</v>
      </c>
      <c r="F45" s="8" t="s">
        <v>176</v>
      </c>
      <c r="G45" s="9" t="s">
        <v>286</v>
      </c>
      <c r="H45" s="22"/>
    </row>
    <row r="46" spans="1:8" x14ac:dyDescent="0.2">
      <c r="A46" s="23"/>
      <c r="B46" s="6" t="s">
        <v>265</v>
      </c>
      <c r="C46" s="6"/>
      <c r="D46" s="8" t="s">
        <v>173</v>
      </c>
      <c r="E46" s="9" t="s">
        <v>308</v>
      </c>
      <c r="F46" s="8" t="s">
        <v>189</v>
      </c>
      <c r="G46" s="9" t="s">
        <v>287</v>
      </c>
      <c r="H46" s="22"/>
    </row>
    <row r="47" spans="1:8" x14ac:dyDescent="0.2">
      <c r="A47" s="23"/>
      <c r="B47" s="6" t="s">
        <v>266</v>
      </c>
      <c r="C47" s="6"/>
      <c r="D47" s="8" t="s">
        <v>173</v>
      </c>
      <c r="E47" s="9" t="s">
        <v>309</v>
      </c>
      <c r="F47" s="8" t="s">
        <v>183</v>
      </c>
      <c r="G47" s="9" t="s">
        <v>288</v>
      </c>
      <c r="H47" s="22"/>
    </row>
    <row r="48" spans="1:8" x14ac:dyDescent="0.2">
      <c r="A48" s="23"/>
      <c r="B48" s="6" t="s">
        <v>63</v>
      </c>
      <c r="C48" s="6"/>
      <c r="D48" s="8" t="s">
        <v>173</v>
      </c>
      <c r="E48" s="9" t="s">
        <v>310</v>
      </c>
      <c r="F48" s="8" t="s">
        <v>184</v>
      </c>
      <c r="G48" s="9" t="s">
        <v>185</v>
      </c>
      <c r="H48" s="22"/>
    </row>
    <row r="49" spans="1:8" x14ac:dyDescent="0.2">
      <c r="A49" s="23"/>
      <c r="B49" s="6" t="s">
        <v>267</v>
      </c>
      <c r="C49" s="6"/>
      <c r="D49" s="8" t="s">
        <v>173</v>
      </c>
      <c r="E49" s="9" t="s">
        <v>175</v>
      </c>
      <c r="F49" s="8" t="s">
        <v>196</v>
      </c>
      <c r="G49" s="9" t="s">
        <v>289</v>
      </c>
      <c r="H49" s="22"/>
    </row>
    <row r="50" spans="1:8" x14ac:dyDescent="0.2">
      <c r="A50" s="23"/>
      <c r="B50" s="6" t="s">
        <v>268</v>
      </c>
      <c r="C50" s="6" t="s">
        <v>205</v>
      </c>
      <c r="D50" s="8" t="s">
        <v>174</v>
      </c>
      <c r="E50" s="9" t="s">
        <v>290</v>
      </c>
      <c r="F50" s="8" t="s">
        <v>174</v>
      </c>
      <c r="G50" s="9" t="s">
        <v>290</v>
      </c>
      <c r="H50" s="22"/>
    </row>
    <row r="51" spans="1:8" x14ac:dyDescent="0.2">
      <c r="A51" s="23"/>
      <c r="B51" s="6" t="s">
        <v>54</v>
      </c>
      <c r="C51" s="6"/>
      <c r="D51" s="8" t="s">
        <v>164</v>
      </c>
      <c r="E51" s="9" t="s">
        <v>311</v>
      </c>
      <c r="F51" s="8" t="s">
        <v>192</v>
      </c>
      <c r="G51" s="9" t="s">
        <v>193</v>
      </c>
      <c r="H51" s="22"/>
    </row>
    <row r="52" spans="1:8" x14ac:dyDescent="0.2">
      <c r="A52" s="23"/>
      <c r="B52" s="6" t="s">
        <v>269</v>
      </c>
      <c r="C52" s="6" t="s">
        <v>205</v>
      </c>
      <c r="D52" s="8" t="s">
        <v>176</v>
      </c>
      <c r="E52" s="9" t="s">
        <v>177</v>
      </c>
      <c r="F52" s="8" t="s">
        <v>194</v>
      </c>
      <c r="G52" s="9" t="s">
        <v>195</v>
      </c>
      <c r="H52" s="22"/>
    </row>
    <row r="53" spans="1:8" x14ac:dyDescent="0.2">
      <c r="A53" s="23"/>
      <c r="B53" s="6" t="s">
        <v>270</v>
      </c>
      <c r="C53" s="6"/>
      <c r="D53" s="8" t="s">
        <v>181</v>
      </c>
      <c r="E53" s="9" t="s">
        <v>182</v>
      </c>
      <c r="F53" s="8" t="s">
        <v>191</v>
      </c>
      <c r="G53" s="9" t="s">
        <v>291</v>
      </c>
      <c r="H53" s="22"/>
    </row>
    <row r="54" spans="1:8" x14ac:dyDescent="0.2">
      <c r="A54" s="23"/>
      <c r="B54" s="6" t="s">
        <v>271</v>
      </c>
      <c r="C54" s="6"/>
      <c r="D54" s="8" t="s">
        <v>173</v>
      </c>
      <c r="E54" s="9" t="s">
        <v>312</v>
      </c>
      <c r="F54" s="8" t="s">
        <v>201</v>
      </c>
      <c r="G54" s="9" t="s">
        <v>292</v>
      </c>
      <c r="H54" s="22"/>
    </row>
    <row r="55" spans="1:8" x14ac:dyDescent="0.2">
      <c r="A55" s="23"/>
      <c r="B55" s="6" t="s">
        <v>272</v>
      </c>
      <c r="C55" s="6"/>
      <c r="D55" s="8" t="s">
        <v>167</v>
      </c>
      <c r="E55" s="9" t="s">
        <v>313</v>
      </c>
      <c r="F55" s="8" t="s">
        <v>199</v>
      </c>
      <c r="G55" s="9" t="s">
        <v>200</v>
      </c>
      <c r="H55" s="22"/>
    </row>
    <row r="56" spans="1:8" x14ac:dyDescent="0.2">
      <c r="A56" s="23"/>
      <c r="B56" s="6" t="s">
        <v>273</v>
      </c>
      <c r="C56" s="6"/>
      <c r="D56" s="8" t="s">
        <v>173</v>
      </c>
      <c r="E56" s="9" t="s">
        <v>314</v>
      </c>
      <c r="F56" s="8" t="s">
        <v>178</v>
      </c>
      <c r="G56" s="9" t="s">
        <v>293</v>
      </c>
      <c r="H56" s="22"/>
    </row>
    <row r="57" spans="1:8" x14ac:dyDescent="0.2">
      <c r="A57" s="23"/>
      <c r="B57" s="6" t="s">
        <v>274</v>
      </c>
      <c r="C57" s="6"/>
      <c r="D57" s="8" t="s">
        <v>170</v>
      </c>
      <c r="E57" s="9" t="s">
        <v>315</v>
      </c>
      <c r="F57" s="8" t="s">
        <v>187</v>
      </c>
      <c r="G57" s="9" t="s">
        <v>294</v>
      </c>
      <c r="H57" s="22"/>
    </row>
    <row r="58" spans="1:8" x14ac:dyDescent="0.2">
      <c r="A58" s="23"/>
      <c r="B58" s="6" t="s">
        <v>65</v>
      </c>
      <c r="C58" s="6" t="s">
        <v>170</v>
      </c>
      <c r="D58" s="8" t="s">
        <v>176</v>
      </c>
      <c r="E58" s="9" t="s">
        <v>316</v>
      </c>
      <c r="F58" s="8" t="s">
        <v>202</v>
      </c>
      <c r="G58" s="9" t="s">
        <v>295</v>
      </c>
      <c r="H58" s="22"/>
    </row>
    <row r="59" spans="1:8" x14ac:dyDescent="0.2">
      <c r="A59" s="23"/>
      <c r="B59" s="6" t="s">
        <v>64</v>
      </c>
      <c r="C59" s="6"/>
      <c r="D59" s="8" t="s">
        <v>173</v>
      </c>
      <c r="E59" s="9" t="s">
        <v>317</v>
      </c>
      <c r="F59" s="8" t="s">
        <v>190</v>
      </c>
      <c r="G59" s="9" t="s">
        <v>296</v>
      </c>
      <c r="H59" s="22"/>
    </row>
    <row r="60" spans="1:8" x14ac:dyDescent="0.2">
      <c r="A60" s="23"/>
      <c r="B60" s="6" t="s">
        <v>275</v>
      </c>
      <c r="C60" s="8" t="s">
        <v>179</v>
      </c>
      <c r="D60" s="8" t="s">
        <v>166</v>
      </c>
      <c r="E60" s="9" t="s">
        <v>318</v>
      </c>
      <c r="F60" s="8" t="s">
        <v>172</v>
      </c>
      <c r="G60" s="9" t="s">
        <v>297</v>
      </c>
      <c r="H60" s="22"/>
    </row>
    <row r="61" spans="1:8" x14ac:dyDescent="0.2">
      <c r="A61" s="23"/>
      <c r="B61" s="6" t="s">
        <v>55</v>
      </c>
      <c r="C61" s="6"/>
      <c r="D61" s="8" t="s">
        <v>166</v>
      </c>
      <c r="E61" s="9" t="s">
        <v>319</v>
      </c>
      <c r="F61" s="8" t="s">
        <v>197</v>
      </c>
      <c r="G61" s="9" t="s">
        <v>198</v>
      </c>
      <c r="H61" s="22"/>
    </row>
    <row r="62" spans="1:8" x14ac:dyDescent="0.2">
      <c r="A62" s="23"/>
      <c r="B62" s="6" t="s">
        <v>276</v>
      </c>
      <c r="C62" s="6"/>
      <c r="D62" s="8" t="s">
        <v>173</v>
      </c>
      <c r="E62" s="9" t="s">
        <v>320</v>
      </c>
      <c r="F62" s="8" t="s">
        <v>188</v>
      </c>
      <c r="G62" s="9" t="s">
        <v>298</v>
      </c>
      <c r="H62" s="22"/>
    </row>
    <row r="63" spans="1:8" x14ac:dyDescent="0.2">
      <c r="A63" s="23"/>
      <c r="B63" s="6" t="s">
        <v>277</v>
      </c>
      <c r="C63" s="6"/>
      <c r="D63" s="8" t="s">
        <v>170</v>
      </c>
      <c r="E63" s="9" t="s">
        <v>321</v>
      </c>
      <c r="F63" s="8" t="s">
        <v>203</v>
      </c>
      <c r="G63" s="9" t="s">
        <v>204</v>
      </c>
      <c r="H63" s="22"/>
    </row>
    <row r="64" spans="1:8" x14ac:dyDescent="0.2">
      <c r="D64" s="22"/>
      <c r="E64" s="28"/>
      <c r="F64" s="22"/>
      <c r="G64" s="22"/>
      <c r="H64" s="22"/>
    </row>
    <row r="65" spans="4:8" x14ac:dyDescent="0.2">
      <c r="D65" s="22"/>
      <c r="E65" s="28"/>
      <c r="F65" s="22"/>
      <c r="G65" s="22"/>
      <c r="H65" s="22"/>
    </row>
  </sheetData>
  <mergeCells count="14">
    <mergeCell ref="I10:I12"/>
    <mergeCell ref="P2:T2"/>
    <mergeCell ref="A1:A3"/>
    <mergeCell ref="B1:B3"/>
    <mergeCell ref="C1:G1"/>
    <mergeCell ref="C2:C3"/>
    <mergeCell ref="D2:E2"/>
    <mergeCell ref="F2:G2"/>
    <mergeCell ref="A4:A34"/>
    <mergeCell ref="K2:O2"/>
    <mergeCell ref="I3:J3"/>
    <mergeCell ref="I4:I6"/>
    <mergeCell ref="I7:I9"/>
    <mergeCell ref="A35:A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i-doit</vt:lpstr>
      <vt:lpstr>itop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Catarina Maciel Pereira</dc:creator>
  <cp:lastModifiedBy>Joana Catarina Maciel Pereira</cp:lastModifiedBy>
  <dcterms:created xsi:type="dcterms:W3CDTF">2021-03-09T14:20:51Z</dcterms:created>
  <dcterms:modified xsi:type="dcterms:W3CDTF">2021-05-01T14:17:53Z</dcterms:modified>
</cp:coreProperties>
</file>