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ana\Downloads\"/>
    </mc:Choice>
  </mc:AlternateContent>
  <xr:revisionPtr revIDLastSave="0" documentId="13_ncr:1_{5916C75F-4422-4339-BC72-9CEF5A1BF6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D6" i="1"/>
  <c r="K48" i="1" s="1"/>
  <c r="G41" i="1" l="1"/>
  <c r="C35" i="1"/>
  <c r="G42" i="1"/>
  <c r="C37" i="1"/>
  <c r="K33" i="1"/>
  <c r="C38" i="1"/>
  <c r="K34" i="1"/>
  <c r="C39" i="1"/>
  <c r="K35" i="1"/>
  <c r="C40" i="1"/>
  <c r="K36" i="1"/>
  <c r="C41" i="1"/>
  <c r="K37" i="1"/>
  <c r="C42" i="1"/>
  <c r="K38" i="1"/>
  <c r="C43" i="1"/>
  <c r="K39" i="1"/>
  <c r="C44" i="1"/>
  <c r="K40" i="1"/>
  <c r="C45" i="1"/>
  <c r="G43" i="1"/>
  <c r="K41" i="1"/>
  <c r="G33" i="1"/>
  <c r="K31" i="1"/>
  <c r="K47" i="1"/>
  <c r="C46" i="1"/>
  <c r="G44" i="1"/>
  <c r="K42" i="1"/>
  <c r="C31" i="1"/>
  <c r="C47" i="1"/>
  <c r="G45" i="1"/>
  <c r="K43" i="1"/>
  <c r="C32" i="1"/>
  <c r="C48" i="1"/>
  <c r="G46" i="1"/>
  <c r="K44" i="1"/>
  <c r="C33" i="1"/>
  <c r="G31" i="1"/>
  <c r="G47" i="1"/>
  <c r="K45" i="1"/>
  <c r="C34" i="1"/>
  <c r="G32" i="1"/>
  <c r="G48" i="1"/>
  <c r="K46" i="1"/>
  <c r="C36" i="1"/>
  <c r="G34" i="1"/>
  <c r="K32" i="1"/>
</calcChain>
</file>

<file path=xl/sharedStrings.xml><?xml version="1.0" encoding="utf-8"?>
<sst xmlns="http://schemas.openxmlformats.org/spreadsheetml/2006/main" count="78" uniqueCount="60">
  <si>
    <t>Calibração</t>
  </si>
  <si>
    <t>I (A)</t>
  </si>
  <si>
    <t>Vh (V)</t>
  </si>
  <si>
    <t>Declive</t>
  </si>
  <si>
    <t>Const Calibração</t>
  </si>
  <si>
    <t>Incerteza do volitmetro - 00.2</t>
  </si>
  <si>
    <t>Is ± 0,01 / A</t>
  </si>
  <si>
    <t>(Vh)±0,1/mV</t>
  </si>
  <si>
    <t>R1 = 6.25 ± 0.01 cm</t>
  </si>
  <si>
    <t>R2 = 6.25 ± 0.01 cm</t>
  </si>
  <si>
    <t>X01 =0 ± 0.01 cm</t>
  </si>
  <si>
    <t>X02 = 6.25 ± 0.01 cm</t>
  </si>
  <si>
    <t>I = 0.5 ± 0.01 A</t>
  </si>
  <si>
    <t>Tabela 1 (Bobine 1)</t>
  </si>
  <si>
    <t>Tabela 2 (Bobine 2)</t>
  </si>
  <si>
    <t>x ± 0.01 cm</t>
  </si>
  <si>
    <t>Vh ± 0.1 mV</t>
  </si>
  <si>
    <t>Tabela 3 (B1+B2)</t>
  </si>
  <si>
    <t>3.1</t>
  </si>
  <si>
    <t>3.8</t>
  </si>
  <si>
    <t>4.7</t>
  </si>
  <si>
    <t>5.8</t>
  </si>
  <si>
    <t>6.9</t>
  </si>
  <si>
    <t>8.0</t>
  </si>
  <si>
    <t>8.6</t>
  </si>
  <si>
    <t>8.8</t>
  </si>
  <si>
    <t>7.7</t>
  </si>
  <si>
    <t>6.7</t>
  </si>
  <si>
    <t>5.6</t>
  </si>
  <si>
    <t>4.6</t>
  </si>
  <si>
    <t>3.0</t>
  </si>
  <si>
    <t>2.5</t>
  </si>
  <si>
    <t>2.1</t>
  </si>
  <si>
    <t>1.7</t>
  </si>
  <si>
    <t>2.8</t>
  </si>
  <si>
    <t>3.7</t>
  </si>
  <si>
    <t>4.5</t>
  </si>
  <si>
    <t>6.6</t>
  </si>
  <si>
    <t>7.6</t>
  </si>
  <si>
    <t>8.5</t>
  </si>
  <si>
    <t>7.1</t>
  </si>
  <si>
    <t>6.0</t>
  </si>
  <si>
    <t>4.9</t>
  </si>
  <si>
    <t>4.0</t>
  </si>
  <si>
    <t>3.3</t>
  </si>
  <si>
    <t>5.0</t>
  </si>
  <si>
    <t>7.3</t>
  </si>
  <si>
    <t>8.7</t>
  </si>
  <si>
    <t>10.0</t>
  </si>
  <si>
    <t>11.1</t>
  </si>
  <si>
    <t>12.0</t>
  </si>
  <si>
    <t>12.5</t>
  </si>
  <si>
    <t>12.9</t>
  </si>
  <si>
    <t>12.8</t>
  </si>
  <si>
    <t>12.1</t>
  </si>
  <si>
    <t>11.2</t>
  </si>
  <si>
    <t>10.1</t>
  </si>
  <si>
    <t>7.2</t>
  </si>
  <si>
    <t>6.1</t>
  </si>
  <si>
    <t>B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</si>
</sst>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Vh = f(I)</a:t>
            </a:r>
            <a:endParaRPr lang="en-GB"/>
          </a:p>
        </c:rich>
      </c:tx>
      <c:overlay val="0"/>
      <c:spPr>
        <a:prstGeom prst="rect">
          <a:avLst/>
        </a:prstGeom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Vh (V)</c:v>
                </c:pt>
              </c:strCache>
            </c:strRef>
          </c:tx>
          <c:spPr>
            <a:prstGeom prst="rect">
              <a:avLst/>
            </a:prstGeom>
            <a:ln w="28800">
              <a:noFill/>
            </a:ln>
          </c:spPr>
          <c:marker>
            <c:symbol val="square"/>
            <c:size val="8"/>
            <c:spPr>
              <a:prstGeom prst="rect">
                <a:avLst/>
              </a:prstGeom>
              <a:solidFill>
                <a:srgbClr val="004586"/>
              </a:solidFill>
            </c:spPr>
          </c:marker>
          <c:trendline>
            <c:spPr>
              <a:prstGeom prst="rect">
                <a:avLst/>
              </a:prstGeom>
              <a:ln w="0"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9.6445294250838962E-2"/>
                  <c:y val="-4.2808663486026376E-2"/>
                </c:manualLayout>
              </c:layout>
              <c:numFmt formatCode="General" sourceLinked="0"/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0.13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3.5999999999999999E-3</c:v>
                </c:pt>
                <c:pt idx="1">
                  <c:v>4.5999999999999999E-3</c:v>
                </c:pt>
                <c:pt idx="2">
                  <c:v>5.3E-3</c:v>
                </c:pt>
                <c:pt idx="3">
                  <c:v>6.1000000000000004E-3</c:v>
                </c:pt>
                <c:pt idx="4">
                  <c:v>7.4000000000000003E-3</c:v>
                </c:pt>
                <c:pt idx="5">
                  <c:v>8.9999999999999993E-3</c:v>
                </c:pt>
                <c:pt idx="6">
                  <c:v>1.0200000000000001E-2</c:v>
                </c:pt>
                <c:pt idx="7">
                  <c:v>1.15E-2</c:v>
                </c:pt>
                <c:pt idx="8">
                  <c:v>1.34E-2</c:v>
                </c:pt>
                <c:pt idx="9">
                  <c:v>1.46E-2</c:v>
                </c:pt>
                <c:pt idx="10">
                  <c:v>1.8200000000000001E-2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4-4F8F-B6A8-9F83463F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1733"/>
        <c:axId val="39052236"/>
      </c:scatterChart>
      <c:valAx>
        <c:axId val="308417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052236"/>
        <c:crosses val="autoZero"/>
        <c:crossBetween val="between"/>
      </c:valAx>
      <c:valAx>
        <c:axId val="39052236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841733"/>
        <c:crosses val="autoZero"/>
        <c:crossBetween val="between"/>
      </c:valAx>
      <c:spPr>
        <a:prstGeom prst="rect">
          <a:avLst/>
        </a:prstGeom>
        <a:noFill/>
        <a:ln w="0">
          <a:solidFill>
            <a:srgbClr val="B3B3B3"/>
          </a:solidFill>
        </a:ln>
      </c:spPr>
    </c:plotArea>
    <c:legend>
      <c:legendPos val="r"/>
      <c:overlay val="0"/>
      <c:spPr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0"/>
  </c:chart>
  <c:spPr>
    <a:xfrm>
      <a:off x="5745960" y="205920"/>
      <a:ext cx="5776560" cy="1869480"/>
    </a:xfrm>
    <a:prstGeom prst="rect">
      <a:avLst/>
    </a:prstGeom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Tabela 1 (Bobine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Sheet1!$A$31:$A$48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Sheet1!$C$31:$C$48</c:f>
              <c:numCache>
                <c:formatCode>0.00E+00</c:formatCode>
                <c:ptCount val="18"/>
                <c:pt idx="0">
                  <c:v>0.10317767872570519</c:v>
                </c:pt>
                <c:pt idx="1">
                  <c:v>0.12647586424441282</c:v>
                </c:pt>
                <c:pt idx="2">
                  <c:v>0.15643067419703691</c:v>
                </c:pt>
                <c:pt idx="3">
                  <c:v>0.19304210858357745</c:v>
                </c:pt>
                <c:pt idx="4">
                  <c:v>0.229653542970118</c:v>
                </c:pt>
                <c:pt idx="5">
                  <c:v>0.26626497735665855</c:v>
                </c:pt>
                <c:pt idx="6">
                  <c:v>0.28623485065840792</c:v>
                </c:pt>
                <c:pt idx="7">
                  <c:v>0.29289147509232444</c:v>
                </c:pt>
                <c:pt idx="8">
                  <c:v>0.28623485065840792</c:v>
                </c:pt>
                <c:pt idx="9">
                  <c:v>0.25628004070578386</c:v>
                </c:pt>
                <c:pt idx="10">
                  <c:v>0.22299691853620154</c:v>
                </c:pt>
                <c:pt idx="11">
                  <c:v>0.18638548414966097</c:v>
                </c:pt>
                <c:pt idx="12">
                  <c:v>0.15310236198007865</c:v>
                </c:pt>
                <c:pt idx="13">
                  <c:v>0.12647586424441282</c:v>
                </c:pt>
                <c:pt idx="14">
                  <c:v>9.9849366508746956E-2</c:v>
                </c:pt>
                <c:pt idx="15">
                  <c:v>8.3207805423955797E-2</c:v>
                </c:pt>
                <c:pt idx="16">
                  <c:v>6.9894556556122867E-2</c:v>
                </c:pt>
                <c:pt idx="17">
                  <c:v>5.6581307688289943E-2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4-4AF1-BEE1-808FD7E295F3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Tabela 2 (Bobine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Sheet1!$E$31:$E$48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Sheet1!$G$31:$G$48</c:f>
              <c:numCache>
                <c:formatCode>0.00E+00</c:formatCode>
                <c:ptCount val="18"/>
                <c:pt idx="0">
                  <c:v>6.9894556556122867E-2</c:v>
                </c:pt>
                <c:pt idx="1">
                  <c:v>8.3207805423955797E-2</c:v>
                </c:pt>
                <c:pt idx="2">
                  <c:v>9.9849366508746956E-2</c:v>
                </c:pt>
                <c:pt idx="3">
                  <c:v>0.12314755202745459</c:v>
                </c:pt>
                <c:pt idx="4">
                  <c:v>0.14977404976312042</c:v>
                </c:pt>
                <c:pt idx="5">
                  <c:v>0.18638548414966097</c:v>
                </c:pt>
                <c:pt idx="6">
                  <c:v>0.21966860631924329</c:v>
                </c:pt>
                <c:pt idx="7">
                  <c:v>0.25295172848882563</c:v>
                </c:pt>
                <c:pt idx="8">
                  <c:v>0.2829065384414497</c:v>
                </c:pt>
                <c:pt idx="9">
                  <c:v>0.29289147509232444</c:v>
                </c:pt>
                <c:pt idx="10">
                  <c:v>0.28623485065840792</c:v>
                </c:pt>
                <c:pt idx="11">
                  <c:v>0.26626497735665855</c:v>
                </c:pt>
                <c:pt idx="12">
                  <c:v>0.23631016740403446</c:v>
                </c:pt>
                <c:pt idx="13">
                  <c:v>0.19969873301749391</c:v>
                </c:pt>
                <c:pt idx="14">
                  <c:v>0.16308729863095336</c:v>
                </c:pt>
                <c:pt idx="15">
                  <c:v>0.13313248867832927</c:v>
                </c:pt>
                <c:pt idx="16">
                  <c:v>0.10983430315962164</c:v>
                </c:pt>
                <c:pt idx="17">
                  <c:v>9.3192742074830484E-2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C4-4AF1-BEE1-808FD7E295F3}"/>
            </c:ext>
          </c:extLst>
        </c:ser>
        <c:ser>
          <c:idx val="2"/>
          <c:order val="2"/>
          <c:tx>
            <c:strRef>
              <c:f>Sheet1!$I$29</c:f>
              <c:strCache>
                <c:ptCount val="1"/>
                <c:pt idx="0">
                  <c:v>Tabela 3 (B1+B2)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Sheet1!$I$31:$I$48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Sheet1!$K$31:$K$48</c:f>
              <c:numCache>
                <c:formatCode>0.00E+00</c:formatCode>
                <c:ptCount val="18"/>
                <c:pt idx="0">
                  <c:v>0.16641561084791159</c:v>
                </c:pt>
                <c:pt idx="1">
                  <c:v>0.19969873301749391</c:v>
                </c:pt>
                <c:pt idx="2">
                  <c:v>0.24296679183795092</c:v>
                </c:pt>
                <c:pt idx="3">
                  <c:v>0.28956316287536615</c:v>
                </c:pt>
                <c:pt idx="4">
                  <c:v>0.33283122169582319</c:v>
                </c:pt>
                <c:pt idx="5">
                  <c:v>0.36944265608236371</c:v>
                </c:pt>
                <c:pt idx="6">
                  <c:v>0.39939746603498782</c:v>
                </c:pt>
                <c:pt idx="7">
                  <c:v>0.41603902711977897</c:v>
                </c:pt>
                <c:pt idx="8">
                  <c:v>0.42935227598761194</c:v>
                </c:pt>
                <c:pt idx="9">
                  <c:v>0.42602396377065371</c:v>
                </c:pt>
                <c:pt idx="10">
                  <c:v>0.41603902711977897</c:v>
                </c:pt>
                <c:pt idx="11">
                  <c:v>0.40272577825194605</c:v>
                </c:pt>
                <c:pt idx="12">
                  <c:v>0.37277096829932194</c:v>
                </c:pt>
                <c:pt idx="13">
                  <c:v>0.33615953391278142</c:v>
                </c:pt>
                <c:pt idx="14">
                  <c:v>0.28956316287536615</c:v>
                </c:pt>
                <c:pt idx="15">
                  <c:v>0.23963847962099269</c:v>
                </c:pt>
                <c:pt idx="16">
                  <c:v>0.20302704523445214</c:v>
                </c:pt>
                <c:pt idx="17">
                  <c:v>0.16641561084791159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C4-4AF1-BEE1-808FD7E2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29008"/>
        <c:axId val="1062923728"/>
      </c:scatterChart>
      <c:valAx>
        <c:axId val="10629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23728"/>
        <c:crosses val="autoZero"/>
        <c:crossBetween val="midCat"/>
      </c:valAx>
      <c:valAx>
        <c:axId val="1062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Tabela 2 (Bobine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Sheet1!$E$31:$E$48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Sheet1!$G$31:$G$48</c:f>
              <c:numCache>
                <c:formatCode>0.00E+00</c:formatCode>
                <c:ptCount val="18"/>
                <c:pt idx="0">
                  <c:v>6.9894556556122867E-2</c:v>
                </c:pt>
                <c:pt idx="1">
                  <c:v>8.3207805423955797E-2</c:v>
                </c:pt>
                <c:pt idx="2">
                  <c:v>9.9849366508746956E-2</c:v>
                </c:pt>
                <c:pt idx="3">
                  <c:v>0.12314755202745459</c:v>
                </c:pt>
                <c:pt idx="4">
                  <c:v>0.14977404976312042</c:v>
                </c:pt>
                <c:pt idx="5">
                  <c:v>0.18638548414966097</c:v>
                </c:pt>
                <c:pt idx="6">
                  <c:v>0.21966860631924329</c:v>
                </c:pt>
                <c:pt idx="7">
                  <c:v>0.25295172848882563</c:v>
                </c:pt>
                <c:pt idx="8">
                  <c:v>0.2829065384414497</c:v>
                </c:pt>
                <c:pt idx="9">
                  <c:v>0.29289147509232444</c:v>
                </c:pt>
                <c:pt idx="10">
                  <c:v>0.28623485065840792</c:v>
                </c:pt>
                <c:pt idx="11">
                  <c:v>0.26626497735665855</c:v>
                </c:pt>
                <c:pt idx="12">
                  <c:v>0.23631016740403446</c:v>
                </c:pt>
                <c:pt idx="13">
                  <c:v>0.19969873301749391</c:v>
                </c:pt>
                <c:pt idx="14">
                  <c:v>0.16308729863095336</c:v>
                </c:pt>
                <c:pt idx="15">
                  <c:v>0.13313248867832927</c:v>
                </c:pt>
                <c:pt idx="16">
                  <c:v>0.10983430315962164</c:v>
                </c:pt>
                <c:pt idx="17">
                  <c:v>9.3192742074830484E-2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4-4F3B-A359-912E1775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77216"/>
        <c:axId val="1261980096"/>
      </c:scatterChart>
      <c:valAx>
        <c:axId val="12619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80096"/>
        <c:crosses val="autoZero"/>
        <c:crossBetween val="midCat"/>
      </c:valAx>
      <c:valAx>
        <c:axId val="12619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Tabela 3 (B1+B2)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Sheet1!$I$31:$I$48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Sheet1!$K$31:$K$48</c:f>
              <c:numCache>
                <c:formatCode>0.00E+00</c:formatCode>
                <c:ptCount val="18"/>
                <c:pt idx="0">
                  <c:v>0.16641561084791159</c:v>
                </c:pt>
                <c:pt idx="1">
                  <c:v>0.19969873301749391</c:v>
                </c:pt>
                <c:pt idx="2">
                  <c:v>0.24296679183795092</c:v>
                </c:pt>
                <c:pt idx="3">
                  <c:v>0.28956316287536615</c:v>
                </c:pt>
                <c:pt idx="4">
                  <c:v>0.33283122169582319</c:v>
                </c:pt>
                <c:pt idx="5">
                  <c:v>0.36944265608236371</c:v>
                </c:pt>
                <c:pt idx="6">
                  <c:v>0.39939746603498782</c:v>
                </c:pt>
                <c:pt idx="7">
                  <c:v>0.41603902711977897</c:v>
                </c:pt>
                <c:pt idx="8">
                  <c:v>0.42935227598761194</c:v>
                </c:pt>
                <c:pt idx="9">
                  <c:v>0.42602396377065371</c:v>
                </c:pt>
                <c:pt idx="10">
                  <c:v>0.41603902711977897</c:v>
                </c:pt>
                <c:pt idx="11">
                  <c:v>0.40272577825194605</c:v>
                </c:pt>
                <c:pt idx="12">
                  <c:v>0.37277096829932194</c:v>
                </c:pt>
                <c:pt idx="13">
                  <c:v>0.33615953391278142</c:v>
                </c:pt>
                <c:pt idx="14">
                  <c:v>0.28956316287536615</c:v>
                </c:pt>
                <c:pt idx="15">
                  <c:v>0.23963847962099269</c:v>
                </c:pt>
                <c:pt idx="16">
                  <c:v>0.20302704523445214</c:v>
                </c:pt>
                <c:pt idx="17">
                  <c:v>0.16641561084791159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1-4E82-96BD-F255CD8D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96144"/>
        <c:axId val="1132407664"/>
      </c:scatterChart>
      <c:valAx>
        <c:axId val="11323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07664"/>
        <c:crosses val="autoZero"/>
        <c:crossBetween val="midCat"/>
      </c:valAx>
      <c:valAx>
        <c:axId val="11324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1002088</xdr:colOff>
      <xdr:row>0</xdr:row>
      <xdr:rowOff>137224</xdr:rowOff>
    </xdr:from>
    <xdr:to>
      <xdr:col>9</xdr:col>
      <xdr:colOff>863708</xdr:colOff>
      <xdr:row>13</xdr:row>
      <xdr:rowOff>100344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6459</xdr:colOff>
      <xdr:row>51</xdr:row>
      <xdr:rowOff>141906</xdr:rowOff>
    </xdr:from>
    <xdr:to>
      <xdr:col>5</xdr:col>
      <xdr:colOff>720027</xdr:colOff>
      <xdr:row>68</xdr:row>
      <xdr:rowOff>140615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D600A-5C33-01F6-C89B-51D95A398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135611</xdr:colOff>
      <xdr:row>51</xdr:row>
      <xdr:rowOff>133834</xdr:rowOff>
    </xdr:from>
    <xdr:to>
      <xdr:col>10</xdr:col>
      <xdr:colOff>542441</xdr:colOff>
      <xdr:row>68</xdr:row>
      <xdr:rowOff>132543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305499-9041-357E-0735-C540ED020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648183</xdr:colOff>
      <xdr:row>51</xdr:row>
      <xdr:rowOff>117690</xdr:rowOff>
    </xdr:from>
    <xdr:to>
      <xdr:col>16</xdr:col>
      <xdr:colOff>231666</xdr:colOff>
      <xdr:row>68</xdr:row>
      <xdr:rowOff>116399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CC9B9F-EF95-E53C-403D-DC8BD04F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75C2F-432D-4ED5-B27E-A4E662FA3045}" name="Tabela1" displayName="Tabela1" ref="A22:N23" headerRowCount="0" totalsRowShown="0">
  <tableColumns count="14">
    <tableColumn id="1" xr3:uid="{F08CDE17-9F47-45B4-929D-C60A8306E99E}" name="Coluna1"/>
    <tableColumn id="2" xr3:uid="{411811BF-D988-419F-9A18-763390F9DD78}" name="Coluna2"/>
    <tableColumn id="3" xr3:uid="{86C1DCF6-1CD2-44E8-A55A-80EEC6BBCC00}" name="Coluna3"/>
    <tableColumn id="4" xr3:uid="{92E0B00F-6F32-4303-9848-32D07C2A6830}" name="Coluna4"/>
    <tableColumn id="5" xr3:uid="{E655C00C-D1C1-4539-AF19-08747A06B5CC}" name="Coluna5"/>
    <tableColumn id="6" xr3:uid="{3A7E5EBA-E493-45BD-89F9-B845DF64E873}" name="Coluna6"/>
    <tableColumn id="13" xr3:uid="{D5A8BE0A-68E3-4F74-8719-CB292BE66971}" name="Coluna13"/>
    <tableColumn id="7" xr3:uid="{6F90E370-83C9-4037-8F35-FB10738A2857}" name="Coluna7"/>
    <tableColumn id="8" xr3:uid="{D7F695DC-946B-44EC-B8CE-2B35ECD9FA19}" name="Coluna8"/>
    <tableColumn id="9" xr3:uid="{E18B9235-0AA8-424D-8A67-9434208F13A4}" name="Coluna9"/>
    <tableColumn id="14" xr3:uid="{B16E2DCB-BFA9-463A-A854-4D6DD498D666}" name="Coluna14"/>
    <tableColumn id="10" xr3:uid="{BA034623-1491-4C98-AEA7-B5792BB4FB6B}" name="Coluna10"/>
    <tableColumn id="11" xr3:uid="{4A700BC3-5350-466B-B683-D14E9666413B}" name="Coluna11"/>
    <tableColumn id="12" xr3:uid="{A0F26DE0-F21E-431D-8346-BB700B30DD07}" name="Coluna12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105" zoomScaleNormal="118" workbookViewId="0">
      <selection activeCell="E18" sqref="E18:G29"/>
    </sheetView>
  </sheetViews>
  <sheetFormatPr defaultColWidth="11.5703125" defaultRowHeight="12.75" x14ac:dyDescent="0.2"/>
  <cols>
    <col min="3" max="3" width="16.140625" customWidth="1"/>
    <col min="4" max="4" width="13" customWidth="1"/>
    <col min="5" max="7" width="17.140625" customWidth="1"/>
    <col min="8" max="8" width="15.140625" customWidth="1"/>
    <col min="9" max="9" width="16" customWidth="1"/>
    <col min="10" max="11" width="14.140625" customWidth="1"/>
    <col min="12" max="12" width="12.5703125" customWidth="1"/>
    <col min="14" max="14" width="12.7109375" customWidth="1"/>
    <col min="15" max="15" width="12.140625" customWidth="1"/>
  </cols>
  <sheetData>
    <row r="1" spans="1:4" x14ac:dyDescent="0.2">
      <c r="A1" t="s">
        <v>0</v>
      </c>
    </row>
    <row r="2" spans="1:4" x14ac:dyDescent="0.2">
      <c r="B2" s="1" t="s">
        <v>1</v>
      </c>
      <c r="C2" s="1" t="s">
        <v>2</v>
      </c>
      <c r="D2" s="2" t="s">
        <v>3</v>
      </c>
    </row>
    <row r="3" spans="1:4" x14ac:dyDescent="0.2">
      <c r="B3" s="1">
        <v>0.02</v>
      </c>
      <c r="C3" s="1">
        <v>3.5999999999999999E-3</v>
      </c>
      <c r="D3">
        <v>0.13089999999999999</v>
      </c>
    </row>
    <row r="4" spans="1:4" x14ac:dyDescent="0.2">
      <c r="B4" s="1">
        <v>0.02</v>
      </c>
      <c r="C4" s="1">
        <v>4.5999999999999999E-3</v>
      </c>
    </row>
    <row r="5" spans="1:4" x14ac:dyDescent="0.2">
      <c r="B5" s="1">
        <v>0.03</v>
      </c>
      <c r="C5" s="1">
        <v>5.3E-3</v>
      </c>
      <c r="D5" s="2" t="s">
        <v>4</v>
      </c>
    </row>
    <row r="6" spans="1:4" x14ac:dyDescent="0.2">
      <c r="B6" s="1">
        <v>0.04</v>
      </c>
      <c r="C6" s="1">
        <v>6.1000000000000004E-3</v>
      </c>
      <c r="D6">
        <f>( (4*PI()*10^(-7)) * 3467 ) / D3</f>
        <v>3.3283122169582319E-2</v>
      </c>
    </row>
    <row r="7" spans="1:4" x14ac:dyDescent="0.2">
      <c r="B7" s="1">
        <v>0.05</v>
      </c>
      <c r="C7" s="1">
        <v>7.4000000000000003E-3</v>
      </c>
    </row>
    <row r="8" spans="1:4" x14ac:dyDescent="0.2">
      <c r="B8" s="1">
        <v>0.06</v>
      </c>
      <c r="C8" s="1">
        <v>8.9999999999999993E-3</v>
      </c>
    </row>
    <row r="9" spans="1:4" x14ac:dyDescent="0.2">
      <c r="B9" s="1">
        <v>7.0000000000000007E-2</v>
      </c>
      <c r="C9" s="1">
        <v>1.0200000000000001E-2</v>
      </c>
    </row>
    <row r="10" spans="1:4" x14ac:dyDescent="0.2">
      <c r="B10" s="1">
        <v>0.08</v>
      </c>
      <c r="C10" s="1">
        <v>1.15E-2</v>
      </c>
    </row>
    <row r="11" spans="1:4" x14ac:dyDescent="0.2">
      <c r="B11" s="1">
        <v>0.09</v>
      </c>
      <c r="C11" s="1">
        <v>1.34E-2</v>
      </c>
    </row>
    <row r="12" spans="1:4" x14ac:dyDescent="0.2">
      <c r="B12" s="1">
        <v>0.1</v>
      </c>
      <c r="C12" s="1">
        <v>1.46E-2</v>
      </c>
    </row>
    <row r="13" spans="1:4" x14ac:dyDescent="0.2">
      <c r="B13" s="1">
        <v>0.13</v>
      </c>
      <c r="C13" s="1">
        <v>1.8200000000000001E-2</v>
      </c>
    </row>
    <row r="18" spans="1:14" x14ac:dyDescent="0.2">
      <c r="A18" t="s">
        <v>5</v>
      </c>
    </row>
    <row r="22" spans="1:14" x14ac:dyDescent="0.2">
      <c r="A22" s="3" t="s">
        <v>6</v>
      </c>
      <c r="B22" s="3">
        <v>0.02</v>
      </c>
      <c r="C22">
        <v>0.02</v>
      </c>
      <c r="D22">
        <v>0.03</v>
      </c>
      <c r="E22">
        <v>0.04</v>
      </c>
      <c r="F22">
        <v>0.05</v>
      </c>
      <c r="H22">
        <v>0.06</v>
      </c>
      <c r="I22">
        <v>7.0000000000000007E-2</v>
      </c>
      <c r="J22">
        <v>0.08</v>
      </c>
      <c r="L22">
        <v>0.09</v>
      </c>
      <c r="M22">
        <v>0.1</v>
      </c>
      <c r="N22">
        <v>0.13</v>
      </c>
    </row>
    <row r="23" spans="1:14" x14ac:dyDescent="0.2">
      <c r="A23" s="3" t="s">
        <v>7</v>
      </c>
      <c r="B23">
        <v>3.6</v>
      </c>
      <c r="C23">
        <v>4.5999999999999996</v>
      </c>
      <c r="D23">
        <v>5.3</v>
      </c>
      <c r="E23">
        <v>6.1</v>
      </c>
      <c r="F23">
        <v>7.4</v>
      </c>
      <c r="H23">
        <v>9</v>
      </c>
      <c r="I23">
        <v>10.199999999999999</v>
      </c>
      <c r="J23">
        <v>11.5</v>
      </c>
      <c r="L23">
        <v>13.4</v>
      </c>
      <c r="M23">
        <v>14.6</v>
      </c>
      <c r="N23">
        <v>18.2</v>
      </c>
    </row>
    <row r="25" spans="1:14" x14ac:dyDescent="0.2">
      <c r="A25" s="3" t="s">
        <v>8</v>
      </c>
      <c r="C25" s="3" t="s">
        <v>9</v>
      </c>
    </row>
    <row r="26" spans="1:14" x14ac:dyDescent="0.2">
      <c r="A26" s="3" t="s">
        <v>10</v>
      </c>
      <c r="C26" s="3" t="s">
        <v>11</v>
      </c>
    </row>
    <row r="27" spans="1:14" x14ac:dyDescent="0.2">
      <c r="A27" s="3" t="s">
        <v>12</v>
      </c>
      <c r="C27" s="3"/>
    </row>
    <row r="29" spans="1:14" x14ac:dyDescent="0.2">
      <c r="A29" s="9" t="s">
        <v>13</v>
      </c>
      <c r="B29" s="10"/>
      <c r="C29" s="11"/>
      <c r="E29" s="12" t="s">
        <v>14</v>
      </c>
      <c r="F29" s="13"/>
      <c r="G29" s="14"/>
      <c r="I29" s="12" t="s">
        <v>17</v>
      </c>
      <c r="J29" s="13"/>
      <c r="K29" s="14"/>
    </row>
    <row r="30" spans="1:14" x14ac:dyDescent="0.2">
      <c r="A30" s="6" t="s">
        <v>15</v>
      </c>
      <c r="B30" s="6" t="s">
        <v>16</v>
      </c>
      <c r="C30" s="6" t="s">
        <v>59</v>
      </c>
      <c r="E30" s="6" t="s">
        <v>15</v>
      </c>
      <c r="F30" s="6" t="s">
        <v>16</v>
      </c>
      <c r="G30" s="6" t="s">
        <v>59</v>
      </c>
      <c r="I30" s="6" t="s">
        <v>15</v>
      </c>
      <c r="J30" s="6" t="s">
        <v>16</v>
      </c>
      <c r="K30" s="6" t="s">
        <v>59</v>
      </c>
    </row>
    <row r="31" spans="1:14" x14ac:dyDescent="0.2">
      <c r="A31" s="4">
        <v>1</v>
      </c>
      <c r="B31" s="4" t="s">
        <v>18</v>
      </c>
      <c r="C31" s="8">
        <f>B31*D6</f>
        <v>0.10317767872570519</v>
      </c>
      <c r="E31" s="5">
        <v>1</v>
      </c>
      <c r="F31" s="5" t="s">
        <v>32</v>
      </c>
      <c r="G31" s="7">
        <f>F31*D6</f>
        <v>6.9894556556122867E-2</v>
      </c>
      <c r="I31" s="5">
        <v>1</v>
      </c>
      <c r="J31" s="5" t="s">
        <v>45</v>
      </c>
      <c r="K31" s="7">
        <f>J31*D6</f>
        <v>0.16641561084791159</v>
      </c>
    </row>
    <row r="32" spans="1:14" x14ac:dyDescent="0.2">
      <c r="A32" s="4">
        <v>2</v>
      </c>
      <c r="B32" s="4">
        <v>3.8</v>
      </c>
      <c r="C32" s="8">
        <f>B32*D6</f>
        <v>0.12647586424441282</v>
      </c>
      <c r="E32" s="5">
        <v>2</v>
      </c>
      <c r="F32" s="5" t="s">
        <v>31</v>
      </c>
      <c r="G32" s="7">
        <f>F32*D6</f>
        <v>8.3207805423955797E-2</v>
      </c>
      <c r="I32" s="5">
        <v>2</v>
      </c>
      <c r="J32" s="5" t="s">
        <v>41</v>
      </c>
      <c r="K32" s="7">
        <f>J32*D6</f>
        <v>0.19969873301749391</v>
      </c>
    </row>
    <row r="33" spans="1:11" x14ac:dyDescent="0.2">
      <c r="A33" s="4">
        <v>3</v>
      </c>
      <c r="B33" s="4" t="s">
        <v>20</v>
      </c>
      <c r="C33" s="8">
        <f>B33*D6</f>
        <v>0.15643067419703691</v>
      </c>
      <c r="E33" s="5">
        <v>3</v>
      </c>
      <c r="F33" s="5" t="s">
        <v>30</v>
      </c>
      <c r="G33" s="7">
        <f>F33*D6</f>
        <v>9.9849366508746956E-2</v>
      </c>
      <c r="I33" s="5">
        <v>3</v>
      </c>
      <c r="J33" s="5" t="s">
        <v>46</v>
      </c>
      <c r="K33" s="7">
        <f>J33*D6</f>
        <v>0.24296679183795092</v>
      </c>
    </row>
    <row r="34" spans="1:11" x14ac:dyDescent="0.2">
      <c r="A34" s="4">
        <v>4</v>
      </c>
      <c r="B34" s="4" t="s">
        <v>21</v>
      </c>
      <c r="C34" s="8">
        <f>B34*D6</f>
        <v>0.19304210858357745</v>
      </c>
      <c r="E34" s="5">
        <v>4</v>
      </c>
      <c r="F34" s="5" t="s">
        <v>35</v>
      </c>
      <c r="G34" s="7">
        <f>F34*D6</f>
        <v>0.12314755202745459</v>
      </c>
      <c r="I34" s="5">
        <v>4</v>
      </c>
      <c r="J34" s="5" t="s">
        <v>47</v>
      </c>
      <c r="K34" s="7">
        <f>J34*D6</f>
        <v>0.28956316287536615</v>
      </c>
    </row>
    <row r="35" spans="1:11" x14ac:dyDescent="0.2">
      <c r="A35" s="4">
        <v>5</v>
      </c>
      <c r="B35" s="4" t="s">
        <v>22</v>
      </c>
      <c r="C35" s="8">
        <f>B35*D6</f>
        <v>0.229653542970118</v>
      </c>
      <c r="E35" s="5">
        <v>5</v>
      </c>
      <c r="F35" s="5" t="s">
        <v>36</v>
      </c>
      <c r="G35" s="7">
        <f>F35*D6</f>
        <v>0.14977404976312042</v>
      </c>
      <c r="I35" s="5">
        <v>5</v>
      </c>
      <c r="J35" s="5" t="s">
        <v>48</v>
      </c>
      <c r="K35" s="7">
        <f>J35*D6</f>
        <v>0.33283122169582319</v>
      </c>
    </row>
    <row r="36" spans="1:11" x14ac:dyDescent="0.2">
      <c r="A36" s="4">
        <v>6</v>
      </c>
      <c r="B36" s="4" t="s">
        <v>23</v>
      </c>
      <c r="C36" s="8">
        <f>B36*D6</f>
        <v>0.26626497735665855</v>
      </c>
      <c r="E36" s="5">
        <v>6</v>
      </c>
      <c r="F36" s="5" t="s">
        <v>28</v>
      </c>
      <c r="G36" s="7">
        <f>F36*D6</f>
        <v>0.18638548414966097</v>
      </c>
      <c r="I36" s="5">
        <v>6</v>
      </c>
      <c r="J36" s="5" t="s">
        <v>49</v>
      </c>
      <c r="K36" s="7">
        <f>J36*D6</f>
        <v>0.36944265608236371</v>
      </c>
    </row>
    <row r="37" spans="1:11" x14ac:dyDescent="0.2">
      <c r="A37" s="4">
        <v>7</v>
      </c>
      <c r="B37" s="4" t="s">
        <v>24</v>
      </c>
      <c r="C37" s="8">
        <f>B37*D6</f>
        <v>0.28623485065840792</v>
      </c>
      <c r="E37" s="5">
        <v>7</v>
      </c>
      <c r="F37" s="5" t="s">
        <v>37</v>
      </c>
      <c r="G37" s="7">
        <f>F37*D6</f>
        <v>0.21966860631924329</v>
      </c>
      <c r="I37" s="5">
        <v>7</v>
      </c>
      <c r="J37" s="5" t="s">
        <v>50</v>
      </c>
      <c r="K37" s="7">
        <f>J37*D6</f>
        <v>0.39939746603498782</v>
      </c>
    </row>
    <row r="38" spans="1:11" x14ac:dyDescent="0.2">
      <c r="A38" s="4">
        <v>8</v>
      </c>
      <c r="B38" s="4" t="s">
        <v>25</v>
      </c>
      <c r="C38" s="8">
        <f>B38*D6</f>
        <v>0.29289147509232444</v>
      </c>
      <c r="E38" s="5">
        <v>8</v>
      </c>
      <c r="F38" s="5" t="s">
        <v>38</v>
      </c>
      <c r="G38" s="7">
        <f>F38*D6</f>
        <v>0.25295172848882563</v>
      </c>
      <c r="I38" s="5">
        <v>8</v>
      </c>
      <c r="J38" s="5" t="s">
        <v>51</v>
      </c>
      <c r="K38" s="7">
        <f>J38*D6</f>
        <v>0.41603902711977897</v>
      </c>
    </row>
    <row r="39" spans="1:11" x14ac:dyDescent="0.2">
      <c r="A39" s="4">
        <v>9</v>
      </c>
      <c r="B39" s="4" t="s">
        <v>24</v>
      </c>
      <c r="C39" s="8">
        <f>B39*D6</f>
        <v>0.28623485065840792</v>
      </c>
      <c r="E39" s="5">
        <v>9</v>
      </c>
      <c r="F39" s="5" t="s">
        <v>39</v>
      </c>
      <c r="G39" s="7">
        <f>F39*D6</f>
        <v>0.2829065384414497</v>
      </c>
      <c r="I39" s="5">
        <v>9</v>
      </c>
      <c r="J39" s="5" t="s">
        <v>52</v>
      </c>
      <c r="K39" s="7">
        <f>J39*D6</f>
        <v>0.42935227598761194</v>
      </c>
    </row>
    <row r="40" spans="1:11" x14ac:dyDescent="0.2">
      <c r="A40" s="4">
        <v>10</v>
      </c>
      <c r="B40" s="4" t="s">
        <v>26</v>
      </c>
      <c r="C40" s="8">
        <f>B40*D6</f>
        <v>0.25628004070578386</v>
      </c>
      <c r="E40" s="5">
        <v>10</v>
      </c>
      <c r="F40" s="5" t="s">
        <v>25</v>
      </c>
      <c r="G40" s="7">
        <f>F40*D6</f>
        <v>0.29289147509232444</v>
      </c>
      <c r="I40" s="5">
        <v>10</v>
      </c>
      <c r="J40" s="5" t="s">
        <v>53</v>
      </c>
      <c r="K40" s="7">
        <f>J40*D6</f>
        <v>0.42602396377065371</v>
      </c>
    </row>
    <row r="41" spans="1:11" x14ac:dyDescent="0.2">
      <c r="A41" s="4">
        <v>11</v>
      </c>
      <c r="B41" s="4" t="s">
        <v>27</v>
      </c>
      <c r="C41" s="8">
        <f>B41*D6</f>
        <v>0.22299691853620154</v>
      </c>
      <c r="E41" s="5">
        <v>11</v>
      </c>
      <c r="F41" s="5" t="s">
        <v>24</v>
      </c>
      <c r="G41" s="7">
        <f>F41*D6</f>
        <v>0.28623485065840792</v>
      </c>
      <c r="I41" s="5">
        <v>11</v>
      </c>
      <c r="J41" s="5" t="s">
        <v>51</v>
      </c>
      <c r="K41" s="7">
        <f>J41*D6</f>
        <v>0.41603902711977897</v>
      </c>
    </row>
    <row r="42" spans="1:11" x14ac:dyDescent="0.2">
      <c r="A42" s="4">
        <v>12</v>
      </c>
      <c r="B42" s="4" t="s">
        <v>28</v>
      </c>
      <c r="C42" s="8">
        <f>B42*D6</f>
        <v>0.18638548414966097</v>
      </c>
      <c r="E42" s="5">
        <v>12</v>
      </c>
      <c r="F42" s="5" t="s">
        <v>23</v>
      </c>
      <c r="G42" s="7">
        <f>F42*D6</f>
        <v>0.26626497735665855</v>
      </c>
      <c r="I42" s="5">
        <v>12</v>
      </c>
      <c r="J42" s="5" t="s">
        <v>54</v>
      </c>
      <c r="K42" s="7">
        <f>J42*D6</f>
        <v>0.40272577825194605</v>
      </c>
    </row>
    <row r="43" spans="1:11" x14ac:dyDescent="0.2">
      <c r="A43" s="4">
        <v>13</v>
      </c>
      <c r="B43" s="5" t="s">
        <v>29</v>
      </c>
      <c r="C43" s="8">
        <f>B43*D6</f>
        <v>0.15310236198007865</v>
      </c>
      <c r="E43" s="5">
        <v>13</v>
      </c>
      <c r="F43" s="5" t="s">
        <v>40</v>
      </c>
      <c r="G43" s="7">
        <f>F43*D6</f>
        <v>0.23631016740403446</v>
      </c>
      <c r="I43" s="5">
        <v>13</v>
      </c>
      <c r="J43" s="5" t="s">
        <v>55</v>
      </c>
      <c r="K43" s="7">
        <f>J43*D6</f>
        <v>0.37277096829932194</v>
      </c>
    </row>
    <row r="44" spans="1:11" x14ac:dyDescent="0.2">
      <c r="A44" s="4">
        <v>14</v>
      </c>
      <c r="B44" s="5" t="s">
        <v>19</v>
      </c>
      <c r="C44" s="8">
        <f>B44*D6</f>
        <v>0.12647586424441282</v>
      </c>
      <c r="E44" s="5">
        <v>14</v>
      </c>
      <c r="F44" s="5" t="s">
        <v>41</v>
      </c>
      <c r="G44" s="7">
        <f>F44*D6</f>
        <v>0.19969873301749391</v>
      </c>
      <c r="I44" s="5">
        <v>14</v>
      </c>
      <c r="J44" s="5" t="s">
        <v>56</v>
      </c>
      <c r="K44" s="7">
        <f>J44*D6</f>
        <v>0.33615953391278142</v>
      </c>
    </row>
    <row r="45" spans="1:11" x14ac:dyDescent="0.2">
      <c r="A45" s="4">
        <v>15</v>
      </c>
      <c r="B45" s="5" t="s">
        <v>30</v>
      </c>
      <c r="C45" s="8">
        <f>B45*D6</f>
        <v>9.9849366508746956E-2</v>
      </c>
      <c r="E45" s="5">
        <v>15</v>
      </c>
      <c r="F45" s="5" t="s">
        <v>42</v>
      </c>
      <c r="G45" s="7">
        <f>F45*D6</f>
        <v>0.16308729863095336</v>
      </c>
      <c r="I45" s="5">
        <v>15</v>
      </c>
      <c r="J45" s="5" t="s">
        <v>47</v>
      </c>
      <c r="K45" s="7">
        <f>J45*D6</f>
        <v>0.28956316287536615</v>
      </c>
    </row>
    <row r="46" spans="1:11" x14ac:dyDescent="0.2">
      <c r="A46" s="4">
        <v>16</v>
      </c>
      <c r="B46" s="5" t="s">
        <v>31</v>
      </c>
      <c r="C46" s="8">
        <f>B46*D6</f>
        <v>8.3207805423955797E-2</v>
      </c>
      <c r="E46" s="5">
        <v>16</v>
      </c>
      <c r="F46" s="5" t="s">
        <v>43</v>
      </c>
      <c r="G46" s="7">
        <f>F46*D6</f>
        <v>0.13313248867832927</v>
      </c>
      <c r="I46" s="5">
        <v>16</v>
      </c>
      <c r="J46" s="5" t="s">
        <v>57</v>
      </c>
      <c r="K46" s="7">
        <f>J46*D6</f>
        <v>0.23963847962099269</v>
      </c>
    </row>
    <row r="47" spans="1:11" x14ac:dyDescent="0.2">
      <c r="A47" s="4">
        <v>17</v>
      </c>
      <c r="B47" s="5" t="s">
        <v>32</v>
      </c>
      <c r="C47" s="8">
        <f>B47*D6</f>
        <v>6.9894556556122867E-2</v>
      </c>
      <c r="E47" s="5">
        <v>17</v>
      </c>
      <c r="F47" s="5" t="s">
        <v>44</v>
      </c>
      <c r="G47" s="7">
        <f>F47*D6</f>
        <v>0.10983430315962164</v>
      </c>
      <c r="I47" s="5">
        <v>17</v>
      </c>
      <c r="J47" s="5" t="s">
        <v>58</v>
      </c>
      <c r="K47" s="7">
        <f>J47*D6</f>
        <v>0.20302704523445214</v>
      </c>
    </row>
    <row r="48" spans="1:11" x14ac:dyDescent="0.2">
      <c r="A48" s="4">
        <v>18</v>
      </c>
      <c r="B48" s="5" t="s">
        <v>33</v>
      </c>
      <c r="C48" s="8">
        <f>B48*D6</f>
        <v>5.6581307688289943E-2</v>
      </c>
      <c r="E48" s="5">
        <v>18</v>
      </c>
      <c r="F48" s="5" t="s">
        <v>34</v>
      </c>
      <c r="G48" s="7">
        <f>F48*D6</f>
        <v>9.3192742074830484E-2</v>
      </c>
      <c r="I48" s="5">
        <v>18</v>
      </c>
      <c r="J48" s="5" t="s">
        <v>45</v>
      </c>
      <c r="K48" s="7">
        <f>J48*D6</f>
        <v>0.16641561084791159</v>
      </c>
    </row>
  </sheetData>
  <mergeCells count="3">
    <mergeCell ref="A29:C29"/>
    <mergeCell ref="E29:G29"/>
    <mergeCell ref="I29:K29"/>
  </mergeCells>
  <pageMargins left="0.78750000000000009" right="0.78750000000000009" top="1.0249999999999997" bottom="1.0249999999999997" header="0.78750000000000009" footer="0.78750000000000009"/>
  <pageSetup paperSize="9" orientation="portrait" useFirstPageNumber="1" horizontalDpi="300" verticalDpi="300" r:id="rId1"/>
  <headerFooter>
    <oddHeader>&amp;C&amp;A</oddHeader>
    <oddFooter>&amp;CPage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Joana Santiago</cp:lastModifiedBy>
  <cp:revision>8</cp:revision>
  <dcterms:created xsi:type="dcterms:W3CDTF">2022-11-17T15:55:16Z</dcterms:created>
  <dcterms:modified xsi:type="dcterms:W3CDTF">2024-12-05T11:01:10Z</dcterms:modified>
  <dc:language>pt-PT</dc:language>
</cp:coreProperties>
</file>