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nna\Documents\Sketchbook\Hospitals_Visualization\data\"/>
    </mc:Choice>
  </mc:AlternateContent>
  <bookViews>
    <workbookView xWindow="0" yWindow="0" windowWidth="20490" windowHeight="8940" activeTab="2"/>
  </bookViews>
  <sheets>
    <sheet name="Hoja1" sheetId="1" r:id="rId1"/>
    <sheet name="Hoja2" sheetId="2" r:id="rId2"/>
    <sheet name="Hoja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Q3" i="1" l="1"/>
  <c r="R3" i="1" s="1"/>
  <c r="Q7" i="1"/>
  <c r="R7" i="1" s="1"/>
  <c r="Q11" i="1"/>
  <c r="R11" i="1" s="1"/>
  <c r="Q15" i="1"/>
  <c r="R15" i="1" s="1"/>
  <c r="Q19" i="1"/>
  <c r="R19" i="1" s="1"/>
  <c r="Q23" i="1"/>
  <c r="R23" i="1" s="1"/>
  <c r="Q27" i="1"/>
  <c r="R27" i="1" s="1"/>
  <c r="Q31" i="1"/>
  <c r="R31" i="1" s="1"/>
  <c r="Q35" i="1"/>
  <c r="R35" i="1" s="1"/>
  <c r="Q39" i="1"/>
  <c r="R39" i="1" s="1"/>
  <c r="Q43" i="1"/>
  <c r="R43" i="1" s="1"/>
  <c r="Q47" i="1"/>
  <c r="R47" i="1" s="1"/>
  <c r="Q51" i="1"/>
  <c r="R51" i="1" s="1"/>
  <c r="P3" i="1"/>
  <c r="P4" i="1"/>
  <c r="Q4" i="1" s="1"/>
  <c r="R4" i="1" s="1"/>
  <c r="P5" i="1"/>
  <c r="Q5" i="1" s="1"/>
  <c r="R5" i="1" s="1"/>
  <c r="P6" i="1"/>
  <c r="Q6" i="1" s="1"/>
  <c r="R6" i="1" s="1"/>
  <c r="P7" i="1"/>
  <c r="P8" i="1"/>
  <c r="Q8" i="1" s="1"/>
  <c r="R8" i="1" s="1"/>
  <c r="P9" i="1"/>
  <c r="Q9" i="1" s="1"/>
  <c r="R9" i="1" s="1"/>
  <c r="P10" i="1"/>
  <c r="Q10" i="1" s="1"/>
  <c r="R10" i="1" s="1"/>
  <c r="P11" i="1"/>
  <c r="P12" i="1"/>
  <c r="Q12" i="1" s="1"/>
  <c r="R12" i="1" s="1"/>
  <c r="P13" i="1"/>
  <c r="Q13" i="1" s="1"/>
  <c r="R13" i="1" s="1"/>
  <c r="P14" i="1"/>
  <c r="Q14" i="1" s="1"/>
  <c r="R14" i="1" s="1"/>
  <c r="P15" i="1"/>
  <c r="P16" i="1"/>
  <c r="Q16" i="1" s="1"/>
  <c r="R16" i="1" s="1"/>
  <c r="P17" i="1"/>
  <c r="Q17" i="1" s="1"/>
  <c r="R17" i="1" s="1"/>
  <c r="P18" i="1"/>
  <c r="Q18" i="1" s="1"/>
  <c r="R18" i="1" s="1"/>
  <c r="P19" i="1"/>
  <c r="P20" i="1"/>
  <c r="Q20" i="1" s="1"/>
  <c r="R20" i="1" s="1"/>
  <c r="P21" i="1"/>
  <c r="Q21" i="1" s="1"/>
  <c r="R21" i="1" s="1"/>
  <c r="P22" i="1"/>
  <c r="Q22" i="1" s="1"/>
  <c r="R22" i="1" s="1"/>
  <c r="P23" i="1"/>
  <c r="P24" i="1"/>
  <c r="Q24" i="1" s="1"/>
  <c r="R24" i="1" s="1"/>
  <c r="P25" i="1"/>
  <c r="Q25" i="1" s="1"/>
  <c r="R25" i="1" s="1"/>
  <c r="P26" i="1"/>
  <c r="Q26" i="1" s="1"/>
  <c r="R26" i="1" s="1"/>
  <c r="P27" i="1"/>
  <c r="P28" i="1"/>
  <c r="Q28" i="1" s="1"/>
  <c r="R28" i="1" s="1"/>
  <c r="P29" i="1"/>
  <c r="Q29" i="1" s="1"/>
  <c r="R29" i="1" s="1"/>
  <c r="P30" i="1"/>
  <c r="Q30" i="1" s="1"/>
  <c r="R30" i="1" s="1"/>
  <c r="P31" i="1"/>
  <c r="P32" i="1"/>
  <c r="Q32" i="1" s="1"/>
  <c r="R32" i="1" s="1"/>
  <c r="P33" i="1"/>
  <c r="Q33" i="1" s="1"/>
  <c r="R33" i="1" s="1"/>
  <c r="P34" i="1"/>
  <c r="Q34" i="1" s="1"/>
  <c r="R34" i="1" s="1"/>
  <c r="P35" i="1"/>
  <c r="P36" i="1"/>
  <c r="Q36" i="1" s="1"/>
  <c r="R36" i="1" s="1"/>
  <c r="P37" i="1"/>
  <c r="Q37" i="1" s="1"/>
  <c r="R37" i="1" s="1"/>
  <c r="P38" i="1"/>
  <c r="Q38" i="1" s="1"/>
  <c r="R38" i="1" s="1"/>
  <c r="P39" i="1"/>
  <c r="P40" i="1"/>
  <c r="Q40" i="1" s="1"/>
  <c r="R40" i="1" s="1"/>
  <c r="P41" i="1"/>
  <c r="Q41" i="1" s="1"/>
  <c r="R41" i="1" s="1"/>
  <c r="P42" i="1"/>
  <c r="Q42" i="1" s="1"/>
  <c r="R42" i="1" s="1"/>
  <c r="P43" i="1"/>
  <c r="P44" i="1"/>
  <c r="Q44" i="1" s="1"/>
  <c r="R44" i="1" s="1"/>
  <c r="P45" i="1"/>
  <c r="Q45" i="1" s="1"/>
  <c r="R45" i="1" s="1"/>
  <c r="P46" i="1"/>
  <c r="Q46" i="1" s="1"/>
  <c r="R46" i="1" s="1"/>
  <c r="P47" i="1"/>
  <c r="P48" i="1"/>
  <c r="Q48" i="1" s="1"/>
  <c r="R48" i="1" s="1"/>
  <c r="P49" i="1"/>
  <c r="Q49" i="1" s="1"/>
  <c r="R49" i="1" s="1"/>
  <c r="P50" i="1"/>
  <c r="Q50" i="1" s="1"/>
  <c r="R50" i="1" s="1"/>
  <c r="P51" i="1"/>
  <c r="P52" i="1"/>
  <c r="Q52" i="1" s="1"/>
  <c r="R52" i="1" s="1"/>
  <c r="P2" i="1"/>
  <c r="Q2" i="1" s="1"/>
  <c r="R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2" i="1"/>
  <c r="L2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3" i="1"/>
  <c r="I3" i="1"/>
  <c r="J2" i="1"/>
</calcChain>
</file>

<file path=xl/sharedStrings.xml><?xml version="1.0" encoding="utf-8"?>
<sst xmlns="http://schemas.openxmlformats.org/spreadsheetml/2006/main" count="369" uniqueCount="215">
  <si>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</si>
  <si>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</si>
  <si>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</si>
  <si>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</si>
  <si>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</si>
  <si>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</si>
  <si>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</si>
  <si>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</si>
  <si>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</si>
  <si>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</si>
  <si>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</si>
  <si>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</si>
  <si>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 xml:space="preserve">Connecticut </t>
  </si>
  <si>
    <t>CT</t>
  </si>
  <si>
    <t>Delaware</t>
  </si>
  <si>
    <t>DE</t>
  </si>
  <si>
    <t>District of  Columbia</t>
  </si>
  <si>
    <t>DC</t>
  </si>
  <si>
    <t>Florida</t>
  </si>
  <si>
    <t>FL</t>
  </si>
  <si>
    <t>Georgia</t>
  </si>
  <si>
    <t>GA</t>
  </si>
  <si>
    <t>Hawaii</t>
  </si>
  <si>
    <t>HI</t>
  </si>
  <si>
    <t xml:space="preserve">Idaho 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</si>
  <si>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</si>
  <si>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</si>
  <si>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</si>
  <si>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</si>
  <si>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</si>
  <si>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</si>
  <si>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</si>
  <si>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</si>
  <si>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</si>
  <si>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</si>
  <si>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</si>
  <si>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 xml:space="preserve">Louisiana </t>
  </si>
  <si>
    <t>LA</t>
  </si>
  <si>
    <t>Maine</t>
  </si>
  <si>
    <t>ME</t>
  </si>
  <si>
    <t xml:space="preserve">Maryland </t>
  </si>
  <si>
    <t>MD</t>
  </si>
  <si>
    <t>Massachusetts</t>
  </si>
  <si>
    <t>MA</t>
  </si>
  <si>
    <t xml:space="preserve">Michigan 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</si>
  <si>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</si>
  <si>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</si>
  <si>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</si>
  <si>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</si>
  <si>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</si>
  <si>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</si>
  <si>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</si>
  <si>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</si>
  <si>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</si>
  <si>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</si>
  <si>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</si>
  <si>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</si>
  <si>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</si>
  <si>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</si>
  <si>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</si>
  <si>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</si>
  <si>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</si>
  <si>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</si>
  <si>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</si>
  <si>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</si>
  <si>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</si>
  <si>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</si>
  <si>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</si>
  <si>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</si>
  <si>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</si>
  <si>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</si>
  <si>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</si>
  <si>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</si>
  <si>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</si>
  <si>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</si>
  <si>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</si>
  <si>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</si>
  <si>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</si>
  <si>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</si>
  <si>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</si>
  <si>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</si>
  <si>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</si>
  <si>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</si>
  <si>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</si>
  <si>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</si>
  <si>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</si>
  <si>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 xml:space="preserve">Texas </t>
  </si>
  <si>
    <t>TX</t>
  </si>
  <si>
    <t>Utah</t>
  </si>
  <si>
    <t>UT</t>
  </si>
  <si>
    <t xml:space="preserve">Vermont 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</si>
  <si>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</si>
  <si>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</si>
  <si>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</si>
  <si>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</si>
  <si>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</si>
  <si>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</si>
  <si>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</si>
  <si>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</si>
  <si>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</si>
  <si>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</si>
  <si>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</si>
  <si>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ymin</t>
  </si>
  <si>
    <t>xmin</t>
  </si>
  <si>
    <t>xmax</t>
  </si>
  <si>
    <t>ymax</t>
  </si>
  <si>
    <t>FIPS</t>
  </si>
  <si>
    <t>index</t>
  </si>
  <si>
    <t>xpos</t>
  </si>
  <si>
    <t>ypos</t>
  </si>
  <si>
    <t>PShape michigan;</t>
  </si>
  <si>
    <t>PShape ohio;</t>
  </si>
  <si>
    <t>PShape maine;</t>
  </si>
  <si>
    <t>PShape newHampshire;</t>
  </si>
  <si>
    <t>PShape vermont;</t>
  </si>
  <si>
    <t>PShape massachusetts;</t>
  </si>
  <si>
    <t>PShape newYork;</t>
  </si>
  <si>
    <t>PShape pennsylvania;</t>
  </si>
  <si>
    <t>PShape rhodeIsland;</t>
  </si>
  <si>
    <t>PShape connecticut;</t>
  </si>
  <si>
    <t>PShape newJersey;</t>
  </si>
  <si>
    <t>PShape delaware;</t>
  </si>
  <si>
    <t>PShape maryland;</t>
  </si>
  <si>
    <t>PShape virginia;</t>
  </si>
  <si>
    <t>PShape districtOfColumbia;</t>
  </si>
  <si>
    <t>PShape westVirginia;</t>
  </si>
  <si>
    <t>PShape kentucky;</t>
  </si>
  <si>
    <t>PShape tennessee;</t>
  </si>
  <si>
    <t>PShape arkansas;</t>
  </si>
  <si>
    <t>PShape missouri;</t>
  </si>
  <si>
    <t>PShape northCarolina;</t>
  </si>
  <si>
    <t>PShape southCarolina;</t>
  </si>
  <si>
    <t>PShape georgia;</t>
  </si>
  <si>
    <t>PShape florida;</t>
  </si>
  <si>
    <t>PShape alabama;</t>
  </si>
  <si>
    <t>PShape mississippi;</t>
  </si>
  <si>
    <t>PShape louisiana;</t>
  </si>
  <si>
    <t>PShape arizona;</t>
  </si>
  <si>
    <t>PShape texas;</t>
  </si>
  <si>
    <t>PShape oklahoma;</t>
  </si>
  <si>
    <t>PShape kansas;</t>
  </si>
  <si>
    <t>PShape nebraska;</t>
  </si>
  <si>
    <t>PShape southDakota;</t>
  </si>
  <si>
    <t>PShape northDakota;</t>
  </si>
  <si>
    <t>PShape montana;</t>
  </si>
  <si>
    <t>PShape wyoming;</t>
  </si>
  <si>
    <t>PShape idaho;</t>
  </si>
  <si>
    <t>PShape utah;</t>
  </si>
  <si>
    <t>PShape alaska;</t>
  </si>
  <si>
    <t>PShape indiana;</t>
  </si>
  <si>
    <t>PShape illinois;</t>
  </si>
  <si>
    <t>PShape iowa;</t>
  </si>
  <si>
    <t>PShape minnesota;</t>
  </si>
  <si>
    <t>PShape wisconsin;</t>
  </si>
  <si>
    <t>PShape newMexico;</t>
  </si>
  <si>
    <t>PShape colorado;</t>
  </si>
  <si>
    <t>PShape nevada;</t>
  </si>
  <si>
    <t>PShape california;</t>
  </si>
  <si>
    <t>PShape oregon;</t>
  </si>
  <si>
    <t>PShape washington;</t>
  </si>
  <si>
    <t>PShape hawaii;</t>
  </si>
  <si>
    <t>x</t>
  </si>
  <si>
    <t>y</t>
  </si>
  <si>
    <t>GImageButton</t>
  </si>
  <si>
    <t># 50,-0.36962974,1.3496631,0.49799907,3.3410535</t>
  </si>
  <si>
    <t>Montgomery</t>
  </si>
  <si>
    <t>Juneau</t>
  </si>
  <si>
    <t>Phoenix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</si>
  <si>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</si>
  <si>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</si>
  <si>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</si>
  <si>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</si>
  <si>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</si>
  <si>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</si>
  <si>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</si>
  <si>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</si>
  <si>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Springfield</t>
  </si>
  <si>
    <t>Indianapolis</t>
  </si>
  <si>
    <t>Topeka</t>
  </si>
  <si>
    <t>Frankfort</t>
  </si>
  <si>
    <t>Augusta</t>
  </si>
  <si>
    <t>Annapolis</t>
  </si>
  <si>
    <t>Boston</t>
  </si>
  <si>
    <t>Lansing</t>
  </si>
  <si>
    <t>Jackson</t>
  </si>
  <si>
    <t>Helena</t>
  </si>
  <si>
    <t>Lincoln</t>
  </si>
  <si>
    <t>Concord</t>
  </si>
  <si>
    <t>Trenton</t>
  </si>
  <si>
    <t>Santa Fe</t>
  </si>
  <si>
    <t>Albany</t>
  </si>
  <si>
    <t>Raleigh</t>
  </si>
  <si>
    <t>Bismarck</t>
  </si>
  <si>
    <t>Columbus</t>
  </si>
  <si>
    <t>Salem</t>
  </si>
  <si>
    <t>Harrisburg</t>
  </si>
  <si>
    <t>Providence</t>
  </si>
  <si>
    <t>Columbia</t>
  </si>
  <si>
    <t>Pierre</t>
  </si>
  <si>
    <t>Nashville</t>
  </si>
  <si>
    <t>Austin</t>
  </si>
  <si>
    <t>Montpelier</t>
  </si>
  <si>
    <t>Richmond</t>
  </si>
  <si>
    <t>Olympia</t>
  </si>
  <si>
    <t>Charleston</t>
  </si>
  <si>
    <t>Madison</t>
  </si>
  <si>
    <t>Cheyenne</t>
  </si>
  <si>
    <t>Little_Rock</t>
  </si>
  <si>
    <t>Des_Moines</t>
  </si>
  <si>
    <t>Baton_Rouge</t>
  </si>
  <si>
    <t>Saint_Paul</t>
  </si>
  <si>
    <t>Jefferson_City</t>
  </si>
  <si>
    <t>Carson_City</t>
  </si>
  <si>
    <t>Oklahoma_City</t>
  </si>
  <si>
    <t>Salt_Lake_City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</si>
</sst>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1" workbookViewId="0">
      <selection activeCell="R3" sqref="R3"/>
    </sheetView>
  </sheetViews>
  <sheetFormatPr baseColWidth="10" defaultRowHeight="15" x14ac:dyDescent="0.25"/>
  <cols>
    <col min="1" max="1" width="16.7109375" customWidth="1"/>
  </cols>
  <sheetData>
    <row r="1" spans="1:18" x14ac:dyDescent="0.25">
      <c r="B1" t="s">
        <v>107</v>
      </c>
      <c r="C1" t="s">
        <v>106</v>
      </c>
      <c r="E1" t="s">
        <v>103</v>
      </c>
      <c r="F1" t="s">
        <v>104</v>
      </c>
      <c r="G1" t="s">
        <v>102</v>
      </c>
      <c r="H1" t="s">
        <v>105</v>
      </c>
      <c r="L1" t="s">
        <v>108</v>
      </c>
      <c r="M1" t="s">
        <v>109</v>
      </c>
    </row>
    <row r="2" spans="1:18" x14ac:dyDescent="0.25">
      <c r="A2" t="s">
        <v>0</v>
      </c>
      <c r="B2">
        <v>0</v>
      </c>
      <c r="C2">
        <v>1</v>
      </c>
      <c r="D2" t="s">
        <v>1</v>
      </c>
      <c r="E2">
        <v>1274</v>
      </c>
      <c r="F2">
        <v>1388</v>
      </c>
      <c r="G2">
        <v>866</v>
      </c>
      <c r="H2">
        <v>1026</v>
      </c>
      <c r="I2" t="str">
        <f>CONCATENATE(E2,",",F2)</f>
        <v>1274,1388</v>
      </c>
      <c r="J2" t="str">
        <f>CONCATENATE(G2,",",H2)</f>
        <v>866,1026</v>
      </c>
      <c r="L2">
        <f>AVERAGE(E2,F2)</f>
        <v>1331</v>
      </c>
      <c r="M2">
        <f>AVERAGE(G2,H2)</f>
        <v>946</v>
      </c>
      <c r="O2" t="s">
        <v>134</v>
      </c>
      <c r="P2">
        <f>LEN(O2)-8</f>
        <v>7</v>
      </c>
      <c r="Q2" t="str">
        <f>MID(O2,8,P2)</f>
        <v>alabama</v>
      </c>
      <c r="R2" t="str">
        <f>CONCATENATE("states[",B2,"] = ",Q2,";")</f>
        <v>states[0] = alabama;</v>
      </c>
    </row>
    <row r="3" spans="1:18" x14ac:dyDescent="0.25">
      <c r="A3" t="s">
        <v>2</v>
      </c>
      <c r="B3">
        <v>1</v>
      </c>
      <c r="C3">
        <v>2</v>
      </c>
      <c r="D3" t="s">
        <v>3</v>
      </c>
      <c r="E3">
        <v>190</v>
      </c>
      <c r="F3">
        <v>396</v>
      </c>
      <c r="G3">
        <v>1050</v>
      </c>
      <c r="H3">
        <v>1090</v>
      </c>
      <c r="I3" t="str">
        <f>CONCATENATE(E3,",",F3)</f>
        <v>190,396</v>
      </c>
      <c r="J3" t="str">
        <f>CONCATENATE(G3,",",H3)</f>
        <v>1050,1090</v>
      </c>
      <c r="L3">
        <f t="shared" ref="L3:L52" si="0">AVERAGE(E3,F3)</f>
        <v>293</v>
      </c>
      <c r="M3">
        <f t="shared" ref="M3:M52" si="1">AVERAGE(G3,H3)</f>
        <v>1070</v>
      </c>
      <c r="O3" t="s">
        <v>148</v>
      </c>
      <c r="P3">
        <f t="shared" ref="P3:P52" si="2">LEN(O3)-8</f>
        <v>6</v>
      </c>
      <c r="Q3" t="str">
        <f t="shared" ref="Q3:Q52" si="3">MID(O3,8,P3)</f>
        <v>alaska</v>
      </c>
      <c r="R3" t="str">
        <f t="shared" ref="R3:R52" si="4">CONCATENATE("states[",B3,"] = ",Q3,";")</f>
        <v>states[1] = alaska;</v>
      </c>
    </row>
    <row r="4" spans="1:18" x14ac:dyDescent="0.25">
      <c r="A4" t="s">
        <v>4</v>
      </c>
      <c r="B4">
        <v>2</v>
      </c>
      <c r="C4">
        <v>4</v>
      </c>
      <c r="D4" t="s">
        <v>5</v>
      </c>
      <c r="E4">
        <v>366</v>
      </c>
      <c r="F4">
        <v>504</v>
      </c>
      <c r="G4">
        <v>774</v>
      </c>
      <c r="H4">
        <v>944</v>
      </c>
      <c r="I4" t="str">
        <f>CONCATENATE(E4,",",F4)</f>
        <v>366,504</v>
      </c>
      <c r="J4" t="str">
        <f t="shared" ref="J4:J52" si="5">CONCATENATE(G4,",",H4)</f>
        <v>774,944</v>
      </c>
      <c r="L4">
        <f t="shared" si="0"/>
        <v>435</v>
      </c>
      <c r="M4">
        <f t="shared" si="1"/>
        <v>859</v>
      </c>
      <c r="O4" t="s">
        <v>137</v>
      </c>
      <c r="P4">
        <f t="shared" si="2"/>
        <v>7</v>
      </c>
      <c r="Q4" t="str">
        <f t="shared" si="3"/>
        <v>arizona</v>
      </c>
      <c r="R4" t="str">
        <f t="shared" si="4"/>
        <v>states[2] = arizona;</v>
      </c>
    </row>
    <row r="5" spans="1:18" x14ac:dyDescent="0.25">
      <c r="A5" t="s">
        <v>6</v>
      </c>
      <c r="B5">
        <v>3</v>
      </c>
      <c r="C5">
        <v>5</v>
      </c>
      <c r="D5" t="s">
        <v>7</v>
      </c>
      <c r="E5">
        <v>1046</v>
      </c>
      <c r="F5">
        <v>1164</v>
      </c>
      <c r="G5">
        <v>820</v>
      </c>
      <c r="H5">
        <v>948</v>
      </c>
      <c r="I5" t="str">
        <f t="shared" ref="I5:I52" si="6">CONCATENATE(E5,",",F5)</f>
        <v>1046,1164</v>
      </c>
      <c r="J5" t="str">
        <f t="shared" si="5"/>
        <v>820,948</v>
      </c>
      <c r="L5">
        <f t="shared" si="0"/>
        <v>1105</v>
      </c>
      <c r="M5">
        <f t="shared" si="1"/>
        <v>884</v>
      </c>
      <c r="O5" t="s">
        <v>128</v>
      </c>
      <c r="P5">
        <f t="shared" si="2"/>
        <v>8</v>
      </c>
      <c r="Q5" t="str">
        <f t="shared" si="3"/>
        <v>arkansas</v>
      </c>
      <c r="R5" t="str">
        <f t="shared" si="4"/>
        <v>states[3] = arkansas;</v>
      </c>
    </row>
    <row r="6" spans="1:18" x14ac:dyDescent="0.25">
      <c r="A6" t="s">
        <v>8</v>
      </c>
      <c r="B6">
        <v>4</v>
      </c>
      <c r="C6">
        <v>6</v>
      </c>
      <c r="D6" t="s">
        <v>9</v>
      </c>
      <c r="E6">
        <v>106</v>
      </c>
      <c r="F6">
        <v>188</v>
      </c>
      <c r="G6">
        <v>472</v>
      </c>
      <c r="H6">
        <v>750</v>
      </c>
      <c r="I6" t="str">
        <f t="shared" si="6"/>
        <v>106,188</v>
      </c>
      <c r="J6" t="str">
        <f t="shared" si="5"/>
        <v>472,750</v>
      </c>
      <c r="L6">
        <f t="shared" si="0"/>
        <v>147</v>
      </c>
      <c r="M6">
        <f t="shared" si="1"/>
        <v>611</v>
      </c>
      <c r="O6" t="s">
        <v>157</v>
      </c>
      <c r="P6">
        <f t="shared" si="2"/>
        <v>10</v>
      </c>
      <c r="Q6" t="str">
        <f t="shared" si="3"/>
        <v>california</v>
      </c>
      <c r="R6" t="str">
        <f t="shared" si="4"/>
        <v>states[4] = california;</v>
      </c>
    </row>
    <row r="7" spans="1:18" x14ac:dyDescent="0.25">
      <c r="A7" t="s">
        <v>10</v>
      </c>
      <c r="B7">
        <v>5</v>
      </c>
      <c r="C7">
        <v>8</v>
      </c>
      <c r="D7" t="s">
        <v>11</v>
      </c>
      <c r="E7">
        <v>558</v>
      </c>
      <c r="F7">
        <v>772</v>
      </c>
      <c r="G7">
        <v>614</v>
      </c>
      <c r="H7">
        <v>770</v>
      </c>
      <c r="I7" t="str">
        <f t="shared" si="6"/>
        <v>558,772</v>
      </c>
      <c r="J7" t="str">
        <f t="shared" si="5"/>
        <v>614,770</v>
      </c>
      <c r="L7">
        <f t="shared" si="0"/>
        <v>665</v>
      </c>
      <c r="M7">
        <f t="shared" si="1"/>
        <v>692</v>
      </c>
      <c r="O7" t="s">
        <v>155</v>
      </c>
      <c r="P7">
        <f t="shared" si="2"/>
        <v>8</v>
      </c>
      <c r="Q7" t="str">
        <f t="shared" si="3"/>
        <v>colorado</v>
      </c>
      <c r="R7" t="str">
        <f t="shared" si="4"/>
        <v>states[5] = colorado;</v>
      </c>
    </row>
    <row r="8" spans="1:18" x14ac:dyDescent="0.25">
      <c r="A8" t="s">
        <v>12</v>
      </c>
      <c r="B8">
        <v>6</v>
      </c>
      <c r="C8">
        <v>9</v>
      </c>
      <c r="D8" t="s">
        <v>13</v>
      </c>
      <c r="E8">
        <v>1716</v>
      </c>
      <c r="F8">
        <v>1754</v>
      </c>
      <c r="G8">
        <v>486</v>
      </c>
      <c r="H8">
        <v>506</v>
      </c>
      <c r="I8" t="str">
        <f t="shared" si="6"/>
        <v>1716,1754</v>
      </c>
      <c r="J8" t="str">
        <f t="shared" si="5"/>
        <v>486,506</v>
      </c>
      <c r="L8">
        <f t="shared" si="0"/>
        <v>1735</v>
      </c>
      <c r="M8">
        <f t="shared" si="1"/>
        <v>496</v>
      </c>
      <c r="O8" t="s">
        <v>119</v>
      </c>
      <c r="P8">
        <f t="shared" si="2"/>
        <v>11</v>
      </c>
      <c r="Q8" t="str">
        <f t="shared" si="3"/>
        <v>connecticut</v>
      </c>
      <c r="R8" t="str">
        <f t="shared" si="4"/>
        <v>states[6] = connecticut;</v>
      </c>
    </row>
    <row r="9" spans="1:18" x14ac:dyDescent="0.25">
      <c r="A9" t="s">
        <v>14</v>
      </c>
      <c r="B9">
        <v>7</v>
      </c>
      <c r="C9">
        <v>10</v>
      </c>
      <c r="D9" t="s">
        <v>15</v>
      </c>
      <c r="E9">
        <v>1672</v>
      </c>
      <c r="F9">
        <v>1684</v>
      </c>
      <c r="G9">
        <v>614</v>
      </c>
      <c r="H9">
        <v>646</v>
      </c>
      <c r="I9" t="str">
        <f t="shared" si="6"/>
        <v>1672,1684</v>
      </c>
      <c r="J9" t="str">
        <f t="shared" si="5"/>
        <v>614,646</v>
      </c>
      <c r="L9">
        <f t="shared" si="0"/>
        <v>1678</v>
      </c>
      <c r="M9">
        <f t="shared" si="1"/>
        <v>630</v>
      </c>
      <c r="O9" t="s">
        <v>121</v>
      </c>
      <c r="P9">
        <f t="shared" si="2"/>
        <v>8</v>
      </c>
      <c r="Q9" t="str">
        <f t="shared" si="3"/>
        <v>delaware</v>
      </c>
      <c r="R9" t="str">
        <f t="shared" si="4"/>
        <v>states[7] = delaware;</v>
      </c>
    </row>
    <row r="10" spans="1:18" x14ac:dyDescent="0.25">
      <c r="A10" t="s">
        <v>16</v>
      </c>
      <c r="B10">
        <v>8</v>
      </c>
      <c r="C10">
        <v>11</v>
      </c>
      <c r="D10" t="s">
        <v>17</v>
      </c>
      <c r="E10">
        <v>0</v>
      </c>
      <c r="F10">
        <v>0</v>
      </c>
      <c r="G10">
        <v>0</v>
      </c>
      <c r="H10">
        <v>0</v>
      </c>
      <c r="I10" t="str">
        <f t="shared" si="6"/>
        <v>0,0</v>
      </c>
      <c r="J10" t="str">
        <f t="shared" si="5"/>
        <v>0,0</v>
      </c>
      <c r="L10">
        <f t="shared" si="0"/>
        <v>0</v>
      </c>
      <c r="M10">
        <f t="shared" si="1"/>
        <v>0</v>
      </c>
      <c r="O10" t="s">
        <v>124</v>
      </c>
      <c r="P10">
        <f t="shared" si="2"/>
        <v>18</v>
      </c>
      <c r="Q10" t="str">
        <f t="shared" si="3"/>
        <v>districtOfColumbia</v>
      </c>
      <c r="R10" t="str">
        <f t="shared" si="4"/>
        <v>states[8] = districtOfColumbia;</v>
      </c>
    </row>
    <row r="11" spans="1:18" x14ac:dyDescent="0.25">
      <c r="A11" t="s">
        <v>18</v>
      </c>
      <c r="B11">
        <v>9</v>
      </c>
      <c r="C11">
        <v>12</v>
      </c>
      <c r="D11" t="s">
        <v>19</v>
      </c>
      <c r="E11">
        <v>1512</v>
      </c>
      <c r="F11">
        <v>1580</v>
      </c>
      <c r="G11">
        <v>1046</v>
      </c>
      <c r="H11">
        <v>1202</v>
      </c>
      <c r="I11" t="str">
        <f t="shared" si="6"/>
        <v>1512,1580</v>
      </c>
      <c r="J11" t="str">
        <f t="shared" si="5"/>
        <v>1046,1202</v>
      </c>
      <c r="L11">
        <f t="shared" si="0"/>
        <v>1546</v>
      </c>
      <c r="M11">
        <f t="shared" si="1"/>
        <v>1124</v>
      </c>
      <c r="O11" t="s">
        <v>133</v>
      </c>
      <c r="P11">
        <f t="shared" si="2"/>
        <v>7</v>
      </c>
      <c r="Q11" t="str">
        <f t="shared" si="3"/>
        <v>florida</v>
      </c>
      <c r="R11" t="str">
        <f t="shared" si="4"/>
        <v>states[9] = florida;</v>
      </c>
    </row>
    <row r="12" spans="1:18" x14ac:dyDescent="0.25">
      <c r="A12" t="s">
        <v>20</v>
      </c>
      <c r="B12">
        <v>10</v>
      </c>
      <c r="C12">
        <v>13</v>
      </c>
      <c r="D12" t="s">
        <v>21</v>
      </c>
      <c r="E12">
        <v>1402</v>
      </c>
      <c r="F12">
        <v>1520</v>
      </c>
      <c r="G12">
        <v>920</v>
      </c>
      <c r="H12">
        <v>1026</v>
      </c>
      <c r="I12" t="str">
        <f t="shared" si="6"/>
        <v>1402,1520</v>
      </c>
      <c r="J12" t="str">
        <f t="shared" si="5"/>
        <v>920,1026</v>
      </c>
      <c r="L12">
        <f t="shared" si="0"/>
        <v>1461</v>
      </c>
      <c r="M12">
        <f t="shared" si="1"/>
        <v>973</v>
      </c>
      <c r="O12" t="s">
        <v>132</v>
      </c>
      <c r="P12">
        <f t="shared" si="2"/>
        <v>7</v>
      </c>
      <c r="Q12" t="str">
        <f t="shared" si="3"/>
        <v>georgia</v>
      </c>
      <c r="R12" t="str">
        <f t="shared" si="4"/>
        <v>states[10] = georgia;</v>
      </c>
    </row>
    <row r="13" spans="1:18" x14ac:dyDescent="0.25">
      <c r="A13" t="s">
        <v>22</v>
      </c>
      <c r="B13">
        <v>11</v>
      </c>
      <c r="C13">
        <v>15</v>
      </c>
      <c r="D13" t="s">
        <v>23</v>
      </c>
      <c r="E13">
        <v>668</v>
      </c>
      <c r="F13">
        <v>698</v>
      </c>
      <c r="G13">
        <v>1270</v>
      </c>
      <c r="H13">
        <v>1296</v>
      </c>
      <c r="I13" t="str">
        <f t="shared" si="6"/>
        <v>668,698</v>
      </c>
      <c r="J13" t="str">
        <f t="shared" si="5"/>
        <v>1270,1296</v>
      </c>
      <c r="L13">
        <f t="shared" si="0"/>
        <v>683</v>
      </c>
      <c r="M13">
        <f t="shared" si="1"/>
        <v>1283</v>
      </c>
      <c r="O13" t="s">
        <v>160</v>
      </c>
      <c r="P13">
        <f t="shared" si="2"/>
        <v>6</v>
      </c>
      <c r="Q13" t="str">
        <f t="shared" si="3"/>
        <v>hawaii</v>
      </c>
      <c r="R13" t="str">
        <f t="shared" si="4"/>
        <v>states[11] = hawaii;</v>
      </c>
    </row>
    <row r="14" spans="1:18" x14ac:dyDescent="0.25">
      <c r="A14" t="s">
        <v>24</v>
      </c>
      <c r="B14">
        <v>12</v>
      </c>
      <c r="C14">
        <v>16</v>
      </c>
      <c r="D14" t="s">
        <v>25</v>
      </c>
      <c r="E14">
        <v>334</v>
      </c>
      <c r="F14">
        <v>508</v>
      </c>
      <c r="G14">
        <v>428</v>
      </c>
      <c r="H14">
        <v>512</v>
      </c>
      <c r="I14" t="str">
        <f t="shared" si="6"/>
        <v>334,508</v>
      </c>
      <c r="J14" t="str">
        <f t="shared" si="5"/>
        <v>428,512</v>
      </c>
      <c r="L14">
        <f t="shared" si="0"/>
        <v>421</v>
      </c>
      <c r="M14">
        <f t="shared" si="1"/>
        <v>470</v>
      </c>
      <c r="O14" t="s">
        <v>146</v>
      </c>
      <c r="P14">
        <f t="shared" si="2"/>
        <v>5</v>
      </c>
      <c r="Q14" t="str">
        <f t="shared" si="3"/>
        <v>idaho</v>
      </c>
      <c r="R14" t="str">
        <f t="shared" si="4"/>
        <v>states[12] = idaho;</v>
      </c>
    </row>
    <row r="15" spans="1:18" x14ac:dyDescent="0.25">
      <c r="A15" t="s">
        <v>26</v>
      </c>
      <c r="B15">
        <v>13</v>
      </c>
      <c r="C15">
        <v>17</v>
      </c>
      <c r="D15" t="s">
        <v>27</v>
      </c>
      <c r="E15">
        <v>1154</v>
      </c>
      <c r="F15">
        <v>1268</v>
      </c>
      <c r="G15">
        <v>594</v>
      </c>
      <c r="H15">
        <v>704</v>
      </c>
      <c r="I15" t="str">
        <f t="shared" si="6"/>
        <v>1154,1268</v>
      </c>
      <c r="J15" t="str">
        <f t="shared" si="5"/>
        <v>594,704</v>
      </c>
      <c r="L15">
        <f t="shared" si="0"/>
        <v>1211</v>
      </c>
      <c r="M15">
        <f t="shared" si="1"/>
        <v>649</v>
      </c>
      <c r="O15" t="s">
        <v>150</v>
      </c>
      <c r="P15">
        <f t="shared" si="2"/>
        <v>8</v>
      </c>
      <c r="Q15" t="str">
        <f t="shared" si="3"/>
        <v>illinois</v>
      </c>
      <c r="R15" t="str">
        <f t="shared" si="4"/>
        <v>states[13] = illinois;</v>
      </c>
    </row>
    <row r="16" spans="1:18" x14ac:dyDescent="0.25">
      <c r="A16" t="s">
        <v>28</v>
      </c>
      <c r="B16">
        <v>14</v>
      </c>
      <c r="C16">
        <v>18</v>
      </c>
      <c r="D16" t="s">
        <v>29</v>
      </c>
      <c r="E16">
        <v>1270</v>
      </c>
      <c r="F16">
        <v>1348</v>
      </c>
      <c r="G16">
        <v>588</v>
      </c>
      <c r="H16">
        <v>688</v>
      </c>
      <c r="I16" t="str">
        <f t="shared" si="6"/>
        <v>1270,1348</v>
      </c>
      <c r="J16" t="str">
        <f t="shared" si="5"/>
        <v>588,688</v>
      </c>
      <c r="L16">
        <f t="shared" si="0"/>
        <v>1309</v>
      </c>
      <c r="M16">
        <f t="shared" si="1"/>
        <v>638</v>
      </c>
      <c r="O16" t="s">
        <v>149</v>
      </c>
      <c r="P16">
        <f t="shared" si="2"/>
        <v>7</v>
      </c>
      <c r="Q16" t="str">
        <f t="shared" si="3"/>
        <v>indiana</v>
      </c>
      <c r="R16" t="str">
        <f t="shared" si="4"/>
        <v>states[14] = indiana;</v>
      </c>
    </row>
    <row r="17" spans="1:18" x14ac:dyDescent="0.25">
      <c r="A17" t="s">
        <v>30</v>
      </c>
      <c r="B17">
        <v>15</v>
      </c>
      <c r="C17">
        <v>19</v>
      </c>
      <c r="D17" t="s">
        <v>31</v>
      </c>
      <c r="E17">
        <v>992</v>
      </c>
      <c r="F17">
        <v>1128</v>
      </c>
      <c r="G17">
        <v>520</v>
      </c>
      <c r="H17">
        <v>628</v>
      </c>
      <c r="I17" t="str">
        <f t="shared" si="6"/>
        <v>992,1128</v>
      </c>
      <c r="J17" t="str">
        <f t="shared" si="5"/>
        <v>520,628</v>
      </c>
      <c r="L17">
        <f t="shared" si="0"/>
        <v>1060</v>
      </c>
      <c r="M17">
        <f t="shared" si="1"/>
        <v>574</v>
      </c>
      <c r="O17" t="s">
        <v>151</v>
      </c>
      <c r="P17">
        <f t="shared" si="2"/>
        <v>4</v>
      </c>
      <c r="Q17" t="str">
        <f t="shared" si="3"/>
        <v>iowa</v>
      </c>
      <c r="R17" t="str">
        <f t="shared" si="4"/>
        <v>states[15] = iowa;</v>
      </c>
    </row>
    <row r="18" spans="1:18" x14ac:dyDescent="0.25">
      <c r="A18" t="s">
        <v>32</v>
      </c>
      <c r="B18">
        <v>16</v>
      </c>
      <c r="C18">
        <v>20</v>
      </c>
      <c r="D18" t="s">
        <v>33</v>
      </c>
      <c r="E18">
        <v>794</v>
      </c>
      <c r="F18">
        <v>1010</v>
      </c>
      <c r="G18">
        <v>678</v>
      </c>
      <c r="H18">
        <v>780</v>
      </c>
      <c r="I18" t="str">
        <f t="shared" si="6"/>
        <v>794,1010</v>
      </c>
      <c r="J18" t="str">
        <f t="shared" si="5"/>
        <v>678,780</v>
      </c>
      <c r="L18">
        <f t="shared" si="0"/>
        <v>902</v>
      </c>
      <c r="M18">
        <f t="shared" si="1"/>
        <v>729</v>
      </c>
      <c r="O18" t="s">
        <v>140</v>
      </c>
      <c r="P18">
        <f t="shared" si="2"/>
        <v>6</v>
      </c>
      <c r="Q18" t="str">
        <f t="shared" si="3"/>
        <v>kansas</v>
      </c>
      <c r="R18" t="str">
        <f t="shared" si="4"/>
        <v>states[16] = kansas;</v>
      </c>
    </row>
    <row r="19" spans="1:18" x14ac:dyDescent="0.25">
      <c r="A19" t="s">
        <v>34</v>
      </c>
      <c r="B19">
        <v>17</v>
      </c>
      <c r="C19">
        <v>21</v>
      </c>
      <c r="D19" t="s">
        <v>35</v>
      </c>
      <c r="E19">
        <v>1220</v>
      </c>
      <c r="F19">
        <v>1400</v>
      </c>
      <c r="G19">
        <v>806</v>
      </c>
      <c r="H19">
        <v>856</v>
      </c>
      <c r="I19" t="str">
        <f t="shared" si="6"/>
        <v>1220,1400</v>
      </c>
      <c r="J19" t="str">
        <f t="shared" si="5"/>
        <v>806,856</v>
      </c>
      <c r="L19">
        <f t="shared" si="0"/>
        <v>1310</v>
      </c>
      <c r="M19">
        <f t="shared" si="1"/>
        <v>831</v>
      </c>
      <c r="O19" t="s">
        <v>126</v>
      </c>
      <c r="P19">
        <f t="shared" si="2"/>
        <v>8</v>
      </c>
      <c r="Q19" t="str">
        <f t="shared" si="3"/>
        <v>kentucky</v>
      </c>
      <c r="R19" t="str">
        <f t="shared" si="4"/>
        <v>states[17] = kentucky;</v>
      </c>
    </row>
    <row r="20" spans="1:18" x14ac:dyDescent="0.25">
      <c r="A20" t="s">
        <v>36</v>
      </c>
      <c r="B20">
        <v>18</v>
      </c>
      <c r="C20">
        <v>22</v>
      </c>
      <c r="D20" t="s">
        <v>37</v>
      </c>
      <c r="E20">
        <v>1082</v>
      </c>
      <c r="F20">
        <v>1146</v>
      </c>
      <c r="G20">
        <v>992</v>
      </c>
      <c r="H20">
        <v>1090</v>
      </c>
      <c r="I20" t="str">
        <f t="shared" si="6"/>
        <v>1082,1146</v>
      </c>
      <c r="J20" t="str">
        <f t="shared" si="5"/>
        <v>992,1090</v>
      </c>
      <c r="L20">
        <f t="shared" si="0"/>
        <v>1114</v>
      </c>
      <c r="M20">
        <f t="shared" si="1"/>
        <v>1041</v>
      </c>
      <c r="O20" t="s">
        <v>136</v>
      </c>
      <c r="P20">
        <f t="shared" si="2"/>
        <v>9</v>
      </c>
      <c r="Q20" t="str">
        <f t="shared" si="3"/>
        <v>louisiana</v>
      </c>
      <c r="R20" t="str">
        <f t="shared" si="4"/>
        <v>states[18] = louisiana;</v>
      </c>
    </row>
    <row r="21" spans="1:18" x14ac:dyDescent="0.25">
      <c r="A21" t="s">
        <v>38</v>
      </c>
      <c r="B21">
        <v>19</v>
      </c>
      <c r="C21">
        <v>23</v>
      </c>
      <c r="D21" t="s">
        <v>39</v>
      </c>
      <c r="E21">
        <v>1766</v>
      </c>
      <c r="F21">
        <v>1830</v>
      </c>
      <c r="G21">
        <v>280</v>
      </c>
      <c r="H21">
        <v>352</v>
      </c>
      <c r="I21" t="str">
        <f t="shared" si="6"/>
        <v>1766,1830</v>
      </c>
      <c r="J21" t="str">
        <f t="shared" si="5"/>
        <v>280,352</v>
      </c>
      <c r="L21">
        <f t="shared" si="0"/>
        <v>1798</v>
      </c>
      <c r="M21">
        <f t="shared" si="1"/>
        <v>316</v>
      </c>
      <c r="O21" t="s">
        <v>112</v>
      </c>
      <c r="P21">
        <f t="shared" si="2"/>
        <v>5</v>
      </c>
      <c r="Q21" t="str">
        <f t="shared" si="3"/>
        <v>maine</v>
      </c>
      <c r="R21" t="str">
        <f t="shared" si="4"/>
        <v>states[19] = maine;</v>
      </c>
    </row>
    <row r="22" spans="1:18" x14ac:dyDescent="0.25">
      <c r="A22" t="s">
        <v>40</v>
      </c>
      <c r="B22">
        <v>20</v>
      </c>
      <c r="C22">
        <v>24</v>
      </c>
      <c r="D22" t="s">
        <v>41</v>
      </c>
      <c r="E22">
        <v>1604</v>
      </c>
      <c r="F22">
        <v>1644</v>
      </c>
      <c r="G22">
        <v>612</v>
      </c>
      <c r="H22">
        <v>638</v>
      </c>
      <c r="I22" t="str">
        <f t="shared" si="6"/>
        <v>1604,1644</v>
      </c>
      <c r="J22" t="str">
        <f t="shared" si="5"/>
        <v>612,638</v>
      </c>
      <c r="L22">
        <f t="shared" si="0"/>
        <v>1624</v>
      </c>
      <c r="M22">
        <f t="shared" si="1"/>
        <v>625</v>
      </c>
      <c r="O22" t="s">
        <v>122</v>
      </c>
      <c r="P22">
        <f t="shared" si="2"/>
        <v>8</v>
      </c>
      <c r="Q22" t="str">
        <f t="shared" si="3"/>
        <v>maryland</v>
      </c>
      <c r="R22" t="str">
        <f t="shared" si="4"/>
        <v>states[20] = maryland;</v>
      </c>
    </row>
    <row r="23" spans="1:18" x14ac:dyDescent="0.25">
      <c r="A23" t="s">
        <v>42</v>
      </c>
      <c r="B23">
        <v>21</v>
      </c>
      <c r="C23">
        <v>25</v>
      </c>
      <c r="D23" t="s">
        <v>43</v>
      </c>
      <c r="E23">
        <v>1714</v>
      </c>
      <c r="F23">
        <v>1768</v>
      </c>
      <c r="G23">
        <v>450</v>
      </c>
      <c r="H23">
        <v>472</v>
      </c>
      <c r="I23" t="str">
        <f t="shared" si="6"/>
        <v>1714,1768</v>
      </c>
      <c r="J23" t="str">
        <f t="shared" si="5"/>
        <v>450,472</v>
      </c>
      <c r="L23">
        <f t="shared" si="0"/>
        <v>1741</v>
      </c>
      <c r="M23">
        <f t="shared" si="1"/>
        <v>461</v>
      </c>
      <c r="O23" t="s">
        <v>115</v>
      </c>
      <c r="P23">
        <f t="shared" si="2"/>
        <v>13</v>
      </c>
      <c r="Q23" t="str">
        <f t="shared" si="3"/>
        <v>massachusetts</v>
      </c>
      <c r="R23" t="str">
        <f t="shared" si="4"/>
        <v>states[21] = massachusetts;</v>
      </c>
    </row>
    <row r="24" spans="1:18" x14ac:dyDescent="0.25">
      <c r="A24" t="s">
        <v>44</v>
      </c>
      <c r="B24">
        <v>22</v>
      </c>
      <c r="C24">
        <v>26</v>
      </c>
      <c r="D24" t="s">
        <v>45</v>
      </c>
      <c r="E24">
        <v>1296</v>
      </c>
      <c r="F24">
        <v>1396</v>
      </c>
      <c r="G24">
        <v>468</v>
      </c>
      <c r="H24">
        <v>558</v>
      </c>
      <c r="I24" t="str">
        <f t="shared" si="6"/>
        <v>1296,1396</v>
      </c>
      <c r="J24" t="str">
        <f t="shared" si="5"/>
        <v>468,558</v>
      </c>
      <c r="L24">
        <f t="shared" si="0"/>
        <v>1346</v>
      </c>
      <c r="M24">
        <f t="shared" si="1"/>
        <v>513</v>
      </c>
      <c r="O24" t="s">
        <v>110</v>
      </c>
      <c r="P24">
        <f t="shared" si="2"/>
        <v>8</v>
      </c>
      <c r="Q24" t="str">
        <f t="shared" si="3"/>
        <v>michigan</v>
      </c>
      <c r="R24" t="str">
        <f t="shared" si="4"/>
        <v>states[22] = michigan;</v>
      </c>
    </row>
    <row r="25" spans="1:18" x14ac:dyDescent="0.25">
      <c r="A25" t="s">
        <v>46</v>
      </c>
      <c r="B25">
        <v>23</v>
      </c>
      <c r="C25">
        <v>27</v>
      </c>
      <c r="D25" t="s">
        <v>47</v>
      </c>
      <c r="E25">
        <v>976</v>
      </c>
      <c r="F25">
        <v>1070</v>
      </c>
      <c r="G25">
        <v>324</v>
      </c>
      <c r="H25">
        <v>496</v>
      </c>
      <c r="I25" t="str">
        <f t="shared" si="6"/>
        <v>976,1070</v>
      </c>
      <c r="J25" t="str">
        <f t="shared" si="5"/>
        <v>324,496</v>
      </c>
      <c r="L25">
        <f t="shared" si="0"/>
        <v>1023</v>
      </c>
      <c r="M25">
        <f t="shared" si="1"/>
        <v>410</v>
      </c>
      <c r="O25" t="s">
        <v>152</v>
      </c>
      <c r="P25">
        <f t="shared" si="2"/>
        <v>9</v>
      </c>
      <c r="Q25" t="str">
        <f t="shared" si="3"/>
        <v>minnesota</v>
      </c>
      <c r="R25" t="str">
        <f t="shared" si="4"/>
        <v>states[23] = minnesota;</v>
      </c>
    </row>
    <row r="26" spans="1:18" x14ac:dyDescent="0.25">
      <c r="A26" t="s">
        <v>48</v>
      </c>
      <c r="B26">
        <v>24</v>
      </c>
      <c r="C26">
        <v>28</v>
      </c>
      <c r="D26" t="s">
        <v>49</v>
      </c>
      <c r="E26">
        <v>1188</v>
      </c>
      <c r="F26">
        <v>1276</v>
      </c>
      <c r="G26">
        <v>916</v>
      </c>
      <c r="H26">
        <v>1032</v>
      </c>
      <c r="I26" t="str">
        <f t="shared" si="6"/>
        <v>1188,1276</v>
      </c>
      <c r="J26" t="str">
        <f t="shared" si="5"/>
        <v>916,1032</v>
      </c>
      <c r="L26">
        <f t="shared" si="0"/>
        <v>1232</v>
      </c>
      <c r="M26">
        <f t="shared" si="1"/>
        <v>974</v>
      </c>
      <c r="O26" t="s">
        <v>135</v>
      </c>
      <c r="P26">
        <f t="shared" si="2"/>
        <v>11</v>
      </c>
      <c r="Q26" t="str">
        <f t="shared" si="3"/>
        <v>mississippi</v>
      </c>
      <c r="R26" t="str">
        <f t="shared" si="4"/>
        <v>states[24] = mississippi;</v>
      </c>
    </row>
    <row r="27" spans="1:18" x14ac:dyDescent="0.25">
      <c r="A27" t="s">
        <v>50</v>
      </c>
      <c r="B27">
        <v>25</v>
      </c>
      <c r="C27">
        <v>29</v>
      </c>
      <c r="D27" t="s">
        <v>51</v>
      </c>
      <c r="E27">
        <v>1042</v>
      </c>
      <c r="F27">
        <v>1166</v>
      </c>
      <c r="G27">
        <v>658</v>
      </c>
      <c r="H27">
        <v>792</v>
      </c>
      <c r="I27" t="str">
        <f t="shared" si="6"/>
        <v>1042,1166</v>
      </c>
      <c r="J27" t="str">
        <f t="shared" si="5"/>
        <v>658,792</v>
      </c>
      <c r="L27">
        <f t="shared" si="0"/>
        <v>1104</v>
      </c>
      <c r="M27">
        <f t="shared" si="1"/>
        <v>725</v>
      </c>
      <c r="O27" t="s">
        <v>129</v>
      </c>
      <c r="P27">
        <f t="shared" si="2"/>
        <v>8</v>
      </c>
      <c r="Q27" t="str">
        <f t="shared" si="3"/>
        <v>missouri</v>
      </c>
      <c r="R27" t="str">
        <f t="shared" si="4"/>
        <v>states[25] = missouri;</v>
      </c>
    </row>
    <row r="28" spans="1:18" x14ac:dyDescent="0.25">
      <c r="A28" t="s">
        <v>52</v>
      </c>
      <c r="B28">
        <v>26</v>
      </c>
      <c r="C28">
        <v>30</v>
      </c>
      <c r="D28" t="s">
        <v>53</v>
      </c>
      <c r="E28">
        <v>464</v>
      </c>
      <c r="F28">
        <v>762</v>
      </c>
      <c r="G28">
        <v>258</v>
      </c>
      <c r="H28">
        <v>400</v>
      </c>
      <c r="I28" t="str">
        <f t="shared" si="6"/>
        <v>464,762</v>
      </c>
      <c r="J28" t="str">
        <f t="shared" si="5"/>
        <v>258,400</v>
      </c>
      <c r="L28">
        <f t="shared" si="0"/>
        <v>613</v>
      </c>
      <c r="M28">
        <f t="shared" si="1"/>
        <v>329</v>
      </c>
      <c r="O28" t="s">
        <v>144</v>
      </c>
      <c r="P28">
        <f t="shared" si="2"/>
        <v>7</v>
      </c>
      <c r="Q28" t="str">
        <f t="shared" si="3"/>
        <v>montana</v>
      </c>
      <c r="R28" t="str">
        <f t="shared" si="4"/>
        <v>states[26] = montana;</v>
      </c>
    </row>
    <row r="29" spans="1:18" x14ac:dyDescent="0.25">
      <c r="A29" t="s">
        <v>54</v>
      </c>
      <c r="B29">
        <v>27</v>
      </c>
      <c r="C29">
        <v>31</v>
      </c>
      <c r="D29" t="s">
        <v>55</v>
      </c>
      <c r="E29">
        <v>786</v>
      </c>
      <c r="F29">
        <v>970</v>
      </c>
      <c r="G29">
        <v>548</v>
      </c>
      <c r="H29">
        <v>646</v>
      </c>
      <c r="I29" t="str">
        <f t="shared" si="6"/>
        <v>786,970</v>
      </c>
      <c r="J29" t="str">
        <f t="shared" si="5"/>
        <v>548,646</v>
      </c>
      <c r="L29">
        <f t="shared" si="0"/>
        <v>878</v>
      </c>
      <c r="M29">
        <f t="shared" si="1"/>
        <v>597</v>
      </c>
      <c r="O29" t="s">
        <v>141</v>
      </c>
      <c r="P29">
        <f t="shared" si="2"/>
        <v>8</v>
      </c>
      <c r="Q29" t="str">
        <f t="shared" si="3"/>
        <v>nebraska</v>
      </c>
      <c r="R29" t="str">
        <f t="shared" si="4"/>
        <v>states[27] = nebraska;</v>
      </c>
    </row>
    <row r="30" spans="1:18" x14ac:dyDescent="0.25">
      <c r="A30" t="s">
        <v>56</v>
      </c>
      <c r="B30">
        <v>28</v>
      </c>
      <c r="C30">
        <v>32</v>
      </c>
      <c r="D30" t="s">
        <v>57</v>
      </c>
      <c r="E30">
        <v>210</v>
      </c>
      <c r="F30">
        <v>372</v>
      </c>
      <c r="G30">
        <v>504</v>
      </c>
      <c r="H30">
        <v>648</v>
      </c>
      <c r="I30" t="str">
        <f t="shared" si="6"/>
        <v>210,372</v>
      </c>
      <c r="J30" t="str">
        <f t="shared" si="5"/>
        <v>504,648</v>
      </c>
      <c r="L30">
        <f t="shared" si="0"/>
        <v>291</v>
      </c>
      <c r="M30">
        <f t="shared" si="1"/>
        <v>576</v>
      </c>
      <c r="O30" t="s">
        <v>156</v>
      </c>
      <c r="P30">
        <f t="shared" si="2"/>
        <v>6</v>
      </c>
      <c r="Q30" t="str">
        <f t="shared" si="3"/>
        <v>nevada</v>
      </c>
      <c r="R30" t="str">
        <f t="shared" si="4"/>
        <v>states[28] = nevada;</v>
      </c>
    </row>
    <row r="31" spans="1:18" x14ac:dyDescent="0.25">
      <c r="A31" t="s">
        <v>58</v>
      </c>
      <c r="B31">
        <v>29</v>
      </c>
      <c r="C31">
        <v>33</v>
      </c>
      <c r="D31" t="s">
        <v>59</v>
      </c>
      <c r="E31">
        <v>1734</v>
      </c>
      <c r="F31">
        <v>1766</v>
      </c>
      <c r="G31">
        <v>388</v>
      </c>
      <c r="H31">
        <v>428</v>
      </c>
      <c r="I31" t="str">
        <f t="shared" si="6"/>
        <v>1734,1766</v>
      </c>
      <c r="J31" t="str">
        <f t="shared" si="5"/>
        <v>388,428</v>
      </c>
      <c r="L31">
        <f t="shared" si="0"/>
        <v>1750</v>
      </c>
      <c r="M31">
        <f t="shared" si="1"/>
        <v>408</v>
      </c>
      <c r="O31" t="s">
        <v>113</v>
      </c>
      <c r="P31">
        <f t="shared" si="2"/>
        <v>12</v>
      </c>
      <c r="Q31" t="str">
        <f t="shared" si="3"/>
        <v>newHampshire</v>
      </c>
      <c r="R31" t="str">
        <f t="shared" si="4"/>
        <v>states[29] = newHampshire;</v>
      </c>
    </row>
    <row r="32" spans="1:18" x14ac:dyDescent="0.25">
      <c r="A32" t="s">
        <v>60</v>
      </c>
      <c r="B32">
        <v>30</v>
      </c>
      <c r="C32">
        <v>34</v>
      </c>
      <c r="D32" t="s">
        <v>61</v>
      </c>
      <c r="E32">
        <v>1690</v>
      </c>
      <c r="F32">
        <v>1712</v>
      </c>
      <c r="G32">
        <v>570</v>
      </c>
      <c r="H32">
        <v>602</v>
      </c>
      <c r="I32" t="str">
        <f t="shared" si="6"/>
        <v>1690,1712</v>
      </c>
      <c r="J32" t="str">
        <f t="shared" si="5"/>
        <v>570,602</v>
      </c>
      <c r="L32">
        <f t="shared" si="0"/>
        <v>1701</v>
      </c>
      <c r="M32">
        <f t="shared" si="1"/>
        <v>586</v>
      </c>
      <c r="O32" t="s">
        <v>120</v>
      </c>
      <c r="P32">
        <f t="shared" si="2"/>
        <v>9</v>
      </c>
      <c r="Q32" t="str">
        <f t="shared" si="3"/>
        <v>newJersey</v>
      </c>
      <c r="R32" t="str">
        <f t="shared" si="4"/>
        <v>states[30] = newJersey;</v>
      </c>
    </row>
    <row r="33" spans="1:18" x14ac:dyDescent="0.25">
      <c r="A33" t="s">
        <v>62</v>
      </c>
      <c r="B33">
        <v>31</v>
      </c>
      <c r="C33">
        <v>35</v>
      </c>
      <c r="D33" t="s">
        <v>63</v>
      </c>
      <c r="E33">
        <v>546</v>
      </c>
      <c r="F33">
        <v>720</v>
      </c>
      <c r="G33">
        <v>800</v>
      </c>
      <c r="H33">
        <v>970</v>
      </c>
      <c r="I33" t="str">
        <f t="shared" si="6"/>
        <v>546,720</v>
      </c>
      <c r="J33" t="str">
        <f t="shared" si="5"/>
        <v>800,970</v>
      </c>
      <c r="L33">
        <f t="shared" si="0"/>
        <v>633</v>
      </c>
      <c r="M33">
        <f t="shared" si="1"/>
        <v>885</v>
      </c>
      <c r="O33" t="s">
        <v>154</v>
      </c>
      <c r="P33">
        <f t="shared" si="2"/>
        <v>9</v>
      </c>
      <c r="Q33" t="str">
        <f t="shared" si="3"/>
        <v>newMexico</v>
      </c>
      <c r="R33" t="str">
        <f t="shared" si="4"/>
        <v>states[31] = newMexico;</v>
      </c>
    </row>
    <row r="34" spans="1:18" x14ac:dyDescent="0.25">
      <c r="A34" t="s">
        <v>64</v>
      </c>
      <c r="B34">
        <v>32</v>
      </c>
      <c r="C34">
        <v>36</v>
      </c>
      <c r="D34" t="s">
        <v>65</v>
      </c>
      <c r="E34">
        <v>1538</v>
      </c>
      <c r="F34">
        <v>1698</v>
      </c>
      <c r="G34">
        <v>440</v>
      </c>
      <c r="H34">
        <v>498</v>
      </c>
      <c r="I34" t="str">
        <f t="shared" si="6"/>
        <v>1538,1698</v>
      </c>
      <c r="J34" t="str">
        <f t="shared" si="5"/>
        <v>440,498</v>
      </c>
      <c r="L34">
        <f t="shared" si="0"/>
        <v>1618</v>
      </c>
      <c r="M34">
        <f t="shared" si="1"/>
        <v>469</v>
      </c>
      <c r="O34" t="s">
        <v>116</v>
      </c>
      <c r="P34">
        <f t="shared" si="2"/>
        <v>7</v>
      </c>
      <c r="Q34" t="str">
        <f t="shared" si="3"/>
        <v>newYork</v>
      </c>
      <c r="R34" t="str">
        <f t="shared" si="4"/>
        <v>states[32] = newYork;</v>
      </c>
    </row>
    <row r="35" spans="1:18" x14ac:dyDescent="0.25">
      <c r="A35" t="s">
        <v>66</v>
      </c>
      <c r="B35">
        <v>33</v>
      </c>
      <c r="C35">
        <v>37</v>
      </c>
      <c r="D35" t="s">
        <v>67</v>
      </c>
      <c r="E35">
        <v>1492</v>
      </c>
      <c r="F35">
        <v>1670</v>
      </c>
      <c r="G35">
        <v>770</v>
      </c>
      <c r="H35">
        <v>830</v>
      </c>
      <c r="I35" t="str">
        <f t="shared" si="6"/>
        <v>1492,1670</v>
      </c>
      <c r="J35" t="str">
        <f t="shared" si="5"/>
        <v>770,830</v>
      </c>
      <c r="L35">
        <f t="shared" si="0"/>
        <v>1581</v>
      </c>
      <c r="M35">
        <f t="shared" si="1"/>
        <v>800</v>
      </c>
      <c r="O35" t="s">
        <v>130</v>
      </c>
      <c r="P35">
        <f t="shared" si="2"/>
        <v>13</v>
      </c>
      <c r="Q35" t="str">
        <f t="shared" si="3"/>
        <v>northCarolina</v>
      </c>
      <c r="R35" t="str">
        <f t="shared" si="4"/>
        <v>states[33] = northCarolina;</v>
      </c>
    </row>
    <row r="36" spans="1:18" x14ac:dyDescent="0.25">
      <c r="A36" t="s">
        <v>68</v>
      </c>
      <c r="B36">
        <v>34</v>
      </c>
      <c r="C36">
        <v>38</v>
      </c>
      <c r="D36" t="s">
        <v>69</v>
      </c>
      <c r="E36">
        <v>766</v>
      </c>
      <c r="F36">
        <v>952</v>
      </c>
      <c r="G36">
        <v>280</v>
      </c>
      <c r="H36">
        <v>396</v>
      </c>
      <c r="I36" t="str">
        <f t="shared" si="6"/>
        <v>766,952</v>
      </c>
      <c r="J36" t="str">
        <f t="shared" si="5"/>
        <v>280,396</v>
      </c>
      <c r="L36">
        <f t="shared" si="0"/>
        <v>859</v>
      </c>
      <c r="M36">
        <f t="shared" si="1"/>
        <v>338</v>
      </c>
      <c r="O36" t="s">
        <v>143</v>
      </c>
      <c r="P36">
        <f t="shared" si="2"/>
        <v>11</v>
      </c>
      <c r="Q36" t="str">
        <f t="shared" si="3"/>
        <v>northDakota</v>
      </c>
      <c r="R36" t="str">
        <f t="shared" si="4"/>
        <v>states[34] = northDakota;</v>
      </c>
    </row>
    <row r="37" spans="1:18" x14ac:dyDescent="0.25">
      <c r="A37" t="s">
        <v>70</v>
      </c>
      <c r="B37">
        <v>35</v>
      </c>
      <c r="C37">
        <v>39</v>
      </c>
      <c r="D37" t="s">
        <v>71</v>
      </c>
      <c r="E37">
        <v>1360</v>
      </c>
      <c r="F37">
        <v>1488</v>
      </c>
      <c r="G37">
        <v>576</v>
      </c>
      <c r="H37">
        <v>662</v>
      </c>
      <c r="I37" t="str">
        <f t="shared" si="6"/>
        <v>1360,1488</v>
      </c>
      <c r="J37" t="str">
        <f t="shared" si="5"/>
        <v>576,662</v>
      </c>
      <c r="L37">
        <f t="shared" si="0"/>
        <v>1424</v>
      </c>
      <c r="M37">
        <f t="shared" si="1"/>
        <v>619</v>
      </c>
      <c r="O37" t="s">
        <v>111</v>
      </c>
      <c r="P37">
        <f t="shared" si="2"/>
        <v>4</v>
      </c>
      <c r="Q37" t="str">
        <f t="shared" si="3"/>
        <v>ohio</v>
      </c>
      <c r="R37" t="str">
        <f t="shared" si="4"/>
        <v>states[35] = ohio;</v>
      </c>
    </row>
    <row r="38" spans="1:18" x14ac:dyDescent="0.25">
      <c r="A38" t="s">
        <v>72</v>
      </c>
      <c r="B38">
        <v>36</v>
      </c>
      <c r="C38">
        <v>40</v>
      </c>
      <c r="D38" t="s">
        <v>73</v>
      </c>
      <c r="E38">
        <v>858</v>
      </c>
      <c r="F38">
        <v>1030</v>
      </c>
      <c r="G38">
        <v>802</v>
      </c>
      <c r="H38">
        <v>912</v>
      </c>
      <c r="I38" t="str">
        <f t="shared" si="6"/>
        <v>858,1030</v>
      </c>
      <c r="J38" t="str">
        <f t="shared" si="5"/>
        <v>802,912</v>
      </c>
      <c r="L38">
        <f t="shared" si="0"/>
        <v>944</v>
      </c>
      <c r="M38">
        <f t="shared" si="1"/>
        <v>857</v>
      </c>
      <c r="O38" t="s">
        <v>139</v>
      </c>
      <c r="P38">
        <f t="shared" si="2"/>
        <v>8</v>
      </c>
      <c r="Q38" t="str">
        <f t="shared" si="3"/>
        <v>oklahoma</v>
      </c>
      <c r="R38" t="str">
        <f t="shared" si="4"/>
        <v>states[36] = oklahoma;</v>
      </c>
    </row>
    <row r="39" spans="1:18" x14ac:dyDescent="0.25">
      <c r="A39" t="s">
        <v>74</v>
      </c>
      <c r="B39">
        <v>37</v>
      </c>
      <c r="C39">
        <v>41</v>
      </c>
      <c r="D39" t="s">
        <v>75</v>
      </c>
      <c r="E39">
        <v>122</v>
      </c>
      <c r="F39">
        <v>316</v>
      </c>
      <c r="G39">
        <v>332</v>
      </c>
      <c r="H39">
        <v>460</v>
      </c>
      <c r="I39" t="str">
        <f t="shared" si="6"/>
        <v>122,316</v>
      </c>
      <c r="J39" t="str">
        <f t="shared" si="5"/>
        <v>332,460</v>
      </c>
      <c r="L39">
        <f t="shared" si="0"/>
        <v>219</v>
      </c>
      <c r="M39">
        <f t="shared" si="1"/>
        <v>396</v>
      </c>
      <c r="O39" t="s">
        <v>158</v>
      </c>
      <c r="P39">
        <f t="shared" si="2"/>
        <v>6</v>
      </c>
      <c r="Q39" t="str">
        <f t="shared" si="3"/>
        <v>oregon</v>
      </c>
      <c r="R39" t="str">
        <f t="shared" si="4"/>
        <v>states[37] = oregon;</v>
      </c>
    </row>
    <row r="40" spans="1:18" x14ac:dyDescent="0.25">
      <c r="A40" t="s">
        <v>76</v>
      </c>
      <c r="B40">
        <v>38</v>
      </c>
      <c r="C40">
        <v>42</v>
      </c>
      <c r="D40" t="s">
        <v>77</v>
      </c>
      <c r="E40">
        <v>1512</v>
      </c>
      <c r="F40">
        <v>1652</v>
      </c>
      <c r="G40">
        <v>532</v>
      </c>
      <c r="H40">
        <v>600</v>
      </c>
      <c r="I40" t="str">
        <f t="shared" si="6"/>
        <v>1512,1652</v>
      </c>
      <c r="J40" t="str">
        <f t="shared" si="5"/>
        <v>532,600</v>
      </c>
      <c r="L40">
        <f t="shared" si="0"/>
        <v>1582</v>
      </c>
      <c r="M40">
        <f t="shared" si="1"/>
        <v>566</v>
      </c>
      <c r="O40" t="s">
        <v>117</v>
      </c>
      <c r="P40">
        <f t="shared" si="2"/>
        <v>12</v>
      </c>
      <c r="Q40" t="str">
        <f t="shared" si="3"/>
        <v>pennsylvania</v>
      </c>
      <c r="R40" t="str">
        <f t="shared" si="4"/>
        <v>states[38] = pennsylvania;</v>
      </c>
    </row>
    <row r="41" spans="1:18" x14ac:dyDescent="0.25">
      <c r="A41" t="s">
        <v>78</v>
      </c>
      <c r="B41">
        <v>39</v>
      </c>
      <c r="C41">
        <v>44</v>
      </c>
      <c r="D41" t="s">
        <v>79</v>
      </c>
      <c r="E41">
        <v>1768</v>
      </c>
      <c r="F41">
        <v>1780</v>
      </c>
      <c r="G41">
        <v>480</v>
      </c>
      <c r="H41">
        <v>496</v>
      </c>
      <c r="I41" t="str">
        <f t="shared" si="6"/>
        <v>1768,1780</v>
      </c>
      <c r="J41" t="str">
        <f t="shared" si="5"/>
        <v>480,496</v>
      </c>
      <c r="L41">
        <f t="shared" si="0"/>
        <v>1774</v>
      </c>
      <c r="M41">
        <f t="shared" si="1"/>
        <v>488</v>
      </c>
      <c r="O41" t="s">
        <v>118</v>
      </c>
      <c r="P41">
        <f t="shared" si="2"/>
        <v>11</v>
      </c>
      <c r="Q41" t="str">
        <f t="shared" si="3"/>
        <v>rhodeIsland</v>
      </c>
      <c r="R41" t="str">
        <f t="shared" si="4"/>
        <v>states[39] = rhodeIsland;</v>
      </c>
    </row>
    <row r="42" spans="1:18" x14ac:dyDescent="0.25">
      <c r="A42" t="s">
        <v>80</v>
      </c>
      <c r="B42">
        <v>40</v>
      </c>
      <c r="C42">
        <v>45</v>
      </c>
      <c r="D42" t="s">
        <v>81</v>
      </c>
      <c r="E42">
        <v>1502</v>
      </c>
      <c r="F42">
        <v>1586</v>
      </c>
      <c r="G42">
        <v>854</v>
      </c>
      <c r="H42">
        <v>918</v>
      </c>
      <c r="I42" t="str">
        <f t="shared" si="6"/>
        <v>1502,1586</v>
      </c>
      <c r="J42" t="str">
        <f t="shared" si="5"/>
        <v>854,918</v>
      </c>
      <c r="L42">
        <f t="shared" si="0"/>
        <v>1544</v>
      </c>
      <c r="M42">
        <f t="shared" si="1"/>
        <v>886</v>
      </c>
      <c r="O42" t="s">
        <v>131</v>
      </c>
      <c r="P42">
        <f t="shared" si="2"/>
        <v>13</v>
      </c>
      <c r="Q42" t="str">
        <f t="shared" si="3"/>
        <v>southCarolina</v>
      </c>
      <c r="R42" t="str">
        <f t="shared" si="4"/>
        <v>states[40] = southCarolina;</v>
      </c>
    </row>
    <row r="43" spans="1:18" x14ac:dyDescent="0.25">
      <c r="A43" t="s">
        <v>82</v>
      </c>
      <c r="B43">
        <v>41</v>
      </c>
      <c r="C43">
        <v>46</v>
      </c>
      <c r="D43" t="s">
        <v>83</v>
      </c>
      <c r="E43">
        <v>750</v>
      </c>
      <c r="F43">
        <v>962</v>
      </c>
      <c r="G43">
        <v>416</v>
      </c>
      <c r="H43">
        <v>516</v>
      </c>
      <c r="I43" t="str">
        <f t="shared" si="6"/>
        <v>750,962</v>
      </c>
      <c r="J43" t="str">
        <f t="shared" si="5"/>
        <v>416,516</v>
      </c>
      <c r="L43">
        <f t="shared" si="0"/>
        <v>856</v>
      </c>
      <c r="M43">
        <f t="shared" si="1"/>
        <v>466</v>
      </c>
      <c r="O43" t="s">
        <v>142</v>
      </c>
      <c r="P43">
        <f t="shared" si="2"/>
        <v>11</v>
      </c>
      <c r="Q43" t="str">
        <f t="shared" si="3"/>
        <v>southDakota</v>
      </c>
      <c r="R43" t="str">
        <f t="shared" si="4"/>
        <v>states[41] = southDakota;</v>
      </c>
    </row>
    <row r="44" spans="1:18" x14ac:dyDescent="0.25">
      <c r="A44" t="s">
        <v>84</v>
      </c>
      <c r="B44">
        <v>42</v>
      </c>
      <c r="C44">
        <v>47</v>
      </c>
      <c r="D44" t="s">
        <v>85</v>
      </c>
      <c r="E44">
        <v>1218</v>
      </c>
      <c r="F44">
        <v>1400</v>
      </c>
      <c r="G44">
        <v>802</v>
      </c>
      <c r="H44">
        <v>858</v>
      </c>
      <c r="I44" t="str">
        <f t="shared" si="6"/>
        <v>1218,1400</v>
      </c>
      <c r="J44" t="str">
        <f t="shared" si="5"/>
        <v>802,858</v>
      </c>
      <c r="L44">
        <f t="shared" si="0"/>
        <v>1309</v>
      </c>
      <c r="M44">
        <f t="shared" si="1"/>
        <v>830</v>
      </c>
      <c r="O44" t="s">
        <v>127</v>
      </c>
      <c r="P44">
        <f t="shared" si="2"/>
        <v>9</v>
      </c>
      <c r="Q44" t="str">
        <f t="shared" si="3"/>
        <v>tennessee</v>
      </c>
      <c r="R44" t="str">
        <f t="shared" si="4"/>
        <v>states[42] = tennessee;</v>
      </c>
    </row>
    <row r="45" spans="1:18" x14ac:dyDescent="0.25">
      <c r="A45" t="s">
        <v>86</v>
      </c>
      <c r="B45">
        <v>43</v>
      </c>
      <c r="C45">
        <v>48</v>
      </c>
      <c r="D45" t="s">
        <v>87</v>
      </c>
      <c r="E45">
        <v>734</v>
      </c>
      <c r="F45">
        <v>1054</v>
      </c>
      <c r="G45">
        <v>960</v>
      </c>
      <c r="H45">
        <v>1082</v>
      </c>
      <c r="I45" t="str">
        <f t="shared" si="6"/>
        <v>734,1054</v>
      </c>
      <c r="J45" t="str">
        <f t="shared" si="5"/>
        <v>960,1082</v>
      </c>
      <c r="L45">
        <f t="shared" si="0"/>
        <v>894</v>
      </c>
      <c r="M45">
        <f t="shared" si="1"/>
        <v>1021</v>
      </c>
      <c r="O45" t="s">
        <v>138</v>
      </c>
      <c r="P45">
        <f t="shared" si="2"/>
        <v>5</v>
      </c>
      <c r="Q45" t="str">
        <f t="shared" si="3"/>
        <v>texas</v>
      </c>
      <c r="R45" t="str">
        <f t="shared" si="4"/>
        <v>states[43] = texas;</v>
      </c>
    </row>
    <row r="46" spans="1:18" x14ac:dyDescent="0.25">
      <c r="A46" t="s">
        <v>88</v>
      </c>
      <c r="B46">
        <v>44</v>
      </c>
      <c r="C46">
        <v>49</v>
      </c>
      <c r="D46" t="s">
        <v>89</v>
      </c>
      <c r="E46">
        <v>394</v>
      </c>
      <c r="F46">
        <v>534</v>
      </c>
      <c r="G46">
        <v>593</v>
      </c>
      <c r="H46">
        <v>736</v>
      </c>
      <c r="I46" t="str">
        <f t="shared" si="6"/>
        <v>394,534</v>
      </c>
      <c r="J46" t="str">
        <f t="shared" si="5"/>
        <v>593,736</v>
      </c>
      <c r="L46">
        <f t="shared" si="0"/>
        <v>464</v>
      </c>
      <c r="M46">
        <f t="shared" si="1"/>
        <v>664.5</v>
      </c>
      <c r="O46" t="s">
        <v>147</v>
      </c>
      <c r="P46">
        <f t="shared" si="2"/>
        <v>4</v>
      </c>
      <c r="Q46" t="str">
        <f t="shared" si="3"/>
        <v>utah</v>
      </c>
      <c r="R46" t="str">
        <f t="shared" si="4"/>
        <v>states[44] = utah;</v>
      </c>
    </row>
    <row r="47" spans="1:18" x14ac:dyDescent="0.25">
      <c r="A47" t="s">
        <v>90</v>
      </c>
      <c r="B47">
        <v>45</v>
      </c>
      <c r="C47">
        <v>50</v>
      </c>
      <c r="D47" t="s">
        <v>91</v>
      </c>
      <c r="E47">
        <v>1692</v>
      </c>
      <c r="F47">
        <v>1722</v>
      </c>
      <c r="G47">
        <v>364</v>
      </c>
      <c r="H47">
        <v>420</v>
      </c>
      <c r="I47" t="str">
        <f t="shared" si="6"/>
        <v>1692,1722</v>
      </c>
      <c r="J47" t="str">
        <f t="shared" si="5"/>
        <v>364,420</v>
      </c>
      <c r="L47">
        <f t="shared" si="0"/>
        <v>1707</v>
      </c>
      <c r="M47">
        <f t="shared" si="1"/>
        <v>392</v>
      </c>
      <c r="O47" t="s">
        <v>114</v>
      </c>
      <c r="P47">
        <f t="shared" si="2"/>
        <v>7</v>
      </c>
      <c r="Q47" t="str">
        <f t="shared" si="3"/>
        <v>vermont</v>
      </c>
      <c r="R47" t="str">
        <f t="shared" si="4"/>
        <v>states[45] = vermont;</v>
      </c>
    </row>
    <row r="48" spans="1:18" x14ac:dyDescent="0.25">
      <c r="A48" t="s">
        <v>92</v>
      </c>
      <c r="B48">
        <v>46</v>
      </c>
      <c r="C48">
        <v>51</v>
      </c>
      <c r="D48" t="s">
        <v>93</v>
      </c>
      <c r="E48">
        <v>1538</v>
      </c>
      <c r="F48">
        <v>1660</v>
      </c>
      <c r="G48">
        <v>682</v>
      </c>
      <c r="H48">
        <v>750</v>
      </c>
      <c r="I48" t="str">
        <f t="shared" si="6"/>
        <v>1538,1660</v>
      </c>
      <c r="J48" t="str">
        <f t="shared" si="5"/>
        <v>682,750</v>
      </c>
      <c r="L48">
        <f t="shared" si="0"/>
        <v>1599</v>
      </c>
      <c r="M48">
        <f t="shared" si="1"/>
        <v>716</v>
      </c>
      <c r="O48" t="s">
        <v>123</v>
      </c>
      <c r="P48">
        <f t="shared" si="2"/>
        <v>8</v>
      </c>
      <c r="Q48" t="str">
        <f t="shared" si="3"/>
        <v>virginia</v>
      </c>
      <c r="R48" t="str">
        <f t="shared" si="4"/>
        <v>states[46] = virginia;</v>
      </c>
    </row>
    <row r="49" spans="1:18" x14ac:dyDescent="0.25">
      <c r="A49" t="s">
        <v>94</v>
      </c>
      <c r="B49">
        <v>47</v>
      </c>
      <c r="C49">
        <v>53</v>
      </c>
      <c r="D49" t="s">
        <v>95</v>
      </c>
      <c r="E49">
        <v>212</v>
      </c>
      <c r="F49">
        <v>360</v>
      </c>
      <c r="G49">
        <v>190</v>
      </c>
      <c r="H49">
        <v>310</v>
      </c>
      <c r="I49" t="str">
        <f t="shared" si="6"/>
        <v>212,360</v>
      </c>
      <c r="J49" t="str">
        <f t="shared" si="5"/>
        <v>190,310</v>
      </c>
      <c r="L49">
        <f t="shared" si="0"/>
        <v>286</v>
      </c>
      <c r="M49">
        <f t="shared" si="1"/>
        <v>250</v>
      </c>
      <c r="O49" t="s">
        <v>159</v>
      </c>
      <c r="P49">
        <f t="shared" si="2"/>
        <v>10</v>
      </c>
      <c r="Q49" t="str">
        <f t="shared" si="3"/>
        <v>washington</v>
      </c>
      <c r="R49" t="str">
        <f t="shared" si="4"/>
        <v>states[47] = washington;</v>
      </c>
    </row>
    <row r="50" spans="1:18" x14ac:dyDescent="0.25">
      <c r="A50" t="s">
        <v>96</v>
      </c>
      <c r="B50">
        <v>48</v>
      </c>
      <c r="C50">
        <v>54</v>
      </c>
      <c r="D50" t="s">
        <v>97</v>
      </c>
      <c r="E50">
        <v>1464</v>
      </c>
      <c r="F50">
        <v>1532</v>
      </c>
      <c r="G50">
        <v>644</v>
      </c>
      <c r="H50">
        <v>722</v>
      </c>
      <c r="I50" t="str">
        <f t="shared" si="6"/>
        <v>1464,1532</v>
      </c>
      <c r="J50" t="str">
        <f t="shared" si="5"/>
        <v>644,722</v>
      </c>
      <c r="L50">
        <f t="shared" si="0"/>
        <v>1498</v>
      </c>
      <c r="M50">
        <f t="shared" si="1"/>
        <v>683</v>
      </c>
      <c r="O50" t="s">
        <v>125</v>
      </c>
      <c r="P50">
        <f t="shared" si="2"/>
        <v>12</v>
      </c>
      <c r="Q50" t="str">
        <f t="shared" si="3"/>
        <v>westVirginia</v>
      </c>
      <c r="R50" t="str">
        <f t="shared" si="4"/>
        <v>states[48] = westVirginia;</v>
      </c>
    </row>
    <row r="51" spans="1:18" x14ac:dyDescent="0.25">
      <c r="A51" t="s">
        <v>98</v>
      </c>
      <c r="B51">
        <v>49</v>
      </c>
      <c r="C51">
        <v>55</v>
      </c>
      <c r="D51" t="s">
        <v>99</v>
      </c>
      <c r="E51">
        <v>1142</v>
      </c>
      <c r="F51">
        <v>1240</v>
      </c>
      <c r="G51">
        <v>422</v>
      </c>
      <c r="H51">
        <v>536</v>
      </c>
      <c r="I51" t="str">
        <f t="shared" si="6"/>
        <v>1142,1240</v>
      </c>
      <c r="J51" t="str">
        <f t="shared" si="5"/>
        <v>422,536</v>
      </c>
      <c r="L51">
        <f t="shared" si="0"/>
        <v>1191</v>
      </c>
      <c r="M51">
        <f t="shared" si="1"/>
        <v>479</v>
      </c>
      <c r="O51" t="s">
        <v>153</v>
      </c>
      <c r="P51">
        <f t="shared" si="2"/>
        <v>9</v>
      </c>
      <c r="Q51" t="str">
        <f t="shared" si="3"/>
        <v>wisconsin</v>
      </c>
      <c r="R51" t="str">
        <f t="shared" si="4"/>
        <v>states[49] = wisconsin;</v>
      </c>
    </row>
    <row r="52" spans="1:18" x14ac:dyDescent="0.25">
      <c r="A52" t="s">
        <v>100</v>
      </c>
      <c r="B52">
        <v>50</v>
      </c>
      <c r="C52">
        <v>56</v>
      </c>
      <c r="D52" t="s">
        <v>101</v>
      </c>
      <c r="E52">
        <v>526</v>
      </c>
      <c r="F52">
        <v>720</v>
      </c>
      <c r="G52">
        <v>436</v>
      </c>
      <c r="H52">
        <v>590</v>
      </c>
      <c r="I52" t="str">
        <f t="shared" si="6"/>
        <v>526,720</v>
      </c>
      <c r="J52" t="str">
        <f t="shared" si="5"/>
        <v>436,590</v>
      </c>
      <c r="L52">
        <f t="shared" si="0"/>
        <v>623</v>
      </c>
      <c r="M52">
        <f t="shared" si="1"/>
        <v>513</v>
      </c>
      <c r="O52" t="s">
        <v>145</v>
      </c>
      <c r="P52">
        <f t="shared" si="2"/>
        <v>7</v>
      </c>
      <c r="Q52" t="str">
        <f t="shared" si="3"/>
        <v>wyoming</v>
      </c>
      <c r="R52" t="str">
        <f t="shared" si="4"/>
        <v>states[50] = wyoming;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2"/>
  <sheetViews>
    <sheetView workbookViewId="0">
      <selection activeCell="A52" sqref="A2:A52"/>
    </sheetView>
  </sheetViews>
  <sheetFormatPr baseColWidth="10" defaultRowHeight="15" x14ac:dyDescent="0.25"/>
  <sheetData>
    <row r="2" spans="1:1" x14ac:dyDescent="0.25">
      <c r="A2" t="s">
        <v>134</v>
      </c>
    </row>
    <row r="3" spans="1:1" x14ac:dyDescent="0.25">
      <c r="A3" t="s">
        <v>148</v>
      </c>
    </row>
    <row r="4" spans="1:1" x14ac:dyDescent="0.25">
      <c r="A4" t="s">
        <v>137</v>
      </c>
    </row>
    <row r="5" spans="1:1" x14ac:dyDescent="0.25">
      <c r="A5" t="s">
        <v>128</v>
      </c>
    </row>
    <row r="6" spans="1:1" x14ac:dyDescent="0.25">
      <c r="A6" t="s">
        <v>157</v>
      </c>
    </row>
    <row r="7" spans="1:1" x14ac:dyDescent="0.25">
      <c r="A7" t="s">
        <v>155</v>
      </c>
    </row>
    <row r="8" spans="1:1" x14ac:dyDescent="0.25">
      <c r="A8" t="s">
        <v>119</v>
      </c>
    </row>
    <row r="9" spans="1:1" x14ac:dyDescent="0.25">
      <c r="A9" t="s">
        <v>121</v>
      </c>
    </row>
    <row r="10" spans="1:1" x14ac:dyDescent="0.25">
      <c r="A10" t="s">
        <v>124</v>
      </c>
    </row>
    <row r="11" spans="1:1" x14ac:dyDescent="0.25">
      <c r="A11" t="s">
        <v>133</v>
      </c>
    </row>
    <row r="12" spans="1:1" x14ac:dyDescent="0.25">
      <c r="A12" t="s">
        <v>132</v>
      </c>
    </row>
    <row r="13" spans="1:1" x14ac:dyDescent="0.25">
      <c r="A13" t="s">
        <v>160</v>
      </c>
    </row>
    <row r="14" spans="1:1" x14ac:dyDescent="0.25">
      <c r="A14" t="s">
        <v>146</v>
      </c>
    </row>
    <row r="15" spans="1:1" x14ac:dyDescent="0.25">
      <c r="A15" t="s">
        <v>150</v>
      </c>
    </row>
    <row r="16" spans="1:1" x14ac:dyDescent="0.25">
      <c r="A16" t="s">
        <v>149</v>
      </c>
    </row>
    <row r="17" spans="1:1" x14ac:dyDescent="0.25">
      <c r="A17" t="s">
        <v>151</v>
      </c>
    </row>
    <row r="18" spans="1:1" x14ac:dyDescent="0.25">
      <c r="A18" t="s">
        <v>140</v>
      </c>
    </row>
    <row r="19" spans="1:1" x14ac:dyDescent="0.25">
      <c r="A19" t="s">
        <v>126</v>
      </c>
    </row>
    <row r="20" spans="1:1" x14ac:dyDescent="0.25">
      <c r="A20" t="s">
        <v>136</v>
      </c>
    </row>
    <row r="21" spans="1:1" x14ac:dyDescent="0.25">
      <c r="A21" t="s">
        <v>112</v>
      </c>
    </row>
    <row r="22" spans="1:1" x14ac:dyDescent="0.25">
      <c r="A22" t="s">
        <v>122</v>
      </c>
    </row>
    <row r="23" spans="1:1" x14ac:dyDescent="0.25">
      <c r="A23" t="s">
        <v>115</v>
      </c>
    </row>
    <row r="24" spans="1:1" x14ac:dyDescent="0.25">
      <c r="A24" t="s">
        <v>110</v>
      </c>
    </row>
    <row r="25" spans="1:1" x14ac:dyDescent="0.25">
      <c r="A25" t="s">
        <v>152</v>
      </c>
    </row>
    <row r="26" spans="1:1" x14ac:dyDescent="0.25">
      <c r="A26" t="s">
        <v>135</v>
      </c>
    </row>
    <row r="27" spans="1:1" x14ac:dyDescent="0.25">
      <c r="A27" t="s">
        <v>129</v>
      </c>
    </row>
    <row r="28" spans="1:1" x14ac:dyDescent="0.25">
      <c r="A28" t="s">
        <v>144</v>
      </c>
    </row>
    <row r="29" spans="1:1" x14ac:dyDescent="0.25">
      <c r="A29" t="s">
        <v>141</v>
      </c>
    </row>
    <row r="30" spans="1:1" x14ac:dyDescent="0.25">
      <c r="A30" t="s">
        <v>156</v>
      </c>
    </row>
    <row r="31" spans="1:1" x14ac:dyDescent="0.25">
      <c r="A31" t="s">
        <v>113</v>
      </c>
    </row>
    <row r="32" spans="1:1" x14ac:dyDescent="0.25">
      <c r="A32" t="s">
        <v>120</v>
      </c>
    </row>
    <row r="33" spans="1:1" x14ac:dyDescent="0.25">
      <c r="A33" t="s">
        <v>154</v>
      </c>
    </row>
    <row r="34" spans="1:1" x14ac:dyDescent="0.25">
      <c r="A34" t="s">
        <v>116</v>
      </c>
    </row>
    <row r="35" spans="1:1" x14ac:dyDescent="0.25">
      <c r="A35" t="s">
        <v>130</v>
      </c>
    </row>
    <row r="36" spans="1:1" x14ac:dyDescent="0.25">
      <c r="A36" t="s">
        <v>143</v>
      </c>
    </row>
    <row r="37" spans="1:1" x14ac:dyDescent="0.25">
      <c r="A37" t="s">
        <v>111</v>
      </c>
    </row>
    <row r="38" spans="1:1" x14ac:dyDescent="0.25">
      <c r="A38" t="s">
        <v>139</v>
      </c>
    </row>
    <row r="39" spans="1:1" x14ac:dyDescent="0.25">
      <c r="A39" t="s">
        <v>158</v>
      </c>
    </row>
    <row r="40" spans="1:1" x14ac:dyDescent="0.25">
      <c r="A40" t="s">
        <v>117</v>
      </c>
    </row>
    <row r="41" spans="1:1" x14ac:dyDescent="0.25">
      <c r="A41" t="s">
        <v>118</v>
      </c>
    </row>
    <row r="42" spans="1:1" x14ac:dyDescent="0.25">
      <c r="A42" t="s">
        <v>131</v>
      </c>
    </row>
    <row r="43" spans="1:1" x14ac:dyDescent="0.25">
      <c r="A43" t="s">
        <v>142</v>
      </c>
    </row>
    <row r="44" spans="1:1" x14ac:dyDescent="0.25">
      <c r="A44" t="s">
        <v>127</v>
      </c>
    </row>
    <row r="45" spans="1:1" x14ac:dyDescent="0.25">
      <c r="A45" t="s">
        <v>138</v>
      </c>
    </row>
    <row r="46" spans="1:1" x14ac:dyDescent="0.25">
      <c r="A46" t="s">
        <v>147</v>
      </c>
    </row>
    <row r="47" spans="1:1" x14ac:dyDescent="0.25">
      <c r="A47" t="s">
        <v>114</v>
      </c>
    </row>
    <row r="48" spans="1:1" x14ac:dyDescent="0.25">
      <c r="A48" t="s">
        <v>123</v>
      </c>
    </row>
    <row r="49" spans="1:1" x14ac:dyDescent="0.25">
      <c r="A49" t="s">
        <v>159</v>
      </c>
    </row>
    <row r="50" spans="1:1" x14ac:dyDescent="0.25">
      <c r="A50" t="s">
        <v>125</v>
      </c>
    </row>
    <row r="51" spans="1:1" x14ac:dyDescent="0.25">
      <c r="A51" t="s">
        <v>153</v>
      </c>
    </row>
    <row r="52" spans="1:1" x14ac:dyDescent="0.25">
      <c r="A52" t="s">
        <v>145</v>
      </c>
    </row>
  </sheetData>
  <sortState ref="A2:A5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2" workbookViewId="0">
      <selection activeCell="O41" sqref="O41"/>
    </sheetView>
  </sheetViews>
  <sheetFormatPr baseColWidth="10" defaultRowHeight="15" x14ac:dyDescent="0.25"/>
  <cols>
    <col min="2" max="2" width="18.7109375" customWidth="1"/>
    <col min="8" max="8" width="14.42578125" customWidth="1"/>
  </cols>
  <sheetData>
    <row r="1" spans="1:12" x14ac:dyDescent="0.25">
      <c r="A1" t="s">
        <v>107</v>
      </c>
      <c r="D1" t="s">
        <v>161</v>
      </c>
      <c r="E1" t="s">
        <v>162</v>
      </c>
      <c r="F1" t="s">
        <v>164</v>
      </c>
    </row>
    <row r="2" spans="1:12" x14ac:dyDescent="0.25">
      <c r="A2">
        <v>0</v>
      </c>
      <c r="B2" t="s">
        <v>0</v>
      </c>
      <c r="C2" t="s">
        <v>1</v>
      </c>
      <c r="D2">
        <v>665</v>
      </c>
      <c r="E2">
        <v>483</v>
      </c>
      <c r="F2" t="s">
        <v>165</v>
      </c>
      <c r="G2" s="2"/>
      <c r="H2" s="2" t="s">
        <v>163</v>
      </c>
      <c r="I2" t="str">
        <f>CONCATENATE($H$2," ",F2,";")</f>
        <v>GImageButton Montgomery;</v>
      </c>
      <c r="L2" t="str">
        <f>CONCATENATE("capitals[",A2,"] = ",F2,";")</f>
        <v>capitals[0] = Montgomery;</v>
      </c>
    </row>
    <row r="3" spans="1:12" x14ac:dyDescent="0.25">
      <c r="A3">
        <v>1</v>
      </c>
      <c r="B3" t="s">
        <v>2</v>
      </c>
      <c r="C3" t="s">
        <v>3</v>
      </c>
      <c r="D3">
        <v>196</v>
      </c>
      <c r="E3">
        <v>626</v>
      </c>
      <c r="F3" t="s">
        <v>166</v>
      </c>
      <c r="H3" s="2"/>
      <c r="I3" t="str">
        <f t="shared" ref="I3:I52" si="0">CONCATENATE($H$2," ",F3,";")</f>
        <v>GImageButton Juneau;</v>
      </c>
      <c r="L3" t="str">
        <f t="shared" ref="L3:L52" si="1">CONCATENATE("capitals[",A3,"] = ",F3,";")</f>
        <v>capitals[1] = Juneau;</v>
      </c>
    </row>
    <row r="4" spans="1:12" x14ac:dyDescent="0.25">
      <c r="A4">
        <v>2</v>
      </c>
      <c r="B4" t="s">
        <v>4</v>
      </c>
      <c r="C4" t="s">
        <v>5</v>
      </c>
      <c r="D4">
        <v>209</v>
      </c>
      <c r="E4">
        <v>432</v>
      </c>
      <c r="F4" t="s">
        <v>167</v>
      </c>
      <c r="G4" s="2"/>
      <c r="H4" s="2"/>
      <c r="I4" t="str">
        <f t="shared" si="0"/>
        <v>GImageButton Phoenix;</v>
      </c>
      <c r="L4" t="str">
        <f t="shared" si="1"/>
        <v>capitals[2] = Phoenix;</v>
      </c>
    </row>
    <row r="5" spans="1:12" x14ac:dyDescent="0.25">
      <c r="A5">
        <v>3</v>
      </c>
      <c r="B5" t="s">
        <v>6</v>
      </c>
      <c r="C5" t="s">
        <v>7</v>
      </c>
      <c r="D5">
        <v>556</v>
      </c>
      <c r="E5">
        <v>435</v>
      </c>
      <c r="F5" t="s">
        <v>207</v>
      </c>
      <c r="G5" s="2"/>
      <c r="H5" s="2"/>
      <c r="I5" t="str">
        <f t="shared" si="0"/>
        <v>GImageButton Little_Rock;</v>
      </c>
      <c r="L5" t="str">
        <f t="shared" si="1"/>
        <v>capitals[3] = Little_Rock;</v>
      </c>
    </row>
    <row r="6" spans="1:12" x14ac:dyDescent="0.25">
      <c r="A6">
        <v>4</v>
      </c>
      <c r="B6" t="s">
        <v>8</v>
      </c>
      <c r="C6" t="s">
        <v>9</v>
      </c>
      <c r="D6">
        <v>65</v>
      </c>
      <c r="E6">
        <v>293</v>
      </c>
      <c r="F6" t="s">
        <v>168</v>
      </c>
      <c r="H6" s="2"/>
      <c r="I6" t="str">
        <f t="shared" si="0"/>
        <v>GImageButton Sacramento;</v>
      </c>
      <c r="L6" t="str">
        <f t="shared" si="1"/>
        <v>capitals[4] = Sacramento;</v>
      </c>
    </row>
    <row r="7" spans="1:12" x14ac:dyDescent="0.25">
      <c r="A7">
        <v>5</v>
      </c>
      <c r="B7" t="s">
        <v>10</v>
      </c>
      <c r="C7" t="s">
        <v>11</v>
      </c>
      <c r="D7">
        <v>337</v>
      </c>
      <c r="E7">
        <v>320</v>
      </c>
      <c r="F7" t="s">
        <v>169</v>
      </c>
      <c r="G7" s="2"/>
      <c r="H7" s="2"/>
      <c r="I7" t="str">
        <f t="shared" si="0"/>
        <v>GImageButton Denver;</v>
      </c>
      <c r="L7" t="str">
        <f t="shared" si="1"/>
        <v>capitals[5] = Denver;</v>
      </c>
    </row>
    <row r="8" spans="1:12" x14ac:dyDescent="0.25">
      <c r="A8">
        <v>6</v>
      </c>
      <c r="B8" t="s">
        <v>12</v>
      </c>
      <c r="C8" t="s">
        <v>13</v>
      </c>
      <c r="D8">
        <v>861</v>
      </c>
      <c r="E8">
        <v>230</v>
      </c>
      <c r="F8" t="s">
        <v>170</v>
      </c>
      <c r="G8" s="2"/>
      <c r="H8" s="2"/>
      <c r="I8" t="str">
        <f t="shared" si="0"/>
        <v>GImageButton Hartford;</v>
      </c>
      <c r="L8" t="str">
        <f t="shared" si="1"/>
        <v>capitals[6] = Hartford;</v>
      </c>
    </row>
    <row r="9" spans="1:12" x14ac:dyDescent="0.25">
      <c r="A9">
        <v>7</v>
      </c>
      <c r="B9" t="s">
        <v>14</v>
      </c>
      <c r="C9" t="s">
        <v>15</v>
      </c>
      <c r="D9">
        <v>837</v>
      </c>
      <c r="E9">
        <v>312</v>
      </c>
      <c r="F9" t="s">
        <v>171</v>
      </c>
      <c r="G9" s="2"/>
      <c r="H9" s="2"/>
      <c r="I9" t="str">
        <f t="shared" si="0"/>
        <v>GImageButton Dover;</v>
      </c>
      <c r="L9" t="str">
        <f t="shared" si="1"/>
        <v>capitals[7] = Dover;</v>
      </c>
    </row>
    <row r="10" spans="1:12" x14ac:dyDescent="0.25">
      <c r="A10">
        <v>8</v>
      </c>
      <c r="B10" t="s">
        <v>16</v>
      </c>
      <c r="C10" t="s">
        <v>17</v>
      </c>
      <c r="D10">
        <v>0</v>
      </c>
      <c r="E10">
        <v>0</v>
      </c>
      <c r="G10" s="2"/>
      <c r="H10" s="2"/>
      <c r="I10" t="str">
        <f t="shared" si="0"/>
        <v>GImageButton ;</v>
      </c>
      <c r="L10" t="str">
        <f t="shared" si="1"/>
        <v>capitals[8] = ;</v>
      </c>
    </row>
    <row r="11" spans="1:12" x14ac:dyDescent="0.25">
      <c r="A11">
        <v>9</v>
      </c>
      <c r="B11" t="s">
        <v>18</v>
      </c>
      <c r="C11" t="s">
        <v>19</v>
      </c>
      <c r="D11">
        <v>759</v>
      </c>
      <c r="E11">
        <v>430</v>
      </c>
      <c r="F11" t="s">
        <v>172</v>
      </c>
      <c r="G11" s="2"/>
      <c r="H11" s="2"/>
      <c r="I11" t="str">
        <f t="shared" si="0"/>
        <v>GImageButton Tallahassee;</v>
      </c>
      <c r="L11" t="str">
        <f t="shared" si="1"/>
        <v>capitals[9] = Tallahassee;</v>
      </c>
    </row>
    <row r="12" spans="1:12" x14ac:dyDescent="0.25">
      <c r="A12">
        <v>10</v>
      </c>
      <c r="B12" t="s">
        <v>20</v>
      </c>
      <c r="C12" t="s">
        <v>21</v>
      </c>
      <c r="D12">
        <v>703</v>
      </c>
      <c r="E12">
        <v>447</v>
      </c>
      <c r="F12" t="s">
        <v>173</v>
      </c>
      <c r="H12" s="2"/>
      <c r="I12" t="str">
        <f t="shared" si="0"/>
        <v>GImageButton Atlanta;</v>
      </c>
      <c r="L12" t="str">
        <f t="shared" si="1"/>
        <v>capitals[10] = Atlanta;</v>
      </c>
    </row>
    <row r="13" spans="1:12" x14ac:dyDescent="0.25">
      <c r="A13">
        <v>11</v>
      </c>
      <c r="B13" t="s">
        <v>22</v>
      </c>
      <c r="C13" t="s">
        <v>23</v>
      </c>
      <c r="D13">
        <v>291</v>
      </c>
      <c r="E13">
        <v>600</v>
      </c>
      <c r="F13" t="s">
        <v>174</v>
      </c>
      <c r="H13" s="2"/>
      <c r="I13" t="str">
        <f t="shared" si="0"/>
        <v>GImageButton Honolulu;</v>
      </c>
      <c r="L13" t="str">
        <f t="shared" si="1"/>
        <v>capitals[11] = Honolulu;</v>
      </c>
    </row>
    <row r="14" spans="1:12" x14ac:dyDescent="0.25">
      <c r="A14">
        <v>12</v>
      </c>
      <c r="B14" t="s">
        <v>24</v>
      </c>
      <c r="C14" t="s">
        <v>25</v>
      </c>
      <c r="D14">
        <v>175</v>
      </c>
      <c r="E14">
        <v>215</v>
      </c>
      <c r="F14" t="s">
        <v>175</v>
      </c>
      <c r="G14" s="2"/>
      <c r="H14" s="2"/>
      <c r="I14" t="str">
        <f t="shared" si="0"/>
        <v>GImageButton Boise;</v>
      </c>
      <c r="L14" t="str">
        <f t="shared" si="1"/>
        <v>capitals[12] = Boise;</v>
      </c>
    </row>
    <row r="15" spans="1:12" x14ac:dyDescent="0.25">
      <c r="A15">
        <v>13</v>
      </c>
      <c r="B15" t="s">
        <v>26</v>
      </c>
      <c r="C15" t="s">
        <v>27</v>
      </c>
      <c r="D15">
        <v>596</v>
      </c>
      <c r="E15">
        <v>327</v>
      </c>
      <c r="F15" t="s">
        <v>176</v>
      </c>
      <c r="G15" s="2"/>
      <c r="H15" s="2"/>
      <c r="I15" t="str">
        <f t="shared" si="0"/>
        <v>GImageButton Springfield;</v>
      </c>
      <c r="L15" t="str">
        <f t="shared" si="1"/>
        <v>capitals[13] = Springfield;</v>
      </c>
    </row>
    <row r="16" spans="1:12" x14ac:dyDescent="0.25">
      <c r="A16">
        <v>14</v>
      </c>
      <c r="B16" t="s">
        <v>28</v>
      </c>
      <c r="C16" t="s">
        <v>29</v>
      </c>
      <c r="D16">
        <v>651</v>
      </c>
      <c r="E16" s="1">
        <v>322</v>
      </c>
      <c r="F16" t="s">
        <v>177</v>
      </c>
      <c r="G16" s="2"/>
      <c r="H16" s="2"/>
      <c r="I16" t="str">
        <f t="shared" si="0"/>
        <v>GImageButton Indianapolis;</v>
      </c>
      <c r="L16" t="str">
        <f t="shared" si="1"/>
        <v>capitals[14] = Indianapolis;</v>
      </c>
    </row>
    <row r="17" spans="1:12" x14ac:dyDescent="0.25">
      <c r="A17">
        <v>15</v>
      </c>
      <c r="B17" t="s">
        <v>30</v>
      </c>
      <c r="C17" t="s">
        <v>31</v>
      </c>
      <c r="D17">
        <v>536</v>
      </c>
      <c r="E17">
        <v>292</v>
      </c>
      <c r="F17" t="s">
        <v>208</v>
      </c>
      <c r="G17" s="2"/>
      <c r="H17" s="2"/>
      <c r="I17" t="str">
        <f t="shared" si="0"/>
        <v>GImageButton Des_Moines;</v>
      </c>
      <c r="L17" t="str">
        <f t="shared" si="1"/>
        <v>capitals[15] = Des_Moines;</v>
      </c>
    </row>
    <row r="18" spans="1:12" x14ac:dyDescent="0.25">
      <c r="A18">
        <v>16</v>
      </c>
      <c r="B18" t="s">
        <v>32</v>
      </c>
      <c r="C18" t="s">
        <v>33</v>
      </c>
      <c r="D18">
        <v>494</v>
      </c>
      <c r="E18">
        <v>351</v>
      </c>
      <c r="F18" t="s">
        <v>178</v>
      </c>
      <c r="G18" s="2"/>
      <c r="H18" s="2"/>
      <c r="I18" t="str">
        <f t="shared" si="0"/>
        <v>GImageButton Topeka;</v>
      </c>
      <c r="L18" t="str">
        <f t="shared" si="1"/>
        <v>capitals[16] = Topeka;</v>
      </c>
    </row>
    <row r="19" spans="1:12" x14ac:dyDescent="0.25">
      <c r="A19">
        <v>17</v>
      </c>
      <c r="B19" t="s">
        <v>34</v>
      </c>
      <c r="C19" t="s">
        <v>35</v>
      </c>
      <c r="D19">
        <v>685</v>
      </c>
      <c r="E19">
        <v>359</v>
      </c>
      <c r="F19" t="s">
        <v>179</v>
      </c>
      <c r="G19" s="2"/>
      <c r="H19" s="2"/>
      <c r="I19" t="str">
        <f t="shared" si="0"/>
        <v>GImageButton Frankfort;</v>
      </c>
      <c r="L19" t="str">
        <f t="shared" si="1"/>
        <v>capitals[17] = Frankfort;</v>
      </c>
    </row>
    <row r="20" spans="1:12" x14ac:dyDescent="0.25">
      <c r="A20">
        <v>18</v>
      </c>
      <c r="B20" t="s">
        <v>36</v>
      </c>
      <c r="C20" t="s">
        <v>37</v>
      </c>
      <c r="D20">
        <v>590</v>
      </c>
      <c r="E20">
        <v>535</v>
      </c>
      <c r="F20" t="s">
        <v>209</v>
      </c>
      <c r="G20" s="2"/>
      <c r="H20" s="2"/>
      <c r="I20" t="str">
        <f t="shared" si="0"/>
        <v>GImageButton Baton_Rouge;</v>
      </c>
      <c r="L20" t="str">
        <f t="shared" si="1"/>
        <v>capitals[18] = Baton_Rouge;</v>
      </c>
    </row>
    <row r="21" spans="1:12" x14ac:dyDescent="0.25">
      <c r="A21">
        <v>19</v>
      </c>
      <c r="B21" t="s">
        <v>38</v>
      </c>
      <c r="C21" t="s">
        <v>39</v>
      </c>
      <c r="D21">
        <v>896</v>
      </c>
      <c r="E21">
        <v>178</v>
      </c>
      <c r="F21" t="s">
        <v>180</v>
      </c>
      <c r="G21" s="2"/>
      <c r="H21" s="2"/>
      <c r="I21" t="str">
        <f t="shared" si="0"/>
        <v>GImageButton Augusta;</v>
      </c>
      <c r="L21" t="str">
        <f t="shared" si="1"/>
        <v>capitals[19] = Augusta;</v>
      </c>
    </row>
    <row r="22" spans="1:12" x14ac:dyDescent="0.25">
      <c r="A22">
        <v>20</v>
      </c>
      <c r="B22" t="s">
        <v>40</v>
      </c>
      <c r="C22" t="s">
        <v>41</v>
      </c>
      <c r="D22">
        <v>821</v>
      </c>
      <c r="E22">
        <v>312</v>
      </c>
      <c r="F22" t="s">
        <v>181</v>
      </c>
      <c r="G22" s="2"/>
      <c r="H22" s="2"/>
      <c r="I22" t="str">
        <f t="shared" si="0"/>
        <v>GImageButton Annapolis;</v>
      </c>
      <c r="L22" t="str">
        <f t="shared" si="1"/>
        <v>capitals[20] = Annapolis;</v>
      </c>
    </row>
    <row r="23" spans="1:12" x14ac:dyDescent="0.25">
      <c r="A23">
        <v>21</v>
      </c>
      <c r="B23" t="s">
        <v>42</v>
      </c>
      <c r="C23" t="s">
        <v>43</v>
      </c>
      <c r="D23">
        <v>888</v>
      </c>
      <c r="E23">
        <v>227</v>
      </c>
      <c r="F23" t="s">
        <v>182</v>
      </c>
      <c r="G23" s="2"/>
      <c r="H23" s="2"/>
      <c r="I23" t="str">
        <f t="shared" si="0"/>
        <v>GImageButton Boston;</v>
      </c>
      <c r="L23" t="str">
        <f t="shared" si="1"/>
        <v>capitals[21] = Boston;</v>
      </c>
    </row>
    <row r="24" spans="1:12" x14ac:dyDescent="0.25">
      <c r="A24">
        <v>22</v>
      </c>
      <c r="B24" t="s">
        <v>44</v>
      </c>
      <c r="C24" t="s">
        <v>45</v>
      </c>
      <c r="D24">
        <v>676</v>
      </c>
      <c r="E24">
        <v>255</v>
      </c>
      <c r="F24" t="s">
        <v>183</v>
      </c>
      <c r="G24" s="2"/>
      <c r="H24" s="2"/>
      <c r="I24" t="str">
        <f t="shared" si="0"/>
        <v>GImageButton Lansing;</v>
      </c>
      <c r="L24" t="str">
        <f t="shared" si="1"/>
        <v>capitals[22] = Lansing;</v>
      </c>
    </row>
    <row r="25" spans="1:12" x14ac:dyDescent="0.25">
      <c r="A25">
        <v>23</v>
      </c>
      <c r="B25" t="s">
        <v>46</v>
      </c>
      <c r="C25" t="s">
        <v>47</v>
      </c>
      <c r="D25">
        <v>538</v>
      </c>
      <c r="E25">
        <v>221</v>
      </c>
      <c r="F25" t="s">
        <v>210</v>
      </c>
      <c r="I25" t="str">
        <f t="shared" si="0"/>
        <v>GImageButton Saint_Paul;</v>
      </c>
      <c r="L25" t="str">
        <f t="shared" si="1"/>
        <v>capitals[23] = Saint_Paul;</v>
      </c>
    </row>
    <row r="26" spans="1:12" x14ac:dyDescent="0.25">
      <c r="A26">
        <v>24</v>
      </c>
      <c r="B26" t="s">
        <v>48</v>
      </c>
      <c r="C26" t="s">
        <v>49</v>
      </c>
      <c r="D26">
        <v>605</v>
      </c>
      <c r="E26">
        <v>486</v>
      </c>
      <c r="F26" t="s">
        <v>184</v>
      </c>
      <c r="I26" t="str">
        <f t="shared" si="0"/>
        <v>GImageButton Jackson;</v>
      </c>
      <c r="L26" t="str">
        <f t="shared" si="1"/>
        <v>capitals[24] = Jackson;</v>
      </c>
    </row>
    <row r="27" spans="1:12" x14ac:dyDescent="0.25">
      <c r="A27">
        <v>25</v>
      </c>
      <c r="B27" t="s">
        <v>50</v>
      </c>
      <c r="C27" t="s">
        <v>51</v>
      </c>
      <c r="D27">
        <v>560</v>
      </c>
      <c r="E27">
        <v>360</v>
      </c>
      <c r="F27" t="s">
        <v>211</v>
      </c>
      <c r="I27" t="str">
        <f t="shared" si="0"/>
        <v>GImageButton Jefferson_City;</v>
      </c>
      <c r="L27" t="str">
        <f t="shared" si="1"/>
        <v>capitals[25] = Jefferson_City;</v>
      </c>
    </row>
    <row r="28" spans="1:12" x14ac:dyDescent="0.25">
      <c r="A28">
        <v>26</v>
      </c>
      <c r="B28" t="s">
        <v>52</v>
      </c>
      <c r="C28" t="s">
        <v>53</v>
      </c>
      <c r="D28">
        <v>248</v>
      </c>
      <c r="E28">
        <v>165</v>
      </c>
      <c r="F28" t="s">
        <v>185</v>
      </c>
      <c r="I28" t="str">
        <f t="shared" si="0"/>
        <v>GImageButton Helena;</v>
      </c>
      <c r="L28" t="str">
        <f t="shared" si="1"/>
        <v>capitals[26] = Helena;</v>
      </c>
    </row>
    <row r="29" spans="1:12" x14ac:dyDescent="0.25">
      <c r="A29">
        <v>27</v>
      </c>
      <c r="B29" t="s">
        <v>54</v>
      </c>
      <c r="C29" t="s">
        <v>55</v>
      </c>
      <c r="D29">
        <v>480</v>
      </c>
      <c r="E29">
        <v>312</v>
      </c>
      <c r="F29" t="s">
        <v>186</v>
      </c>
      <c r="I29" t="str">
        <f t="shared" si="0"/>
        <v>GImageButton Lincoln;</v>
      </c>
      <c r="L29" t="str">
        <f t="shared" si="1"/>
        <v>capitals[27] = Lincoln;</v>
      </c>
    </row>
    <row r="30" spans="1:12" x14ac:dyDescent="0.25">
      <c r="A30">
        <v>28</v>
      </c>
      <c r="B30" t="s">
        <v>56</v>
      </c>
      <c r="C30" t="s">
        <v>57</v>
      </c>
      <c r="D30">
        <v>97</v>
      </c>
      <c r="E30">
        <v>303</v>
      </c>
      <c r="F30" t="s">
        <v>212</v>
      </c>
      <c r="I30" t="str">
        <f t="shared" si="0"/>
        <v>GImageButton Carson_City;</v>
      </c>
      <c r="L30" t="str">
        <f t="shared" si="1"/>
        <v>capitals[28] = Carson_City;</v>
      </c>
    </row>
    <row r="31" spans="1:12" x14ac:dyDescent="0.25">
      <c r="A31">
        <v>29</v>
      </c>
      <c r="B31" t="s">
        <v>58</v>
      </c>
      <c r="C31" t="s">
        <v>59</v>
      </c>
      <c r="D31">
        <v>875</v>
      </c>
      <c r="E31">
        <v>211</v>
      </c>
      <c r="F31" t="s">
        <v>187</v>
      </c>
      <c r="I31" t="str">
        <f t="shared" si="0"/>
        <v>GImageButton Concord;</v>
      </c>
      <c r="L31" t="str">
        <f t="shared" si="1"/>
        <v>capitals[29] = Concord;</v>
      </c>
    </row>
    <row r="32" spans="1:12" x14ac:dyDescent="0.25">
      <c r="A32">
        <v>30</v>
      </c>
      <c r="B32" t="s">
        <v>60</v>
      </c>
      <c r="C32" t="s">
        <v>61</v>
      </c>
      <c r="D32">
        <v>843</v>
      </c>
      <c r="E32">
        <v>283</v>
      </c>
      <c r="F32" t="s">
        <v>188</v>
      </c>
      <c r="I32" t="str">
        <f t="shared" si="0"/>
        <v>GImageButton Trenton;</v>
      </c>
      <c r="L32" t="str">
        <f t="shared" si="1"/>
        <v>capitals[30] = Trenton;</v>
      </c>
    </row>
    <row r="33" spans="1:12" x14ac:dyDescent="0.25">
      <c r="A33">
        <v>31</v>
      </c>
      <c r="B33" t="s">
        <v>62</v>
      </c>
      <c r="C33" t="s">
        <v>63</v>
      </c>
      <c r="D33">
        <v>320</v>
      </c>
      <c r="E33">
        <v>418</v>
      </c>
      <c r="F33" t="s">
        <v>189</v>
      </c>
      <c r="I33" t="str">
        <f t="shared" si="0"/>
        <v>GImageButton Santa Fe;</v>
      </c>
      <c r="L33" t="str">
        <f t="shared" si="1"/>
        <v>capitals[31] = Santa Fe;</v>
      </c>
    </row>
    <row r="34" spans="1:12" x14ac:dyDescent="0.25">
      <c r="A34">
        <v>32</v>
      </c>
      <c r="B34" t="s">
        <v>64</v>
      </c>
      <c r="C34" t="s">
        <v>65</v>
      </c>
      <c r="D34">
        <v>845</v>
      </c>
      <c r="E34">
        <v>226</v>
      </c>
      <c r="F34" t="s">
        <v>190</v>
      </c>
      <c r="I34" t="str">
        <f t="shared" si="0"/>
        <v>GImageButton Albany;</v>
      </c>
      <c r="L34" t="str">
        <f t="shared" si="1"/>
        <v>capitals[32] = Albany;</v>
      </c>
    </row>
    <row r="35" spans="1:12" x14ac:dyDescent="0.25">
      <c r="A35">
        <v>33</v>
      </c>
      <c r="B35" t="s">
        <v>66</v>
      </c>
      <c r="C35" t="s">
        <v>67</v>
      </c>
      <c r="D35">
        <v>803</v>
      </c>
      <c r="E35">
        <v>393</v>
      </c>
      <c r="F35" t="s">
        <v>191</v>
      </c>
      <c r="I35" t="str">
        <f t="shared" si="0"/>
        <v>GImageButton Raleigh;</v>
      </c>
      <c r="L35" t="str">
        <f t="shared" si="1"/>
        <v>capitals[33] = Raleigh;</v>
      </c>
    </row>
    <row r="36" spans="1:12" x14ac:dyDescent="0.25">
      <c r="A36">
        <v>34</v>
      </c>
      <c r="B36" t="s">
        <v>68</v>
      </c>
      <c r="C36" t="s">
        <v>69</v>
      </c>
      <c r="D36">
        <v>419</v>
      </c>
      <c r="E36">
        <v>181</v>
      </c>
      <c r="F36" t="s">
        <v>192</v>
      </c>
      <c r="I36" t="str">
        <f t="shared" si="0"/>
        <v>GImageButton Bismarck;</v>
      </c>
      <c r="L36" t="str">
        <f t="shared" si="1"/>
        <v>capitals[34] = Bismarck;</v>
      </c>
    </row>
    <row r="37" spans="1:12" x14ac:dyDescent="0.25">
      <c r="A37">
        <v>35</v>
      </c>
      <c r="B37" t="s">
        <v>70</v>
      </c>
      <c r="C37" t="s">
        <v>71</v>
      </c>
      <c r="D37">
        <v>713</v>
      </c>
      <c r="E37">
        <v>308</v>
      </c>
      <c r="F37" t="s">
        <v>193</v>
      </c>
      <c r="I37" t="str">
        <f t="shared" si="0"/>
        <v>GImageButton Columbus;</v>
      </c>
      <c r="L37" t="str">
        <f t="shared" si="1"/>
        <v>capitals[35] = Columbus;</v>
      </c>
    </row>
    <row r="38" spans="1:12" x14ac:dyDescent="0.25">
      <c r="A38">
        <v>36</v>
      </c>
      <c r="B38" t="s">
        <v>72</v>
      </c>
      <c r="C38" t="s">
        <v>73</v>
      </c>
      <c r="D38">
        <v>474</v>
      </c>
      <c r="E38">
        <v>428</v>
      </c>
      <c r="F38" t="s">
        <v>213</v>
      </c>
      <c r="I38" t="str">
        <f t="shared" si="0"/>
        <v>GImageButton Oklahoma_City;</v>
      </c>
      <c r="L38" t="str">
        <f t="shared" si="1"/>
        <v>capitals[36] = Oklahoma_City;</v>
      </c>
    </row>
    <row r="39" spans="1:12" x14ac:dyDescent="0.25">
      <c r="A39">
        <v>37</v>
      </c>
      <c r="B39" t="s">
        <v>74</v>
      </c>
      <c r="C39" t="s">
        <v>75</v>
      </c>
      <c r="D39">
        <v>79</v>
      </c>
      <c r="E39">
        <v>164</v>
      </c>
      <c r="F39" t="s">
        <v>194</v>
      </c>
      <c r="I39" t="str">
        <f t="shared" si="0"/>
        <v>GImageButton Salem;</v>
      </c>
      <c r="L39" t="str">
        <f t="shared" si="1"/>
        <v>capitals[37] = Salem;</v>
      </c>
    </row>
    <row r="40" spans="1:12" x14ac:dyDescent="0.25">
      <c r="A40">
        <v>38</v>
      </c>
      <c r="B40" t="s">
        <v>76</v>
      </c>
      <c r="C40" t="s">
        <v>77</v>
      </c>
      <c r="D40">
        <v>805</v>
      </c>
      <c r="E40">
        <v>291</v>
      </c>
      <c r="F40" t="s">
        <v>195</v>
      </c>
      <c r="I40" t="str">
        <f t="shared" si="0"/>
        <v>GImageButton Harrisburg;</v>
      </c>
      <c r="L40" t="str">
        <f t="shared" si="1"/>
        <v>capitals[38] = Harrisburg;</v>
      </c>
    </row>
    <row r="41" spans="1:12" x14ac:dyDescent="0.25">
      <c r="A41">
        <v>39</v>
      </c>
      <c r="B41" t="s">
        <v>78</v>
      </c>
      <c r="C41" t="s">
        <v>79</v>
      </c>
      <c r="D41">
        <v>885</v>
      </c>
      <c r="E41">
        <v>241</v>
      </c>
      <c r="F41" t="s">
        <v>196</v>
      </c>
      <c r="I41" t="str">
        <f t="shared" si="0"/>
        <v>GImageButton Providence;</v>
      </c>
      <c r="L41" t="str">
        <f t="shared" si="1"/>
        <v>capitals[39] = Providence;</v>
      </c>
    </row>
    <row r="42" spans="1:12" x14ac:dyDescent="0.25">
      <c r="A42">
        <v>40</v>
      </c>
      <c r="B42" t="s">
        <v>80</v>
      </c>
      <c r="C42" t="s">
        <v>81</v>
      </c>
      <c r="D42">
        <v>758</v>
      </c>
      <c r="E42">
        <v>435</v>
      </c>
      <c r="F42" t="s">
        <v>197</v>
      </c>
      <c r="I42" t="str">
        <f t="shared" si="0"/>
        <v>GImageButton Columbia;</v>
      </c>
      <c r="L42" t="str">
        <f t="shared" si="1"/>
        <v>capitals[40] = Columbia;</v>
      </c>
    </row>
    <row r="43" spans="1:12" x14ac:dyDescent="0.25">
      <c r="A43">
        <v>41</v>
      </c>
      <c r="B43" t="s">
        <v>82</v>
      </c>
      <c r="C43" t="s">
        <v>83</v>
      </c>
      <c r="D43">
        <v>44</v>
      </c>
      <c r="E43">
        <v>228</v>
      </c>
      <c r="F43" t="s">
        <v>198</v>
      </c>
      <c r="I43" t="str">
        <f t="shared" si="0"/>
        <v>GImageButton Pierre;</v>
      </c>
      <c r="L43" t="str">
        <f t="shared" si="1"/>
        <v>capitals[41] = Pierre;</v>
      </c>
    </row>
    <row r="44" spans="1:12" x14ac:dyDescent="0.25">
      <c r="A44">
        <v>42</v>
      </c>
      <c r="B44" t="s">
        <v>84</v>
      </c>
      <c r="C44" t="s">
        <v>85</v>
      </c>
      <c r="D44">
        <v>651</v>
      </c>
      <c r="E44">
        <v>410</v>
      </c>
      <c r="F44" t="s">
        <v>199</v>
      </c>
      <c r="I44" t="str">
        <f t="shared" si="0"/>
        <v>GImageButton Nashville;</v>
      </c>
      <c r="L44" t="str">
        <f t="shared" si="1"/>
        <v>capitals[42] = Nashville;</v>
      </c>
    </row>
    <row r="45" spans="1:12" x14ac:dyDescent="0.25">
      <c r="A45">
        <v>43</v>
      </c>
      <c r="B45" t="s">
        <v>86</v>
      </c>
      <c r="C45" t="s">
        <v>87</v>
      </c>
      <c r="D45">
        <v>458</v>
      </c>
      <c r="E45">
        <v>543</v>
      </c>
      <c r="F45" t="s">
        <v>200</v>
      </c>
      <c r="I45" t="str">
        <f t="shared" si="0"/>
        <v>GImageButton Austin;</v>
      </c>
      <c r="L45" t="str">
        <f t="shared" si="1"/>
        <v>capitals[43] = Austin;</v>
      </c>
    </row>
    <row r="46" spans="1:12" x14ac:dyDescent="0.25">
      <c r="A46">
        <v>44</v>
      </c>
      <c r="B46" t="s">
        <v>88</v>
      </c>
      <c r="C46" t="s">
        <v>89</v>
      </c>
      <c r="D46">
        <v>228</v>
      </c>
      <c r="E46">
        <v>295</v>
      </c>
      <c r="F46" t="s">
        <v>214</v>
      </c>
      <c r="I46" t="str">
        <f t="shared" si="0"/>
        <v>GImageButton Salt_Lake_City;</v>
      </c>
      <c r="L46" t="str">
        <f t="shared" si="1"/>
        <v>capitals[44] = Salt_Lake_City;</v>
      </c>
    </row>
    <row r="47" spans="1:12" x14ac:dyDescent="0.25">
      <c r="A47">
        <v>45</v>
      </c>
      <c r="B47" t="s">
        <v>90</v>
      </c>
      <c r="C47" t="s">
        <v>91</v>
      </c>
      <c r="D47">
        <v>855</v>
      </c>
      <c r="E47">
        <v>188</v>
      </c>
      <c r="F47" t="s">
        <v>201</v>
      </c>
      <c r="I47" t="str">
        <f t="shared" si="0"/>
        <v>GImageButton Montpelier;</v>
      </c>
      <c r="L47" t="str">
        <f t="shared" si="1"/>
        <v>capitals[45] = Montpelier;</v>
      </c>
    </row>
    <row r="48" spans="1:12" x14ac:dyDescent="0.25">
      <c r="A48">
        <v>46</v>
      </c>
      <c r="B48" t="s">
        <v>92</v>
      </c>
      <c r="C48" t="s">
        <v>93</v>
      </c>
      <c r="D48">
        <v>807</v>
      </c>
      <c r="E48">
        <v>357</v>
      </c>
      <c r="F48" t="s">
        <v>202</v>
      </c>
      <c r="I48" t="str">
        <f t="shared" si="0"/>
        <v>GImageButton Richmond;</v>
      </c>
      <c r="L48" t="str">
        <f t="shared" si="1"/>
        <v>capitals[46] = Richmond;</v>
      </c>
    </row>
    <row r="49" spans="1:12" x14ac:dyDescent="0.25">
      <c r="A49">
        <v>47</v>
      </c>
      <c r="B49" t="s">
        <v>94</v>
      </c>
      <c r="C49" t="s">
        <v>95</v>
      </c>
      <c r="D49">
        <v>93</v>
      </c>
      <c r="E49">
        <v>113</v>
      </c>
      <c r="F49" t="s">
        <v>203</v>
      </c>
      <c r="I49" t="str">
        <f t="shared" si="0"/>
        <v>GImageButton Olympia;</v>
      </c>
      <c r="L49" t="str">
        <f t="shared" si="1"/>
        <v>capitals[47] = Olympia;</v>
      </c>
    </row>
    <row r="50" spans="1:12" x14ac:dyDescent="0.25">
      <c r="A50">
        <v>48</v>
      </c>
      <c r="B50" t="s">
        <v>96</v>
      </c>
      <c r="C50" t="s">
        <v>97</v>
      </c>
      <c r="D50">
        <v>734</v>
      </c>
      <c r="E50">
        <v>350</v>
      </c>
      <c r="F50" t="s">
        <v>204</v>
      </c>
      <c r="I50" t="str">
        <f t="shared" si="0"/>
        <v>GImageButton Charleston;</v>
      </c>
      <c r="L50" t="str">
        <f t="shared" si="1"/>
        <v>capitals[48] = Charleston;</v>
      </c>
    </row>
    <row r="51" spans="1:12" x14ac:dyDescent="0.25">
      <c r="A51">
        <v>49</v>
      </c>
      <c r="B51" t="s">
        <v>98</v>
      </c>
      <c r="C51" t="s">
        <v>99</v>
      </c>
      <c r="D51">
        <v>600</v>
      </c>
      <c r="E51">
        <v>255</v>
      </c>
      <c r="F51" t="s">
        <v>205</v>
      </c>
      <c r="I51" t="str">
        <f t="shared" si="0"/>
        <v>GImageButton Madison;</v>
      </c>
      <c r="L51" t="str">
        <f t="shared" si="1"/>
        <v>capitals[49] = Madison;</v>
      </c>
    </row>
    <row r="52" spans="1:12" x14ac:dyDescent="0.25">
      <c r="A52">
        <v>50</v>
      </c>
      <c r="B52" t="s">
        <v>100</v>
      </c>
      <c r="C52" t="s">
        <v>101</v>
      </c>
      <c r="D52">
        <v>341</v>
      </c>
      <c r="E52">
        <v>298</v>
      </c>
      <c r="F52" t="s">
        <v>206</v>
      </c>
      <c r="I52" t="str">
        <f t="shared" si="0"/>
        <v>GImageButton Cheyenne;</v>
      </c>
      <c r="L52" t="str">
        <f t="shared" si="1"/>
        <v>capitals[50] = Cheyenne;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8a</dc:creator>
  <cp:lastModifiedBy>Joanna 8a</cp:lastModifiedBy>
  <dcterms:created xsi:type="dcterms:W3CDTF">2015-12-01T22:15:55Z</dcterms:created>
  <dcterms:modified xsi:type="dcterms:W3CDTF">2015-12-03T04:36:07Z</dcterms:modified>
</cp:coreProperties>
</file>