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9b47ba853deedb/Desktop/data analysis excel/"/>
    </mc:Choice>
  </mc:AlternateContent>
  <xr:revisionPtr revIDLastSave="1" documentId="8_{B1AD778D-0483-4310-A0C1-F1C54071385E}" xr6:coauthVersionLast="47" xr6:coauthVersionMax="47" xr10:uidLastSave="{16CEB018-E4D8-4BAF-9C79-45382CFCC540}"/>
  <bookViews>
    <workbookView xWindow="-110" yWindow="-110" windowWidth="19420" windowHeight="10300" xr2:uid="{ED05D679-CE72-4B14-AB17-4515750630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2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</calcChain>
</file>

<file path=xl/sharedStrings.xml><?xml version="1.0" encoding="utf-8"?>
<sst xmlns="http://schemas.openxmlformats.org/spreadsheetml/2006/main" count="19" uniqueCount="18">
  <si>
    <t>Gopher Drugs:</t>
  </si>
  <si>
    <t>Development costs:</t>
  </si>
  <si>
    <t>millions</t>
  </si>
  <si>
    <t>years</t>
  </si>
  <si>
    <t>Lifetime:</t>
  </si>
  <si>
    <t>Year 1 margin (R-c):</t>
  </si>
  <si>
    <t>Increase Rate:</t>
  </si>
  <si>
    <t>Increase thru year:</t>
  </si>
  <si>
    <t>Decrease thru year:</t>
  </si>
  <si>
    <t>Decrease Rate:</t>
  </si>
  <si>
    <t>Discount Rate:</t>
  </si>
  <si>
    <t>Cash Flows:</t>
  </si>
  <si>
    <t>End of Year</t>
  </si>
  <si>
    <t>Gross Margin($M)</t>
  </si>
  <si>
    <t>(Net) Present Value</t>
  </si>
  <si>
    <t>Development costs</t>
  </si>
  <si>
    <t>Net Present Value</t>
  </si>
  <si>
    <t>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</si>
</sst>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[$$-409]* #,##0.00_ ;_-[$$-409]* \-#,##0.00\ ;_-[$$-409]* &quot;-&quot;??_ ;_-@_ "/>
    <numFmt numFmtId="169" formatCode="_-[$$-409]* #,##0.0_ ;_-[$$-409]* \-#,##0.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Border="1"/>
    <xf numFmtId="169" fontId="0" fillId="0" borderId="0" xfId="0" applyNumberFormat="1" applyBorder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336550</xdr:colOff>
      <xdr:row>1</xdr:row>
      <xdr:rowOff>19050</xdr:rowOff>
    </xdr:from>
    <xdr:to>
      <xdr:col>18</xdr:col>
      <xdr:colOff>571888</xdr:colOff>
      <xdr:row>17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FCB770-F883-9912-B3F9-3A64D3E48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2400" y="203200"/>
          <a:ext cx="7550538" cy="302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266D-2943-48B7-84C9-81F6A2336254}">
  <dimension ref="A1:F23"/>
  <sheetViews>
    <sheetView tabSelected="1" workbookViewId="0">
      <selection activeCell="B18" sqref="B18"/>
    </sheetView>
  </sheetViews>
  <sheetFormatPr defaultRowHeight="14.5" x14ac:dyDescent="0.35"/>
  <cols>
    <col min="1" max="1" width="17.36328125" bestFit="1" customWidth="1"/>
    <col min="2" max="2" width="8.7265625" customWidth="1"/>
    <col min="3" max="3" width="7.26953125" customWidth="1"/>
    <col min="4" max="4" width="4.08984375" customWidth="1"/>
    <col min="5" max="5" width="10.54296875" bestFit="1" customWidth="1"/>
    <col min="6" max="6" width="15.453125" customWidth="1"/>
  </cols>
  <sheetData>
    <row r="1" spans="1:6" x14ac:dyDescent="0.35">
      <c r="A1" s="1" t="s">
        <v>0</v>
      </c>
      <c r="B1" s="1"/>
    </row>
    <row r="2" spans="1:6" x14ac:dyDescent="0.35">
      <c r="E2" s="5" t="s">
        <v>11</v>
      </c>
      <c r="F2" s="5"/>
    </row>
    <row r="3" spans="1:6" x14ac:dyDescent="0.35">
      <c r="A3" s="3" t="s">
        <v>1</v>
      </c>
      <c r="B3" s="3">
        <v>9.3000000000000007</v>
      </c>
      <c r="C3" t="s">
        <v>2</v>
      </c>
      <c r="E3" s="3" t="s">
        <v>12</v>
      </c>
      <c r="F3" s="3" t="s">
        <v>13</v>
      </c>
    </row>
    <row r="4" spans="1:6" x14ac:dyDescent="0.35">
      <c r="A4" s="3" t="s">
        <v>4</v>
      </c>
      <c r="B4" s="3">
        <v>20</v>
      </c>
      <c r="C4" t="s">
        <v>3</v>
      </c>
      <c r="E4" s="3">
        <v>1</v>
      </c>
      <c r="F4" s="6">
        <v>1.2</v>
      </c>
    </row>
    <row r="5" spans="1:6" x14ac:dyDescent="0.35">
      <c r="A5" s="3" t="s">
        <v>5</v>
      </c>
      <c r="B5" s="3">
        <v>1.2</v>
      </c>
      <c r="C5" t="s">
        <v>2</v>
      </c>
      <c r="E5" s="3">
        <v>2</v>
      </c>
      <c r="F5" s="6">
        <f>IF(E5&lt;$B$6,F4+F4*$B$7,F4-F4*$B$9)</f>
        <v>1.3199999999999998</v>
      </c>
    </row>
    <row r="6" spans="1:6" x14ac:dyDescent="0.35">
      <c r="A6" s="3" t="s">
        <v>7</v>
      </c>
      <c r="B6" s="3">
        <v>8</v>
      </c>
      <c r="E6" s="3">
        <v>3</v>
      </c>
      <c r="F6" s="6">
        <f t="shared" ref="F6:F23" si="0">IF(E6&lt;$B$6,F5+F5*$B$7,F5-F5*$B$9)</f>
        <v>1.4519999999999997</v>
      </c>
    </row>
    <row r="7" spans="1:6" x14ac:dyDescent="0.35">
      <c r="A7" s="3" t="s">
        <v>6</v>
      </c>
      <c r="B7" s="4">
        <v>0.1</v>
      </c>
      <c r="E7" s="3">
        <v>4</v>
      </c>
      <c r="F7" s="6">
        <f t="shared" si="0"/>
        <v>1.5971999999999997</v>
      </c>
    </row>
    <row r="8" spans="1:6" x14ac:dyDescent="0.35">
      <c r="A8" s="3" t="s">
        <v>8</v>
      </c>
      <c r="B8" s="3">
        <v>20</v>
      </c>
      <c r="E8" s="3">
        <v>5</v>
      </c>
      <c r="F8" s="6">
        <f t="shared" si="0"/>
        <v>1.7569199999999996</v>
      </c>
    </row>
    <row r="9" spans="1:6" x14ac:dyDescent="0.35">
      <c r="A9" s="3" t="s">
        <v>9</v>
      </c>
      <c r="B9" s="4">
        <v>0.05</v>
      </c>
      <c r="E9" s="3">
        <v>6</v>
      </c>
      <c r="F9" s="6">
        <f t="shared" si="0"/>
        <v>1.9326119999999996</v>
      </c>
    </row>
    <row r="10" spans="1:6" x14ac:dyDescent="0.35">
      <c r="A10" s="3" t="s">
        <v>10</v>
      </c>
      <c r="B10" s="4">
        <v>0.12</v>
      </c>
      <c r="E10" s="3">
        <v>7</v>
      </c>
      <c r="F10" s="6">
        <f t="shared" si="0"/>
        <v>2.1258731999999996</v>
      </c>
    </row>
    <row r="11" spans="1:6" x14ac:dyDescent="0.35">
      <c r="E11" s="3">
        <v>8</v>
      </c>
      <c r="F11" s="6">
        <f t="shared" si="0"/>
        <v>2.0195795399999996</v>
      </c>
    </row>
    <row r="12" spans="1:6" x14ac:dyDescent="0.35">
      <c r="A12" t="s">
        <v>14</v>
      </c>
      <c r="B12" s="2">
        <f>NPV(B10,F4:F23)</f>
        <v>11.851609399230435</v>
      </c>
      <c r="E12" s="3">
        <v>9</v>
      </c>
      <c r="F12" s="6">
        <f t="shared" si="0"/>
        <v>1.9186005629999996</v>
      </c>
    </row>
    <row r="13" spans="1:6" x14ac:dyDescent="0.35">
      <c r="A13" s="7" t="s">
        <v>15</v>
      </c>
      <c r="B13" s="8">
        <v>9.3000000000000007</v>
      </c>
      <c r="E13" s="3">
        <v>10</v>
      </c>
      <c r="F13" s="6">
        <f t="shared" si="0"/>
        <v>1.8226705348499996</v>
      </c>
    </row>
    <row r="14" spans="1:6" x14ac:dyDescent="0.35">
      <c r="A14" s="9" t="s">
        <v>16</v>
      </c>
      <c r="B14" s="10">
        <f>B12-B13</f>
        <v>2.5516093992304345</v>
      </c>
      <c r="C14" s="9" t="s">
        <v>17</v>
      </c>
      <c r="E14" s="3">
        <v>11</v>
      </c>
      <c r="F14" s="6">
        <f t="shared" si="0"/>
        <v>1.7315370081074997</v>
      </c>
    </row>
    <row r="15" spans="1:6" x14ac:dyDescent="0.35">
      <c r="E15" s="3">
        <v>12</v>
      </c>
      <c r="F15" s="6">
        <f t="shared" si="0"/>
        <v>1.6449601577021247</v>
      </c>
    </row>
    <row r="16" spans="1:6" x14ac:dyDescent="0.35">
      <c r="E16" s="3">
        <v>13</v>
      </c>
      <c r="F16" s="6">
        <f t="shared" si="0"/>
        <v>1.5627121498170184</v>
      </c>
    </row>
    <row r="17" spans="5:6" x14ac:dyDescent="0.35">
      <c r="E17" s="3">
        <v>14</v>
      </c>
      <c r="F17" s="6">
        <f t="shared" si="0"/>
        <v>1.4845765423261674</v>
      </c>
    </row>
    <row r="18" spans="5:6" x14ac:dyDescent="0.35">
      <c r="E18" s="3">
        <v>15</v>
      </c>
      <c r="F18" s="6">
        <f t="shared" si="0"/>
        <v>1.4103477152098591</v>
      </c>
    </row>
    <row r="19" spans="5:6" x14ac:dyDescent="0.35">
      <c r="E19" s="3">
        <v>16</v>
      </c>
      <c r="F19" s="6">
        <f t="shared" si="0"/>
        <v>1.3398303294493661</v>
      </c>
    </row>
    <row r="20" spans="5:6" x14ac:dyDescent="0.35">
      <c r="E20" s="3">
        <v>17</v>
      </c>
      <c r="F20" s="6">
        <f t="shared" si="0"/>
        <v>1.2728388129768977</v>
      </c>
    </row>
    <row r="21" spans="5:6" x14ac:dyDescent="0.35">
      <c r="E21" s="3">
        <v>18</v>
      </c>
      <c r="F21" s="6">
        <f t="shared" si="0"/>
        <v>1.2091968723280528</v>
      </c>
    </row>
    <row r="22" spans="5:6" x14ac:dyDescent="0.35">
      <c r="E22" s="3">
        <v>19</v>
      </c>
      <c r="F22" s="6">
        <f t="shared" si="0"/>
        <v>1.1487370287116503</v>
      </c>
    </row>
    <row r="23" spans="5:6" x14ac:dyDescent="0.35">
      <c r="E23" s="3">
        <v>20</v>
      </c>
      <c r="F23" s="6">
        <f t="shared" si="0"/>
        <v>1.0913001772760678</v>
      </c>
    </row>
  </sheetData>
  <mergeCells count="2">
    <mergeCell ref="A1:B1"/>
    <mergeCell ref="E2:F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pinto</dc:creator>
  <cp:lastModifiedBy>joanna pinto</cp:lastModifiedBy>
  <dcterms:created xsi:type="dcterms:W3CDTF">2024-05-27T09:08:59Z</dcterms:created>
  <dcterms:modified xsi:type="dcterms:W3CDTF">2024-05-27T11:19:40Z</dcterms:modified>
</cp:coreProperties>
</file>