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7ba853deedb/Desktop/data analysis excel/"/>
    </mc:Choice>
  </mc:AlternateContent>
  <xr:revisionPtr revIDLastSave="0" documentId="8_{49D49823-1D91-4132-AAB4-A696F9AABF78}" xr6:coauthVersionLast="47" xr6:coauthVersionMax="47" xr10:uidLastSave="{00000000-0000-0000-0000-000000000000}"/>
  <bookViews>
    <workbookView xWindow="-110" yWindow="-110" windowWidth="19420" windowHeight="10300" xr2:uid="{C5AA4FF8-9ED5-4F0C-B9A3-706F825E5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6" i="1"/>
  <c r="B21" i="1" l="1"/>
  <c r="B16" i="1"/>
  <c r="B23" i="1" l="1"/>
  <c r="E2" i="1" s="1"/>
</calcChain>
</file>

<file path=xl/sharedStrings.xml><?xml version="1.0" encoding="utf-8"?>
<sst xmlns="http://schemas.openxmlformats.org/spreadsheetml/2006/main" count="20" uniqueCount="20">
  <si>
    <t>Screamin' Blue Jays Tour</t>
  </si>
  <si>
    <t>Number of Concerts</t>
  </si>
  <si>
    <t>Concerts per week:</t>
  </si>
  <si>
    <t>Weeks on tour:</t>
  </si>
  <si>
    <t>otal concerts:</t>
  </si>
  <si>
    <t>Expected Concert Attendance</t>
  </si>
  <si>
    <t>max capacity</t>
  </si>
  <si>
    <t>attendance</t>
  </si>
  <si>
    <t>no of tickets sold</t>
  </si>
  <si>
    <t>costs</t>
  </si>
  <si>
    <t>fixed start up cost</t>
  </si>
  <si>
    <t>venue  rental cost</t>
  </si>
  <si>
    <t>total cost</t>
  </si>
  <si>
    <t>revenue</t>
  </si>
  <si>
    <t>ticket price</t>
  </si>
  <si>
    <t>concession sales</t>
  </si>
  <si>
    <t>total revenue</t>
  </si>
  <si>
    <t>profit</t>
  </si>
  <si>
    <t>per show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</si>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</sst>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7"/>
      <color rgb="FF2A73CC"/>
      <name val="Var(--cds-font-family-source-sa"/>
    </font>
    <font>
      <sz val="10"/>
      <name val="Arial"/>
      <family val="2"/>
    </font>
    <font>
      <sz val="11"/>
      <color rgb="FF1F1F1F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right"/>
    </xf>
    <xf numFmtId="0" fontId="1" fillId="0" borderId="0" xfId="0" applyFont="1"/>
    <xf numFmtId="0" fontId="0" fillId="3" borderId="0" xfId="0" applyFill="1"/>
    <xf numFmtId="164" fontId="0" fillId="0" borderId="0" xfId="0" applyNumberFormat="1"/>
    <xf numFmtId="0" fontId="3" fillId="0" borderId="0" xfId="0" applyFont="1" applyAlignment="1">
      <alignment vertical="center"/>
    </xf>
    <xf numFmtId="164" fontId="4" fillId="0" borderId="0" xfId="0" applyNumberFormat="1" applyFont="1"/>
    <xf numFmtId="164" fontId="5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6" fillId="0" borderId="1" xfId="0" applyNumberFormat="1" applyFont="1" applyBorder="1"/>
    <xf numFmtId="164" fontId="0" fillId="2" borderId="0" xfId="0" applyNumberForma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78980752405948"/>
          <c:y val="0.17171296296296298"/>
          <c:w val="0.79543241469816273"/>
          <c:h val="0.656271872265966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Sheet1!$E$2:$E$8</c:f>
              <c:strCache>
                <c:ptCount val="7"/>
                <c:pt idx="0">
                  <c:v> $32,90,000.00 </c:v>
                </c:pt>
                <c:pt idx="1">
                  <c:v>=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strCache>
            </c:strRef>
          </c:cat>
          <c:val>
            <c:numRef>
              <c:f>Sheet1!$F$2:$F$8</c:f>
              <c:numCache>
                <c:formatCode>_-[$$-409]* #,##0.00_ ;_-[$$-409]* \-#,##0.00\ ;_-[$$-409]* "-"??_ ;_-@_ </c:formatCode>
                <c:ptCount val="7"/>
                <c:pt idx="0" formatCode="_-[$$-409]* #,##0_ ;_-[$$-409]* \-#,##0\ ;_-[$$-409]* &quot;-&quot;??_ ;_-@_ ">
                  <c:v>40</c:v>
                </c:pt>
                <c:pt idx="1">
                  <c:v>0</c:v>
                </c:pt>
                <c:pt idx="2">
                  <c:v>-1028000</c:v>
                </c:pt>
                <c:pt idx="3">
                  <c:v>-388000</c:v>
                </c:pt>
                <c:pt idx="4">
                  <c:v>252000</c:v>
                </c:pt>
                <c:pt idx="5">
                  <c:v>892000</c:v>
                </c:pt>
                <c:pt idx="6">
                  <c:v>1532000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E-4DAD-B6F1-96DC7235861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Sheet1!$E$2:$E$8</c:f>
              <c:strCache>
                <c:ptCount val="7"/>
                <c:pt idx="0">
                  <c:v> $32,90,000.00 </c:v>
                </c:pt>
                <c:pt idx="1">
                  <c:v>=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strCache>
            </c:strRef>
          </c:cat>
          <c:val>
            <c:numRef>
              <c:f>Sheet1!$G$2:$G$8</c:f>
              <c:numCache>
                <c:formatCode>_-[$$-409]* #,##0.00_ ;_-[$$-409]* \-#,##0.00\ ;_-[$$-409]* "-"??_ ;_-@_ </c:formatCode>
                <c:ptCount val="7"/>
                <c:pt idx="0" formatCode="_-[$$-409]* #,##0_ ;_-[$$-409]* \-#,##0\ ;_-[$$-409]* &quot;-&quot;??_ ;_-@_ ">
                  <c:v>45</c:v>
                </c:pt>
                <c:pt idx="1">
                  <c:v>0</c:v>
                </c:pt>
                <c:pt idx="2">
                  <c:v>-469000</c:v>
                </c:pt>
                <c:pt idx="3">
                  <c:v>251000</c:v>
                </c:pt>
                <c:pt idx="4">
                  <c:v>971000</c:v>
                </c:pt>
                <c:pt idx="5">
                  <c:v>1691000</c:v>
                </c:pt>
                <c:pt idx="6">
                  <c:v>2411000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E-4DAD-B6F1-96DC7235861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Sheet1!$E$2:$E$8</c:f>
              <c:strCache>
                <c:ptCount val="7"/>
                <c:pt idx="0">
                  <c:v> $32,90,000.00 </c:v>
                </c:pt>
                <c:pt idx="1">
                  <c:v>=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strCache>
            </c:strRef>
          </c:cat>
          <c:val>
            <c:numRef>
              <c:f>Sheet1!$H$2:$H$8</c:f>
              <c:numCache>
                <c:formatCode>_-[$$-409]* #,##0.00_ ;_-[$$-409]* \-#,##0.00\ ;_-[$$-409]* "-"??_ ;_-@_ </c:formatCode>
                <c:ptCount val="7"/>
                <c:pt idx="0" formatCode="_-[$$-409]* #,##0_ ;_-[$$-409]* \-#,##0\ ;_-[$$-409]* &quot;-&quot;??_ ;_-@_ ">
                  <c:v>50</c:v>
                </c:pt>
                <c:pt idx="1">
                  <c:v>0</c:v>
                </c:pt>
                <c:pt idx="2">
                  <c:v>90000</c:v>
                </c:pt>
                <c:pt idx="3">
                  <c:v>890000</c:v>
                </c:pt>
                <c:pt idx="4">
                  <c:v>1690000</c:v>
                </c:pt>
                <c:pt idx="5">
                  <c:v>2490000</c:v>
                </c:pt>
                <c:pt idx="6">
                  <c:v>3290000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3E-4DAD-B6F1-96DC7235861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Sheet1!$E$2:$E$8</c:f>
              <c:strCache>
                <c:ptCount val="7"/>
                <c:pt idx="0">
                  <c:v> $32,90,000.00 </c:v>
                </c:pt>
                <c:pt idx="1">
                  <c:v>=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strCache>
            </c:strRef>
          </c:cat>
          <c:val>
            <c:numRef>
              <c:f>Sheet1!$I$2:$I$8</c:f>
              <c:numCache>
                <c:formatCode>_-[$$-409]* #,##0.00_ ;_-[$$-409]* \-#,##0.00\ ;_-[$$-409]* "-"??_ ;_-@_ </c:formatCode>
                <c:ptCount val="7"/>
                <c:pt idx="0" formatCode="_-[$$-409]* #,##0_ ;_-[$$-409]* \-#,##0\ ;_-[$$-409]* &quot;-&quot;??_ ;_-@_ ">
                  <c:v>55</c:v>
                </c:pt>
                <c:pt idx="1">
                  <c:v>0</c:v>
                </c:pt>
                <c:pt idx="2">
                  <c:v>649000</c:v>
                </c:pt>
                <c:pt idx="3">
                  <c:v>1529000</c:v>
                </c:pt>
                <c:pt idx="4">
                  <c:v>2409000</c:v>
                </c:pt>
                <c:pt idx="5">
                  <c:v>3289000</c:v>
                </c:pt>
                <c:pt idx="6">
                  <c:v>4169000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E-4DAD-B6F1-96DC7235861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Sheet1!$E$2:$E$8</c:f>
              <c:strCache>
                <c:ptCount val="7"/>
                <c:pt idx="0">
                  <c:v> $32,90,000.00 </c:v>
                </c:pt>
                <c:pt idx="1">
                  <c:v>=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strCache>
            </c:strRef>
          </c:cat>
          <c:val>
            <c:numRef>
              <c:f>Sheet1!$J$2:$J$8</c:f>
              <c:numCache>
                <c:formatCode>_-[$$-409]* #,##0.00_ ;_-[$$-409]* \-#,##0.00\ ;_-[$$-409]* "-"??_ ;_-@_ </c:formatCode>
                <c:ptCount val="7"/>
                <c:pt idx="0" formatCode="_-[$$-409]* #,##0_ ;_-[$$-409]* \-#,##0\ ;_-[$$-409]* &quot;-&quot;??_ ;_-@_ ">
                  <c:v>60</c:v>
                </c:pt>
                <c:pt idx="1">
                  <c:v>0</c:v>
                </c:pt>
                <c:pt idx="2">
                  <c:v>1208000</c:v>
                </c:pt>
                <c:pt idx="3">
                  <c:v>2168000</c:v>
                </c:pt>
                <c:pt idx="4">
                  <c:v>3128000</c:v>
                </c:pt>
                <c:pt idx="5">
                  <c:v>4088000</c:v>
                </c:pt>
                <c:pt idx="6">
                  <c:v>5048000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3E-4DAD-B6F1-96DC7235861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Sheet1!$E$2:$E$8</c:f>
              <c:strCache>
                <c:ptCount val="7"/>
                <c:pt idx="0">
                  <c:v> $32,90,000.00 </c:v>
                </c:pt>
                <c:pt idx="1">
                  <c:v>=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strCache>
            </c:strRef>
          </c:cat>
          <c:val>
            <c:numRef>
              <c:f>Sheet1!$K$2:$K$8</c:f>
              <c:numCache>
                <c:formatCode>_-[$$-409]* #,##0.00_ ;_-[$$-409]* \-#,##0.00\ ;_-[$$-409]* "-"??_ ;_-@_ </c:formatCode>
                <c:ptCount val="7"/>
                <c:pt idx="0" formatCode="_-[$$-409]* #,##0_ ;_-[$$-409]* \-#,##0\ ;_-[$$-409]* &quot;-&quot;??_ ;_-@_ ">
                  <c:v>65</c:v>
                </c:pt>
                <c:pt idx="1">
                  <c:v>0</c:v>
                </c:pt>
                <c:pt idx="2">
                  <c:v>1767000</c:v>
                </c:pt>
                <c:pt idx="3">
                  <c:v>2807000</c:v>
                </c:pt>
                <c:pt idx="4">
                  <c:v>3847000</c:v>
                </c:pt>
                <c:pt idx="5">
                  <c:v>4887000</c:v>
                </c:pt>
                <c:pt idx="6">
                  <c:v>5927000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3E-4DAD-B6F1-96DC7235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001199"/>
        <c:axId val="1109533151"/>
      </c:barChart>
      <c:catAx>
        <c:axId val="111300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33151"/>
        <c:crosses val="autoZero"/>
        <c:auto val="1"/>
        <c:lblAlgn val="ctr"/>
        <c:lblOffset val="100"/>
        <c:noMultiLvlLbl val="0"/>
      </c:catAx>
      <c:valAx>
        <c:axId val="11095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0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4482</xdr:colOff>
          <xdr:row>14</xdr:row>
          <xdr:rowOff>147544</xdr:rowOff>
        </xdr:from>
        <xdr:to>
          <xdr:col>1</xdr:col>
          <xdr:colOff>144182</xdr:colOff>
          <xdr:row>15</xdr:row>
          <xdr:rowOff>100479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4482</xdr:colOff>
          <xdr:row>14</xdr:row>
          <xdr:rowOff>147544</xdr:rowOff>
        </xdr:from>
        <xdr:to>
          <xdr:col>1</xdr:col>
          <xdr:colOff>144182</xdr:colOff>
          <xdr:row>15</xdr:row>
          <xdr:rowOff>100479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467846</xdr:colOff>
      <xdr:row>9</xdr:row>
      <xdr:rowOff>106644</xdr:rowOff>
    </xdr:from>
    <xdr:to>
      <xdr:col>9</xdr:col>
      <xdr:colOff>273984</xdr:colOff>
      <xdr:row>24</xdr:row>
      <xdr:rowOff>87593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C721-D44D-4F03-90A3-D5C27E134796}">
  <sheetPr codeName="Sheet1"/>
  <dimension ref="A1:K23"/>
  <sheetViews>
    <sheetView tabSelected="1" zoomScale="79" workbookViewId="0">
      <selection activeCell="E2" sqref="E2"/>
    </sheetView>
  </sheetViews>
  <sheetFormatPr defaultRowHeight="14.5"/>
  <cols>
    <col min="1" max="1" width="26" bestFit="1" customWidth="1"/>
    <col min="2" max="2" width="16.26953125" bestFit="1" customWidth="1"/>
    <col min="5" max="5" width="13.453125" bestFit="1" customWidth="1"/>
    <col min="6" max="7" width="14.1796875" bestFit="1" customWidth="1"/>
    <col min="8" max="11" width="13.54296875" bestFit="1" customWidth="1"/>
  </cols>
  <sheetData>
    <row r="1" spans="1:11">
      <c r="A1" s="15" t="s">
        <v>0</v>
      </c>
      <c r="B1" s="15"/>
      <c r="C1" s="15"/>
      <c r="D1" s="15"/>
    </row>
    <row r="2" spans="1:11">
      <c r="E2" s="13">
        <f>B23</f>
        <v>3290000</v>
      </c>
      <c r="F2" s="11">
        <v>40</v>
      </c>
      <c r="G2" s="11">
        <v>45</v>
      </c>
      <c r="H2" s="11">
        <v>50</v>
      </c>
      <c r="I2" s="11">
        <v>55</v>
      </c>
      <c r="J2" s="11">
        <v>60</v>
      </c>
      <c r="K2" s="11">
        <v>65</v>
      </c>
    </row>
    <row r="3" spans="1:11">
      <c r="A3" s="4" t="s">
        <v>1</v>
      </c>
      <c r="E3" s="10" t="s">
        <v>19</v>
      </c>
      <c r="F3" s="12" t="e">
        <f t="dataTable" ref="F3:K8" dt2D="1" dtr="1" r1="B5" r2="B19"/>
        <v>#VALUE!</v>
      </c>
      <c r="G3" s="12" t="e">
        <v>#VALUE!</v>
      </c>
      <c r="H3" s="12" t="e">
        <v>#VALUE!</v>
      </c>
      <c r="I3" s="12" t="e">
        <v>#VALUE!</v>
      </c>
      <c r="J3" s="12" t="e">
        <v>#VALUE!</v>
      </c>
      <c r="K3" s="12" t="e">
        <v>#VALUE!</v>
      </c>
    </row>
    <row r="4" spans="1:11">
      <c r="A4" s="3" t="s">
        <v>2</v>
      </c>
      <c r="B4" s="1">
        <v>5</v>
      </c>
      <c r="E4" s="10">
        <v>35</v>
      </c>
      <c r="F4" s="12">
        <v>-1028000</v>
      </c>
      <c r="G4" s="12">
        <v>-469000</v>
      </c>
      <c r="H4" s="12">
        <v>90000</v>
      </c>
      <c r="I4" s="12">
        <v>649000</v>
      </c>
      <c r="J4" s="12">
        <v>1208000</v>
      </c>
      <c r="K4" s="12">
        <v>1767000</v>
      </c>
    </row>
    <row r="5" spans="1:11">
      <c r="A5" s="3" t="s">
        <v>3</v>
      </c>
      <c r="B5" s="1">
        <v>50</v>
      </c>
      <c r="E5" s="10">
        <v>40</v>
      </c>
      <c r="F5" s="12">
        <v>-388000</v>
      </c>
      <c r="G5" s="12">
        <v>251000</v>
      </c>
      <c r="H5" s="12">
        <v>890000</v>
      </c>
      <c r="I5" s="12">
        <v>1529000</v>
      </c>
      <c r="J5" s="12">
        <v>2168000</v>
      </c>
      <c r="K5" s="12">
        <v>2807000</v>
      </c>
    </row>
    <row r="6" spans="1:11">
      <c r="A6" s="3" t="s">
        <v>4</v>
      </c>
      <c r="B6">
        <f>B5*B4</f>
        <v>250</v>
      </c>
      <c r="E6" s="10">
        <v>45</v>
      </c>
      <c r="F6" s="12">
        <v>252000</v>
      </c>
      <c r="G6" s="12">
        <v>971000</v>
      </c>
      <c r="H6" s="12">
        <v>1690000</v>
      </c>
      <c r="I6" s="12">
        <v>2409000</v>
      </c>
      <c r="J6" s="12">
        <v>3128000</v>
      </c>
      <c r="K6" s="12">
        <v>3847000</v>
      </c>
    </row>
    <row r="7" spans="1:11">
      <c r="E7" s="10">
        <v>50</v>
      </c>
      <c r="F7" s="12">
        <v>892000</v>
      </c>
      <c r="G7" s="12">
        <v>1691000</v>
      </c>
      <c r="H7" s="12">
        <v>2490000</v>
      </c>
      <c r="I7" s="12">
        <v>3289000</v>
      </c>
      <c r="J7" s="12">
        <v>4088000</v>
      </c>
      <c r="K7" s="12">
        <v>4887000</v>
      </c>
    </row>
    <row r="8" spans="1:11">
      <c r="A8" s="4" t="s">
        <v>5</v>
      </c>
      <c r="E8" s="10">
        <v>55</v>
      </c>
      <c r="F8" s="12">
        <v>1532000</v>
      </c>
      <c r="G8" s="12">
        <v>2411000</v>
      </c>
      <c r="H8" s="12">
        <v>3290000</v>
      </c>
      <c r="I8" s="12">
        <v>4169000</v>
      </c>
      <c r="J8" s="12">
        <v>5048000</v>
      </c>
      <c r="K8" s="12">
        <v>5927000</v>
      </c>
    </row>
    <row r="9" spans="1:11">
      <c r="A9" s="3" t="s">
        <v>6</v>
      </c>
      <c r="B9" s="5">
        <v>800</v>
      </c>
    </row>
    <row r="10" spans="1:11">
      <c r="A10" s="3" t="s">
        <v>7</v>
      </c>
      <c r="B10" s="2">
        <v>0.8</v>
      </c>
    </row>
    <row r="11" spans="1:11">
      <c r="A11" s="3" t="s">
        <v>8</v>
      </c>
      <c r="B11">
        <f>B10*B9</f>
        <v>640</v>
      </c>
    </row>
    <row r="13" spans="1:11">
      <c r="A13" s="4" t="s">
        <v>9</v>
      </c>
    </row>
    <row r="14" spans="1:11">
      <c r="A14" s="3" t="s">
        <v>10</v>
      </c>
      <c r="B14" s="6">
        <v>5500000</v>
      </c>
    </row>
    <row r="15" spans="1:11">
      <c r="A15" s="3" t="s">
        <v>11</v>
      </c>
      <c r="B15" s="6">
        <v>1000</v>
      </c>
      <c r="C15" t="s">
        <v>18</v>
      </c>
    </row>
    <row r="16" spans="1:11">
      <c r="A16" s="3" t="s">
        <v>12</v>
      </c>
      <c r="B16" s="8">
        <f>B14+B6*B15</f>
        <v>5750000</v>
      </c>
    </row>
    <row r="17" spans="1:2">
      <c r="B17" s="7"/>
    </row>
    <row r="18" spans="1:2">
      <c r="A18" s="4" t="s">
        <v>13</v>
      </c>
    </row>
    <row r="19" spans="1:2">
      <c r="A19" s="3" t="s">
        <v>14</v>
      </c>
      <c r="B19" s="14">
        <v>55</v>
      </c>
    </row>
    <row r="20" spans="1:2">
      <c r="A20" s="3" t="s">
        <v>15</v>
      </c>
      <c r="B20" s="6">
        <v>1.5</v>
      </c>
    </row>
    <row r="21" spans="1:2">
      <c r="A21" s="3" t="s">
        <v>16</v>
      </c>
      <c r="B21" s="9">
        <f>B11*B6*(B19+B20)</f>
        <v>9040000</v>
      </c>
    </row>
    <row r="23" spans="1:2">
      <c r="A23" s="4" t="s">
        <v>17</v>
      </c>
      <c r="B23" s="6">
        <f>B21-B16</f>
        <v>3290000</v>
      </c>
    </row>
  </sheetData>
  <mergeCells count="1">
    <mergeCell ref="A1:D1"/>
  </mergeCells>
  <conditionalFormatting sqref="E2:K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6350</xdr:colOff>
                <xdr:row>14</xdr:row>
                <xdr:rowOff>146050</xdr:rowOff>
              </from>
              <to>
                <xdr:col>1</xdr:col>
                <xdr:colOff>146050</xdr:colOff>
                <xdr:row>15</xdr:row>
                <xdr:rowOff>101600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1</xdr:col>
                <xdr:colOff>6350</xdr:colOff>
                <xdr:row>14</xdr:row>
                <xdr:rowOff>146050</xdr:rowOff>
              </from>
              <to>
                <xdr:col>1</xdr:col>
                <xdr:colOff>146050</xdr:colOff>
                <xdr:row>15</xdr:row>
                <xdr:rowOff>101600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pinto</dc:creator>
  <cp:lastModifiedBy>joanna pinto</cp:lastModifiedBy>
  <dcterms:created xsi:type="dcterms:W3CDTF">2024-01-20T15:05:40Z</dcterms:created>
  <dcterms:modified xsi:type="dcterms:W3CDTF">2024-02-02T16:57:29Z</dcterms:modified>
</cp:coreProperties>
</file>