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" sheetId="1" r:id="rId4"/>
    <sheet state="visible" name="unroll" sheetId="2" r:id="rId5"/>
    <sheet state="visible" name="gpu_3" sheetId="3" r:id="rId6"/>
    <sheet state="visible" name="omp multiple threads" sheetId="4" r:id="rId7"/>
    <sheet state="visible" name="times_by_siz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4">
      <text>
        <t xml:space="preserve">-ftz = true (remove support for denormalized numbers)
	-Ioanna-Maria Panagou</t>
      </text>
    </comment>
    <comment authorId="0" ref="A50">
      <text>
        <t xml:space="preserve">cudaHostAlloc
	-Ioanna-Maria Panagou</t>
      </text>
    </comment>
    <comment authorId="0" ref="A46">
      <text>
        <t xml:space="preserve">structure of arrays
	-Ioanna-Maria Panagou</t>
      </text>
    </comment>
    <comment authorId="0" ref="A42">
      <text>
        <t xml:space="preserve">CUDA Intrinsic (power)
	-Ioanna-Maria Panagou</t>
      </text>
    </comment>
    <comment authorId="0" ref="A38">
      <text>
        <t xml:space="preserve">CUDA Intrinsic (Inverse square root)
	-Ioanna-Maria Panagou</t>
      </text>
    </comment>
    <comment authorId="0" ref="A36">
      <text>
        <t xml:space="preserve">Unroll
	-Ioanna-Maria Panagou</t>
      </text>
    </comment>
    <comment authorId="0" ref="A32">
      <text>
        <t xml:space="preserve">float 4 type for bursting (unsuccessful)
	-Ioanna-Maria Panagou</t>
      </text>
    </comment>
    <comment authorId="0" ref="A26">
      <text>
        <t xml:space="preserve">Optimizing Shared Memory Accesses
	-Ioanna-Maria Panagou</t>
      </text>
    </comment>
    <comment authorId="0" ref="A22">
      <text>
        <t xml:space="preserve">Tiling
	-Ioanna-Maria Panagou</t>
      </text>
    </comment>
    <comment authorId="0" ref="A18">
      <text>
        <t xml:space="preserve">Baseline GPU
	-Ioanna-Maria Panagou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factor 32
	-Ioanna-Maria Panagou</t>
      </text>
    </comment>
    <comment authorId="0" ref="A9">
      <text>
        <t xml:space="preserve">factor 16
	-Ioanna-Maria Panagou</t>
      </text>
    </comment>
    <comment authorId="0" ref="A5">
      <text>
        <t xml:space="preserve">factor 8
	-Ioanna-Maria Panagou</t>
      </text>
    </comment>
    <comment authorId="0" ref="A1">
      <text>
        <t xml:space="preserve">factor 4
	-Ioanna-Maria Panagou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align 32 boundary
	-Ioanna-Maria Panagou</t>
      </text>
    </comment>
    <comment authorId="0" ref="A5">
      <text>
        <t xml:space="preserve">align 32 boundary
	-Ioanna-Maria Panagou</t>
      </text>
    </comment>
  </commentList>
</comments>
</file>

<file path=xl/sharedStrings.xml><?xml version="1.0" encoding="utf-8"?>
<sst xmlns="http://schemas.openxmlformats.org/spreadsheetml/2006/main" count="319" uniqueCount="55">
  <si>
    <t>Version</t>
  </si>
  <si>
    <t>Size</t>
  </si>
  <si>
    <t>Mean</t>
  </si>
  <si>
    <t>Stdev</t>
  </si>
  <si>
    <t>CPU Baseline</t>
  </si>
  <si>
    <t>Omp 1</t>
  </si>
  <si>
    <t>Omp 2</t>
  </si>
  <si>
    <t>Omp 3</t>
  </si>
  <si>
    <t>Best OMP</t>
  </si>
  <si>
    <t>GPU Baseline</t>
  </si>
  <si>
    <t>GPU Best</t>
  </si>
  <si>
    <t>Code</t>
  </si>
  <si>
    <t>omp_1</t>
  </si>
  <si>
    <t>speedup</t>
  </si>
  <si>
    <t>omp_2</t>
  </si>
  <si>
    <t>omp_3</t>
  </si>
  <si>
    <t>gpu_1</t>
  </si>
  <si>
    <t>gpu_2</t>
  </si>
  <si>
    <t>gpu_3</t>
  </si>
  <si>
    <t>gpu_4</t>
  </si>
  <si>
    <t>gpu_5</t>
  </si>
  <si>
    <t>gpu_6</t>
  </si>
  <si>
    <t>gpu_7</t>
  </si>
  <si>
    <t>gpu_8</t>
  </si>
  <si>
    <t>gpu_9</t>
  </si>
  <si>
    <t>gpu_10</t>
  </si>
  <si>
    <t>Tiling</t>
  </si>
  <si>
    <t>Tiling v2</t>
  </si>
  <si>
    <t>Float3</t>
  </si>
  <si>
    <t>Float4</t>
  </si>
  <si>
    <t>Tiling (float 3)</t>
  </si>
  <si>
    <t>Loop Unroll</t>
  </si>
  <si>
    <t>SoA</t>
  </si>
  <si>
    <t>Pinned Memory</t>
  </si>
  <si>
    <t/>
  </si>
  <si>
    <t>Unrolling (8)</t>
  </si>
  <si>
    <t>__frsqrt_rn()</t>
  </si>
  <si>
    <t>__powf()</t>
  </si>
  <si>
    <t>CUDA Intrinsics</t>
  </si>
  <si>
    <t>-ftz=true</t>
  </si>
  <si>
    <t>Unrolling factor</t>
  </si>
  <si>
    <t>Threads</t>
  </si>
  <si>
    <t>mean</t>
  </si>
  <si>
    <t>stdev</t>
  </si>
  <si>
    <t>Mean Execution Time (sec)</t>
  </si>
  <si>
    <t>Overall Speedup</t>
  </si>
  <si>
    <t>Speedup from prev. succesful optimization</t>
  </si>
  <si>
    <t>Standard Deviation</t>
  </si>
  <si>
    <t>Mean Execution Time (msec)</t>
  </si>
  <si>
    <t>Standard Deviation (msec)</t>
  </si>
  <si>
    <t>Omp v1 (64 threads)</t>
  </si>
  <si>
    <t>Omp v2 (64 threads)</t>
  </si>
  <si>
    <t>Omp v3 (64 threads)</t>
  </si>
  <si>
    <t xml:space="preserve">Tiling </t>
  </si>
  <si>
    <t>Unroll (factor 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</si>
</sst>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3E5656"/>
      <name val="Arial"/>
    </font>
    <font>
      <b/>
      <color rgb="FF3E5656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right" readingOrder="0" vertical="bottom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0" fontId="1" numFmtId="0" xfId="0" applyFont="1"/>
    <xf borderId="0" fillId="0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2" numFmtId="0" xfId="0" applyAlignment="1" applyFont="1">
      <alignment readingOrder="0"/>
    </xf>
    <xf borderId="0" fillId="5" fontId="2" numFmtId="0" xfId="0" applyFont="1"/>
    <xf borderId="0" fillId="0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1" numFmtId="0" xfId="0" applyFont="1"/>
    <xf borderId="0" fillId="0" fontId="5" numFmtId="0" xfId="0" applyAlignment="1" applyFont="1">
      <alignment vertical="bottom"/>
    </xf>
    <xf borderId="0" fillId="2" fontId="5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3" fontId="5" numFmtId="0" xfId="0" applyAlignment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4" fontId="1" numFmtId="0" xfId="0" applyFont="1"/>
    <xf borderId="0" fillId="0" fontId="4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17">
    <tableStyle count="3" pivot="0" name="times-style">
      <tableStyleElement dxfId="1" type="headerRow"/>
      <tableStyleElement dxfId="2" type="firstRowStripe"/>
      <tableStyleElement dxfId="3" type="secondRowStripe"/>
    </tableStyle>
    <tableStyle count="2" pivot="0" name="times-style 2">
      <tableStyleElement dxfId="2" type="firstRowStripe"/>
      <tableStyleElement dxfId="3" type="secondRowStripe"/>
    </tableStyle>
    <tableStyle count="3" pivot="0" name="times-style 3">
      <tableStyleElement dxfId="2" type="headerRow"/>
      <tableStyleElement dxfId="3" type="firstRowStripe"/>
      <tableStyleElement dxfId="2" type="secondRowStripe"/>
    </tableStyle>
    <tableStyle count="2" pivot="0" name="times-style 4">
      <tableStyleElement dxfId="2" type="firstRowStripe"/>
      <tableStyleElement dxfId="3" type="secondRowStripe"/>
    </tableStyle>
    <tableStyle count="2" pivot="0" name="times-style 5">
      <tableStyleElement dxfId="2" type="firstRowStripe"/>
      <tableStyleElement dxfId="3" type="secondRowStripe"/>
    </tableStyle>
    <tableStyle count="2" pivot="0" name="times-style 6">
      <tableStyleElement dxfId="2" type="firstRowStripe"/>
      <tableStyleElement dxfId="3" type="secondRowStripe"/>
    </tableStyle>
    <tableStyle count="2" pivot="0" name="unroll-style">
      <tableStyleElement dxfId="2" type="firstRowStripe"/>
      <tableStyleElement dxfId="3" type="secondRowStripe"/>
    </tableStyle>
    <tableStyle count="2" pivot="0" name="unroll-style 2">
      <tableStyleElement dxfId="2" type="firstRowStripe"/>
      <tableStyleElement dxfId="3" type="secondRowStripe"/>
    </tableStyle>
    <tableStyle count="2" pivot="0" name="unroll-style 3">
      <tableStyleElement dxfId="2" type="firstRowStripe"/>
      <tableStyleElement dxfId="3" type="secondRowStripe"/>
    </tableStyle>
    <tableStyle count="2" pivot="0" name="gpu_3-style">
      <tableStyleElement dxfId="2" type="firstRowStripe"/>
      <tableStyleElement dxfId="3" type="secondRowStripe"/>
    </tableStyle>
    <tableStyle count="2" pivot="0" name="gpu_3-style 2">
      <tableStyleElement dxfId="2" type="firstRowStripe"/>
      <tableStyleElement dxfId="3" type="secondRowStripe"/>
    </tableStyle>
    <tableStyle count="3" pivot="0" name="omp multiple threads-style">
      <tableStyleElement dxfId="1" type="headerRow"/>
      <tableStyleElement dxfId="2" type="firstRowStripe"/>
      <tableStyleElement dxfId="3" type="secondRowStripe"/>
    </tableStyle>
    <tableStyle count="2" pivot="0" name="omp multiple threads-style 2">
      <tableStyleElement dxfId="3" type="firstRowStripe"/>
      <tableStyleElement dxfId="2" type="secondRowStripe"/>
    </tableStyle>
    <tableStyle count="2" pivot="0" name="omp multiple threads-style 3">
      <tableStyleElement dxfId="3" type="firstRowStripe"/>
      <tableStyleElement dxfId="2" type="secondRowStripe"/>
    </tableStyle>
    <tableStyle count="2" pivot="0" name="omp multiple threads-style 4">
      <tableStyleElement dxfId="2" type="firstRowStripe"/>
      <tableStyleElement dxfId="3" type="secondRowStripe"/>
    </tableStyle>
    <tableStyle count="3" pivot="0" name="times_by_size-style">
      <tableStyleElement dxfId="1" type="headerRow"/>
      <tableStyleElement dxfId="2" type="firstRowStripe"/>
      <tableStyleElement dxfId="3" type="secondRowStripe"/>
    </tableStyle>
    <tableStyle count="2" pivot="0" name="times_by_size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Parallel Implementations Execution Time Compared to CPU Baseline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times!$T$1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times!$S$2:$S$6</c:f>
            </c:strRef>
          </c:cat>
          <c:val>
            <c:numRef>
              <c:f>times!$T$2:$T$6</c:f>
              <c:numCache/>
            </c:numRef>
          </c:val>
        </c:ser>
        <c:ser>
          <c:idx val="1"/>
          <c:order val="1"/>
          <c:tx>
            <c:strRef>
              <c:f>times!$U$1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times!$S$2:$S$6</c:f>
            </c:strRef>
          </c:cat>
          <c:val>
            <c:numRef>
              <c:f>times!$U$2:$U$6</c:f>
              <c:numCache/>
            </c:numRef>
          </c:val>
        </c:ser>
        <c:ser>
          <c:idx val="2"/>
          <c:order val="2"/>
          <c:tx>
            <c:strRef>
              <c:f>times!$V$1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times!$S$2:$S$6</c:f>
            </c:strRef>
          </c:cat>
          <c:val>
            <c:numRef>
              <c:f>times!$V$2:$V$6</c:f>
              <c:numCache/>
            </c:numRef>
          </c:val>
        </c:ser>
        <c:ser>
          <c:idx val="3"/>
          <c:order val="3"/>
          <c:tx>
            <c:strRef>
              <c:f>times!$W$1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times!$S$2:$S$6</c:f>
            </c:strRef>
          </c:cat>
          <c:val>
            <c:numRef>
              <c:f>times!$W$2:$W$6</c:f>
              <c:numCache/>
            </c:numRef>
          </c:val>
        </c:ser>
        <c:axId val="772043596"/>
        <c:axId val="847762170"/>
      </c:barChart>
      <c:catAx>
        <c:axId val="77204359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Particle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847762170"/>
      </c:catAx>
      <c:valAx>
        <c:axId val="8477621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Execution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77204359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times!$T$34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times!$S$35:$S$38</c:f>
            </c:strRef>
          </c:cat>
          <c:val>
            <c:numRef>
              <c:f>times!$T$35:$T$38</c:f>
              <c:numCache/>
            </c:numRef>
          </c:val>
        </c:ser>
        <c:ser>
          <c:idx val="1"/>
          <c:order val="1"/>
          <c:tx>
            <c:strRef>
              <c:f>times!$U$34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times!$S$35:$S$38</c:f>
            </c:strRef>
          </c:cat>
          <c:val>
            <c:numRef>
              <c:f>times!$U$35:$U$38</c:f>
              <c:numCache/>
            </c:numRef>
          </c:val>
        </c:ser>
        <c:ser>
          <c:idx val="2"/>
          <c:order val="2"/>
          <c:tx>
            <c:strRef>
              <c:f>times!$V$34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times!$S$35:$S$38</c:f>
            </c:strRef>
          </c:cat>
          <c:val>
            <c:numRef>
              <c:f>times!$V$35:$V$38</c:f>
              <c:numCache/>
            </c:numRef>
          </c:val>
        </c:ser>
        <c:ser>
          <c:idx val="3"/>
          <c:order val="3"/>
          <c:tx>
            <c:strRef>
              <c:f>times!$W$34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times!$S$35:$S$38</c:f>
            </c:strRef>
          </c:cat>
          <c:val>
            <c:numRef>
              <c:f>times!$W$35:$W$38</c:f>
              <c:numCache/>
            </c:numRef>
          </c:val>
        </c:ser>
        <c:axId val="406304307"/>
        <c:axId val="2115270521"/>
      </c:barChart>
      <c:catAx>
        <c:axId val="40630430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2115270521"/>
      </c:catAx>
      <c:valAx>
        <c:axId val="21152705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40630430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999999"/>
                </a:solidFill>
                <a:latin typeface="+mn-lt"/>
              </a:defRPr>
            </a:pPr>
            <a:r>
              <a:rPr b="0" sz="2400">
                <a:solidFill>
                  <a:srgbClr val="999999"/>
                </a:solidFill>
                <a:latin typeface="+mn-lt"/>
              </a:rPr>
              <a:t>Execution Time for Different Number of Particles (CPU Baseline)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times!$T$1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"/>
          </c:dPt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times!$S$2:$S$6</c:f>
            </c:strRef>
          </c:cat>
          <c:val>
            <c:numRef>
              <c:f>times!$T$2:$T$6</c:f>
              <c:numCache/>
            </c:numRef>
          </c:val>
        </c:ser>
        <c:axId val="1184154636"/>
        <c:axId val="1285378000"/>
      </c:barChart>
      <c:catAx>
        <c:axId val="118415463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600">
                    <a:solidFill>
                      <a:srgbClr val="3E5656"/>
                    </a:solidFill>
                    <a:latin typeface="+mn-lt"/>
                  </a:rPr>
                  <a:t>Number of Particles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3E5656"/>
                </a:solidFill>
                <a:latin typeface="+mn-lt"/>
              </a:defRPr>
            </a:pPr>
          </a:p>
        </c:txPr>
        <c:crossAx val="1285378000"/>
      </c:catAx>
      <c:valAx>
        <c:axId val="1285378000"/>
        <c:scaling>
          <c:orientation val="minMax"/>
          <c:max val="45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600">
                    <a:solidFill>
                      <a:srgbClr val="3E5656"/>
                    </a:solidFill>
                    <a:latin typeface="+mn-lt"/>
                  </a:rPr>
                  <a:t>Execution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3E5656"/>
                </a:solidFill>
                <a:latin typeface="+mn-lt"/>
              </a:defRPr>
            </a:pPr>
          </a:p>
        </c:txPr>
        <c:crossAx val="118415463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Mean Execution Time (sec) for different Implementations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times!$T$73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times!$S$74:$S$75</c:f>
            </c:strRef>
          </c:cat>
          <c:val>
            <c:numRef>
              <c:f>times!$T$74:$T$75</c:f>
              <c:numCache/>
            </c:numRef>
          </c:val>
        </c:ser>
        <c:ser>
          <c:idx val="1"/>
          <c:order val="1"/>
          <c:tx>
            <c:strRef>
              <c:f>times!$U$73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times!$S$74:$S$75</c:f>
            </c:strRef>
          </c:cat>
          <c:val>
            <c:numRef>
              <c:f>times!$U$74:$U$75</c:f>
              <c:numCache/>
            </c:numRef>
          </c:val>
        </c:ser>
        <c:ser>
          <c:idx val="2"/>
          <c:order val="2"/>
          <c:tx>
            <c:strRef>
              <c:f>times!$V$73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times!$S$74:$S$75</c:f>
            </c:strRef>
          </c:cat>
          <c:val>
            <c:numRef>
              <c:f>times!$V$74:$V$75</c:f>
              <c:numCache/>
            </c:numRef>
          </c:val>
        </c:ser>
        <c:axId val="1042322416"/>
        <c:axId val="454168814"/>
      </c:barChart>
      <c:catAx>
        <c:axId val="104232241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Number of Particles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454168814"/>
      </c:catAx>
      <c:valAx>
        <c:axId val="4541688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104232241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Mean Execution Time (sec) for GPU Baseline and Tiling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times!$C$109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times!$B$110:$B$113</c:f>
            </c:strRef>
          </c:cat>
          <c:val>
            <c:numRef>
              <c:f>times!$C$110:$C$113</c:f>
              <c:numCache/>
            </c:numRef>
          </c:val>
        </c:ser>
        <c:ser>
          <c:idx val="1"/>
          <c:order val="1"/>
          <c:tx>
            <c:strRef>
              <c:f>times!$D$109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times!$B$110:$B$113</c:f>
            </c:strRef>
          </c:cat>
          <c:val>
            <c:numRef>
              <c:f>times!$D$110:$D$113</c:f>
              <c:numCache/>
            </c:numRef>
          </c:val>
        </c:ser>
        <c:axId val="879717484"/>
        <c:axId val="328516121"/>
      </c:barChart>
      <c:catAx>
        <c:axId val="8797174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Number of Particles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328516121"/>
      </c:catAx>
      <c:valAx>
        <c:axId val="3285161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87971748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Mean Execution Time (sec) for Tiling vs Tiling v2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times!$L$110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times!$K$111:$K$114</c:f>
            </c:strRef>
          </c:cat>
          <c:val>
            <c:numRef>
              <c:f>times!$L$111:$L$114</c:f>
              <c:numCache/>
            </c:numRef>
          </c:val>
        </c:ser>
        <c:ser>
          <c:idx val="1"/>
          <c:order val="1"/>
          <c:tx>
            <c:strRef>
              <c:f>times!$M$110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times!$K$111:$K$114</c:f>
            </c:strRef>
          </c:cat>
          <c:val>
            <c:numRef>
              <c:f>times!$M$111:$M$114</c:f>
              <c:numCache/>
            </c:numRef>
          </c:val>
        </c:ser>
        <c:axId val="297117717"/>
        <c:axId val="1922907985"/>
      </c:barChart>
      <c:catAx>
        <c:axId val="29711771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Number of Particles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1922907985"/>
      </c:catAx>
      <c:valAx>
        <c:axId val="19229079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29711771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Mean Execution Time (sec) for Float3 vs Float4 data type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times!$R$110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times!$Q$111:$Q$114</c:f>
            </c:strRef>
          </c:cat>
          <c:val>
            <c:numRef>
              <c:f>times!$R$111:$R$114</c:f>
              <c:numCache/>
            </c:numRef>
          </c:val>
        </c:ser>
        <c:ser>
          <c:idx val="1"/>
          <c:order val="1"/>
          <c:tx>
            <c:strRef>
              <c:f>times!$S$110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times!$Q$111:$Q$114</c:f>
            </c:strRef>
          </c:cat>
          <c:val>
            <c:numRef>
              <c:f>times!$S$111:$S$114</c:f>
              <c:numCache/>
            </c:numRef>
          </c:val>
        </c:ser>
        <c:axId val="796074181"/>
        <c:axId val="644414936"/>
      </c:barChart>
      <c:catAx>
        <c:axId val="79607418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Number of Particles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644414936"/>
      </c:catAx>
      <c:valAx>
        <c:axId val="6444149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79607418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Mean Execution Time (sec) vs # of Particles for different implementations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times!$S$147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6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times!$R$148:$R$151</c:f>
            </c:strRef>
          </c:cat>
          <c:val>
            <c:numRef>
              <c:f>times!$S$148:$S$151</c:f>
              <c:numCache/>
            </c:numRef>
          </c:val>
        </c:ser>
        <c:ser>
          <c:idx val="1"/>
          <c:order val="1"/>
          <c:tx>
            <c:strRef>
              <c:f>times!$T$147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6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times!$R$148:$R$151</c:f>
            </c:strRef>
          </c:cat>
          <c:val>
            <c:numRef>
              <c:f>times!$T$148:$T$151</c:f>
              <c:numCache/>
            </c:numRef>
          </c:val>
        </c:ser>
        <c:ser>
          <c:idx val="2"/>
          <c:order val="2"/>
          <c:tx>
            <c:strRef>
              <c:f>times!$U$147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6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times!$R$148:$R$151</c:f>
            </c:strRef>
          </c:cat>
          <c:val>
            <c:numRef>
              <c:f>times!$U$148:$U$151</c:f>
              <c:numCache/>
            </c:numRef>
          </c:val>
        </c:ser>
        <c:axId val="1932546747"/>
        <c:axId val="1404490147"/>
      </c:barChart>
      <c:catAx>
        <c:axId val="193254674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400">
                    <a:solidFill>
                      <a:srgbClr val="3E5656"/>
                    </a:solidFill>
                    <a:latin typeface="+mn-lt"/>
                  </a:rPr>
                  <a:t>Number of Particles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1404490147"/>
      </c:catAx>
      <c:valAx>
        <c:axId val="1404490147"/>
        <c:scaling>
          <c:orientation val="minMax"/>
          <c:max val="1.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40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193254674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Mean Execution Time (sec) vs # of Particles for different implementations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times!$Z$148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6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times!$Y$149:$Y$152</c:f>
            </c:strRef>
          </c:cat>
          <c:val>
            <c:numRef>
              <c:f>times!$Z$149:$Z$152</c:f>
              <c:numCache/>
            </c:numRef>
          </c:val>
        </c:ser>
        <c:ser>
          <c:idx val="1"/>
          <c:order val="1"/>
          <c:tx>
            <c:strRef>
              <c:f>times!$AA$148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6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times!$Y$149:$Y$152</c:f>
            </c:strRef>
          </c:cat>
          <c:val>
            <c:numRef>
              <c:f>times!$AA$149:$AA$152</c:f>
              <c:numCache/>
            </c:numRef>
          </c:val>
        </c:ser>
        <c:axId val="1731311478"/>
        <c:axId val="920242799"/>
      </c:barChart>
      <c:catAx>
        <c:axId val="173131147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400">
                    <a:solidFill>
                      <a:srgbClr val="3E5656"/>
                    </a:solidFill>
                    <a:latin typeface="+mn-lt"/>
                  </a:rPr>
                  <a:t>Number of Particles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920242799"/>
      </c:catAx>
      <c:valAx>
        <c:axId val="920242799"/>
        <c:scaling>
          <c:orientation val="minMax"/>
          <c:max val="1.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40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173131147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Mean Execution Time (sec) vs # of Particles for different implementations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times!$Z$122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times!$Y$123:$Y$126</c:f>
            </c:strRef>
          </c:cat>
          <c:val>
            <c:numRef>
              <c:f>times!$Z$123:$Z$126</c:f>
              <c:numCache/>
            </c:numRef>
          </c:val>
        </c:ser>
        <c:ser>
          <c:idx val="1"/>
          <c:order val="1"/>
          <c:tx>
            <c:strRef>
              <c:f>times!$AA$122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times!$Y$123:$Y$126</c:f>
            </c:strRef>
          </c:cat>
          <c:val>
            <c:numRef>
              <c:f>times!$AA$123:$AA$126</c:f>
              <c:numCache/>
            </c:numRef>
          </c:val>
        </c:ser>
        <c:axId val="871125330"/>
        <c:axId val="1025061935"/>
      </c:barChart>
      <c:catAx>
        <c:axId val="87112533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Number of Particles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1025061935"/>
      </c:catAx>
      <c:valAx>
        <c:axId val="10250619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87112533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Mean Execution Time (sec) vs # of Particles for different implementations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times!$Z$181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6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times!$Y$182:$Y$185</c:f>
            </c:strRef>
          </c:cat>
          <c:val>
            <c:numRef>
              <c:f>times!$Z$182:$Z$185</c:f>
              <c:numCache/>
            </c:numRef>
          </c:val>
        </c:ser>
        <c:ser>
          <c:idx val="1"/>
          <c:order val="1"/>
          <c:tx>
            <c:strRef>
              <c:f>times!$AA$181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" sourceLinked="0"/>
            <c:txPr>
              <a:bodyPr/>
              <a:lstStyle/>
              <a:p>
                <a:pPr lvl="0">
                  <a:defRPr sz="16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times!$Y$182:$Y$185</c:f>
            </c:strRef>
          </c:cat>
          <c:val>
            <c:numRef>
              <c:f>times!$AA$182:$AA$185</c:f>
              <c:numCache/>
            </c:numRef>
          </c:val>
        </c:ser>
        <c:axId val="146802930"/>
        <c:axId val="1796748976"/>
      </c:barChart>
      <c:catAx>
        <c:axId val="14680293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400">
                    <a:solidFill>
                      <a:srgbClr val="3E5656"/>
                    </a:solidFill>
                    <a:latin typeface="+mn-lt"/>
                  </a:rPr>
                  <a:t>Number of Particles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1796748976"/>
      </c:catAx>
      <c:valAx>
        <c:axId val="1796748976"/>
        <c:scaling>
          <c:orientation val="minMax"/>
          <c:max val="1.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40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14680293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Mean Execution Time (sec) for Loop Unrolling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unroll!$B$39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000" sourceLinked="0"/>
            <c:txPr>
              <a:bodyPr/>
              <a:lstStyle/>
              <a:p>
                <a:pPr lvl="0">
                  <a:defRPr sz="16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unroll!$C$38:$D$38</c:f>
            </c:strRef>
          </c:cat>
          <c:val>
            <c:numRef>
              <c:f>unroll!$C$39:$D$39</c:f>
              <c:numCache/>
            </c:numRef>
          </c:val>
        </c:ser>
        <c:ser>
          <c:idx val="1"/>
          <c:order val="1"/>
          <c:tx>
            <c:strRef>
              <c:f>unroll!$B$40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0.0000" sourceLinked="0"/>
            <c:txPr>
              <a:bodyPr/>
              <a:lstStyle/>
              <a:p>
                <a:pPr lvl="0">
                  <a:defRPr sz="16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unroll!$C$38:$D$38</c:f>
            </c:strRef>
          </c:cat>
          <c:val>
            <c:numRef>
              <c:f>unroll!$C$40:$D$40</c:f>
              <c:numCache/>
            </c:numRef>
          </c:val>
        </c:ser>
        <c:ser>
          <c:idx val="2"/>
          <c:order val="2"/>
          <c:tx>
            <c:strRef>
              <c:f>unroll!$B$41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0.0000" sourceLinked="0"/>
            <c:txPr>
              <a:bodyPr/>
              <a:lstStyle/>
              <a:p>
                <a:pPr lvl="0">
                  <a:defRPr sz="16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unroll!$C$38:$D$38</c:f>
            </c:strRef>
          </c:cat>
          <c:val>
            <c:numRef>
              <c:f>unroll!$C$41:$D$41</c:f>
              <c:numCache/>
            </c:numRef>
          </c:val>
        </c:ser>
        <c:ser>
          <c:idx val="3"/>
          <c:order val="3"/>
          <c:tx>
            <c:strRef>
              <c:f>unroll!$B$42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0.0000" sourceLinked="0"/>
            <c:txPr>
              <a:bodyPr/>
              <a:lstStyle/>
              <a:p>
                <a:pPr lvl="0">
                  <a:defRPr sz="16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unroll!$C$38:$D$38</c:f>
            </c:strRef>
          </c:cat>
          <c:val>
            <c:numRef>
              <c:f>unroll!$C$42:$D$42</c:f>
              <c:numCache/>
            </c:numRef>
          </c:val>
        </c:ser>
        <c:axId val="363078274"/>
        <c:axId val="461315284"/>
      </c:barChart>
      <c:catAx>
        <c:axId val="36307827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400">
                    <a:solidFill>
                      <a:srgbClr val="3E5656"/>
                    </a:solidFill>
                    <a:latin typeface="+mn-lt"/>
                  </a:rPr>
                  <a:t>Number of particles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461315284"/>
      </c:catAx>
      <c:valAx>
        <c:axId val="4613152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40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36307827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Mean Execution Time (sec) vs. Threads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'omp multiple threads'!$U$16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dk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B0725D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0.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'omp multiple threads'!$T$17:$T$21</c:f>
            </c:strRef>
          </c:cat>
          <c:val>
            <c:numRef>
              <c:f>'omp multiple threads'!$U$17:$U$21</c:f>
              <c:numCache/>
            </c:numRef>
          </c:val>
        </c:ser>
        <c:axId val="564157599"/>
        <c:axId val="671149696"/>
      </c:barChart>
      <c:catAx>
        <c:axId val="56415759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671149696"/>
      </c:catAx>
      <c:valAx>
        <c:axId val="6711496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56415759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Mean Execution Time (sec) vs. Threads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dk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B0725D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0.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'omp multiple threads'!$T$22:$T$26</c:f>
            </c:strRef>
          </c:cat>
          <c:val>
            <c:numRef>
              <c:f>'omp multiple threads'!$U$22:$U$26</c:f>
              <c:numCache/>
            </c:numRef>
          </c:val>
        </c:ser>
        <c:axId val="2019521003"/>
        <c:axId val="465767772"/>
      </c:barChart>
      <c:catAx>
        <c:axId val="201952100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465767772"/>
      </c:catAx>
      <c:valAx>
        <c:axId val="4657677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201952100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Mean Execution Time (sec) vs. Threads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dk1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B0725D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0.000" sourceLinked="0"/>
            <c:txPr>
              <a:bodyPr/>
              <a:lstStyle/>
              <a:p>
                <a:pPr lvl="0">
                  <a:defRPr sz="1400">
                    <a:solidFill>
                      <a:srgbClr val="666666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'omp multiple threads'!$T$27:$T$31</c:f>
            </c:strRef>
          </c:cat>
          <c:val>
            <c:numRef>
              <c:f>'omp multiple threads'!$U$27:$U$31</c:f>
              <c:numCache/>
            </c:numRef>
          </c:val>
        </c:ser>
        <c:axId val="848238414"/>
        <c:axId val="1038941752"/>
      </c:barChart>
      <c:catAx>
        <c:axId val="84823841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1038941752"/>
      </c:catAx>
      <c:valAx>
        <c:axId val="10389417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84823841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97A4A4"/>
                </a:solidFill>
                <a:latin typeface="+mn-lt"/>
              </a:defRPr>
            </a:pPr>
            <a:r>
              <a:rPr b="1">
                <a:solidFill>
                  <a:srgbClr val="97A4A4"/>
                </a:solidFill>
                <a:latin typeface="+mn-lt"/>
              </a:rPr>
              <a:t>Mean Execution Time (msec) and Standard Deviation (msec) for Different Implementations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times_by_size!$G$64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0.0" sourceLinked="0"/>
            <c:txPr>
              <a:bodyPr/>
              <a:lstStyle/>
              <a:p>
                <a:pPr lvl="0">
                  <a:defRPr b="1"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times_by_size!$B$65:$B$78</c:f>
            </c:strRef>
          </c:cat>
          <c:val>
            <c:numRef>
              <c:f>times_by_size!$G$65:$G$78</c:f>
              <c:numCache/>
            </c:numRef>
          </c:val>
        </c:ser>
        <c:axId val="2008714708"/>
        <c:axId val="1260148708"/>
      </c:barChart>
      <c:catAx>
        <c:axId val="2008714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3E5656"/>
                </a:solidFill>
                <a:latin typeface="+mn-lt"/>
              </a:defRPr>
            </a:pPr>
          </a:p>
        </c:txPr>
        <c:crossAx val="1260148708"/>
      </c:catAx>
      <c:valAx>
        <c:axId val="1260148708"/>
        <c:scaling>
          <c:orientation val="minMax"/>
          <c:max val="3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600">
                    <a:solidFill>
                      <a:srgbClr val="3E5656"/>
                    </a:solidFill>
                    <a:latin typeface="+mn-lt"/>
                  </a:rPr>
                  <a:t>Mean Execution 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2008714708"/>
      </c:valAx>
      <c:lineChart>
        <c:varyColors val="0"/>
        <c:ser>
          <c:idx val="1"/>
          <c:order val="1"/>
          <c:tx>
            <c:strRef>
              <c:f>times_by_size!$H$64</c:f>
            </c:strRef>
          </c:tx>
          <c:spPr>
            <a:ln cmpd="sng">
              <a:solidFill>
                <a:srgbClr val="8F3738"/>
              </a:solidFill>
            </a:ln>
          </c:spPr>
          <c:marker>
            <c:symbol val="circle"/>
            <c:size val="10"/>
            <c:spPr>
              <a:solidFill>
                <a:srgbClr val="8F3738"/>
              </a:solidFill>
              <a:ln cmpd="sng">
                <a:solidFill>
                  <a:srgbClr val="8F3738"/>
                </a:solidFill>
              </a:ln>
            </c:spPr>
          </c:marker>
          <c:dLbls>
            <c:numFmt formatCode="0.000" sourceLinked="0"/>
            <c:txPr>
              <a:bodyPr/>
              <a:lstStyle/>
              <a:p>
                <a:pPr lvl="0">
                  <a:defRPr b="1" sz="1600">
                    <a:solidFill>
                      <a:srgbClr val="8F3738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times_by_size!$B$65:$B$78</c:f>
            </c:strRef>
          </c:cat>
          <c:val>
            <c:numRef>
              <c:f>times_by_size!$H$65:$H$78</c:f>
              <c:numCache/>
            </c:numRef>
          </c:val>
          <c:smooth val="0"/>
        </c:ser>
        <c:axId val="600303443"/>
        <c:axId val="2106682510"/>
      </c:lineChart>
      <c:catAx>
        <c:axId val="6003034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3E5656"/>
                </a:solidFill>
                <a:latin typeface="+mn-lt"/>
              </a:defRPr>
            </a:pPr>
          </a:p>
        </c:txPr>
        <c:crossAx val="2106682510"/>
      </c:catAx>
      <c:valAx>
        <c:axId val="2106682510"/>
        <c:scaling>
          <c:orientation val="minMax"/>
          <c:max val="100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600303443"/>
        <c:crosses val="max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Overall Speedup from CPU Baseline for different Implementations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times_by_size!$D$64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0.00" sourceLinked="0"/>
            <c:txPr>
              <a:bodyPr/>
              <a:lstStyle/>
              <a:p>
                <a:pPr lvl="0">
                  <a:defRPr b="1" sz="1600">
                    <a:solidFill>
                      <a:srgbClr val="8F3738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times_by_size!$B$65:$B$78</c:f>
            </c:strRef>
          </c:cat>
          <c:val>
            <c:numRef>
              <c:f>times_by_size!$D$65:$D$78</c:f>
              <c:numCache/>
            </c:numRef>
          </c:val>
        </c:ser>
        <c:axId val="1526777369"/>
        <c:axId val="121402484"/>
      </c:barChart>
      <c:catAx>
        <c:axId val="15267773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3E5656"/>
                </a:solidFill>
                <a:latin typeface="+mn-lt"/>
              </a:defRPr>
            </a:pPr>
          </a:p>
        </c:txPr>
        <c:crossAx val="121402484"/>
      </c:catAx>
      <c:valAx>
        <c:axId val="1214024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400">
                    <a:solidFill>
                      <a:srgbClr val="3E5656"/>
                    </a:solidFill>
                    <a:latin typeface="+mn-lt"/>
                  </a:rPr>
                  <a:t>Overall 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15267773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97A4A4"/>
                </a:solidFill>
                <a:latin typeface="+mn-lt"/>
              </a:defRPr>
            </a:pPr>
            <a:r>
              <a:rPr b="0">
                <a:solidFill>
                  <a:srgbClr val="97A4A4"/>
                </a:solidFill>
                <a:latin typeface="+mn-lt"/>
              </a:rPr>
              <a:t>Speedup from Previous Successful Optimization for Different Implementations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B0725D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B0725D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rgbClr val="B0725D"/>
              </a:solidFill>
              <a:ln cmpd="sng">
                <a:solidFill>
                  <a:srgbClr val="000000"/>
                </a:solidFill>
              </a:ln>
            </c:spPr>
          </c:dPt>
          <c:dPt>
            <c:idx val="12"/>
            <c:spPr>
              <a:solidFill>
                <a:schemeClr val="accent6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0"/>
              <c:numFmt formatCode="0.000" sourceLinked="0"/>
              <c:txPr>
                <a:bodyPr/>
                <a:lstStyle/>
                <a:p>
                  <a:pPr lvl="0">
                    <a:defRPr>
                      <a:solidFill>
                        <a:srgbClr val="5E5C31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0.000" sourceLinked="0"/>
              <c:txPr>
                <a:bodyPr/>
                <a:lstStyle/>
                <a:p>
                  <a:pPr lvl="0">
                    <a:defRPr>
                      <a:solidFill>
                        <a:srgbClr val="5E5C31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numFmt formatCode="0.000" sourceLinked="0"/>
              <c:txPr>
                <a:bodyPr/>
                <a:lstStyle/>
                <a:p>
                  <a:pPr lvl="0">
                    <a:defRPr>
                      <a:solidFill>
                        <a:srgbClr val="5E5C31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numFmt formatCode="0.000" sourceLinked="0"/>
              <c:txPr>
                <a:bodyPr/>
                <a:lstStyle/>
                <a:p>
                  <a:pPr lvl="0">
                    <a:defRPr>
                      <a:solidFill>
                        <a:srgbClr val="5E5C31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numFmt formatCode="0.000" sourceLinked="0"/>
              <c:txPr>
                <a:bodyPr/>
                <a:lstStyle/>
                <a:p>
                  <a:pPr lvl="0">
                    <a:defRPr>
                      <a:solidFill>
                        <a:srgbClr val="5E5C31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numFmt formatCode="0.000" sourceLinked="0"/>
              <c:txPr>
                <a:bodyPr/>
                <a:lstStyle/>
                <a:p>
                  <a:pPr lvl="0">
                    <a:defRPr>
                      <a:solidFill>
                        <a:srgbClr val="5E5C31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numFmt formatCode="0.000" sourceLinked="0"/>
              <c:txPr>
                <a:bodyPr/>
                <a:lstStyle/>
                <a:p>
                  <a:pPr lvl="0">
                    <a:defRPr>
                      <a:solidFill>
                        <a:srgbClr val="5E5C31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numFmt formatCode="0.000" sourceLinked="0"/>
              <c:txPr>
                <a:bodyPr/>
                <a:lstStyle/>
                <a:p>
                  <a:pPr lvl="0">
                    <a:defRPr>
                      <a:solidFill>
                        <a:srgbClr val="5E5C31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numFmt formatCode="0.000" sourceLinked="0"/>
              <c:txPr>
                <a:bodyPr/>
                <a:lstStyle/>
                <a:p>
                  <a:pPr lvl="0">
                    <a:defRPr>
                      <a:solidFill>
                        <a:srgbClr val="5E5C31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numFmt formatCode="0.000" sourceLinked="0"/>
              <c:txPr>
                <a:bodyPr/>
                <a:lstStyle/>
                <a:p>
                  <a:pPr lvl="0">
                    <a:defRPr>
                      <a:solidFill>
                        <a:srgbClr val="8B8948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.000" sourceLinked="0"/>
            <c:txPr>
              <a:bodyPr/>
              <a:lstStyle/>
              <a:p>
                <a:pPr lvl="0">
                  <a:defRPr b="1" sz="1600">
                    <a:solidFill>
                      <a:srgbClr val="8F3738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times_by_size!$B$66:$B$78</c:f>
            </c:strRef>
          </c:cat>
          <c:val>
            <c:numRef>
              <c:f>times_by_size!$E$66:$E$78</c:f>
              <c:numCache/>
            </c:numRef>
          </c:val>
        </c:ser>
        <c:axId val="884667406"/>
        <c:axId val="204459510"/>
      </c:barChart>
      <c:catAx>
        <c:axId val="884667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3E5656"/>
                </a:solidFill>
                <a:latin typeface="+mn-lt"/>
              </a:defRPr>
            </a:pPr>
          </a:p>
        </c:txPr>
        <c:crossAx val="204459510"/>
      </c:catAx>
      <c:valAx>
        <c:axId val="2044595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3E5656"/>
                    </a:solidFill>
                    <a:latin typeface="+mn-lt"/>
                  </a:defRPr>
                </a:pPr>
                <a:r>
                  <a:rPr b="0" sz="1600">
                    <a:solidFill>
                      <a:srgbClr val="3E5656"/>
                    </a:solidFill>
                    <a:latin typeface="+mn-lt"/>
                  </a:rPr>
                  <a:t>Speedup from Previous Optimization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E5656"/>
                </a:solidFill>
                <a:latin typeface="+mn-lt"/>
              </a:defRPr>
            </a:pPr>
          </a:p>
        </c:txPr>
        <c:crossAx val="884667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476250</xdr:colOff>
      <xdr:row>7</xdr:row>
      <xdr:rowOff>190500</xdr:rowOff>
    </xdr:from>
    <xdr:ext cx="7839075" cy="4848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800100</xdr:colOff>
      <xdr:row>39</xdr:row>
      <xdr:rowOff>95250</xdr:rowOff>
    </xdr:from>
    <xdr:ext cx="7839075" cy="48482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457200</xdr:colOff>
      <xdr:row>66</xdr:row>
      <xdr:rowOff>76200</xdr:rowOff>
    </xdr:from>
    <xdr:ext cx="8477250" cy="53911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876300</xdr:colOff>
      <xdr:row>75</xdr:row>
      <xdr:rowOff>85725</xdr:rowOff>
    </xdr:from>
    <xdr:ext cx="7038975" cy="43529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619125</xdr:colOff>
      <xdr:row>116</xdr:row>
      <xdr:rowOff>190500</xdr:rowOff>
    </xdr:from>
    <xdr:ext cx="6057900" cy="37433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447675</xdr:colOff>
      <xdr:row>116</xdr:row>
      <xdr:rowOff>190500</xdr:rowOff>
    </xdr:from>
    <xdr:ext cx="6057900" cy="37433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14</xdr:col>
      <xdr:colOff>847725</xdr:colOff>
      <xdr:row>116</xdr:row>
      <xdr:rowOff>190500</xdr:rowOff>
    </xdr:from>
    <xdr:ext cx="6057900" cy="37433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15</xdr:col>
      <xdr:colOff>295275</xdr:colOff>
      <xdr:row>153</xdr:row>
      <xdr:rowOff>171450</xdr:rowOff>
    </xdr:from>
    <xdr:ext cx="6829425" cy="42291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21</xdr:col>
      <xdr:colOff>847725</xdr:colOff>
      <xdr:row>155</xdr:row>
      <xdr:rowOff>171450</xdr:rowOff>
    </xdr:from>
    <xdr:ext cx="6829425" cy="42291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21</xdr:col>
      <xdr:colOff>38100</xdr:colOff>
      <xdr:row>124</xdr:row>
      <xdr:rowOff>104775</xdr:rowOff>
    </xdr:from>
    <xdr:ext cx="6953250" cy="42862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15</xdr:col>
      <xdr:colOff>476250</xdr:colOff>
      <xdr:row>180</xdr:row>
      <xdr:rowOff>47625</xdr:rowOff>
    </xdr:from>
    <xdr:ext cx="6829425" cy="42291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</xdr:colOff>
      <xdr:row>37</xdr:row>
      <xdr:rowOff>28575</xdr:rowOff>
    </xdr:from>
    <xdr:ext cx="7896225" cy="48863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28575</xdr:colOff>
      <xdr:row>31</xdr:row>
      <xdr:rowOff>47625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104775</xdr:colOff>
      <xdr:row>31</xdr:row>
      <xdr:rowOff>76200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28575</xdr:colOff>
      <xdr:row>49</xdr:row>
      <xdr:rowOff>190500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923925</xdr:colOff>
      <xdr:row>86</xdr:row>
      <xdr:rowOff>104775</xdr:rowOff>
    </xdr:from>
    <xdr:ext cx="10677525" cy="661035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657225</xdr:colOff>
      <xdr:row>121</xdr:row>
      <xdr:rowOff>0</xdr:rowOff>
    </xdr:from>
    <xdr:ext cx="8172450" cy="5057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409575</xdr:colOff>
      <xdr:row>148</xdr:row>
      <xdr:rowOff>180975</xdr:rowOff>
    </xdr:from>
    <xdr:ext cx="8172450" cy="5057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A1:Q57" display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tim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S2:AC6" displayName="Table_2" id="2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tim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S32:S38" displayName="Table_3" id="3">
  <tableColumns count="1">
    <tableColumn name="Column1" id="1"/>
  </tableColumns>
  <tableStyleInfo name="time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S74:S77" displayName="Table_4" id="4">
  <tableColumns count="1">
    <tableColumn name="Column1" id="1"/>
  </tableColumns>
  <tableStyleInfo name="tim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S148:S151" displayName="Table_5" id="5">
  <tableColumns count="1">
    <tableColumn name="Column1" id="1"/>
  </tableColumns>
  <tableStyleInfo name="tim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T148:V152" displayName="Table_6" id="6">
  <tableColumns count="3">
    <tableColumn name="Column1" id="1"/>
    <tableColumn name="Column2" id="2"/>
    <tableColumn name="Column3" id="3"/>
  </tableColumns>
  <tableStyleInfo name="tim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P1:Q16" displayName="Table_7" id="7">
  <tableColumns count="2">
    <tableColumn name="Column1" id="1"/>
    <tableColumn name="Column2" id="2"/>
  </tableColumns>
  <tableStyleInfo name="unroll-style" showColumnStripes="0" showFirstColumn="1" showLastColumn="1" showRowStripes="1"/>
</table>
</file>

<file path=xl/tables/table8.xml><?xml version="1.0" encoding="utf-8"?>
<table xmlns="http://schemas.openxmlformats.org/spreadsheetml/2006/main" headerRowCount="0" ref="P20:Q35" displayName="Table_8" id="8">
  <tableColumns count="2">
    <tableColumn name="Column1" id="1"/>
    <tableColumn name="Column2" id="2"/>
  </tableColumns>
  <tableStyleInfo name="unroll-style 2" showColumnStripes="0" showFirstColumn="1" showLastColumn="1" showRowStripes="1"/>
</table>
</file>

<file path=xl/tables/table9.xml><?xml version="1.0" encoding="utf-8"?>
<table xmlns="http://schemas.openxmlformats.org/spreadsheetml/2006/main" headerRowCount="0" ref="C39:D42" displayName="Table_9" id="9">
  <tableColumns count="2">
    <tableColumn name="Column1" id="1"/>
    <tableColumn name="Column2" id="2"/>
  </tableColumns>
  <tableStyleInfo name="unroll-style 3" showColumnStripes="0" showFirstColumn="1" showLastColumn="1" showRowStripes="1"/>
</table>
</file>

<file path=xl/tables/table10.xml><?xml version="1.0" encoding="utf-8"?>
<table xmlns="http://schemas.openxmlformats.org/spreadsheetml/2006/main" headerRowCount="0" ref="A1:Q9" displayName="Table_10" id="10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gpu_3-style" showColumnStripes="0" showFirstColumn="1" showLastColumn="1" showRowStripes="1"/>
</table>
</file>

<file path=xl/tables/table11.xml><?xml version="1.0" encoding="utf-8"?>
<table xmlns="http://schemas.openxmlformats.org/spreadsheetml/2006/main" headerRowCount="0" ref="A13:B13" displayName="Table_11" id="11">
  <tableColumns count="2">
    <tableColumn name="Column1" id="1"/>
    <tableColumn name="Column2" id="2"/>
  </tableColumns>
  <tableStyleInfo name="gpu_3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1:Q31" displayName="Table_12" id="12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omp multiple thread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S17:S31" displayName="Table_13" id="13">
  <tableColumns count="1">
    <tableColumn name="Column1" id="1"/>
  </tableColumns>
  <tableStyleInfo name="omp multiple threads-style 2" showColumnStripes="0" showFirstColumn="1" showLastColumn="1" showRowStripes="1"/>
</table>
</file>

<file path=xl/tables/table14.xml><?xml version="1.0" encoding="utf-8"?>
<table xmlns="http://schemas.openxmlformats.org/spreadsheetml/2006/main" headerRowCount="0" ref="T17:X32" displayName="Table_14" id="14">
  <tableColumns count="5">
    <tableColumn name="Column1" id="1"/>
    <tableColumn name="Column2" id="2"/>
    <tableColumn name="Column3" id="3"/>
    <tableColumn name="Column4" id="4"/>
    <tableColumn name="Column5" id="5"/>
  </tableColumns>
  <tableStyleInfo name="omp multiple threads-style 3" showColumnStripes="0" showFirstColumn="1" showLastColumn="1" showRowStripes="1"/>
</table>
</file>

<file path=xl/tables/table15.xml><?xml version="1.0" encoding="utf-8"?>
<table xmlns="http://schemas.openxmlformats.org/spreadsheetml/2006/main" headerRowCount="0" ref="A40:Q51" displayName="Table_15" id="15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omp multiple threads-style 4" showColumnStripes="0" showFirstColumn="1" showLastColumn="1" showRowStripes="1"/>
</table>
</file>

<file path=xl/tables/table16.xml><?xml version="1.0" encoding="utf-8"?>
<table xmlns="http://schemas.openxmlformats.org/spreadsheetml/2006/main" headerRowCount="0" ref="A1:Q57" displayName="Table_16" id="16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times_by_siz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B65:H78" displayName="Table_17" id="1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imes_by_siz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E5656"/>
      </a:dk1>
      <a:lt1>
        <a:srgbClr val="F5F5F5"/>
      </a:lt1>
      <a:dk2>
        <a:srgbClr val="3E5656"/>
      </a:dk2>
      <a:lt2>
        <a:srgbClr val="F5F5F5"/>
      </a:lt2>
      <a:accent1>
        <a:srgbClr val="B0725D"/>
      </a:accent1>
      <a:accent2>
        <a:srgbClr val="8F3738"/>
      </a:accent2>
      <a:accent3>
        <a:srgbClr val="E79A3C"/>
      </a:accent3>
      <a:accent4>
        <a:srgbClr val="447874"/>
      </a:accent4>
      <a:accent5>
        <a:srgbClr val="D2D479"/>
      </a:accent5>
      <a:accent6>
        <a:srgbClr val="8B8948"/>
      </a:accent6>
      <a:hlink>
        <a:srgbClr val="8B8948"/>
      </a:hlink>
      <a:folHlink>
        <a:srgbClr val="8B8948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9" Type="http://schemas.openxmlformats.org/officeDocument/2006/relationships/table" Target="../tables/table9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0.xml"/><Relationship Id="rId7" Type="http://schemas.openxmlformats.org/officeDocument/2006/relationships/table" Target="../tables/table1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9" Type="http://schemas.openxmlformats.org/officeDocument/2006/relationships/table" Target="../tables/table15.xml"/><Relationship Id="rId6" Type="http://schemas.openxmlformats.org/officeDocument/2006/relationships/table" Target="../tables/table12.xml"/><Relationship Id="rId7" Type="http://schemas.openxmlformats.org/officeDocument/2006/relationships/table" Target="../tables/table13.xml"/><Relationship Id="rId8" Type="http://schemas.openxmlformats.org/officeDocument/2006/relationships/table" Target="../tables/table1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 t="s">
        <v>2</v>
      </c>
      <c r="Q1" s="1" t="s">
        <v>3</v>
      </c>
      <c r="S1" s="2" t="s">
        <v>1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/>
      <c r="AB1" s="2"/>
      <c r="AC1" s="2"/>
    </row>
    <row r="2">
      <c r="A2" s="1" t="s">
        <v>11</v>
      </c>
      <c r="B2" s="1">
        <v>25000.0</v>
      </c>
      <c r="C2" s="1">
        <v>0.702</v>
      </c>
      <c r="D2" s="1">
        <v>0.698</v>
      </c>
      <c r="E2" s="1">
        <v>0.699</v>
      </c>
      <c r="F2" s="1">
        <v>0.697</v>
      </c>
      <c r="G2" s="1">
        <v>0.698</v>
      </c>
      <c r="H2" s="1">
        <v>0.616</v>
      </c>
      <c r="I2" s="1">
        <v>0.596</v>
      </c>
      <c r="J2" s="1">
        <v>0.595</v>
      </c>
      <c r="K2" s="1">
        <v>0.594</v>
      </c>
      <c r="L2" s="1">
        <v>0.595</v>
      </c>
      <c r="M2" s="1">
        <v>0.595</v>
      </c>
      <c r="N2" s="1">
        <v>0.596</v>
      </c>
      <c r="O2" s="1">
        <v>0.595</v>
      </c>
      <c r="P2" s="3">
        <f t="array" ref="P2">AVERAGE(IF(D2:O2&lt;&gt;MIN(D2:O2),IF(D2:O2&lt;&gt;MAX(D2:O2),D2:O2)))</f>
        <v>0.6281</v>
      </c>
      <c r="Q2" s="4">
        <f t="array" ref="Q2">STDEV(IF(D2:O2&lt;&gt;MIN(D2:O2),IF(D2:O2&lt;&gt;MAX(D2:O2),D2:O2)))</f>
        <v>0.0484296741</v>
      </c>
      <c r="S2" s="1">
        <v>25000.0</v>
      </c>
      <c r="T2" s="3">
        <v>0.6281</v>
      </c>
      <c r="U2" s="5">
        <v>0.2681111111111111</v>
      </c>
      <c r="V2" s="5">
        <v>0.03844444444444444</v>
      </c>
      <c r="W2" s="5">
        <v>0.06140000000000001</v>
      </c>
      <c r="X2" s="5">
        <v>0.03844444444444444</v>
      </c>
      <c r="Y2" s="6">
        <v>0.028770200000000003</v>
      </c>
      <c r="Z2" s="7">
        <v>0.009101000000000001</v>
      </c>
      <c r="AA2" s="7"/>
      <c r="AB2" s="7"/>
      <c r="AC2" s="7"/>
    </row>
    <row r="3">
      <c r="A3" s="1" t="s">
        <v>11</v>
      </c>
      <c r="B3" s="1">
        <v>65536.0</v>
      </c>
      <c r="C3" s="1">
        <v>3.725</v>
      </c>
      <c r="D3" s="1">
        <v>4.066</v>
      </c>
      <c r="E3" s="1">
        <v>4.092</v>
      </c>
      <c r="F3" s="1">
        <v>4.093</v>
      </c>
      <c r="G3" s="1">
        <v>4.09</v>
      </c>
      <c r="H3" s="1">
        <v>4.091</v>
      </c>
      <c r="I3" s="1">
        <v>4.089</v>
      </c>
      <c r="J3" s="1">
        <v>4.091</v>
      </c>
      <c r="K3" s="1">
        <v>4.09</v>
      </c>
      <c r="L3" s="1">
        <v>4.09</v>
      </c>
      <c r="M3" s="1">
        <v>4.091</v>
      </c>
      <c r="N3" s="1">
        <v>4.089</v>
      </c>
      <c r="O3" s="1">
        <v>3.991</v>
      </c>
      <c r="P3" s="3">
        <f t="array" ref="P3">AVERAGE(IF(D3:O3&lt;&gt;MIN(D3:O3),IF(D3:O3&lt;&gt;MAX(D3:O3),D3:O3)))</f>
        <v>4.0879</v>
      </c>
      <c r="Q3" s="4">
        <f t="array" ref="Q3">STDEV(IF(D3:O3&lt;&gt;MIN(D3:O3),IF(D3:O3&lt;&gt;MAX(D3:O3),D3:O3)))</f>
        <v>0.007752418977</v>
      </c>
      <c r="S3" s="1">
        <v>65536.0</v>
      </c>
      <c r="T3" s="3">
        <v>4.087899999999999</v>
      </c>
      <c r="U3" s="5">
        <v>0.865875</v>
      </c>
      <c r="V3" s="5">
        <v>0.1312</v>
      </c>
      <c r="W3" s="5">
        <v>0.21957142857142856</v>
      </c>
      <c r="X3" s="5">
        <v>0.1312</v>
      </c>
      <c r="Y3" s="8">
        <v>0.1633241</v>
      </c>
      <c r="Z3" s="7">
        <v>0.05921430000000001</v>
      </c>
      <c r="AA3" s="7"/>
      <c r="AB3" s="7"/>
      <c r="AC3" s="7"/>
    </row>
    <row r="4">
      <c r="A4" s="1" t="s">
        <v>11</v>
      </c>
      <c r="B4" s="1">
        <v>131072.0</v>
      </c>
      <c r="C4" s="1">
        <v>15.164</v>
      </c>
      <c r="D4" s="1">
        <v>16.416</v>
      </c>
      <c r="E4" s="1">
        <v>16.396</v>
      </c>
      <c r="F4" s="1">
        <v>16.399</v>
      </c>
      <c r="G4" s="1">
        <v>15.621</v>
      </c>
      <c r="H4" s="1">
        <v>15.067</v>
      </c>
      <c r="I4" s="1">
        <v>15.074</v>
      </c>
      <c r="J4" s="1">
        <v>15.069</v>
      </c>
      <c r="K4" s="1">
        <v>15.075</v>
      </c>
      <c r="L4" s="1">
        <v>15.065</v>
      </c>
      <c r="M4" s="1">
        <v>15.072</v>
      </c>
      <c r="N4" s="1">
        <v>15.067</v>
      </c>
      <c r="O4" s="1">
        <v>15.072</v>
      </c>
      <c r="P4" s="3">
        <f t="array" ref="P4">AVERAGE(IF(D4:O4&lt;&gt;MIN(D4:O4),IF(D4:O4&lt;&gt;MAX(D4:O4),D4:O4)))</f>
        <v>15.3912</v>
      </c>
      <c r="Q4" s="4">
        <f t="array" ref="Q4">STDEV(IF(D4:O4&lt;&gt;MIN(D4:O4),IF(D4:O4&lt;&gt;MAX(D4:O4),D4:O4)))</f>
        <v>0.5574237965</v>
      </c>
      <c r="S4" s="1">
        <v>131072.0</v>
      </c>
      <c r="T4" s="3">
        <v>15.391200000000001</v>
      </c>
      <c r="U4" s="5">
        <v>2.1094</v>
      </c>
      <c r="V4" s="5">
        <v>0.5325714285714286</v>
      </c>
      <c r="W4" s="5">
        <v>0.87125</v>
      </c>
      <c r="X4" s="5">
        <v>0.5325714285714286</v>
      </c>
      <c r="Y4" s="6">
        <v>0.5345983</v>
      </c>
      <c r="Z4" s="7">
        <v>0.19086620000000004</v>
      </c>
      <c r="AA4" s="7"/>
      <c r="AB4" s="7"/>
      <c r="AC4" s="7"/>
    </row>
    <row r="5">
      <c r="A5" s="1" t="s">
        <v>11</v>
      </c>
      <c r="B5" s="1">
        <v>200000.0</v>
      </c>
      <c r="C5" s="1">
        <v>35.006</v>
      </c>
      <c r="D5" s="1">
        <v>38.198</v>
      </c>
      <c r="E5" s="1">
        <v>38.173</v>
      </c>
      <c r="F5" s="1">
        <v>38.182</v>
      </c>
      <c r="G5" s="1">
        <v>38.091</v>
      </c>
      <c r="H5" s="1">
        <v>37.99</v>
      </c>
      <c r="I5" s="1">
        <v>38.01</v>
      </c>
      <c r="J5" s="1">
        <v>38.001</v>
      </c>
      <c r="K5" s="1">
        <v>37.991</v>
      </c>
      <c r="L5" s="1">
        <v>37.996</v>
      </c>
      <c r="M5" s="1">
        <v>37.994</v>
      </c>
      <c r="N5" s="1">
        <v>37.993</v>
      </c>
      <c r="O5" s="1">
        <v>36.341</v>
      </c>
      <c r="P5" s="3">
        <f t="array" ref="P5">AVERAGE(IF(D5:O5&lt;&gt;MIN(D5:O5),IF(D5:O5&lt;&gt;MAX(D5:O5),D5:O5)))</f>
        <v>38.0421</v>
      </c>
      <c r="Q5" s="4">
        <f t="array" ref="Q5">STDEV(IF(D5:O5&lt;&gt;MIN(D5:O5),IF(D5:O5&lt;&gt;MAX(D5:O5),D5:O5)))</f>
        <v>0.0774545745</v>
      </c>
      <c r="S5" s="1">
        <v>200000.0</v>
      </c>
      <c r="T5" s="3">
        <v>38.0421</v>
      </c>
      <c r="U5" s="5">
        <v>3.9921999999999995</v>
      </c>
      <c r="V5" s="5">
        <v>1.2413999999999998</v>
      </c>
      <c r="W5" s="5">
        <v>2.0261</v>
      </c>
      <c r="X5" s="5">
        <v>1.2413999999999998</v>
      </c>
      <c r="Y5" s="8">
        <v>1.2832752</v>
      </c>
      <c r="Z5" s="7">
        <v>0.42598959999999997</v>
      </c>
      <c r="AA5" s="7"/>
      <c r="AB5" s="7"/>
      <c r="AC5" s="7"/>
    </row>
    <row r="6">
      <c r="A6" s="9" t="s">
        <v>12</v>
      </c>
      <c r="B6" s="1">
        <v>25000.0</v>
      </c>
      <c r="C6" s="1">
        <v>2.804</v>
      </c>
      <c r="D6" s="1">
        <v>0.297</v>
      </c>
      <c r="E6" s="1">
        <v>0.262</v>
      </c>
      <c r="F6" s="1">
        <v>0.262</v>
      </c>
      <c r="G6" s="1">
        <v>0.262</v>
      </c>
      <c r="H6" s="1">
        <v>0.262</v>
      </c>
      <c r="I6" s="1">
        <v>0.262</v>
      </c>
      <c r="J6" s="1">
        <v>0.292</v>
      </c>
      <c r="K6" s="1">
        <v>0.263</v>
      </c>
      <c r="L6" s="1">
        <v>0.259</v>
      </c>
      <c r="M6" s="1">
        <v>0.259</v>
      </c>
      <c r="N6" s="1">
        <v>0.26</v>
      </c>
      <c r="O6" s="1">
        <v>0.288</v>
      </c>
      <c r="P6" s="3">
        <f t="array" ref="P6">AVERAGE(IF(D6:O6&lt;&gt;MIN(D6:O6),IF(D6:O6&lt;&gt;MAX(D6:O6),D6:O6)))</f>
        <v>0.2681111111</v>
      </c>
      <c r="Q6" s="4">
        <f t="array" ref="Q6">STDEV(IF(D6:O6&lt;&gt;MIN(D6:O6),IF(D6:O6&lt;&gt;MAX(D6:O6),D6:O6)))</f>
        <v>0.01247441827</v>
      </c>
      <c r="S6" s="9" t="s">
        <v>13</v>
      </c>
      <c r="T6" s="5"/>
      <c r="U6" s="5">
        <f>T5/U5</f>
        <v>9.529106758</v>
      </c>
      <c r="V6" s="5">
        <f>T5/V5</f>
        <v>30.64451426</v>
      </c>
      <c r="W6" s="5">
        <f>T5/W5</f>
        <v>18.7760229</v>
      </c>
      <c r="X6" s="5">
        <f>T5/X5</f>
        <v>30.64451426</v>
      </c>
      <c r="Y6" s="5">
        <f>T5/Y5</f>
        <v>29.64453766</v>
      </c>
      <c r="Z6" s="5">
        <f>T5/Z5</f>
        <v>89.30288439</v>
      </c>
      <c r="AA6" s="5"/>
      <c r="AB6" s="5"/>
      <c r="AC6" s="5"/>
    </row>
    <row r="7">
      <c r="A7" s="1" t="s">
        <v>12</v>
      </c>
      <c r="B7" s="1">
        <v>65536.0</v>
      </c>
      <c r="C7" s="1">
        <v>2.588</v>
      </c>
      <c r="D7" s="1">
        <v>0.876</v>
      </c>
      <c r="E7" s="1">
        <v>0.875</v>
      </c>
      <c r="F7" s="1">
        <v>0.845</v>
      </c>
      <c r="G7" s="1">
        <v>0.873</v>
      </c>
      <c r="H7" s="1">
        <v>0.842</v>
      </c>
      <c r="I7" s="1">
        <v>0.873</v>
      </c>
      <c r="J7" s="1">
        <v>0.842</v>
      </c>
      <c r="K7" s="1">
        <v>0.871</v>
      </c>
      <c r="L7" s="1">
        <v>0.843</v>
      </c>
      <c r="M7" s="1">
        <v>0.875</v>
      </c>
      <c r="N7" s="1">
        <v>0.872</v>
      </c>
      <c r="O7" s="1">
        <v>0.842</v>
      </c>
      <c r="P7" s="3">
        <f t="array" ref="P7">AVERAGE(IF(D7:O7&lt;&gt;MIN(D7:O7),IF(D7:O7&lt;&gt;MAX(D7:O7),D7:O7)))</f>
        <v>0.865875</v>
      </c>
      <c r="Q7" s="4">
        <f t="array" ref="Q7">STDEV(IF(D7:O7&lt;&gt;MIN(D7:O7),IF(D7:O7&lt;&gt;MAX(D7:O7),D7:O7)))</f>
        <v>0.01357979066</v>
      </c>
    </row>
    <row r="8">
      <c r="A8" s="1" t="s">
        <v>12</v>
      </c>
      <c r="B8" s="1">
        <v>131072.0</v>
      </c>
      <c r="C8" s="1">
        <v>3.951</v>
      </c>
      <c r="D8" s="1">
        <v>2.72</v>
      </c>
      <c r="E8" s="1">
        <v>2.046</v>
      </c>
      <c r="F8" s="1">
        <v>2.044</v>
      </c>
      <c r="G8" s="1">
        <v>2.078</v>
      </c>
      <c r="H8" s="1">
        <v>2.055</v>
      </c>
      <c r="I8" s="1">
        <v>2.062</v>
      </c>
      <c r="J8" s="1">
        <v>2.098</v>
      </c>
      <c r="K8" s="1">
        <v>2.107</v>
      </c>
      <c r="L8" s="1">
        <v>2.123</v>
      </c>
      <c r="M8" s="1">
        <v>2.095</v>
      </c>
      <c r="N8" s="1">
        <v>2.306</v>
      </c>
      <c r="O8" s="1">
        <v>2.124</v>
      </c>
      <c r="P8" s="3">
        <f t="array" ref="P8">AVERAGE(IF(D8:O8&lt;&gt;MIN(D8:O8),IF(D8:O8&lt;&gt;MAX(D8:O8),D8:O8)))</f>
        <v>2.1094</v>
      </c>
      <c r="Q8" s="4">
        <f t="array" ref="Q8">STDEV(IF(D8:O8&lt;&gt;MIN(D8:O8),IF(D8:O8&lt;&gt;MAX(D8:O8),D8:O8)))</f>
        <v>0.07424015086</v>
      </c>
    </row>
    <row r="9">
      <c r="A9" s="1" t="s">
        <v>12</v>
      </c>
      <c r="B9" s="1">
        <v>200000.0</v>
      </c>
      <c r="C9" s="1">
        <v>6.037</v>
      </c>
      <c r="D9" s="1">
        <v>4.679</v>
      </c>
      <c r="E9" s="1">
        <v>4.026</v>
      </c>
      <c r="F9" s="1">
        <v>4.003</v>
      </c>
      <c r="G9" s="1">
        <v>4.032</v>
      </c>
      <c r="H9" s="1">
        <v>4.032</v>
      </c>
      <c r="I9" s="1">
        <v>4.001</v>
      </c>
      <c r="J9" s="1">
        <v>4.04</v>
      </c>
      <c r="K9" s="1">
        <v>4.02</v>
      </c>
      <c r="L9" s="1">
        <v>3.926</v>
      </c>
      <c r="M9" s="1">
        <v>3.91</v>
      </c>
      <c r="N9" s="1">
        <v>3.92</v>
      </c>
      <c r="O9" s="1">
        <v>3.922</v>
      </c>
      <c r="P9" s="3">
        <f t="array" ref="P9">AVERAGE(IF(D9:O9&lt;&gt;MIN(D9:O9),IF(D9:O9&lt;&gt;MAX(D9:O9),D9:O9)))</f>
        <v>3.9922</v>
      </c>
      <c r="Q9" s="4">
        <f t="array" ref="Q9">STDEV(IF(D9:O9&lt;&gt;MIN(D9:O9),IF(D9:O9&lt;&gt;MAX(D9:O9),D9:O9)))</f>
        <v>0.04953741571</v>
      </c>
    </row>
    <row r="10">
      <c r="A10" s="10" t="s">
        <v>14</v>
      </c>
      <c r="B10" s="10">
        <v>25000.0</v>
      </c>
      <c r="C10" s="10">
        <v>0.071</v>
      </c>
      <c r="D10" s="10">
        <v>0.049</v>
      </c>
      <c r="E10" s="10">
        <v>0.041</v>
      </c>
      <c r="F10" s="10">
        <v>0.04</v>
      </c>
      <c r="G10" s="10">
        <v>0.038</v>
      </c>
      <c r="H10" s="10">
        <v>0.038</v>
      </c>
      <c r="I10" s="10">
        <v>0.041</v>
      </c>
      <c r="J10" s="10">
        <v>0.038</v>
      </c>
      <c r="K10" s="10">
        <v>0.038</v>
      </c>
      <c r="L10" s="10">
        <v>0.038</v>
      </c>
      <c r="M10" s="10">
        <v>0.034</v>
      </c>
      <c r="N10" s="10">
        <v>0.019</v>
      </c>
      <c r="O10" s="10">
        <v>0.019</v>
      </c>
      <c r="P10" s="11">
        <f t="array" ref="P10">AVERAGE(IF(D10:O10&lt;&gt;MIN(D10:O10),IF(D10:O10&lt;&gt;MAX(D10:O10),D10:O10)))</f>
        <v>0.03844444444</v>
      </c>
      <c r="Q10" s="12">
        <f t="array" ref="Q10">STDEV(IF(D10:O10&lt;&gt;MIN(D10:O10),IF(D10:O10&lt;&gt;MAX(D10:O10),D10:O10)))</f>
        <v>0.002127857556</v>
      </c>
    </row>
    <row r="11">
      <c r="A11" s="10" t="s">
        <v>14</v>
      </c>
      <c r="B11" s="10">
        <v>65536.0</v>
      </c>
      <c r="C11" s="10">
        <v>0.221</v>
      </c>
      <c r="D11" s="10">
        <v>0.131</v>
      </c>
      <c r="E11" s="10">
        <v>0.131</v>
      </c>
      <c r="F11" s="10">
        <v>0.131</v>
      </c>
      <c r="G11" s="10">
        <v>0.13</v>
      </c>
      <c r="H11" s="10">
        <v>0.132</v>
      </c>
      <c r="I11" s="10">
        <v>0.13</v>
      </c>
      <c r="J11" s="10">
        <v>0.13</v>
      </c>
      <c r="K11" s="10">
        <v>0.13</v>
      </c>
      <c r="L11" s="10">
        <v>0.157</v>
      </c>
      <c r="M11" s="10">
        <v>0.131</v>
      </c>
      <c r="N11" s="10">
        <v>0.13</v>
      </c>
      <c r="O11" s="10">
        <v>0.13</v>
      </c>
      <c r="P11" s="11">
        <f t="array" ref="P11">AVERAGE(IF(D11:O11&lt;&gt;MIN(D11:O11),IF(D11:O11&lt;&gt;MAX(D11:O11),D11:O11)))</f>
        <v>0.1312</v>
      </c>
      <c r="Q11" s="12">
        <f t="array" ref="Q11">STDEV(IF(D11:O11&lt;&gt;MIN(D11:O11),IF(D11:O11&lt;&gt;MAX(D11:O11),D11:O11)))</f>
        <v>0.0004472135955</v>
      </c>
    </row>
    <row r="12">
      <c r="A12" s="10" t="s">
        <v>14</v>
      </c>
      <c r="B12" s="10">
        <v>131072.0</v>
      </c>
      <c r="C12" s="10">
        <v>0.83</v>
      </c>
      <c r="D12" s="10">
        <v>0.6</v>
      </c>
      <c r="E12" s="10">
        <v>0.525</v>
      </c>
      <c r="F12" s="10">
        <v>0.539</v>
      </c>
      <c r="G12" s="10">
        <v>0.527</v>
      </c>
      <c r="H12" s="10">
        <v>0.523</v>
      </c>
      <c r="I12" s="10">
        <v>0.539</v>
      </c>
      <c r="J12" s="10">
        <v>0.523</v>
      </c>
      <c r="K12" s="10">
        <v>0.524</v>
      </c>
      <c r="L12" s="10">
        <v>0.538</v>
      </c>
      <c r="M12" s="10">
        <v>0.523</v>
      </c>
      <c r="N12" s="10">
        <v>0.523</v>
      </c>
      <c r="O12" s="10">
        <v>0.536</v>
      </c>
      <c r="P12" s="11">
        <f t="array" ref="P12">AVERAGE(IF(D12:O12&lt;&gt;MIN(D12:O12),IF(D12:O12&lt;&gt;MAX(D12:O12),D12:O12)))</f>
        <v>0.5325714286</v>
      </c>
      <c r="Q12" s="12">
        <f t="array" ref="Q12">STDEV(IF(D12:O12&lt;&gt;MIN(D12:O12),IF(D12:O12&lt;&gt;MAX(D12:O12),D12:O12)))</f>
        <v>0.006900655593</v>
      </c>
    </row>
    <row r="13">
      <c r="A13" s="10" t="s">
        <v>14</v>
      </c>
      <c r="B13" s="10">
        <v>200000.0</v>
      </c>
      <c r="C13" s="10">
        <v>1.351</v>
      </c>
      <c r="D13" s="10">
        <v>1.229</v>
      </c>
      <c r="E13" s="10">
        <v>1.233</v>
      </c>
      <c r="F13" s="10">
        <v>1.218</v>
      </c>
      <c r="G13" s="10">
        <v>1.225</v>
      </c>
      <c r="H13" s="10">
        <v>1.241</v>
      </c>
      <c r="I13" s="10">
        <v>1.244</v>
      </c>
      <c r="J13" s="10">
        <v>1.244</v>
      </c>
      <c r="K13" s="10">
        <v>1.244</v>
      </c>
      <c r="L13" s="10">
        <v>1.254</v>
      </c>
      <c r="M13" s="10">
        <v>1.245</v>
      </c>
      <c r="N13" s="10">
        <v>1.255</v>
      </c>
      <c r="O13" s="10">
        <v>1.256</v>
      </c>
      <c r="P13" s="11">
        <f t="array" ref="P13">AVERAGE(IF(D13:O13&lt;&gt;MIN(D13:O13),IF(D13:O13&lt;&gt;MAX(D13:O13),D13:O13)))</f>
        <v>1.2414</v>
      </c>
      <c r="Q13" s="12">
        <f t="array" ref="Q13">STDEV(IF(D13:O13&lt;&gt;MIN(D13:O13),IF(D13:O13&lt;&gt;MAX(D13:O13),D13:O13)))</f>
        <v>0.009834180754</v>
      </c>
    </row>
    <row r="14">
      <c r="A14" s="9" t="s">
        <v>15</v>
      </c>
      <c r="B14" s="9">
        <v>25000.0</v>
      </c>
      <c r="C14" s="9">
        <v>0.112</v>
      </c>
      <c r="D14" s="9">
        <v>0.072</v>
      </c>
      <c r="E14" s="9">
        <v>0.063</v>
      </c>
      <c r="F14" s="9">
        <v>0.063</v>
      </c>
      <c r="G14" s="9">
        <v>0.063</v>
      </c>
      <c r="H14" s="9">
        <v>0.063</v>
      </c>
      <c r="I14" s="9">
        <v>0.063</v>
      </c>
      <c r="J14" s="9">
        <v>0.063</v>
      </c>
      <c r="K14" s="9">
        <v>0.063</v>
      </c>
      <c r="L14" s="9">
        <v>0.061</v>
      </c>
      <c r="M14" s="9">
        <v>0.056</v>
      </c>
      <c r="N14" s="9">
        <v>0.056</v>
      </c>
      <c r="O14" s="9">
        <v>0.032</v>
      </c>
      <c r="P14" s="3">
        <f t="array" ref="P14">AVERAGE(IF(D14:O14&lt;&gt;MIN(D14:O14),IF(D14:O14&lt;&gt;MAX(D14:O14),D14:O14)))</f>
        <v>0.0614</v>
      </c>
      <c r="Q14" s="4">
        <f t="array" ref="Q14">STDEV(IF(D14:O14&lt;&gt;MIN(D14:O14),IF(D14:O14&lt;&gt;MAX(D14:O14),D14:O14)))</f>
        <v>0.002913569784</v>
      </c>
    </row>
    <row r="15">
      <c r="A15" s="9" t="s">
        <v>15</v>
      </c>
      <c r="B15" s="9">
        <v>65536.0</v>
      </c>
      <c r="C15" s="9">
        <v>0.4</v>
      </c>
      <c r="D15" s="9">
        <v>0.22</v>
      </c>
      <c r="E15" s="9">
        <v>0.217</v>
      </c>
      <c r="F15" s="9">
        <v>0.215</v>
      </c>
      <c r="G15" s="9">
        <v>0.215</v>
      </c>
      <c r="H15" s="9">
        <v>0.215</v>
      </c>
      <c r="I15" s="9">
        <v>0.215</v>
      </c>
      <c r="J15" s="9">
        <v>0.223</v>
      </c>
      <c r="K15" s="9">
        <v>0.221</v>
      </c>
      <c r="L15" s="9">
        <v>0.221</v>
      </c>
      <c r="M15" s="9">
        <v>0.222</v>
      </c>
      <c r="N15" s="9">
        <v>0.218</v>
      </c>
      <c r="O15" s="9">
        <v>0.218</v>
      </c>
      <c r="P15" s="3">
        <f t="array" ref="P15">AVERAGE(IF(D15:O15&lt;&gt;MIN(D15:O15),IF(D15:O15&lt;&gt;MAX(D15:O15),D15:O15)))</f>
        <v>0.2195714286</v>
      </c>
      <c r="Q15" s="4">
        <f t="array" ref="Q15">STDEV(IF(D15:O15&lt;&gt;MIN(D15:O15),IF(D15:O15&lt;&gt;MAX(D15:O15),D15:O15)))</f>
        <v>0.001902379462</v>
      </c>
    </row>
    <row r="16">
      <c r="A16" s="9" t="s">
        <v>15</v>
      </c>
      <c r="B16" s="9">
        <v>131072.0</v>
      </c>
      <c r="C16" s="9">
        <v>1.138</v>
      </c>
      <c r="D16" s="9">
        <v>0.878</v>
      </c>
      <c r="E16" s="9">
        <v>0.877</v>
      </c>
      <c r="F16" s="9">
        <v>0.864</v>
      </c>
      <c r="G16" s="9">
        <v>0.86</v>
      </c>
      <c r="H16" s="9">
        <v>0.884</v>
      </c>
      <c r="I16" s="9">
        <v>0.862</v>
      </c>
      <c r="J16" s="9">
        <v>0.865</v>
      </c>
      <c r="K16" s="9">
        <v>0.88</v>
      </c>
      <c r="L16" s="9">
        <v>0.86</v>
      </c>
      <c r="M16" s="9">
        <v>0.869</v>
      </c>
      <c r="N16" s="9">
        <v>0.875</v>
      </c>
      <c r="O16" s="9">
        <v>0.86</v>
      </c>
      <c r="P16" s="3">
        <f t="array" ref="P16">AVERAGE(IF(D16:O16&lt;&gt;MIN(D16:O16),IF(D16:O16&lt;&gt;MAX(D16:O16),D16:O16)))</f>
        <v>0.87125</v>
      </c>
      <c r="Q16" s="4">
        <f t="array" ref="Q16">STDEV(IF(D16:O16&lt;&gt;MIN(D16:O16),IF(D16:O16&lt;&gt;MAX(D16:O16),D16:O16)))</f>
        <v>0.0070862039</v>
      </c>
    </row>
    <row r="17">
      <c r="A17" s="9" t="s">
        <v>15</v>
      </c>
      <c r="B17" s="9">
        <v>200000.0</v>
      </c>
      <c r="C17" s="9">
        <v>2.202</v>
      </c>
      <c r="D17" s="9">
        <v>2.023</v>
      </c>
      <c r="E17" s="9">
        <v>2.028</v>
      </c>
      <c r="F17" s="9">
        <v>2.027</v>
      </c>
      <c r="G17" s="9">
        <v>2.022</v>
      </c>
      <c r="H17" s="9">
        <v>2.016</v>
      </c>
      <c r="I17" s="9">
        <v>2.021</v>
      </c>
      <c r="J17" s="9">
        <v>2.026</v>
      </c>
      <c r="K17" s="9">
        <v>2.028</v>
      </c>
      <c r="L17" s="9">
        <v>2.028</v>
      </c>
      <c r="M17" s="9">
        <v>2.027</v>
      </c>
      <c r="N17" s="9">
        <v>2.031</v>
      </c>
      <c r="O17" s="9">
        <v>2.033</v>
      </c>
      <c r="P17" s="3">
        <f t="array" ref="P17">AVERAGE(IF(D17:O17&lt;&gt;MIN(D17:O17),IF(D17:O17&lt;&gt;MAX(D17:O17),D17:O17)))</f>
        <v>2.0261</v>
      </c>
      <c r="Q17" s="4">
        <f t="array" ref="Q17">STDEV(IF(D17:O17&lt;&gt;MIN(D17:O17),IF(D17:O17&lt;&gt;MAX(D17:O17),D17:O17)))</f>
        <v>0.003142893218</v>
      </c>
    </row>
    <row r="18">
      <c r="A18" s="1" t="s">
        <v>16</v>
      </c>
      <c r="B18" s="1">
        <v>25000.0</v>
      </c>
      <c r="C18" s="13">
        <v>0.027613</v>
      </c>
      <c r="D18" s="13">
        <v>0.030852</v>
      </c>
      <c r="E18" s="13">
        <v>0.030822</v>
      </c>
      <c r="F18" s="13">
        <v>0.030826</v>
      </c>
      <c r="G18" s="13">
        <v>0.030816</v>
      </c>
      <c r="H18" s="13">
        <v>0.030248</v>
      </c>
      <c r="I18" s="13">
        <v>0.02755</v>
      </c>
      <c r="J18" s="13">
        <v>0.027541</v>
      </c>
      <c r="K18" s="13">
        <v>0.02754</v>
      </c>
      <c r="L18" s="13">
        <v>0.027544</v>
      </c>
      <c r="M18" s="13">
        <v>0.027536</v>
      </c>
      <c r="N18" s="13">
        <v>0.027279</v>
      </c>
      <c r="O18" s="13">
        <v>0.024927</v>
      </c>
      <c r="P18" s="3">
        <f t="array" ref="P18">AVERAGE(IF(D18:O18&lt;&gt;MIN(D18:O18),IF(D18:O18&lt;&gt;MAX(D18:O18),D18:O18)))</f>
        <v>0.0287702</v>
      </c>
      <c r="Q18" s="4">
        <f t="array" ref="Q18">STDEV(IF(D18:O18&lt;&gt;MIN(D18:O18),IF(D18:O18&lt;&gt;MAX(D18:O18),D18:O18)))</f>
        <v>0.001652240687</v>
      </c>
    </row>
    <row r="19">
      <c r="A19" s="1" t="s">
        <v>16</v>
      </c>
      <c r="B19" s="1">
        <v>65536.0</v>
      </c>
      <c r="C19" s="13">
        <v>0.228095</v>
      </c>
      <c r="D19" s="13">
        <v>0.209896</v>
      </c>
      <c r="E19" s="13">
        <v>0.19277</v>
      </c>
      <c r="F19" s="13">
        <v>0.1713</v>
      </c>
      <c r="G19" s="13">
        <v>0.167534</v>
      </c>
      <c r="H19" s="13">
        <v>0.15942900000000002</v>
      </c>
      <c r="I19" s="13">
        <v>0.159424</v>
      </c>
      <c r="J19" s="13">
        <v>0.159487</v>
      </c>
      <c r="K19" s="13">
        <v>0.15537700000000002</v>
      </c>
      <c r="L19" s="13">
        <v>0.156704</v>
      </c>
      <c r="M19" s="13">
        <v>0.155881</v>
      </c>
      <c r="N19" s="13">
        <v>0.154619</v>
      </c>
      <c r="O19" s="13">
        <v>0.155335</v>
      </c>
      <c r="P19" s="3">
        <f t="array" ref="P19">AVERAGE(IF(D19:O19&lt;&gt;MIN(D19:O19),IF(D19:O19&lt;&gt;MAX(D19:O19),D19:O19)))</f>
        <v>0.1633241</v>
      </c>
      <c r="Q19" s="4">
        <f t="array" ref="Q19">STDEV(IF(D19:O19&lt;&gt;MIN(D19:O19),IF(D19:O19&lt;&gt;MAX(D19:O19),D19:O19)))</f>
        <v>0.01164146213</v>
      </c>
    </row>
    <row r="20">
      <c r="A20" s="1" t="s">
        <v>16</v>
      </c>
      <c r="B20" s="1">
        <v>131072.0</v>
      </c>
      <c r="C20" s="13">
        <v>0.674935</v>
      </c>
      <c r="D20" s="13">
        <v>0.564138</v>
      </c>
      <c r="E20" s="13">
        <v>0.564492</v>
      </c>
      <c r="F20" s="13">
        <v>0.554896</v>
      </c>
      <c r="G20" s="13">
        <v>0.538102</v>
      </c>
      <c r="H20" s="13">
        <v>0.52908</v>
      </c>
      <c r="I20" s="13">
        <v>0.525498</v>
      </c>
      <c r="J20" s="13">
        <v>0.525534</v>
      </c>
      <c r="K20" s="13">
        <v>0.5241910000000001</v>
      </c>
      <c r="L20" s="13">
        <v>0.52798</v>
      </c>
      <c r="M20" s="13">
        <v>0.528174</v>
      </c>
      <c r="N20" s="13">
        <v>0.528196</v>
      </c>
      <c r="O20" s="13">
        <v>0.524385</v>
      </c>
      <c r="P20" s="3">
        <f t="array" ref="P20">AVERAGE(IF(D20:O20&lt;&gt;MIN(D20:O20),IF(D20:O20&lt;&gt;MAX(D20:O20),D20:O20)))</f>
        <v>0.5345983</v>
      </c>
      <c r="Q20" s="4">
        <f t="array" ref="Q20">STDEV(IF(D20:O20&lt;&gt;MIN(D20:O20),IF(D20:O20&lt;&gt;MAX(D20:O20),D20:O20)))</f>
        <v>0.01383501802</v>
      </c>
    </row>
    <row r="21">
      <c r="A21" s="1" t="s">
        <v>16</v>
      </c>
      <c r="B21" s="1">
        <v>200000.0</v>
      </c>
      <c r="C21" s="13">
        <v>1.4502449999999998</v>
      </c>
      <c r="D21" s="13">
        <v>1.347415</v>
      </c>
      <c r="E21" s="13">
        <v>1.282022</v>
      </c>
      <c r="F21" s="13">
        <v>1.282837</v>
      </c>
      <c r="G21" s="13">
        <v>1.278601</v>
      </c>
      <c r="H21" s="13">
        <v>1.280094</v>
      </c>
      <c r="I21" s="13">
        <v>1.281099</v>
      </c>
      <c r="J21" s="13">
        <v>1.280733</v>
      </c>
      <c r="K21" s="13">
        <v>1.284113</v>
      </c>
      <c r="L21" s="13">
        <v>1.284675</v>
      </c>
      <c r="M21" s="13">
        <v>1.284702</v>
      </c>
      <c r="N21" s="13">
        <v>1.285453</v>
      </c>
      <c r="O21" s="13">
        <v>1.287024</v>
      </c>
      <c r="P21" s="3">
        <f t="array" ref="P21">AVERAGE(IF(D21:O21&lt;&gt;MIN(D21:O21),IF(D21:O21&lt;&gt;MAX(D21:O21),D21:O21)))</f>
        <v>1.2832752</v>
      </c>
      <c r="Q21" s="4">
        <f t="array" ref="Q21">STDEV(IF(D21:O21&lt;&gt;MIN(D21:O21),IF(D21:O21&lt;&gt;MAX(D21:O21),D21:O21)))</f>
        <v>0.002274853148</v>
      </c>
    </row>
    <row r="22">
      <c r="A22" s="1" t="s">
        <v>17</v>
      </c>
      <c r="B22" s="1">
        <v>25000.0</v>
      </c>
      <c r="C22" s="13">
        <v>0.020206</v>
      </c>
      <c r="D22" s="13">
        <v>0.020201</v>
      </c>
      <c r="E22" s="13">
        <v>0.020156</v>
      </c>
      <c r="F22" s="13">
        <v>0.020152</v>
      </c>
      <c r="G22" s="13">
        <v>0.023547000000000002</v>
      </c>
      <c r="H22" s="13">
        <v>0.023722</v>
      </c>
      <c r="I22" s="13">
        <v>0.023781</v>
      </c>
      <c r="J22" s="13">
        <v>0.023781</v>
      </c>
      <c r="K22" s="13">
        <v>0.023789</v>
      </c>
      <c r="L22" s="13">
        <v>0.023704</v>
      </c>
      <c r="M22" s="13">
        <v>0.023722999999999998</v>
      </c>
      <c r="N22" s="13">
        <v>0.021762</v>
      </c>
      <c r="O22" s="13">
        <v>0.021478</v>
      </c>
      <c r="P22" s="3">
        <f t="array" ref="P22">AVERAGE(IF(D22:O22&lt;&gt;MIN(D22:O22),IF(D22:O22&lt;&gt;MAX(D22:O22),D22:O22)))</f>
        <v>0.0225855</v>
      </c>
      <c r="Q22" s="4">
        <f t="array" ref="Q22">STDEV(IF(D22:O22&lt;&gt;MIN(D22:O22),IF(D22:O22&lt;&gt;MAX(D22:O22),D22:O22)))</f>
        <v>0.001531612168</v>
      </c>
    </row>
    <row r="23">
      <c r="A23" s="1" t="s">
        <v>17</v>
      </c>
      <c r="B23" s="1">
        <v>65536.0</v>
      </c>
      <c r="C23" s="13">
        <v>0.195929</v>
      </c>
      <c r="D23" s="13">
        <v>0.174269</v>
      </c>
      <c r="E23" s="13">
        <v>0.162257</v>
      </c>
      <c r="F23" s="13">
        <v>0.147645</v>
      </c>
      <c r="G23" s="13">
        <v>0.137603</v>
      </c>
      <c r="H23" s="13">
        <v>0.13611</v>
      </c>
      <c r="I23" s="13">
        <v>0.13397</v>
      </c>
      <c r="J23" s="13">
        <v>0.136733</v>
      </c>
      <c r="K23" s="13">
        <v>0.136928</v>
      </c>
      <c r="L23" s="13">
        <v>0.136389</v>
      </c>
      <c r="M23" s="13">
        <v>0.13773</v>
      </c>
      <c r="N23" s="13">
        <v>0.135804</v>
      </c>
      <c r="O23" s="13">
        <v>0.13409200000000002</v>
      </c>
      <c r="P23" s="3">
        <f t="array" ref="P23">AVERAGE(IF(D23:O23&lt;&gt;MIN(D23:O23),IF(D23:O23&lt;&gt;MAX(D23:O23),D23:O23)))</f>
        <v>0.1401291</v>
      </c>
      <c r="Q23" s="4">
        <f t="array" ref="Q23">STDEV(IF(D23:O23&lt;&gt;MIN(D23:O23),IF(D23:O23&lt;&gt;MAX(D23:O23),D23:O23)))</f>
        <v>0.008598092094</v>
      </c>
    </row>
    <row r="24">
      <c r="A24" s="1" t="s">
        <v>17</v>
      </c>
      <c r="B24" s="1">
        <v>131072.0</v>
      </c>
      <c r="C24" s="13">
        <v>0.5923780000000001</v>
      </c>
      <c r="D24" s="13">
        <v>0.47895699999999997</v>
      </c>
      <c r="E24" s="13">
        <v>0.478863</v>
      </c>
      <c r="F24" s="13">
        <v>0.478872</v>
      </c>
      <c r="G24" s="13">
        <v>0.46742500000000003</v>
      </c>
      <c r="H24" s="13">
        <v>0.45726</v>
      </c>
      <c r="I24" s="13">
        <v>0.45011700000000004</v>
      </c>
      <c r="J24" s="13">
        <v>0.445313</v>
      </c>
      <c r="K24" s="13">
        <v>0.444532</v>
      </c>
      <c r="L24" s="13">
        <v>0.448647</v>
      </c>
      <c r="M24" s="13">
        <v>0.449495</v>
      </c>
      <c r="N24" s="13">
        <v>0.44526699999999997</v>
      </c>
      <c r="O24" s="13">
        <v>0.446034</v>
      </c>
      <c r="P24" s="3">
        <f t="array" ref="P24">AVERAGE(IF(D24:O24&lt;&gt;MIN(D24:O24),IF(D24:O24&lt;&gt;MAX(D24:O24),D24:O24)))</f>
        <v>0.4567293</v>
      </c>
      <c r="Q24" s="4">
        <f t="array" ref="Q24">STDEV(IF(D24:O24&lt;&gt;MIN(D24:O24),IF(D24:O24&lt;&gt;MAX(D24:O24),D24:O24)))</f>
        <v>0.01346751784</v>
      </c>
    </row>
    <row r="25">
      <c r="A25" s="1" t="s">
        <v>17</v>
      </c>
      <c r="B25" s="1">
        <v>200000.0</v>
      </c>
      <c r="C25" s="13">
        <v>1.295184</v>
      </c>
      <c r="D25" s="13">
        <v>1.14451</v>
      </c>
      <c r="E25" s="13">
        <v>1.0881569999999998</v>
      </c>
      <c r="F25" s="13">
        <v>1.0839670000000001</v>
      </c>
      <c r="G25" s="13">
        <v>1.0912</v>
      </c>
      <c r="H25" s="13">
        <v>1.084953</v>
      </c>
      <c r="I25" s="13">
        <v>1.0883209999999999</v>
      </c>
      <c r="J25" s="13">
        <v>1.084336</v>
      </c>
      <c r="K25" s="13">
        <v>1.087964</v>
      </c>
      <c r="L25" s="13">
        <v>1.0865150000000001</v>
      </c>
      <c r="M25" s="13">
        <v>1.089463</v>
      </c>
      <c r="N25" s="13">
        <v>1.088908</v>
      </c>
      <c r="O25" s="13">
        <v>1.090411</v>
      </c>
      <c r="P25" s="3">
        <f t="array" ref="P25">AVERAGE(IF(D25:O25&lt;&gt;MIN(D25:O25),IF(D25:O25&lt;&gt;MAX(D25:O25),D25:O25)))</f>
        <v>1.0880228</v>
      </c>
      <c r="Q25" s="4">
        <f t="array" ref="Q25">STDEV(IF(D25:O25&lt;&gt;MIN(D25:O25),IF(D25:O25&lt;&gt;MAX(D25:O25),D25:O25)))</f>
        <v>0.002212486575</v>
      </c>
    </row>
    <row r="26">
      <c r="A26" s="9" t="s">
        <v>18</v>
      </c>
      <c r="B26" s="9">
        <v>25000.0</v>
      </c>
      <c r="C26" s="14">
        <v>0.02116</v>
      </c>
      <c r="D26" s="14">
        <v>0.021091000000000002</v>
      </c>
      <c r="E26" s="14">
        <v>0.021232</v>
      </c>
      <c r="F26" s="14">
        <v>0.021096</v>
      </c>
      <c r="G26" s="14">
        <v>0.021098</v>
      </c>
      <c r="H26" s="14">
        <v>0.020502</v>
      </c>
      <c r="I26" s="14">
        <v>0.019112999999999998</v>
      </c>
      <c r="J26" s="14">
        <v>0.019124</v>
      </c>
      <c r="K26" s="14">
        <v>0.01911</v>
      </c>
      <c r="L26" s="14">
        <v>0.019053999999999998</v>
      </c>
      <c r="M26" s="14">
        <v>0.019174</v>
      </c>
      <c r="N26" s="14">
        <v>0.019091999999999998</v>
      </c>
      <c r="O26" s="14">
        <v>0.019042</v>
      </c>
      <c r="P26" s="3">
        <f t="array" ref="P26">AVERAGE(IF(D26:O26&lt;&gt;MIN(D26:O26),IF(D26:O26&lt;&gt;MAX(D26:O26),D26:O26)))</f>
        <v>0.0198454</v>
      </c>
      <c r="Q26" s="4">
        <f t="array" ref="Q26">STDEV(IF(D26:O26&lt;&gt;MIN(D26:O26),IF(D26:O26&lt;&gt;MAX(D26:O26),D26:O26)))</f>
        <v>0.0009636732042</v>
      </c>
    </row>
    <row r="27">
      <c r="A27" s="9" t="s">
        <v>18</v>
      </c>
      <c r="B27" s="9">
        <v>65536.0</v>
      </c>
      <c r="C27" s="14">
        <v>0.189521</v>
      </c>
      <c r="D27" s="14">
        <v>0.17108600000000002</v>
      </c>
      <c r="E27" s="14">
        <v>0.163832</v>
      </c>
      <c r="F27" s="14">
        <v>0.149558</v>
      </c>
      <c r="G27" s="14">
        <v>0.138804</v>
      </c>
      <c r="H27" s="14">
        <v>0.13436</v>
      </c>
      <c r="I27" s="14">
        <v>0.130928</v>
      </c>
      <c r="J27" s="14">
        <v>0.131631</v>
      </c>
      <c r="K27" s="14">
        <v>0.13135400000000003</v>
      </c>
      <c r="L27" s="14">
        <v>0.129572</v>
      </c>
      <c r="M27" s="14">
        <v>0.130119</v>
      </c>
      <c r="N27" s="14">
        <v>0.130131</v>
      </c>
      <c r="O27" s="14">
        <v>0.127554</v>
      </c>
      <c r="P27" s="3">
        <f t="array" ref="P27">AVERAGE(IF(D27:O27&lt;&gt;MIN(D27:O27),IF(D27:O27&lt;&gt;MAX(D27:O27),D27:O27)))</f>
        <v>0.1370289</v>
      </c>
      <c r="Q27" s="4">
        <f t="array" ref="Q27">STDEV(IF(D27:O27&lt;&gt;MIN(D27:O27),IF(D27:O27&lt;&gt;MAX(D27:O27),D27:O27)))</f>
        <v>0.01123068425</v>
      </c>
    </row>
    <row r="28">
      <c r="A28" s="9" t="s">
        <v>18</v>
      </c>
      <c r="B28" s="9">
        <v>131072.0</v>
      </c>
      <c r="C28" s="14">
        <v>0.56924</v>
      </c>
      <c r="D28" s="14">
        <v>0.466304</v>
      </c>
      <c r="E28" s="14">
        <v>0.46116</v>
      </c>
      <c r="F28" s="14">
        <v>0.459223</v>
      </c>
      <c r="G28" s="14">
        <v>0.449732</v>
      </c>
      <c r="H28" s="14">
        <v>0.440671</v>
      </c>
      <c r="I28" s="14">
        <v>0.43124900000000005</v>
      </c>
      <c r="J28" s="14">
        <v>0.427141</v>
      </c>
      <c r="K28" s="14">
        <v>0.430591</v>
      </c>
      <c r="L28" s="14">
        <v>0.42731</v>
      </c>
      <c r="M28" s="14">
        <v>0.430597</v>
      </c>
      <c r="N28" s="14">
        <v>0.42675</v>
      </c>
      <c r="O28" s="14">
        <v>0.429041</v>
      </c>
      <c r="P28" s="3">
        <f t="array" ref="P28">AVERAGE(IF(D28:O28&lt;&gt;MIN(D28:O28),IF(D28:O28&lt;&gt;MAX(D28:O28),D28:O28)))</f>
        <v>0.4386715</v>
      </c>
      <c r="Q28" s="4">
        <f t="array" ref="Q28">STDEV(IF(D28:O28&lt;&gt;MIN(D28:O28),IF(D28:O28&lt;&gt;MAX(D28:O28),D28:O28)))</f>
        <v>0.01331163912</v>
      </c>
    </row>
    <row r="29">
      <c r="A29" s="9" t="s">
        <v>18</v>
      </c>
      <c r="B29" s="9">
        <v>200000.0</v>
      </c>
      <c r="C29" s="14">
        <v>1.1675229999999999</v>
      </c>
      <c r="D29" s="14">
        <v>1.097394</v>
      </c>
      <c r="E29" s="14">
        <v>1.051221</v>
      </c>
      <c r="F29" s="14">
        <v>1.034471</v>
      </c>
      <c r="G29" s="14">
        <v>1.03756</v>
      </c>
      <c r="H29" s="14">
        <v>1.042662</v>
      </c>
      <c r="I29" s="14">
        <v>1.041308</v>
      </c>
      <c r="J29" s="14">
        <v>1.0410540000000001</v>
      </c>
      <c r="K29" s="14">
        <v>1.04499</v>
      </c>
      <c r="L29" s="14">
        <v>1.04627</v>
      </c>
      <c r="M29" s="14">
        <v>1.04675</v>
      </c>
      <c r="N29" s="14">
        <v>1.043175</v>
      </c>
      <c r="O29" s="14">
        <v>1.045309</v>
      </c>
      <c r="P29" s="3">
        <f t="array" ref="P29">AVERAGE(IF(D29:O29&lt;&gt;MIN(D29:O29),IF(D29:O29&lt;&gt;MAX(D29:O29),D29:O29)))</f>
        <v>1.0440299</v>
      </c>
      <c r="Q29" s="4">
        <f t="array" ref="Q29">STDEV(IF(D29:O29&lt;&gt;MIN(D29:O29),IF(D29:O29&lt;&gt;MAX(D29:O29),D29:O29)))</f>
        <v>0.003762580836</v>
      </c>
    </row>
    <row r="30">
      <c r="A30" s="15" t="s">
        <v>19</v>
      </c>
      <c r="B30" s="15">
        <v>25000.0</v>
      </c>
      <c r="C30" s="16">
        <v>0.023367000000000002</v>
      </c>
      <c r="D30" s="16">
        <v>0.026187000000000002</v>
      </c>
      <c r="E30" s="16">
        <v>0.026193</v>
      </c>
      <c r="F30" s="16">
        <v>0.026196999999999998</v>
      </c>
      <c r="G30" s="16">
        <v>0.026184000000000002</v>
      </c>
      <c r="H30" s="16">
        <v>0.026198</v>
      </c>
      <c r="I30" s="16">
        <v>0.026205</v>
      </c>
      <c r="J30" s="16">
        <v>0.023715</v>
      </c>
      <c r="K30" s="16">
        <v>0.023351</v>
      </c>
      <c r="L30" s="16">
        <v>0.023352</v>
      </c>
      <c r="M30" s="16">
        <v>0.023344999999999998</v>
      </c>
      <c r="N30" s="16">
        <v>0.023382</v>
      </c>
      <c r="O30" s="16">
        <v>0.023357</v>
      </c>
      <c r="P30" s="17">
        <f t="array" ref="P30">AVERAGE(IF(D30:O30&lt;&gt;MIN(D30:O30),IF(D30:O30&lt;&gt;MAX(D30:O30),D30:O30)))</f>
        <v>0.0248116</v>
      </c>
      <c r="Q30" s="18">
        <f t="array" ref="Q30">STDEV(IF(D30:O30&lt;&gt;MIN(D30:O30),IF(D30:O30&lt;&gt;MAX(D30:O30),D30:O30)))</f>
        <v>0.001458722592</v>
      </c>
    </row>
    <row r="31">
      <c r="A31" s="15" t="s">
        <v>19</v>
      </c>
      <c r="B31" s="15">
        <v>65536.0</v>
      </c>
      <c r="C31" s="16">
        <v>0.19784000000000002</v>
      </c>
      <c r="D31" s="16">
        <v>0.17868799999999999</v>
      </c>
      <c r="E31" s="16">
        <v>0.166971</v>
      </c>
      <c r="F31" s="16">
        <v>0.151738</v>
      </c>
      <c r="G31" s="16">
        <v>0.14078100000000002</v>
      </c>
      <c r="H31" s="16">
        <v>0.136543</v>
      </c>
      <c r="I31" s="16">
        <v>0.13594499999999998</v>
      </c>
      <c r="J31" s="16">
        <v>0.136604</v>
      </c>
      <c r="K31" s="16">
        <v>0.138002</v>
      </c>
      <c r="L31" s="16">
        <v>0.13661</v>
      </c>
      <c r="M31" s="16">
        <v>0.134738</v>
      </c>
      <c r="N31" s="16">
        <v>0.133492</v>
      </c>
      <c r="O31" s="16">
        <v>0.133471</v>
      </c>
      <c r="P31" s="17">
        <f t="array" ref="P31">AVERAGE(IF(D31:O31&lt;&gt;MIN(D31:O31),IF(D31:O31&lt;&gt;MAX(D31:O31),D31:O31)))</f>
        <v>0.1411424</v>
      </c>
      <c r="Q31" s="18">
        <f t="array" ref="Q31">STDEV(IF(D31:O31&lt;&gt;MIN(D31:O31),IF(D31:O31&lt;&gt;MAX(D31:O31),D31:O31)))</f>
        <v>0.01042554646</v>
      </c>
    </row>
    <row r="32">
      <c r="A32" s="15" t="s">
        <v>19</v>
      </c>
      <c r="B32" s="15">
        <v>131072.0</v>
      </c>
      <c r="C32" s="16">
        <v>0.485707</v>
      </c>
      <c r="D32" s="16">
        <v>0.473235</v>
      </c>
      <c r="E32" s="16">
        <v>0.47950099999999996</v>
      </c>
      <c r="F32" s="16">
        <v>0.463764</v>
      </c>
      <c r="G32" s="16">
        <v>0.45615300000000003</v>
      </c>
      <c r="H32" s="16">
        <v>0.445894</v>
      </c>
      <c r="I32" s="16">
        <v>0.444014</v>
      </c>
      <c r="J32" s="16">
        <v>0.443733</v>
      </c>
      <c r="K32" s="16">
        <v>0.444116</v>
      </c>
      <c r="L32" s="16">
        <v>0.44476499999999997</v>
      </c>
      <c r="M32" s="16">
        <v>0.44627</v>
      </c>
      <c r="N32" s="16">
        <v>0.448985</v>
      </c>
      <c r="O32" s="16">
        <v>0.44594</v>
      </c>
      <c r="P32" s="17">
        <f t="array" ref="P32">AVERAGE(IF(D32:O32&lt;&gt;MIN(D32:O32),IF(D32:O32&lt;&gt;MAX(D32:O32),D32:O32)))</f>
        <v>0.4513136</v>
      </c>
      <c r="Q32" s="18">
        <f t="array" ref="Q32">STDEV(IF(D32:O32&lt;&gt;MIN(D32:O32),IF(D32:O32&lt;&gt;MAX(D32:O32),D32:O32)))</f>
        <v>0.00997809667</v>
      </c>
      <c r="S32" s="19"/>
      <c r="T32" s="19"/>
      <c r="U32" s="19"/>
      <c r="V32" s="19"/>
      <c r="W32" s="19"/>
    </row>
    <row r="33">
      <c r="A33" s="15" t="s">
        <v>19</v>
      </c>
      <c r="B33" s="15">
        <v>200000.0</v>
      </c>
      <c r="C33" s="16">
        <v>1.280826</v>
      </c>
      <c r="D33" s="16">
        <v>1.136913</v>
      </c>
      <c r="E33" s="16">
        <v>1.088177</v>
      </c>
      <c r="F33" s="16">
        <v>1.0790609999999998</v>
      </c>
      <c r="G33" s="16">
        <v>1.080219</v>
      </c>
      <c r="H33" s="16">
        <v>1.0780450000000001</v>
      </c>
      <c r="I33" s="16">
        <v>1.0860260000000002</v>
      </c>
      <c r="J33" s="16">
        <v>1.080121</v>
      </c>
      <c r="K33" s="16">
        <v>1.077412</v>
      </c>
      <c r="L33" s="16">
        <v>1.0794300000000001</v>
      </c>
      <c r="M33" s="16">
        <v>1.0777539999999999</v>
      </c>
      <c r="N33" s="16">
        <v>1.076706</v>
      </c>
      <c r="O33" s="16">
        <v>1.0803610000000001</v>
      </c>
      <c r="P33" s="17">
        <f t="array" ref="P33">AVERAGE(IF(D33:O33&lt;&gt;MIN(D33:O33),IF(D33:O33&lt;&gt;MAX(D33:O33),D33:O33)))</f>
        <v>1.0806606</v>
      </c>
      <c r="Q33" s="18">
        <f t="array" ref="Q33">STDEV(IF(D33:O33&lt;&gt;MIN(D33:O33),IF(D33:O33&lt;&gt;MAX(D33:O33),D33:O33)))</f>
        <v>0.003586640496</v>
      </c>
      <c r="S33" s="20"/>
      <c r="T33" s="6"/>
      <c r="U33" s="6"/>
      <c r="V33" s="6"/>
      <c r="W33" s="6"/>
    </row>
    <row r="34">
      <c r="A34" s="2" t="s">
        <v>20</v>
      </c>
      <c r="B34" s="2">
        <v>25000.0</v>
      </c>
      <c r="C34" s="21">
        <v>0.019071</v>
      </c>
      <c r="D34" s="21">
        <v>0.019066</v>
      </c>
      <c r="E34" s="21">
        <v>0.019065000000000002</v>
      </c>
      <c r="F34" s="21">
        <v>0.019061</v>
      </c>
      <c r="G34" s="21">
        <v>0.019067</v>
      </c>
      <c r="H34" s="21">
        <v>0.019067</v>
      </c>
      <c r="I34" s="21">
        <v>0.018536</v>
      </c>
      <c r="J34" s="21">
        <v>0.017169</v>
      </c>
      <c r="K34" s="21">
        <v>0.017193</v>
      </c>
      <c r="L34" s="21">
        <v>0.017175999999999997</v>
      </c>
      <c r="M34" s="21">
        <v>0.017183</v>
      </c>
      <c r="N34" s="21">
        <v>0.017184</v>
      </c>
      <c r="O34" s="21">
        <v>0.017202000000000002</v>
      </c>
      <c r="P34" s="3">
        <f t="array" ref="P34">AVERAGE(IF(D34:O34&lt;&gt;MIN(D34:O34),IF(D34:O34&lt;&gt;MAX(D34:O34),D34:O34)))</f>
        <v>0.01796288889</v>
      </c>
      <c r="Q34" s="4">
        <f t="array" ref="Q34">STDEV(IF(D34:O34&lt;&gt;MIN(D34:O34),IF(D34:O34&lt;&gt;MAX(D34:O34),D34:O34)))</f>
        <v>0.000933513316</v>
      </c>
      <c r="S34" s="19"/>
      <c r="T34" s="22" t="s">
        <v>4</v>
      </c>
      <c r="U34" s="22" t="s">
        <v>8</v>
      </c>
      <c r="V34" s="22" t="s">
        <v>9</v>
      </c>
      <c r="W34" s="22" t="s">
        <v>10</v>
      </c>
    </row>
    <row r="35">
      <c r="A35" s="2" t="s">
        <v>20</v>
      </c>
      <c r="B35" s="2">
        <v>65536.0</v>
      </c>
      <c r="C35" s="21">
        <v>0.17571299999999998</v>
      </c>
      <c r="D35" s="21">
        <v>0.154979</v>
      </c>
      <c r="E35" s="21">
        <v>0.149048</v>
      </c>
      <c r="F35" s="21">
        <v>0.14086500000000002</v>
      </c>
      <c r="G35" s="21">
        <v>0.130826</v>
      </c>
      <c r="H35" s="21">
        <v>0.128137</v>
      </c>
      <c r="I35" s="21">
        <v>0.123544</v>
      </c>
      <c r="J35" s="21">
        <v>0.121002</v>
      </c>
      <c r="K35" s="21">
        <v>0.120132</v>
      </c>
      <c r="L35" s="21">
        <v>0.122401</v>
      </c>
      <c r="M35" s="21">
        <v>0.122786</v>
      </c>
      <c r="N35" s="21">
        <v>0.12124800000000001</v>
      </c>
      <c r="O35" s="21">
        <v>0.120622</v>
      </c>
      <c r="P35" s="3">
        <f t="array" ref="P35">AVERAGE(IF(D35:O35&lt;&gt;MIN(D35:O35),IF(D35:O35&lt;&gt;MAX(D35:O35),D35:O35)))</f>
        <v>0.1280479</v>
      </c>
      <c r="Q35" s="4">
        <f t="array" ref="Q35">STDEV(IF(D35:O35&lt;&gt;MIN(D35:O35),IF(D35:O35&lt;&gt;MAX(D35:O35),D35:O35)))</f>
        <v>0.009683293488</v>
      </c>
      <c r="S35" s="23">
        <v>25000.0</v>
      </c>
      <c r="T35" s="24">
        <v>0.6281</v>
      </c>
      <c r="U35" s="24">
        <v>0.03844444444444444</v>
      </c>
      <c r="V35" s="24">
        <v>0.028770200000000003</v>
      </c>
      <c r="W35" s="24">
        <v>0.009101000000000001</v>
      </c>
    </row>
    <row r="36">
      <c r="A36" s="2" t="s">
        <v>20</v>
      </c>
      <c r="B36" s="2">
        <v>131072.0</v>
      </c>
      <c r="C36" s="21">
        <v>0.531102</v>
      </c>
      <c r="D36" s="21">
        <v>0.43812799999999996</v>
      </c>
      <c r="E36" s="21">
        <v>0.436408</v>
      </c>
      <c r="F36" s="21">
        <v>0.43130399999999997</v>
      </c>
      <c r="G36" s="21">
        <v>0.426135</v>
      </c>
      <c r="H36" s="21">
        <v>0.419828</v>
      </c>
      <c r="I36" s="21">
        <v>0.413814</v>
      </c>
      <c r="J36" s="21">
        <v>0.40288999999999997</v>
      </c>
      <c r="K36" s="21">
        <v>0.401377</v>
      </c>
      <c r="L36" s="21">
        <v>0.40139199999999997</v>
      </c>
      <c r="M36" s="21">
        <v>0.401416</v>
      </c>
      <c r="N36" s="21">
        <v>0.40282799999999996</v>
      </c>
      <c r="O36" s="21">
        <v>0.401934</v>
      </c>
      <c r="P36" s="3">
        <f t="array" ref="P36">AVERAGE(IF(D36:O36&lt;&gt;MIN(D36:O36),IF(D36:O36&lt;&gt;MAX(D36:O36),D36:O36)))</f>
        <v>0.4137949</v>
      </c>
      <c r="Q36" s="4">
        <f t="array" ref="Q36">STDEV(IF(D36:O36&lt;&gt;MIN(D36:O36),IF(D36:O36&lt;&gt;MAX(D36:O36),D36:O36)))</f>
        <v>0.01371753697</v>
      </c>
      <c r="S36" s="25">
        <v>65536.0</v>
      </c>
      <c r="T36" s="26">
        <v>4.087899999999999</v>
      </c>
      <c r="U36" s="26">
        <v>0.1312</v>
      </c>
      <c r="V36" s="26">
        <v>0.1633241</v>
      </c>
      <c r="W36" s="26">
        <v>0.05921430000000001</v>
      </c>
    </row>
    <row r="37">
      <c r="A37" s="2" t="s">
        <v>20</v>
      </c>
      <c r="B37" s="2">
        <v>200000.0</v>
      </c>
      <c r="C37" s="21">
        <v>1.093925</v>
      </c>
      <c r="D37" s="21">
        <v>1.0435830000000001</v>
      </c>
      <c r="E37" s="21">
        <v>1.006475</v>
      </c>
      <c r="F37" s="21">
        <v>0.9730059999999999</v>
      </c>
      <c r="G37" s="21">
        <v>0.972795</v>
      </c>
      <c r="H37" s="21">
        <v>0.975932</v>
      </c>
      <c r="I37" s="21">
        <v>0.978536</v>
      </c>
      <c r="J37" s="21">
        <v>0.9775510000000001</v>
      </c>
      <c r="K37" s="21">
        <v>0.9799640000000001</v>
      </c>
      <c r="L37" s="21">
        <v>0.976515</v>
      </c>
      <c r="M37" s="21">
        <v>0.979229</v>
      </c>
      <c r="N37" s="21">
        <v>0.976617</v>
      </c>
      <c r="O37" s="21">
        <v>0.9773310000000001</v>
      </c>
      <c r="P37" s="3">
        <f t="array" ref="P37">AVERAGE(IF(D37:O37&lt;&gt;MIN(D37:O37),IF(D37:O37&lt;&gt;MAX(D37:O37),D37:O37)))</f>
        <v>0.9801156</v>
      </c>
      <c r="Q37" s="4">
        <f t="array" ref="Q37">STDEV(IF(D37:O37&lt;&gt;MIN(D37:O37),IF(D37:O37&lt;&gt;MAX(D37:O37),D37:O37)))</f>
        <v>0.009461658067</v>
      </c>
      <c r="S37" s="23">
        <v>131072.0</v>
      </c>
      <c r="T37" s="24">
        <v>15.391200000000001</v>
      </c>
      <c r="U37" s="24">
        <v>0.5325714285714286</v>
      </c>
      <c r="V37" s="24">
        <v>0.5345983</v>
      </c>
      <c r="W37" s="24">
        <v>0.19086620000000004</v>
      </c>
    </row>
    <row r="38">
      <c r="A38" s="27" t="s">
        <v>21</v>
      </c>
      <c r="B38" s="27">
        <v>25000.0</v>
      </c>
      <c r="C38" s="28">
        <v>0.022126</v>
      </c>
      <c r="D38" s="28">
        <v>0.022099</v>
      </c>
      <c r="E38" s="28">
        <v>0.022101</v>
      </c>
      <c r="F38" s="28">
        <v>0.022105</v>
      </c>
      <c r="G38" s="28">
        <v>0.022065</v>
      </c>
      <c r="H38" s="28">
        <v>0.019832000000000002</v>
      </c>
      <c r="I38" s="28">
        <v>0.018911999999999998</v>
      </c>
      <c r="J38" s="28">
        <v>0.018920000000000003</v>
      </c>
      <c r="K38" s="28">
        <v>0.018937000000000002</v>
      </c>
      <c r="L38" s="28">
        <v>0.018937000000000002</v>
      </c>
      <c r="M38" s="28">
        <v>0.018920000000000003</v>
      </c>
      <c r="N38" s="28">
        <v>0.019030000000000002</v>
      </c>
      <c r="O38" s="28">
        <v>0.018972000000000003</v>
      </c>
      <c r="P38" s="7">
        <f t="array" ref="P38">AVERAGE(IF(D38:O38&lt;&gt;MIN(D38:O38),IF(D38:O38&lt;&gt;MAX(D38:O38),D38:O38)))</f>
        <v>0.0199813</v>
      </c>
      <c r="Q38" s="29">
        <f t="array" ref="Q38">STDEV(IF(D38:O38&lt;&gt;MIN(D38:O38),IF(D38:O38&lt;&gt;MAX(D38:O38),D38:O38)))</f>
        <v>0.001479465973</v>
      </c>
      <c r="S38" s="25">
        <v>200000.0</v>
      </c>
      <c r="T38" s="26">
        <v>38.0421</v>
      </c>
      <c r="U38" s="26">
        <v>1.2413999999999998</v>
      </c>
      <c r="V38" s="26">
        <v>1.2832752</v>
      </c>
      <c r="W38" s="26">
        <v>0.42598959999999997</v>
      </c>
    </row>
    <row r="39">
      <c r="A39" s="27" t="s">
        <v>21</v>
      </c>
      <c r="B39" s="27">
        <v>65536.0</v>
      </c>
      <c r="C39" s="28">
        <v>0.165706</v>
      </c>
      <c r="D39" s="28">
        <v>0.142727</v>
      </c>
      <c r="E39" s="28">
        <v>0.136403</v>
      </c>
      <c r="F39" s="28">
        <v>0.122973</v>
      </c>
      <c r="G39" s="28">
        <v>0.121676</v>
      </c>
      <c r="H39" s="28">
        <v>0.12079000000000001</v>
      </c>
      <c r="I39" s="28">
        <v>0.120185</v>
      </c>
      <c r="J39" s="28">
        <v>0.118325</v>
      </c>
      <c r="K39" s="28">
        <v>0.119941</v>
      </c>
      <c r="L39" s="28">
        <v>0.121161</v>
      </c>
      <c r="M39" s="28">
        <v>0.12143999999999999</v>
      </c>
      <c r="N39" s="28">
        <v>0.119252</v>
      </c>
      <c r="O39" s="28">
        <v>0.11716800000000001</v>
      </c>
      <c r="P39" s="7">
        <f t="array" ref="P39">AVERAGE(IF(D39:O39&lt;&gt;MIN(D39:O39),IF(D39:O39&lt;&gt;MAX(D39:O39),D39:O39)))</f>
        <v>0.1222146</v>
      </c>
      <c r="Q39" s="29">
        <f t="array" ref="Q39">STDEV(IF(D39:O39&lt;&gt;MIN(D39:O39),IF(D39:O39&lt;&gt;MAX(D39:O39),D39:O39)))</f>
        <v>0.00515439444</v>
      </c>
    </row>
    <row r="40">
      <c r="A40" s="27" t="s">
        <v>21</v>
      </c>
      <c r="B40" s="27">
        <v>131072.0</v>
      </c>
      <c r="C40" s="28">
        <v>0.50007</v>
      </c>
      <c r="D40" s="28">
        <v>0.419118</v>
      </c>
      <c r="E40" s="28">
        <v>0.419377</v>
      </c>
      <c r="F40" s="28">
        <v>0.41409500000000005</v>
      </c>
      <c r="G40" s="28">
        <v>0.411023</v>
      </c>
      <c r="H40" s="28">
        <v>0.403817</v>
      </c>
      <c r="I40" s="28">
        <v>0.401849</v>
      </c>
      <c r="J40" s="28">
        <v>0.397762</v>
      </c>
      <c r="K40" s="28">
        <v>0.388993</v>
      </c>
      <c r="L40" s="28">
        <v>0.390729</v>
      </c>
      <c r="M40" s="28">
        <v>0.38832799999999995</v>
      </c>
      <c r="N40" s="28">
        <v>0.392652</v>
      </c>
      <c r="O40" s="28">
        <v>0.389592</v>
      </c>
      <c r="P40" s="7">
        <f t="array" ref="P40">AVERAGE(IF(D40:O40&lt;&gt;MIN(D40:O40),IF(D40:O40&lt;&gt;MAX(D40:O40),D40:O40)))</f>
        <v>0.400963</v>
      </c>
      <c r="Q40" s="29">
        <f t="array" ref="Q40">STDEV(IF(D40:O40&lt;&gt;MIN(D40:O40),IF(D40:O40&lt;&gt;MAX(D40:O40),D40:O40)))</f>
        <v>0.0108976133</v>
      </c>
    </row>
    <row r="41">
      <c r="A41" s="27" t="s">
        <v>21</v>
      </c>
      <c r="B41" s="27">
        <v>200000.0</v>
      </c>
      <c r="C41" s="28">
        <v>1.139934</v>
      </c>
      <c r="D41" s="28">
        <v>1.008768</v>
      </c>
      <c r="E41" s="28">
        <v>0.9670230000000001</v>
      </c>
      <c r="F41" s="28">
        <v>0.9484600000000001</v>
      </c>
      <c r="G41" s="28">
        <v>0.9456910000000001</v>
      </c>
      <c r="H41" s="28">
        <v>0.9475410000000001</v>
      </c>
      <c r="I41" s="28">
        <v>0.949844</v>
      </c>
      <c r="J41" s="28">
        <v>0.9486950000000001</v>
      </c>
      <c r="K41" s="28">
        <v>0.948928</v>
      </c>
      <c r="L41" s="28">
        <v>0.951374</v>
      </c>
      <c r="M41" s="28">
        <v>0.947908</v>
      </c>
      <c r="N41" s="28">
        <v>0.947126</v>
      </c>
      <c r="O41" s="28">
        <v>0.952544</v>
      </c>
      <c r="P41" s="7">
        <f t="array" ref="P41">AVERAGE(IF(D41:O41&lt;&gt;MIN(D41:O41),IF(D41:O41&lt;&gt;MAX(D41:O41),D41:O41)))</f>
        <v>0.9509443</v>
      </c>
      <c r="Q41" s="29">
        <f t="array" ref="Q41">STDEV(IF(D41:O41&lt;&gt;MIN(D41:O41),IF(D41:O41&lt;&gt;MAX(D41:O41),D41:O41)))</f>
        <v>0.005898742635</v>
      </c>
    </row>
    <row r="42">
      <c r="A42" s="1" t="s">
        <v>22</v>
      </c>
      <c r="B42" s="1">
        <v>25000.0</v>
      </c>
      <c r="C42" s="13">
        <v>0.013076</v>
      </c>
      <c r="D42" s="13">
        <v>0.013013</v>
      </c>
      <c r="E42" s="13">
        <v>0.013015</v>
      </c>
      <c r="F42" s="13">
        <v>0.013013</v>
      </c>
      <c r="G42" s="13">
        <v>0.013012000000000001</v>
      </c>
      <c r="H42" s="13">
        <v>0.013009999999999999</v>
      </c>
      <c r="I42" s="13">
        <v>0.013012000000000001</v>
      </c>
      <c r="J42" s="13">
        <v>0.013148</v>
      </c>
      <c r="K42" s="13">
        <v>0.012738</v>
      </c>
      <c r="L42" s="13">
        <v>0.012768</v>
      </c>
      <c r="M42" s="13">
        <v>0.012716</v>
      </c>
      <c r="N42" s="13">
        <v>0.012723</v>
      </c>
      <c r="O42" s="13">
        <v>0.012746</v>
      </c>
      <c r="P42" s="3">
        <f t="array" ref="P42">AVERAGE(IF(D42:O42&lt;&gt;MIN(D42:O42),IF(D42:O42&lt;&gt;MAX(D42:O42),D42:O42)))</f>
        <v>0.012905</v>
      </c>
      <c r="Q42" s="4">
        <f t="array" ref="Q42">STDEV(IF(D42:O42&lt;&gt;MIN(D42:O42),IF(D42:O42&lt;&gt;MAX(D42:O42),D42:O42)))</f>
        <v>0.000139209674</v>
      </c>
    </row>
    <row r="43">
      <c r="A43" s="1" t="s">
        <v>22</v>
      </c>
      <c r="B43" s="1">
        <v>65536.0</v>
      </c>
      <c r="C43" s="13">
        <v>0.093309</v>
      </c>
      <c r="D43" s="13">
        <v>0.09753</v>
      </c>
      <c r="E43" s="13">
        <v>0.097526</v>
      </c>
      <c r="F43" s="13">
        <v>0.086336</v>
      </c>
      <c r="G43" s="13">
        <v>0.08686400000000001</v>
      </c>
      <c r="H43" s="13">
        <v>0.079728</v>
      </c>
      <c r="I43" s="13">
        <v>0.079046</v>
      </c>
      <c r="J43" s="13">
        <v>0.073128</v>
      </c>
      <c r="K43" s="13">
        <v>0.071502</v>
      </c>
      <c r="L43" s="13">
        <v>0.070783</v>
      </c>
      <c r="M43" s="13">
        <v>0.07059099999999999</v>
      </c>
      <c r="N43" s="13">
        <v>0.070429</v>
      </c>
      <c r="O43" s="13">
        <v>0.071348</v>
      </c>
      <c r="P43" s="3">
        <f t="array" ref="P43">AVERAGE(IF(D43:O43&lt;&gt;MIN(D43:O43),IF(D43:O43&lt;&gt;MAX(D43:O43),D43:O43)))</f>
        <v>0.0786852</v>
      </c>
      <c r="Q43" s="4">
        <f t="array" ref="Q43">STDEV(IF(D43:O43&lt;&gt;MIN(D43:O43),IF(D43:O43&lt;&gt;MAX(D43:O43),D43:O43)))</f>
        <v>0.009103705226</v>
      </c>
    </row>
    <row r="44">
      <c r="A44" s="1" t="s">
        <v>22</v>
      </c>
      <c r="B44" s="1">
        <v>131072.0</v>
      </c>
      <c r="C44" s="13">
        <v>0.309534</v>
      </c>
      <c r="D44" s="13">
        <v>0.25991899999999996</v>
      </c>
      <c r="E44" s="13">
        <v>0.24854900000000002</v>
      </c>
      <c r="F44" s="13">
        <v>0.253567</v>
      </c>
      <c r="G44" s="13">
        <v>0.255508</v>
      </c>
      <c r="H44" s="13">
        <v>0.247433</v>
      </c>
      <c r="I44" s="13">
        <v>0.24699600000000002</v>
      </c>
      <c r="J44" s="13">
        <v>0.242785</v>
      </c>
      <c r="K44" s="13">
        <v>0.242333</v>
      </c>
      <c r="L44" s="13">
        <v>0.23885900000000002</v>
      </c>
      <c r="M44" s="13">
        <v>0.239175</v>
      </c>
      <c r="N44" s="13">
        <v>0.235286</v>
      </c>
      <c r="O44" s="13">
        <v>0.23339</v>
      </c>
      <c r="P44" s="3">
        <f t="array" ref="P44">AVERAGE(IF(D44:O44&lt;&gt;MIN(D44:O44),IF(D44:O44&lt;&gt;MAX(D44:O44),D44:O44)))</f>
        <v>0.2450491</v>
      </c>
      <c r="Q44" s="4">
        <f t="array" ref="Q44">STDEV(IF(D44:O44&lt;&gt;MIN(D44:O44),IF(D44:O44&lt;&gt;MAX(D44:O44),D44:O44)))</f>
        <v>0.006534606737</v>
      </c>
    </row>
    <row r="45">
      <c r="A45" s="1" t="s">
        <v>22</v>
      </c>
      <c r="B45" s="1">
        <v>200000.0</v>
      </c>
      <c r="C45" s="13">
        <v>0.652745</v>
      </c>
      <c r="D45" s="13">
        <v>0.610086</v>
      </c>
      <c r="E45" s="13">
        <v>0.596913</v>
      </c>
      <c r="F45" s="13">
        <v>0.5797140000000001</v>
      </c>
      <c r="G45" s="13">
        <v>0.57059</v>
      </c>
      <c r="H45" s="13">
        <v>0.562184</v>
      </c>
      <c r="I45" s="13">
        <v>0.556818</v>
      </c>
      <c r="J45" s="13">
        <v>0.558966</v>
      </c>
      <c r="K45" s="13">
        <v>0.565302</v>
      </c>
      <c r="L45" s="13">
        <v>0.556881</v>
      </c>
      <c r="M45" s="13">
        <v>0.556859</v>
      </c>
      <c r="N45" s="13">
        <v>0.560169</v>
      </c>
      <c r="O45" s="13">
        <v>0.563357</v>
      </c>
      <c r="P45" s="3">
        <f t="array" ref="P45">AVERAGE(IF(D45:O45&lt;&gt;MIN(D45:O45),IF(D45:O45&lt;&gt;MAX(D45:O45),D45:O45)))</f>
        <v>0.5670935</v>
      </c>
      <c r="Q45" s="4">
        <f t="array" ref="Q45">STDEV(IF(D45:O45&lt;&gt;MIN(D45:O45),IF(D45:O45&lt;&gt;MAX(D45:O45),D45:O45)))</f>
        <v>0.01258316473</v>
      </c>
    </row>
    <row r="46">
      <c r="A46" s="1" t="s">
        <v>23</v>
      </c>
      <c r="B46" s="1">
        <v>25000.0</v>
      </c>
      <c r="C46" s="13">
        <v>0.012141</v>
      </c>
      <c r="D46" s="13">
        <v>0.012088</v>
      </c>
      <c r="E46" s="13">
        <v>0.012074</v>
      </c>
      <c r="F46" s="13">
        <v>0.012071</v>
      </c>
      <c r="G46" s="13">
        <v>0.012083</v>
      </c>
      <c r="H46" s="13">
        <v>0.012077</v>
      </c>
      <c r="I46" s="13">
        <v>0.012101</v>
      </c>
      <c r="J46" s="13">
        <v>0.012071</v>
      </c>
      <c r="K46" s="13">
        <v>0.012067999999999999</v>
      </c>
      <c r="L46" s="13">
        <v>0.012065</v>
      </c>
      <c r="M46" s="13">
        <v>0.012067</v>
      </c>
      <c r="N46" s="13">
        <v>0.010865</v>
      </c>
      <c r="O46" s="13">
        <v>0.010764</v>
      </c>
      <c r="P46" s="3">
        <f t="array" ref="P46">AVERAGE(IF(D46:O46&lt;&gt;MIN(D46:O46),IF(D46:O46&lt;&gt;MAX(D46:O46),D46:O46)))</f>
        <v>0.0119529</v>
      </c>
      <c r="Q46" s="4">
        <f t="array" ref="Q46">STDEV(IF(D46:O46&lt;&gt;MIN(D46:O46),IF(D46:O46&lt;&gt;MAX(D46:O46),D46:O46)))</f>
        <v>0.0003823173347</v>
      </c>
    </row>
    <row r="47">
      <c r="A47" s="1" t="s">
        <v>23</v>
      </c>
      <c r="B47" s="1">
        <v>65536.0</v>
      </c>
      <c r="C47" s="13">
        <v>0.081253</v>
      </c>
      <c r="D47" s="13">
        <v>0.090835</v>
      </c>
      <c r="E47" s="13">
        <v>0.082431</v>
      </c>
      <c r="F47" s="13">
        <v>0.081048</v>
      </c>
      <c r="G47" s="13">
        <v>0.07513</v>
      </c>
      <c r="H47" s="13">
        <v>0.071839</v>
      </c>
      <c r="I47" s="13">
        <v>0.071098</v>
      </c>
      <c r="J47" s="13">
        <v>0.06906399999999999</v>
      </c>
      <c r="K47" s="13">
        <v>0.069135</v>
      </c>
      <c r="L47" s="13">
        <v>0.069142</v>
      </c>
      <c r="M47" s="13">
        <v>0.06879600000000001</v>
      </c>
      <c r="N47" s="13">
        <v>0.06933700000000001</v>
      </c>
      <c r="O47" s="13">
        <v>0.068865</v>
      </c>
      <c r="P47" s="3">
        <f t="array" ref="P47">AVERAGE(IF(D47:O47&lt;&gt;MIN(D47:O47),IF(D47:O47&lt;&gt;MAX(D47:O47),D47:O47)))</f>
        <v>0.0727089</v>
      </c>
      <c r="Q47" s="4">
        <f t="array" ref="Q47">STDEV(IF(D47:O47&lt;&gt;MIN(D47:O47),IF(D47:O47&lt;&gt;MAX(D47:O47),D47:O47)))</f>
        <v>0.005144569703</v>
      </c>
    </row>
    <row r="48">
      <c r="A48" s="1" t="s">
        <v>23</v>
      </c>
      <c r="B48" s="1">
        <v>131072.0</v>
      </c>
      <c r="C48" s="13">
        <v>0.293071</v>
      </c>
      <c r="D48" s="13">
        <v>0.26437099999999997</v>
      </c>
      <c r="E48" s="13">
        <v>0.24713300000000002</v>
      </c>
      <c r="F48" s="13">
        <v>0.246068</v>
      </c>
      <c r="G48" s="13">
        <v>0.246239</v>
      </c>
      <c r="H48" s="13">
        <v>0.244321</v>
      </c>
      <c r="I48" s="13">
        <v>0.239198</v>
      </c>
      <c r="J48" s="13">
        <v>0.23866900000000002</v>
      </c>
      <c r="K48" s="13">
        <v>0.238897</v>
      </c>
      <c r="L48" s="13">
        <v>0.23638399999999998</v>
      </c>
      <c r="M48" s="13">
        <v>0.229553</v>
      </c>
      <c r="N48" s="13">
        <v>0.22495400000000002</v>
      </c>
      <c r="O48" s="13">
        <v>0.222458</v>
      </c>
      <c r="P48" s="3">
        <f t="array" ref="P48">AVERAGE(IF(D48:O48&lt;&gt;MIN(D48:O48),IF(D48:O48&lt;&gt;MAX(D48:O48),D48:O48)))</f>
        <v>0.2391416</v>
      </c>
      <c r="Q48" s="4">
        <f t="array" ref="Q48">STDEV(IF(D48:O48&lt;&gt;MIN(D48:O48),IF(D48:O48&lt;&gt;MAX(D48:O48),D48:O48)))</f>
        <v>0.007379827794</v>
      </c>
    </row>
    <row r="49">
      <c r="A49" s="1" t="s">
        <v>23</v>
      </c>
      <c r="B49" s="1">
        <v>200000.0</v>
      </c>
      <c r="C49" s="13">
        <v>0.6753060000000001</v>
      </c>
      <c r="D49" s="13">
        <v>0.58868</v>
      </c>
      <c r="E49" s="13">
        <v>0.572115</v>
      </c>
      <c r="F49" s="13">
        <v>0.5641520000000001</v>
      </c>
      <c r="G49" s="13">
        <v>0.546566</v>
      </c>
      <c r="H49" s="13">
        <v>0.53799</v>
      </c>
      <c r="I49" s="13">
        <v>0.531411</v>
      </c>
      <c r="J49" s="13">
        <v>0.531898</v>
      </c>
      <c r="K49" s="13">
        <v>0.537504</v>
      </c>
      <c r="L49" s="13">
        <v>0.538273</v>
      </c>
      <c r="M49" s="13">
        <v>0.536602</v>
      </c>
      <c r="N49" s="13">
        <v>0.537115</v>
      </c>
      <c r="O49" s="13">
        <v>0.533849</v>
      </c>
      <c r="P49" s="3">
        <f t="array" ref="P49">AVERAGE(IF(D49:O49&lt;&gt;MIN(D49:O49),IF(D49:O49&lt;&gt;MAX(D49:O49),D49:O49)))</f>
        <v>0.5436064</v>
      </c>
      <c r="Q49" s="4">
        <f t="array" ref="Q49">STDEV(IF(D49:O49&lt;&gt;MIN(D49:O49),IF(D49:O49&lt;&gt;MAX(D49:O49),D49:O49)))</f>
        <v>0.01359878652</v>
      </c>
    </row>
    <row r="50">
      <c r="A50" s="15" t="s">
        <v>24</v>
      </c>
      <c r="B50" s="15">
        <v>25000.0</v>
      </c>
      <c r="C50" s="16">
        <v>0.012322</v>
      </c>
      <c r="D50" s="16">
        <v>0.012291999999999999</v>
      </c>
      <c r="E50" s="16">
        <v>0.012282999999999999</v>
      </c>
      <c r="F50" s="16">
        <v>0.012285</v>
      </c>
      <c r="G50" s="16">
        <v>0.012282</v>
      </c>
      <c r="H50" s="16">
        <v>0.012286</v>
      </c>
      <c r="I50" s="16">
        <v>0.012299</v>
      </c>
      <c r="J50" s="16">
        <v>0.012285</v>
      </c>
      <c r="K50" s="16">
        <v>0.012305</v>
      </c>
      <c r="L50" s="16">
        <v>0.012306</v>
      </c>
      <c r="M50" s="16">
        <v>0.012312</v>
      </c>
      <c r="N50" s="16">
        <v>0.012302</v>
      </c>
      <c r="O50" s="16">
        <v>0.01228</v>
      </c>
      <c r="P50" s="17">
        <f t="array" ref="P50">AVERAGE(IF(D50:O50&lt;&gt;MIN(D50:O50),IF(D50:O50&lt;&gt;MAX(D50:O50),D50:O50)))</f>
        <v>0.0122925</v>
      </c>
      <c r="Q50" s="18">
        <f t="array" ref="Q50">STDEV(IF(D50:O50&lt;&gt;MIN(D50:O50),IF(D50:O50&lt;&gt;MAX(D50:O50),D50:O50)))</f>
        <v>0.000009582971008</v>
      </c>
    </row>
    <row r="51">
      <c r="A51" s="15" t="s">
        <v>24</v>
      </c>
      <c r="B51" s="15">
        <v>65536.0</v>
      </c>
      <c r="C51" s="16">
        <v>0.087634</v>
      </c>
      <c r="D51" s="16">
        <v>0.088609</v>
      </c>
      <c r="E51" s="16">
        <v>0.088578</v>
      </c>
      <c r="F51" s="16">
        <v>0.081775</v>
      </c>
      <c r="G51" s="16">
        <v>0.08095699999999999</v>
      </c>
      <c r="H51" s="16">
        <v>0.072822</v>
      </c>
      <c r="I51" s="16">
        <v>0.071767</v>
      </c>
      <c r="J51" s="16">
        <v>0.07019299999999999</v>
      </c>
      <c r="K51" s="16">
        <v>0.06888</v>
      </c>
      <c r="L51" s="16">
        <v>0.068831</v>
      </c>
      <c r="M51" s="16">
        <v>0.06869</v>
      </c>
      <c r="N51" s="16">
        <v>0.06862</v>
      </c>
      <c r="O51" s="16">
        <v>0.067868</v>
      </c>
      <c r="P51" s="17">
        <f t="array" ref="P51">AVERAGE(IF(D51:O51&lt;&gt;MIN(D51:O51),IF(D51:O51&lt;&gt;MAX(D51:O51),D51:O51)))</f>
        <v>0.0741113</v>
      </c>
      <c r="Q51" s="18">
        <f t="array" ref="Q51">STDEV(IF(D51:O51&lt;&gt;MIN(D51:O51),IF(D51:O51&lt;&gt;MAX(D51:O51),D51:O51)))</f>
        <v>0.007088216859</v>
      </c>
    </row>
    <row r="52">
      <c r="A52" s="15" t="s">
        <v>24</v>
      </c>
      <c r="B52" s="15">
        <v>131072.0</v>
      </c>
      <c r="C52" s="16">
        <v>0.289265</v>
      </c>
      <c r="D52" s="16">
        <v>0.245592</v>
      </c>
      <c r="E52" s="16">
        <v>0.243274</v>
      </c>
      <c r="F52" s="16">
        <v>0.245317</v>
      </c>
      <c r="G52" s="16">
        <v>0.245506</v>
      </c>
      <c r="H52" s="16">
        <v>0.24384899999999998</v>
      </c>
      <c r="I52" s="16">
        <v>0.24196299999999998</v>
      </c>
      <c r="J52" s="16">
        <v>0.23591800000000002</v>
      </c>
      <c r="K52" s="16">
        <v>0.233922</v>
      </c>
      <c r="L52" s="16">
        <v>0.233893</v>
      </c>
      <c r="M52" s="16">
        <v>0.231514</v>
      </c>
      <c r="N52" s="16">
        <v>0.22958199999999998</v>
      </c>
      <c r="O52" s="16">
        <v>0.226069</v>
      </c>
      <c r="P52" s="17">
        <f t="array" ref="P52">AVERAGE(IF(D52:O52&lt;&gt;MIN(D52:O52),IF(D52:O52&lt;&gt;MAX(D52:O52),D52:O52)))</f>
        <v>0.2384738</v>
      </c>
      <c r="Q52" s="18">
        <f t="array" ref="Q52">STDEV(IF(D52:O52&lt;&gt;MIN(D52:O52),IF(D52:O52&lt;&gt;MAX(D52:O52),D52:O52)))</f>
        <v>0.006111265405</v>
      </c>
    </row>
    <row r="53">
      <c r="A53" s="15" t="s">
        <v>24</v>
      </c>
      <c r="B53" s="15">
        <v>200000.0</v>
      </c>
      <c r="C53" s="16">
        <v>0.615056</v>
      </c>
      <c r="D53" s="16">
        <v>0.574335</v>
      </c>
      <c r="E53" s="16">
        <v>0.567743</v>
      </c>
      <c r="F53" s="16">
        <v>0.559582</v>
      </c>
      <c r="G53" s="16">
        <v>0.545512</v>
      </c>
      <c r="H53" s="16">
        <v>0.538837</v>
      </c>
      <c r="I53" s="16">
        <v>0.535047</v>
      </c>
      <c r="J53" s="16">
        <v>0.531857</v>
      </c>
      <c r="K53" s="16">
        <v>0.5337649999999999</v>
      </c>
      <c r="L53" s="16">
        <v>0.530354</v>
      </c>
      <c r="M53" s="16">
        <v>0.5337999999999999</v>
      </c>
      <c r="N53" s="16">
        <v>0.531235</v>
      </c>
      <c r="O53" s="16">
        <v>0.5347419999999999</v>
      </c>
      <c r="P53" s="17">
        <f t="array" ref="P53">AVERAGE(IF(D53:O53&lt;&gt;MIN(D53:O53),IF(D53:O53&lt;&gt;MAX(D53:O53),D53:O53)))</f>
        <v>0.541212</v>
      </c>
      <c r="Q53" s="18">
        <f t="array" ref="Q53">STDEV(IF(D53:O53&lt;&gt;MIN(D53:O53),IF(D53:O53&lt;&gt;MAX(D53:O53),D53:O53)))</f>
        <v>0.01266140995</v>
      </c>
    </row>
    <row r="54">
      <c r="A54" s="10" t="s">
        <v>25</v>
      </c>
      <c r="B54" s="10">
        <v>25000.0</v>
      </c>
      <c r="C54" s="30">
        <v>0.009241</v>
      </c>
      <c r="D54" s="30">
        <v>0.009196999999999999</v>
      </c>
      <c r="E54" s="30">
        <v>0.009184</v>
      </c>
      <c r="F54" s="30">
        <v>0.009186</v>
      </c>
      <c r="G54" s="30">
        <v>0.009141</v>
      </c>
      <c r="H54" s="30">
        <v>0.009137000000000001</v>
      </c>
      <c r="I54" s="30">
        <v>0.009134</v>
      </c>
      <c r="J54" s="30">
        <v>0.009134999999999999</v>
      </c>
      <c r="K54" s="30">
        <v>0.009233</v>
      </c>
      <c r="L54" s="30">
        <v>0.009160999999999999</v>
      </c>
      <c r="M54" s="30">
        <v>0.009139</v>
      </c>
      <c r="N54" s="30">
        <v>0.009141</v>
      </c>
      <c r="O54" s="30">
        <v>0.009166</v>
      </c>
      <c r="P54" s="11">
        <f t="array" ref="P54">AVERAGE(IF(D54:O54&lt;&gt;MIN(D54:O54),IF(D54:O54&lt;&gt;MAX(D54:O54),D54:O54)))</f>
        <v>0.0091587</v>
      </c>
      <c r="Q54" s="12">
        <f t="array" ref="Q54">STDEV(IF(D54:O54&lt;&gt;MIN(D54:O54),IF(D54:O54&lt;&gt;MAX(D54:O54),D54:O54)))</f>
        <v>0.00002347125902</v>
      </c>
    </row>
    <row r="55">
      <c r="A55" s="10" t="s">
        <v>25</v>
      </c>
      <c r="B55" s="10">
        <v>65536.0</v>
      </c>
      <c r="C55" s="30">
        <v>0.059052999999999994</v>
      </c>
      <c r="D55" s="30">
        <v>0.060507</v>
      </c>
      <c r="E55" s="30">
        <v>0.060502</v>
      </c>
      <c r="F55" s="30">
        <v>0.060523</v>
      </c>
      <c r="G55" s="30">
        <v>0.058231000000000005</v>
      </c>
      <c r="H55" s="30">
        <v>0.055423</v>
      </c>
      <c r="I55" s="30">
        <v>0.055569</v>
      </c>
      <c r="J55" s="30">
        <v>0.055021</v>
      </c>
      <c r="K55" s="30">
        <v>0.054388</v>
      </c>
      <c r="L55" s="30">
        <v>0.053431</v>
      </c>
      <c r="M55" s="30">
        <v>0.054030999999999996</v>
      </c>
      <c r="N55" s="30">
        <v>0.053235</v>
      </c>
      <c r="O55" s="30">
        <v>0.052317999999999996</v>
      </c>
      <c r="P55" s="11">
        <f t="array" ref="P55">AVERAGE(IF(D55:O55&lt;&gt;MIN(D55:O55),IF(D55:O55&lt;&gt;MAX(D55:O55),D55:O55)))</f>
        <v>0.0560338</v>
      </c>
      <c r="Q55" s="12">
        <f t="array" ref="Q55">STDEV(IF(D55:O55&lt;&gt;MIN(D55:O55),IF(D55:O55&lt;&gt;MAX(D55:O55),D55:O55)))</f>
        <v>0.002743570496</v>
      </c>
    </row>
    <row r="56">
      <c r="A56" s="10" t="s">
        <v>25</v>
      </c>
      <c r="B56" s="10">
        <v>131072.0</v>
      </c>
      <c r="C56" s="30">
        <v>0.22063300000000002</v>
      </c>
      <c r="D56" s="30">
        <v>0.198012</v>
      </c>
      <c r="E56" s="30">
        <v>0.18738</v>
      </c>
      <c r="F56" s="30">
        <v>0.19739500000000001</v>
      </c>
      <c r="G56" s="30">
        <v>0.199256</v>
      </c>
      <c r="H56" s="30">
        <v>0.19877699999999998</v>
      </c>
      <c r="I56" s="30">
        <v>0.193511</v>
      </c>
      <c r="J56" s="30">
        <v>0.18947399999999998</v>
      </c>
      <c r="K56" s="30">
        <v>0.185583</v>
      </c>
      <c r="L56" s="30">
        <v>0.183733</v>
      </c>
      <c r="M56" s="30">
        <v>0.183995</v>
      </c>
      <c r="N56" s="30">
        <v>0.184621</v>
      </c>
      <c r="O56" s="30">
        <v>0.183043</v>
      </c>
      <c r="P56" s="11">
        <f t="array" ref="P56">AVERAGE(IF(D56:O56&lt;&gt;MIN(D56:O56),IF(D56:O56&lt;&gt;MAX(D56:O56),D56:O56)))</f>
        <v>0.1902481</v>
      </c>
      <c r="Q56" s="12">
        <f t="array" ref="Q56">STDEV(IF(D56:O56&lt;&gt;MIN(D56:O56),IF(D56:O56&lt;&gt;MAX(D56:O56),D56:O56)))</f>
        <v>0.006133201112</v>
      </c>
    </row>
    <row r="57">
      <c r="A57" s="10" t="s">
        <v>25</v>
      </c>
      <c r="B57" s="10">
        <v>200000.0</v>
      </c>
      <c r="C57" s="30">
        <v>0.471211</v>
      </c>
      <c r="D57" s="30">
        <v>0.44494900000000004</v>
      </c>
      <c r="E57" s="30">
        <v>0.45700999999999997</v>
      </c>
      <c r="F57" s="30">
        <v>0.451519</v>
      </c>
      <c r="G57" s="30">
        <v>0.439446</v>
      </c>
      <c r="H57" s="30">
        <v>0.42825799999999997</v>
      </c>
      <c r="I57" s="30">
        <v>0.42083800000000005</v>
      </c>
      <c r="J57" s="30">
        <v>0.421743</v>
      </c>
      <c r="K57" s="30">
        <v>0.41324900000000003</v>
      </c>
      <c r="L57" s="30">
        <v>0.421147</v>
      </c>
      <c r="M57" s="30">
        <v>0.41662</v>
      </c>
      <c r="N57" s="30">
        <v>0.406796</v>
      </c>
      <c r="O57" s="30">
        <v>0.421998</v>
      </c>
      <c r="P57" s="11">
        <f t="array" ref="P57">AVERAGE(IF(D57:O57&lt;&gt;MIN(D57:O57),IF(D57:O57&lt;&gt;MAX(D57:O57),D57:O57)))</f>
        <v>0.4279767</v>
      </c>
      <c r="Q57" s="12">
        <f t="array" ref="Q57">STDEV(IF(D57:O57&lt;&gt;MIN(D57:O57),IF(D57:O57&lt;&gt;MAX(D57:O57),D57:O57)))</f>
        <v>0.0128755251</v>
      </c>
    </row>
    <row r="73">
      <c r="T73" s="2" t="s">
        <v>4</v>
      </c>
      <c r="U73" s="22" t="s">
        <v>8</v>
      </c>
      <c r="V73" s="22" t="s">
        <v>9</v>
      </c>
    </row>
    <row r="74">
      <c r="S74" s="2">
        <v>65536.0</v>
      </c>
      <c r="T74" s="3">
        <v>4.087899999999999</v>
      </c>
      <c r="U74" s="26">
        <v>0.1312</v>
      </c>
      <c r="V74" s="26">
        <v>0.1633241</v>
      </c>
    </row>
    <row r="75">
      <c r="S75" s="2">
        <v>131072.0</v>
      </c>
      <c r="T75" s="3">
        <v>15.391200000000001</v>
      </c>
      <c r="U75" s="24">
        <v>0.5325714285714286</v>
      </c>
      <c r="V75" s="24">
        <v>0.5345983</v>
      </c>
    </row>
    <row r="76">
      <c r="T76" s="24"/>
      <c r="U76" s="24"/>
    </row>
    <row r="77">
      <c r="S77" s="3"/>
      <c r="T77" s="26"/>
      <c r="U77" s="26"/>
    </row>
    <row r="109">
      <c r="C109" s="2" t="s">
        <v>9</v>
      </c>
      <c r="D109" s="2" t="s">
        <v>26</v>
      </c>
    </row>
    <row r="110">
      <c r="B110" s="2">
        <v>25000.0</v>
      </c>
      <c r="C110" s="2">
        <v>0.0287702</v>
      </c>
      <c r="D110" s="2">
        <v>0.0225855</v>
      </c>
      <c r="E110" s="28">
        <f t="shared" ref="E110:E113" si="1">C110/D110</f>
        <v>1.273834983</v>
      </c>
      <c r="K110" s="19"/>
      <c r="L110" s="19" t="s">
        <v>26</v>
      </c>
      <c r="M110" s="2" t="s">
        <v>27</v>
      </c>
      <c r="R110" s="2" t="s">
        <v>28</v>
      </c>
      <c r="S110" s="2" t="s">
        <v>29</v>
      </c>
      <c r="X110" s="2" t="s">
        <v>30</v>
      </c>
      <c r="Y110" s="2" t="s">
        <v>31</v>
      </c>
    </row>
    <row r="111">
      <c r="B111" s="2">
        <v>65536.0</v>
      </c>
      <c r="C111" s="2">
        <v>0.1633241</v>
      </c>
      <c r="D111" s="2">
        <v>0.1401291</v>
      </c>
      <c r="E111" s="28">
        <f t="shared" si="1"/>
        <v>1.165525933</v>
      </c>
      <c r="K111" s="31">
        <v>25000.0</v>
      </c>
      <c r="L111" s="31">
        <v>0.0225855</v>
      </c>
      <c r="M111" s="27">
        <v>0.023749100000000002</v>
      </c>
      <c r="Q111" s="2">
        <v>25000.0</v>
      </c>
      <c r="R111" s="27">
        <v>0.023749100000000002</v>
      </c>
      <c r="S111" s="27">
        <v>0.024811599999999996</v>
      </c>
      <c r="W111" s="2">
        <v>25000.0</v>
      </c>
      <c r="Y111" s="27">
        <v>0.0231453</v>
      </c>
    </row>
    <row r="112">
      <c r="B112" s="2">
        <v>131072.0</v>
      </c>
      <c r="C112" s="2">
        <v>0.5345983</v>
      </c>
      <c r="D112" s="2">
        <v>0.4567293</v>
      </c>
      <c r="E112" s="28">
        <f t="shared" si="1"/>
        <v>1.170492675</v>
      </c>
      <c r="K112" s="31">
        <v>65536.0</v>
      </c>
      <c r="L112" s="31">
        <v>0.1401291</v>
      </c>
      <c r="M112" s="27">
        <v>0.1335451</v>
      </c>
      <c r="N112" s="28">
        <f t="shared" ref="N112:N114" si="2">L112/M112</f>
        <v>1.049301697</v>
      </c>
      <c r="Q112" s="2">
        <v>65536.0</v>
      </c>
      <c r="R112" s="27">
        <v>0.1335451</v>
      </c>
      <c r="S112" s="27">
        <v>0.14114239999999997</v>
      </c>
      <c r="W112" s="2">
        <v>65536.0</v>
      </c>
      <c r="Y112" s="27">
        <v>0.13153750000000003</v>
      </c>
    </row>
    <row r="113">
      <c r="B113" s="2">
        <v>200000.0</v>
      </c>
      <c r="C113" s="2">
        <v>1.2832752</v>
      </c>
      <c r="D113" s="2">
        <v>1.0880228</v>
      </c>
      <c r="E113" s="28">
        <f t="shared" si="1"/>
        <v>1.179456166</v>
      </c>
      <c r="K113" s="31">
        <v>131072.0</v>
      </c>
      <c r="L113" s="31">
        <v>0.4567293</v>
      </c>
      <c r="M113" s="27">
        <v>0.44089150000000005</v>
      </c>
      <c r="N113" s="28">
        <f t="shared" si="2"/>
        <v>1.035922217</v>
      </c>
      <c r="Q113" s="2">
        <v>131072.0</v>
      </c>
      <c r="R113" s="27">
        <v>0.44089150000000005</v>
      </c>
      <c r="S113" s="27">
        <v>0.4513136000000001</v>
      </c>
      <c r="W113" s="2">
        <v>131072.0</v>
      </c>
      <c r="Y113" s="27">
        <v>0.4370588000000001</v>
      </c>
    </row>
    <row r="114">
      <c r="E114" s="28">
        <f>AVERAGE(E110:E113)</f>
        <v>1.197327439</v>
      </c>
      <c r="K114" s="31">
        <v>200000.0</v>
      </c>
      <c r="L114" s="31">
        <v>1.0880228</v>
      </c>
      <c r="M114" s="27">
        <v>1.0507743</v>
      </c>
      <c r="N114" s="28">
        <f t="shared" si="2"/>
        <v>1.035448621</v>
      </c>
      <c r="Q114" s="2">
        <v>200000.0</v>
      </c>
      <c r="R114" s="27">
        <v>1.0507743</v>
      </c>
      <c r="S114" s="27">
        <v>1.0806606</v>
      </c>
      <c r="W114" s="2">
        <v>200000.0</v>
      </c>
      <c r="Y114" s="27">
        <v>1.0309994999999998</v>
      </c>
    </row>
    <row r="115">
      <c r="N115" s="28">
        <f>AVERAGE(N111:N114)</f>
        <v>1.040224178</v>
      </c>
    </row>
    <row r="122">
      <c r="Z122" s="2" t="s">
        <v>32</v>
      </c>
      <c r="AA122" s="2" t="s">
        <v>33</v>
      </c>
    </row>
    <row r="123">
      <c r="Y123" s="2">
        <v>25000.0</v>
      </c>
      <c r="Z123" s="27">
        <v>0.011952899999999999</v>
      </c>
      <c r="AA123" s="27">
        <v>0.012292500000000001</v>
      </c>
    </row>
    <row r="124">
      <c r="Y124" s="2">
        <v>65536.0</v>
      </c>
      <c r="Z124" s="27">
        <v>0.07270889999999999</v>
      </c>
      <c r="AA124" s="27">
        <v>0.0741113</v>
      </c>
    </row>
    <row r="125">
      <c r="Y125" s="2">
        <v>131072.0</v>
      </c>
      <c r="Z125" s="27">
        <v>0.23914159999999995</v>
      </c>
      <c r="AA125" s="27">
        <v>0.2384738</v>
      </c>
    </row>
    <row r="126">
      <c r="Y126" s="2">
        <v>200000.0</v>
      </c>
      <c r="Z126" s="27">
        <v>0.5436064</v>
      </c>
      <c r="AA126" s="27">
        <v>0.5412119999999999</v>
      </c>
    </row>
    <row r="140">
      <c r="A140" s="2" t="s">
        <v>21</v>
      </c>
      <c r="B140" s="2">
        <v>25000.0</v>
      </c>
      <c r="C140" s="2">
        <v>22.126</v>
      </c>
      <c r="D140" s="2">
        <v>22.099</v>
      </c>
      <c r="E140" s="2">
        <v>22.101</v>
      </c>
      <c r="F140" s="2">
        <v>22.105</v>
      </c>
      <c r="G140" s="2">
        <v>22.065</v>
      </c>
      <c r="H140" s="2">
        <v>19.832</v>
      </c>
      <c r="I140" s="2">
        <v>18.912</v>
      </c>
      <c r="J140" s="2">
        <v>18.92</v>
      </c>
      <c r="K140" s="2">
        <v>18.937</v>
      </c>
      <c r="L140" s="2">
        <v>18.937</v>
      </c>
      <c r="M140" s="2">
        <v>18.92</v>
      </c>
      <c r="N140" s="2">
        <v>19.03</v>
      </c>
      <c r="O140" s="2">
        <v>18.972</v>
      </c>
      <c r="P140" s="2" t="s">
        <v>34</v>
      </c>
    </row>
    <row r="141">
      <c r="A141" s="2" t="s">
        <v>21</v>
      </c>
      <c r="B141" s="2">
        <v>65536.0</v>
      </c>
      <c r="C141" s="2">
        <v>165.706</v>
      </c>
      <c r="D141" s="2">
        <v>142.727</v>
      </c>
      <c r="E141" s="2">
        <v>136.403</v>
      </c>
      <c r="F141" s="2">
        <v>122.973</v>
      </c>
      <c r="G141" s="2">
        <v>121.676</v>
      </c>
      <c r="H141" s="2">
        <v>120.79</v>
      </c>
      <c r="I141" s="2">
        <v>120.185</v>
      </c>
      <c r="J141" s="2">
        <v>118.325</v>
      </c>
      <c r="K141" s="2">
        <v>119.941</v>
      </c>
      <c r="L141" s="2">
        <v>121.161</v>
      </c>
      <c r="M141" s="2">
        <v>121.44</v>
      </c>
      <c r="N141" s="2">
        <v>119.252</v>
      </c>
      <c r="O141" s="2">
        <v>117.168</v>
      </c>
      <c r="P141" s="2" t="s">
        <v>34</v>
      </c>
    </row>
    <row r="142">
      <c r="A142" s="2" t="s">
        <v>21</v>
      </c>
      <c r="B142" s="2">
        <v>131072.0</v>
      </c>
      <c r="C142" s="2">
        <v>500.07</v>
      </c>
      <c r="D142" s="2">
        <v>419.118</v>
      </c>
      <c r="E142" s="2">
        <v>419.377</v>
      </c>
      <c r="F142" s="2">
        <v>414.095</v>
      </c>
      <c r="G142" s="2">
        <v>411.023</v>
      </c>
      <c r="H142" s="2">
        <v>403.817</v>
      </c>
      <c r="I142" s="2">
        <v>401.849</v>
      </c>
      <c r="J142" s="2">
        <v>397.762</v>
      </c>
      <c r="K142" s="2">
        <v>388.993</v>
      </c>
      <c r="L142" s="2">
        <v>390.729</v>
      </c>
      <c r="M142" s="2">
        <v>388.328</v>
      </c>
      <c r="N142" s="2">
        <v>392.652</v>
      </c>
      <c r="O142" s="2">
        <v>389.592</v>
      </c>
      <c r="P142" s="2" t="s">
        <v>34</v>
      </c>
    </row>
    <row r="143">
      <c r="A143" s="2" t="s">
        <v>21</v>
      </c>
      <c r="B143" s="2">
        <v>200000.0</v>
      </c>
      <c r="C143" s="2">
        <v>1139.934</v>
      </c>
      <c r="D143" s="2">
        <v>1008.768</v>
      </c>
      <c r="E143" s="2">
        <v>967.023</v>
      </c>
      <c r="F143" s="2">
        <v>948.46</v>
      </c>
      <c r="G143" s="2">
        <v>945.691</v>
      </c>
      <c r="H143" s="2">
        <v>947.541</v>
      </c>
      <c r="I143" s="2">
        <v>949.844</v>
      </c>
      <c r="J143" s="2">
        <v>948.695</v>
      </c>
      <c r="K143" s="2">
        <v>948.928</v>
      </c>
      <c r="L143" s="2">
        <v>951.374</v>
      </c>
      <c r="M143" s="2">
        <v>947.908</v>
      </c>
      <c r="N143" s="2">
        <v>947.126</v>
      </c>
      <c r="O143" s="2">
        <v>952.544</v>
      </c>
      <c r="P143" s="2" t="s">
        <v>34</v>
      </c>
    </row>
    <row r="144">
      <c r="A144" s="2" t="s">
        <v>22</v>
      </c>
      <c r="B144" s="2">
        <v>25000.0</v>
      </c>
      <c r="C144" s="2">
        <v>13.076</v>
      </c>
      <c r="D144" s="2">
        <v>13.013</v>
      </c>
      <c r="E144" s="2">
        <v>13.015</v>
      </c>
      <c r="F144" s="2">
        <v>13.013</v>
      </c>
      <c r="G144" s="2">
        <v>13.012</v>
      </c>
      <c r="H144" s="2">
        <v>13.01</v>
      </c>
      <c r="I144" s="2">
        <v>13.012</v>
      </c>
      <c r="J144" s="2">
        <v>13.148</v>
      </c>
      <c r="K144" s="2">
        <v>12.738</v>
      </c>
      <c r="L144" s="2">
        <v>12.768</v>
      </c>
      <c r="M144" s="2">
        <v>12.716</v>
      </c>
      <c r="N144" s="2">
        <v>12.723</v>
      </c>
      <c r="O144" s="2">
        <v>12.746</v>
      </c>
      <c r="P144" s="2" t="s">
        <v>34</v>
      </c>
    </row>
    <row r="145">
      <c r="A145" s="2" t="s">
        <v>22</v>
      </c>
      <c r="B145" s="2">
        <v>65536.0</v>
      </c>
      <c r="C145" s="2">
        <v>93.309</v>
      </c>
      <c r="D145" s="2">
        <v>97.53</v>
      </c>
      <c r="E145" s="2">
        <v>97.526</v>
      </c>
      <c r="F145" s="2">
        <v>86.336</v>
      </c>
      <c r="G145" s="2">
        <v>86.864</v>
      </c>
      <c r="H145" s="2">
        <v>79.728</v>
      </c>
      <c r="I145" s="2">
        <v>79.046</v>
      </c>
      <c r="J145" s="2">
        <v>73.128</v>
      </c>
      <c r="K145" s="2">
        <v>71.502</v>
      </c>
      <c r="L145" s="2">
        <v>70.783</v>
      </c>
      <c r="M145" s="2">
        <v>70.591</v>
      </c>
      <c r="N145" s="2">
        <v>70.429</v>
      </c>
      <c r="O145" s="2">
        <v>71.348</v>
      </c>
      <c r="P145" s="2" t="s">
        <v>34</v>
      </c>
    </row>
    <row r="146">
      <c r="A146" s="2" t="s">
        <v>22</v>
      </c>
      <c r="B146" s="2">
        <v>131072.0</v>
      </c>
      <c r="C146" s="2">
        <v>309.534</v>
      </c>
      <c r="D146" s="2">
        <v>259.919</v>
      </c>
      <c r="E146" s="2">
        <v>248.549</v>
      </c>
      <c r="F146" s="2">
        <v>253.567</v>
      </c>
      <c r="G146" s="2">
        <v>255.508</v>
      </c>
      <c r="H146" s="2">
        <v>247.433</v>
      </c>
      <c r="I146" s="2">
        <v>246.996</v>
      </c>
      <c r="J146" s="2">
        <v>242.785</v>
      </c>
      <c r="K146" s="2">
        <v>242.333</v>
      </c>
      <c r="L146" s="2">
        <v>238.859</v>
      </c>
      <c r="M146" s="2">
        <v>239.175</v>
      </c>
      <c r="N146" s="2">
        <v>235.286</v>
      </c>
      <c r="O146" s="2">
        <v>233.39</v>
      </c>
      <c r="P146" s="2" t="s">
        <v>34</v>
      </c>
    </row>
    <row r="147">
      <c r="A147" s="2" t="s">
        <v>22</v>
      </c>
      <c r="B147" s="2">
        <v>200000.0</v>
      </c>
      <c r="C147" s="2">
        <v>652.745</v>
      </c>
      <c r="D147" s="2">
        <v>610.086</v>
      </c>
      <c r="E147" s="2">
        <v>596.913</v>
      </c>
      <c r="F147" s="2">
        <v>579.714</v>
      </c>
      <c r="G147" s="2">
        <v>570.59</v>
      </c>
      <c r="H147" s="2">
        <v>562.184</v>
      </c>
      <c r="I147" s="2">
        <v>556.818</v>
      </c>
      <c r="J147" s="2">
        <v>558.966</v>
      </c>
      <c r="K147" s="2">
        <v>565.302</v>
      </c>
      <c r="L147" s="2">
        <v>556.881</v>
      </c>
      <c r="M147" s="2">
        <v>556.859</v>
      </c>
      <c r="N147" s="2">
        <v>560.169</v>
      </c>
      <c r="O147" s="2">
        <v>563.357</v>
      </c>
      <c r="P147" s="2" t="s">
        <v>34</v>
      </c>
      <c r="S147" s="2" t="s">
        <v>35</v>
      </c>
      <c r="T147" s="2" t="s">
        <v>36</v>
      </c>
      <c r="U147" s="2" t="s">
        <v>37</v>
      </c>
    </row>
    <row r="148">
      <c r="A148" s="2" t="s">
        <v>23</v>
      </c>
      <c r="B148" s="2">
        <v>25000.0</v>
      </c>
      <c r="C148" s="2">
        <v>12.141</v>
      </c>
      <c r="D148" s="2">
        <v>12.088</v>
      </c>
      <c r="E148" s="2">
        <v>12.074</v>
      </c>
      <c r="F148" s="2">
        <v>12.071</v>
      </c>
      <c r="G148" s="2">
        <v>12.083</v>
      </c>
      <c r="H148" s="2">
        <v>12.077</v>
      </c>
      <c r="I148" s="2">
        <v>12.101</v>
      </c>
      <c r="J148" s="2">
        <v>12.071</v>
      </c>
      <c r="K148" s="2">
        <v>12.068</v>
      </c>
      <c r="L148" s="2">
        <v>12.065</v>
      </c>
      <c r="M148" s="2">
        <v>12.067</v>
      </c>
      <c r="N148" s="2">
        <v>10.865</v>
      </c>
      <c r="O148" s="2">
        <v>10.764</v>
      </c>
      <c r="P148" s="2" t="s">
        <v>34</v>
      </c>
      <c r="R148" s="2">
        <v>25000.0</v>
      </c>
      <c r="S148" s="3">
        <v>0.01796288888888889</v>
      </c>
      <c r="T148" s="13">
        <v>0.0199813</v>
      </c>
      <c r="U148" s="1">
        <v>0.012905</v>
      </c>
      <c r="V148" s="1">
        <f t="shared" ref="V148:V151" si="3">S148/U148</f>
        <v>1.391932498</v>
      </c>
      <c r="Z148" s="2" t="s">
        <v>38</v>
      </c>
      <c r="AA148" s="2" t="s">
        <v>32</v>
      </c>
    </row>
    <row r="149">
      <c r="A149" s="2" t="s">
        <v>23</v>
      </c>
      <c r="B149" s="2">
        <v>65536.0</v>
      </c>
      <c r="C149" s="2">
        <v>81.253</v>
      </c>
      <c r="D149" s="2">
        <v>90.835</v>
      </c>
      <c r="E149" s="2">
        <v>82.431</v>
      </c>
      <c r="F149" s="2">
        <v>81.048</v>
      </c>
      <c r="G149" s="2">
        <v>75.13</v>
      </c>
      <c r="H149" s="2">
        <v>71.839</v>
      </c>
      <c r="I149" s="2">
        <v>71.098</v>
      </c>
      <c r="J149" s="2">
        <v>69.064</v>
      </c>
      <c r="K149" s="2">
        <v>69.135</v>
      </c>
      <c r="L149" s="2">
        <v>69.142</v>
      </c>
      <c r="M149" s="2">
        <v>68.796</v>
      </c>
      <c r="N149" s="2">
        <v>69.337</v>
      </c>
      <c r="O149" s="2">
        <v>68.865</v>
      </c>
      <c r="P149" s="2" t="s">
        <v>34</v>
      </c>
      <c r="R149" s="2">
        <v>65536.0</v>
      </c>
      <c r="S149" s="3">
        <v>0.12804790000000002</v>
      </c>
      <c r="T149" s="13">
        <v>0.12221459999999999</v>
      </c>
      <c r="U149" s="1">
        <v>0.0786852</v>
      </c>
      <c r="V149" s="1">
        <f t="shared" si="3"/>
        <v>1.627344151</v>
      </c>
      <c r="Y149" s="2">
        <v>25000.0</v>
      </c>
      <c r="Z149" s="31">
        <v>0.012905</v>
      </c>
      <c r="AA149" s="31">
        <v>0.011952899999999999</v>
      </c>
      <c r="AB149" s="28">
        <f t="shared" ref="AB149:AB152" si="4">Z149/AA149</f>
        <v>1.07965431</v>
      </c>
    </row>
    <row r="150">
      <c r="A150" s="2" t="s">
        <v>23</v>
      </c>
      <c r="B150" s="2">
        <v>131072.0</v>
      </c>
      <c r="C150" s="2">
        <v>293.071</v>
      </c>
      <c r="D150" s="2">
        <v>264.371</v>
      </c>
      <c r="E150" s="2">
        <v>247.133</v>
      </c>
      <c r="F150" s="2">
        <v>246.068</v>
      </c>
      <c r="G150" s="2">
        <v>246.239</v>
      </c>
      <c r="H150" s="2">
        <v>244.321</v>
      </c>
      <c r="I150" s="2">
        <v>239.198</v>
      </c>
      <c r="J150" s="2">
        <v>238.669</v>
      </c>
      <c r="K150" s="2">
        <v>238.897</v>
      </c>
      <c r="L150" s="2">
        <v>236.384</v>
      </c>
      <c r="M150" s="2">
        <v>229.553</v>
      </c>
      <c r="N150" s="2">
        <v>224.954</v>
      </c>
      <c r="O150" s="2">
        <v>222.458</v>
      </c>
      <c r="P150" s="2" t="s">
        <v>34</v>
      </c>
      <c r="R150" s="2">
        <v>131072.0</v>
      </c>
      <c r="S150" s="3">
        <v>0.41379489999999997</v>
      </c>
      <c r="T150" s="13">
        <v>0.40096300000000007</v>
      </c>
      <c r="U150" s="1">
        <v>0.2450491</v>
      </c>
      <c r="V150" s="1">
        <f t="shared" si="3"/>
        <v>1.688620362</v>
      </c>
      <c r="Y150" s="2">
        <v>65536.0</v>
      </c>
      <c r="Z150" s="31">
        <v>0.0786852</v>
      </c>
      <c r="AA150" s="31">
        <v>0.07270889999999999</v>
      </c>
      <c r="AB150" s="28">
        <f t="shared" si="4"/>
        <v>1.082194889</v>
      </c>
    </row>
    <row r="151">
      <c r="A151" s="2" t="s">
        <v>23</v>
      </c>
      <c r="B151" s="2">
        <v>200000.0</v>
      </c>
      <c r="C151" s="2">
        <v>675.306</v>
      </c>
      <c r="D151" s="2">
        <v>588.68</v>
      </c>
      <c r="E151" s="2">
        <v>572.115</v>
      </c>
      <c r="F151" s="2">
        <v>564.152</v>
      </c>
      <c r="G151" s="2">
        <v>546.566</v>
      </c>
      <c r="H151" s="2">
        <v>537.99</v>
      </c>
      <c r="I151" s="2">
        <v>531.411</v>
      </c>
      <c r="J151" s="2">
        <v>531.898</v>
      </c>
      <c r="K151" s="2">
        <v>537.504</v>
      </c>
      <c r="L151" s="2">
        <v>538.273</v>
      </c>
      <c r="M151" s="2">
        <v>536.602</v>
      </c>
      <c r="N151" s="2">
        <v>537.115</v>
      </c>
      <c r="O151" s="2">
        <v>533.849</v>
      </c>
      <c r="P151" s="2" t="s">
        <v>34</v>
      </c>
      <c r="R151" s="2">
        <v>200000.0</v>
      </c>
      <c r="S151" s="3">
        <v>0.9801155999999999</v>
      </c>
      <c r="T151" s="13">
        <v>0.9509443000000001</v>
      </c>
      <c r="U151" s="1">
        <v>0.5670935</v>
      </c>
      <c r="V151" s="1">
        <f t="shared" si="3"/>
        <v>1.728313938</v>
      </c>
      <c r="Y151" s="2">
        <v>131072.0</v>
      </c>
      <c r="Z151" s="31">
        <v>0.2450491</v>
      </c>
      <c r="AA151" s="31">
        <v>0.23914159999999995</v>
      </c>
      <c r="AB151" s="28">
        <f t="shared" si="4"/>
        <v>1.024702938</v>
      </c>
    </row>
    <row r="152">
      <c r="A152" s="2" t="s">
        <v>24</v>
      </c>
      <c r="B152" s="2">
        <v>25000.0</v>
      </c>
      <c r="C152" s="2">
        <v>12.322</v>
      </c>
      <c r="D152" s="2">
        <v>12.292</v>
      </c>
      <c r="E152" s="2">
        <v>12.283</v>
      </c>
      <c r="F152" s="2">
        <v>12.285</v>
      </c>
      <c r="G152" s="2">
        <v>12.282</v>
      </c>
      <c r="H152" s="2">
        <v>12.286</v>
      </c>
      <c r="I152" s="2">
        <v>12.299</v>
      </c>
      <c r="J152" s="2">
        <v>12.285</v>
      </c>
      <c r="K152" s="2">
        <v>12.305</v>
      </c>
      <c r="L152" s="2">
        <v>12.306</v>
      </c>
      <c r="M152" s="2">
        <v>12.312</v>
      </c>
      <c r="N152" s="2">
        <v>12.302</v>
      </c>
      <c r="O152" s="2">
        <v>12.28</v>
      </c>
      <c r="P152" s="2" t="s">
        <v>34</v>
      </c>
      <c r="T152" s="13"/>
      <c r="U152" s="1"/>
      <c r="V152" s="1">
        <f>AVERAGE(V148:V151)</f>
        <v>1.609052737</v>
      </c>
      <c r="Y152" s="2">
        <v>200000.0</v>
      </c>
      <c r="Z152" s="31">
        <v>0.5670935</v>
      </c>
      <c r="AA152" s="31">
        <v>0.5436064</v>
      </c>
      <c r="AB152" s="28">
        <f t="shared" si="4"/>
        <v>1.043206077</v>
      </c>
    </row>
    <row r="153">
      <c r="A153" s="2" t="s">
        <v>24</v>
      </c>
      <c r="B153" s="2">
        <v>65536.0</v>
      </c>
      <c r="C153" s="2">
        <v>87.634</v>
      </c>
      <c r="D153" s="2">
        <v>88.609</v>
      </c>
      <c r="E153" s="2">
        <v>88.578</v>
      </c>
      <c r="F153" s="2">
        <v>81.775</v>
      </c>
      <c r="G153" s="2">
        <v>80.957</v>
      </c>
      <c r="H153" s="2">
        <v>72.822</v>
      </c>
      <c r="I153" s="2">
        <v>71.767</v>
      </c>
      <c r="J153" s="2">
        <v>70.193</v>
      </c>
      <c r="K153" s="2">
        <v>68.88</v>
      </c>
      <c r="L153" s="2">
        <v>68.831</v>
      </c>
      <c r="M153" s="2">
        <v>68.69</v>
      </c>
      <c r="N153" s="2">
        <v>68.62</v>
      </c>
      <c r="O153" s="2">
        <v>67.868</v>
      </c>
      <c r="P153" s="2" t="s">
        <v>34</v>
      </c>
      <c r="AB153" s="28">
        <f>AVERAGE(AB149:AB152)</f>
        <v>1.057439553</v>
      </c>
    </row>
    <row r="154">
      <c r="A154" s="2" t="s">
        <v>24</v>
      </c>
      <c r="B154" s="2">
        <v>131072.0</v>
      </c>
      <c r="C154" s="2">
        <v>289.265</v>
      </c>
      <c r="D154" s="2">
        <v>245.592</v>
      </c>
      <c r="E154" s="2">
        <v>243.274</v>
      </c>
      <c r="F154" s="2">
        <v>245.317</v>
      </c>
      <c r="G154" s="2">
        <v>245.506</v>
      </c>
      <c r="H154" s="2">
        <v>243.849</v>
      </c>
      <c r="I154" s="2">
        <v>241.963</v>
      </c>
      <c r="J154" s="2">
        <v>235.918</v>
      </c>
      <c r="K154" s="2">
        <v>233.922</v>
      </c>
      <c r="L154" s="2">
        <v>233.893</v>
      </c>
      <c r="M154" s="2">
        <v>231.514</v>
      </c>
      <c r="N154" s="2">
        <v>229.582</v>
      </c>
      <c r="O154" s="2">
        <v>226.069</v>
      </c>
      <c r="P154" s="2" t="s">
        <v>34</v>
      </c>
    </row>
    <row r="155">
      <c r="A155" s="2" t="s">
        <v>24</v>
      </c>
      <c r="B155" s="2">
        <v>200000.0</v>
      </c>
      <c r="C155" s="2">
        <v>615.056</v>
      </c>
      <c r="D155" s="2">
        <v>574.335</v>
      </c>
      <c r="E155" s="2">
        <v>567.743</v>
      </c>
      <c r="F155" s="2">
        <v>559.582</v>
      </c>
      <c r="G155" s="2">
        <v>545.512</v>
      </c>
      <c r="H155" s="2">
        <v>538.837</v>
      </c>
      <c r="I155" s="2">
        <v>535.047</v>
      </c>
      <c r="J155" s="2">
        <v>531.857</v>
      </c>
      <c r="K155" s="2">
        <v>533.765</v>
      </c>
      <c r="L155" s="2">
        <v>530.354</v>
      </c>
      <c r="M155" s="2">
        <v>533.8</v>
      </c>
      <c r="N155" s="2">
        <v>531.235</v>
      </c>
      <c r="O155" s="2">
        <v>534.742</v>
      </c>
      <c r="P155" s="2" t="s">
        <v>34</v>
      </c>
    </row>
    <row r="156">
      <c r="A156" s="2" t="s">
        <v>25</v>
      </c>
      <c r="B156" s="2">
        <v>25000.0</v>
      </c>
      <c r="C156" s="2">
        <v>9.241</v>
      </c>
      <c r="D156" s="2">
        <v>9.197</v>
      </c>
      <c r="E156" s="2">
        <v>9.184</v>
      </c>
      <c r="F156" s="2">
        <v>9.186</v>
      </c>
      <c r="G156" s="2">
        <v>9.141</v>
      </c>
      <c r="H156" s="2">
        <v>9.137</v>
      </c>
      <c r="I156" s="2">
        <v>9.134</v>
      </c>
      <c r="J156" s="2">
        <v>9.135</v>
      </c>
      <c r="K156" s="2">
        <v>9.233</v>
      </c>
      <c r="L156" s="2">
        <v>9.161</v>
      </c>
      <c r="M156" s="2">
        <v>9.139</v>
      </c>
      <c r="N156" s="2">
        <v>9.141</v>
      </c>
      <c r="O156" s="2">
        <v>9.166</v>
      </c>
      <c r="P156" s="2" t="s">
        <v>34</v>
      </c>
    </row>
    <row r="157">
      <c r="A157" s="2" t="s">
        <v>25</v>
      </c>
      <c r="B157" s="2">
        <v>65536.0</v>
      </c>
      <c r="C157" s="2">
        <v>59.053</v>
      </c>
      <c r="D157" s="2">
        <v>60.507</v>
      </c>
      <c r="E157" s="2">
        <v>60.502</v>
      </c>
      <c r="F157" s="2">
        <v>60.523</v>
      </c>
      <c r="G157" s="2">
        <v>58.231</v>
      </c>
      <c r="H157" s="2">
        <v>55.423</v>
      </c>
      <c r="I157" s="2">
        <v>55.569</v>
      </c>
      <c r="J157" s="2">
        <v>55.021</v>
      </c>
      <c r="K157" s="2">
        <v>54.388</v>
      </c>
      <c r="L157" s="2">
        <v>53.431</v>
      </c>
      <c r="M157" s="2">
        <v>54.031</v>
      </c>
      <c r="N157" s="2">
        <v>53.235</v>
      </c>
      <c r="O157" s="2">
        <v>52.318</v>
      </c>
      <c r="P157" s="2" t="s">
        <v>34</v>
      </c>
    </row>
    <row r="158">
      <c r="A158" s="2" t="s">
        <v>25</v>
      </c>
      <c r="B158" s="2">
        <v>131072.0</v>
      </c>
      <c r="C158" s="2">
        <v>220.633</v>
      </c>
      <c r="D158" s="2">
        <v>198.012</v>
      </c>
      <c r="E158" s="2">
        <v>187.38</v>
      </c>
      <c r="F158" s="2">
        <v>197.395</v>
      </c>
      <c r="G158" s="2">
        <v>199.256</v>
      </c>
      <c r="H158" s="2">
        <v>198.777</v>
      </c>
      <c r="I158" s="2">
        <v>193.511</v>
      </c>
      <c r="J158" s="2">
        <v>189.474</v>
      </c>
      <c r="K158" s="2">
        <v>185.583</v>
      </c>
      <c r="L158" s="2">
        <v>183.733</v>
      </c>
      <c r="M158" s="2">
        <v>183.995</v>
      </c>
      <c r="N158" s="2">
        <v>184.621</v>
      </c>
      <c r="O158" s="2">
        <v>183.043</v>
      </c>
      <c r="P158" s="2" t="s">
        <v>34</v>
      </c>
    </row>
    <row r="159">
      <c r="A159" s="2" t="s">
        <v>25</v>
      </c>
      <c r="B159" s="2">
        <v>200000.0</v>
      </c>
      <c r="C159" s="2">
        <v>471.211</v>
      </c>
      <c r="D159" s="2">
        <v>444.949</v>
      </c>
      <c r="E159" s="2">
        <v>457.01</v>
      </c>
      <c r="F159" s="2">
        <v>451.519</v>
      </c>
      <c r="G159" s="2">
        <v>439.446</v>
      </c>
      <c r="H159" s="2">
        <v>428.258</v>
      </c>
      <c r="I159" s="2">
        <v>420.838</v>
      </c>
      <c r="J159" s="2">
        <v>421.743</v>
      </c>
      <c r="K159" s="2">
        <v>413.249</v>
      </c>
      <c r="L159" s="2">
        <v>421.147</v>
      </c>
      <c r="M159" s="2">
        <v>416.62</v>
      </c>
      <c r="N159" s="2">
        <v>406.796</v>
      </c>
      <c r="O159" s="2">
        <v>421.998</v>
      </c>
      <c r="P159" s="2" t="s">
        <v>34</v>
      </c>
    </row>
    <row r="161">
      <c r="C161" s="28">
        <f t="shared" ref="C161:O161" si="5">C140/1000</f>
        <v>0.022126</v>
      </c>
      <c r="D161" s="28">
        <f t="shared" si="5"/>
        <v>0.022099</v>
      </c>
      <c r="E161" s="28">
        <f t="shared" si="5"/>
        <v>0.022101</v>
      </c>
      <c r="F161" s="28">
        <f t="shared" si="5"/>
        <v>0.022105</v>
      </c>
      <c r="G161" s="28">
        <f t="shared" si="5"/>
        <v>0.022065</v>
      </c>
      <c r="H161" s="28">
        <f t="shared" si="5"/>
        <v>0.019832</v>
      </c>
      <c r="I161" s="28">
        <f t="shared" si="5"/>
        <v>0.018912</v>
      </c>
      <c r="J161" s="28">
        <f t="shared" si="5"/>
        <v>0.01892</v>
      </c>
      <c r="K161" s="28">
        <f t="shared" si="5"/>
        <v>0.018937</v>
      </c>
      <c r="L161" s="28">
        <f t="shared" si="5"/>
        <v>0.018937</v>
      </c>
      <c r="M161" s="28">
        <f t="shared" si="5"/>
        <v>0.01892</v>
      </c>
      <c r="N161" s="28">
        <f t="shared" si="5"/>
        <v>0.01903</v>
      </c>
      <c r="O161" s="28">
        <f t="shared" si="5"/>
        <v>0.018972</v>
      </c>
    </row>
    <row r="162">
      <c r="C162" s="28">
        <f t="shared" ref="C162:O162" si="6">C141/1000</f>
        <v>0.165706</v>
      </c>
      <c r="D162" s="28">
        <f t="shared" si="6"/>
        <v>0.142727</v>
      </c>
      <c r="E162" s="28">
        <f t="shared" si="6"/>
        <v>0.136403</v>
      </c>
      <c r="F162" s="28">
        <f t="shared" si="6"/>
        <v>0.122973</v>
      </c>
      <c r="G162" s="28">
        <f t="shared" si="6"/>
        <v>0.121676</v>
      </c>
      <c r="H162" s="28">
        <f t="shared" si="6"/>
        <v>0.12079</v>
      </c>
      <c r="I162" s="28">
        <f t="shared" si="6"/>
        <v>0.120185</v>
      </c>
      <c r="J162" s="28">
        <f t="shared" si="6"/>
        <v>0.118325</v>
      </c>
      <c r="K162" s="28">
        <f t="shared" si="6"/>
        <v>0.119941</v>
      </c>
      <c r="L162" s="28">
        <f t="shared" si="6"/>
        <v>0.121161</v>
      </c>
      <c r="M162" s="28">
        <f t="shared" si="6"/>
        <v>0.12144</v>
      </c>
      <c r="N162" s="28">
        <f t="shared" si="6"/>
        <v>0.119252</v>
      </c>
      <c r="O162" s="28">
        <f t="shared" si="6"/>
        <v>0.117168</v>
      </c>
    </row>
    <row r="163">
      <c r="C163" s="28">
        <f t="shared" ref="C163:O163" si="7">C142/1000</f>
        <v>0.50007</v>
      </c>
      <c r="D163" s="28">
        <f t="shared" si="7"/>
        <v>0.419118</v>
      </c>
      <c r="E163" s="28">
        <f t="shared" si="7"/>
        <v>0.419377</v>
      </c>
      <c r="F163" s="28">
        <f t="shared" si="7"/>
        <v>0.414095</v>
      </c>
      <c r="G163" s="28">
        <f t="shared" si="7"/>
        <v>0.411023</v>
      </c>
      <c r="H163" s="28">
        <f t="shared" si="7"/>
        <v>0.403817</v>
      </c>
      <c r="I163" s="28">
        <f t="shared" si="7"/>
        <v>0.401849</v>
      </c>
      <c r="J163" s="28">
        <f t="shared" si="7"/>
        <v>0.397762</v>
      </c>
      <c r="K163" s="28">
        <f t="shared" si="7"/>
        <v>0.388993</v>
      </c>
      <c r="L163" s="28">
        <f t="shared" si="7"/>
        <v>0.390729</v>
      </c>
      <c r="M163" s="28">
        <f t="shared" si="7"/>
        <v>0.388328</v>
      </c>
      <c r="N163" s="28">
        <f t="shared" si="7"/>
        <v>0.392652</v>
      </c>
      <c r="O163" s="28">
        <f t="shared" si="7"/>
        <v>0.389592</v>
      </c>
    </row>
    <row r="164">
      <c r="C164" s="28">
        <f t="shared" ref="C164:O164" si="8">C143/1000</f>
        <v>1.139934</v>
      </c>
      <c r="D164" s="28">
        <f t="shared" si="8"/>
        <v>1.008768</v>
      </c>
      <c r="E164" s="28">
        <f t="shared" si="8"/>
        <v>0.967023</v>
      </c>
      <c r="F164" s="28">
        <f t="shared" si="8"/>
        <v>0.94846</v>
      </c>
      <c r="G164" s="28">
        <f t="shared" si="8"/>
        <v>0.945691</v>
      </c>
      <c r="H164" s="28">
        <f t="shared" si="8"/>
        <v>0.947541</v>
      </c>
      <c r="I164" s="28">
        <f t="shared" si="8"/>
        <v>0.949844</v>
      </c>
      <c r="J164" s="28">
        <f t="shared" si="8"/>
        <v>0.948695</v>
      </c>
      <c r="K164" s="28">
        <f t="shared" si="8"/>
        <v>0.948928</v>
      </c>
      <c r="L164" s="28">
        <f t="shared" si="8"/>
        <v>0.951374</v>
      </c>
      <c r="M164" s="28">
        <f t="shared" si="8"/>
        <v>0.947908</v>
      </c>
      <c r="N164" s="28">
        <f t="shared" si="8"/>
        <v>0.947126</v>
      </c>
      <c r="O164" s="28">
        <f t="shared" si="8"/>
        <v>0.952544</v>
      </c>
    </row>
    <row r="165">
      <c r="C165" s="28">
        <f t="shared" ref="C165:O165" si="9">C144/1000</f>
        <v>0.013076</v>
      </c>
      <c r="D165" s="28">
        <f t="shared" si="9"/>
        <v>0.013013</v>
      </c>
      <c r="E165" s="28">
        <f t="shared" si="9"/>
        <v>0.013015</v>
      </c>
      <c r="F165" s="28">
        <f t="shared" si="9"/>
        <v>0.013013</v>
      </c>
      <c r="G165" s="28">
        <f t="shared" si="9"/>
        <v>0.013012</v>
      </c>
      <c r="H165" s="28">
        <f t="shared" si="9"/>
        <v>0.01301</v>
      </c>
      <c r="I165" s="28">
        <f t="shared" si="9"/>
        <v>0.013012</v>
      </c>
      <c r="J165" s="28">
        <f t="shared" si="9"/>
        <v>0.013148</v>
      </c>
      <c r="K165" s="28">
        <f t="shared" si="9"/>
        <v>0.012738</v>
      </c>
      <c r="L165" s="28">
        <f t="shared" si="9"/>
        <v>0.012768</v>
      </c>
      <c r="M165" s="28">
        <f t="shared" si="9"/>
        <v>0.012716</v>
      </c>
      <c r="N165" s="28">
        <f t="shared" si="9"/>
        <v>0.012723</v>
      </c>
      <c r="O165" s="28">
        <f t="shared" si="9"/>
        <v>0.012746</v>
      </c>
    </row>
    <row r="166">
      <c r="C166" s="28">
        <f t="shared" ref="C166:O166" si="10">C145/1000</f>
        <v>0.093309</v>
      </c>
      <c r="D166" s="28">
        <f t="shared" si="10"/>
        <v>0.09753</v>
      </c>
      <c r="E166" s="28">
        <f t="shared" si="10"/>
        <v>0.097526</v>
      </c>
      <c r="F166" s="28">
        <f t="shared" si="10"/>
        <v>0.086336</v>
      </c>
      <c r="G166" s="28">
        <f t="shared" si="10"/>
        <v>0.086864</v>
      </c>
      <c r="H166" s="28">
        <f t="shared" si="10"/>
        <v>0.079728</v>
      </c>
      <c r="I166" s="28">
        <f t="shared" si="10"/>
        <v>0.079046</v>
      </c>
      <c r="J166" s="28">
        <f t="shared" si="10"/>
        <v>0.073128</v>
      </c>
      <c r="K166" s="28">
        <f t="shared" si="10"/>
        <v>0.071502</v>
      </c>
      <c r="L166" s="28">
        <f t="shared" si="10"/>
        <v>0.070783</v>
      </c>
      <c r="M166" s="28">
        <f t="shared" si="10"/>
        <v>0.070591</v>
      </c>
      <c r="N166" s="28">
        <f t="shared" si="10"/>
        <v>0.070429</v>
      </c>
      <c r="O166" s="28">
        <f t="shared" si="10"/>
        <v>0.071348</v>
      </c>
    </row>
    <row r="167">
      <c r="C167" s="28">
        <f t="shared" ref="C167:O167" si="11">C146/1000</f>
        <v>0.309534</v>
      </c>
      <c r="D167" s="28">
        <f t="shared" si="11"/>
        <v>0.259919</v>
      </c>
      <c r="E167" s="28">
        <f t="shared" si="11"/>
        <v>0.248549</v>
      </c>
      <c r="F167" s="28">
        <f t="shared" si="11"/>
        <v>0.253567</v>
      </c>
      <c r="G167" s="28">
        <f t="shared" si="11"/>
        <v>0.255508</v>
      </c>
      <c r="H167" s="28">
        <f t="shared" si="11"/>
        <v>0.247433</v>
      </c>
      <c r="I167" s="28">
        <f t="shared" si="11"/>
        <v>0.246996</v>
      </c>
      <c r="J167" s="28">
        <f t="shared" si="11"/>
        <v>0.242785</v>
      </c>
      <c r="K167" s="28">
        <f t="shared" si="11"/>
        <v>0.242333</v>
      </c>
      <c r="L167" s="28">
        <f t="shared" si="11"/>
        <v>0.238859</v>
      </c>
      <c r="M167" s="28">
        <f t="shared" si="11"/>
        <v>0.239175</v>
      </c>
      <c r="N167" s="28">
        <f t="shared" si="11"/>
        <v>0.235286</v>
      </c>
      <c r="O167" s="28">
        <f t="shared" si="11"/>
        <v>0.23339</v>
      </c>
    </row>
    <row r="168">
      <c r="C168" s="28">
        <f t="shared" ref="C168:O168" si="12">C147/1000</f>
        <v>0.652745</v>
      </c>
      <c r="D168" s="28">
        <f t="shared" si="12"/>
        <v>0.610086</v>
      </c>
      <c r="E168" s="28">
        <f t="shared" si="12"/>
        <v>0.596913</v>
      </c>
      <c r="F168" s="28">
        <f t="shared" si="12"/>
        <v>0.579714</v>
      </c>
      <c r="G168" s="28">
        <f t="shared" si="12"/>
        <v>0.57059</v>
      </c>
      <c r="H168" s="28">
        <f t="shared" si="12"/>
        <v>0.562184</v>
      </c>
      <c r="I168" s="28">
        <f t="shared" si="12"/>
        <v>0.556818</v>
      </c>
      <c r="J168" s="28">
        <f t="shared" si="12"/>
        <v>0.558966</v>
      </c>
      <c r="K168" s="28">
        <f t="shared" si="12"/>
        <v>0.565302</v>
      </c>
      <c r="L168" s="28">
        <f t="shared" si="12"/>
        <v>0.556881</v>
      </c>
      <c r="M168" s="28">
        <f t="shared" si="12"/>
        <v>0.556859</v>
      </c>
      <c r="N168" s="28">
        <f t="shared" si="12"/>
        <v>0.560169</v>
      </c>
      <c r="O168" s="28">
        <f t="shared" si="12"/>
        <v>0.563357</v>
      </c>
    </row>
    <row r="169">
      <c r="C169" s="28">
        <f t="shared" ref="C169:O169" si="13">C148/1000</f>
        <v>0.012141</v>
      </c>
      <c r="D169" s="28">
        <f t="shared" si="13"/>
        <v>0.012088</v>
      </c>
      <c r="E169" s="28">
        <f t="shared" si="13"/>
        <v>0.012074</v>
      </c>
      <c r="F169" s="28">
        <f t="shared" si="13"/>
        <v>0.012071</v>
      </c>
      <c r="G169" s="28">
        <f t="shared" si="13"/>
        <v>0.012083</v>
      </c>
      <c r="H169" s="28">
        <f t="shared" si="13"/>
        <v>0.012077</v>
      </c>
      <c r="I169" s="28">
        <f t="shared" si="13"/>
        <v>0.012101</v>
      </c>
      <c r="J169" s="28">
        <f t="shared" si="13"/>
        <v>0.012071</v>
      </c>
      <c r="K169" s="28">
        <f t="shared" si="13"/>
        <v>0.012068</v>
      </c>
      <c r="L169" s="28">
        <f t="shared" si="13"/>
        <v>0.012065</v>
      </c>
      <c r="M169" s="28">
        <f t="shared" si="13"/>
        <v>0.012067</v>
      </c>
      <c r="N169" s="28">
        <f t="shared" si="13"/>
        <v>0.010865</v>
      </c>
      <c r="O169" s="28">
        <f t="shared" si="13"/>
        <v>0.010764</v>
      </c>
    </row>
    <row r="170">
      <c r="C170" s="28">
        <f t="shared" ref="C170:O170" si="14">C149/1000</f>
        <v>0.081253</v>
      </c>
      <c r="D170" s="28">
        <f t="shared" si="14"/>
        <v>0.090835</v>
      </c>
      <c r="E170" s="28">
        <f t="shared" si="14"/>
        <v>0.082431</v>
      </c>
      <c r="F170" s="28">
        <f t="shared" si="14"/>
        <v>0.081048</v>
      </c>
      <c r="G170" s="28">
        <f t="shared" si="14"/>
        <v>0.07513</v>
      </c>
      <c r="H170" s="28">
        <f t="shared" si="14"/>
        <v>0.071839</v>
      </c>
      <c r="I170" s="28">
        <f t="shared" si="14"/>
        <v>0.071098</v>
      </c>
      <c r="J170" s="28">
        <f t="shared" si="14"/>
        <v>0.069064</v>
      </c>
      <c r="K170" s="28">
        <f t="shared" si="14"/>
        <v>0.069135</v>
      </c>
      <c r="L170" s="28">
        <f t="shared" si="14"/>
        <v>0.069142</v>
      </c>
      <c r="M170" s="28">
        <f t="shared" si="14"/>
        <v>0.068796</v>
      </c>
      <c r="N170" s="28">
        <f t="shared" si="14"/>
        <v>0.069337</v>
      </c>
      <c r="O170" s="28">
        <f t="shared" si="14"/>
        <v>0.068865</v>
      </c>
    </row>
    <row r="171">
      <c r="C171" s="28">
        <f t="shared" ref="C171:O171" si="15">C150/1000</f>
        <v>0.293071</v>
      </c>
      <c r="D171" s="28">
        <f t="shared" si="15"/>
        <v>0.264371</v>
      </c>
      <c r="E171" s="28">
        <f t="shared" si="15"/>
        <v>0.247133</v>
      </c>
      <c r="F171" s="28">
        <f t="shared" si="15"/>
        <v>0.246068</v>
      </c>
      <c r="G171" s="28">
        <f t="shared" si="15"/>
        <v>0.246239</v>
      </c>
      <c r="H171" s="28">
        <f t="shared" si="15"/>
        <v>0.244321</v>
      </c>
      <c r="I171" s="28">
        <f t="shared" si="15"/>
        <v>0.239198</v>
      </c>
      <c r="J171" s="28">
        <f t="shared" si="15"/>
        <v>0.238669</v>
      </c>
      <c r="K171" s="28">
        <f t="shared" si="15"/>
        <v>0.238897</v>
      </c>
      <c r="L171" s="28">
        <f t="shared" si="15"/>
        <v>0.236384</v>
      </c>
      <c r="M171" s="28">
        <f t="shared" si="15"/>
        <v>0.229553</v>
      </c>
      <c r="N171" s="28">
        <f t="shared" si="15"/>
        <v>0.224954</v>
      </c>
      <c r="O171" s="28">
        <f t="shared" si="15"/>
        <v>0.222458</v>
      </c>
    </row>
    <row r="172">
      <c r="C172" s="28">
        <f t="shared" ref="C172:O172" si="16">C151/1000</f>
        <v>0.675306</v>
      </c>
      <c r="D172" s="28">
        <f t="shared" si="16"/>
        <v>0.58868</v>
      </c>
      <c r="E172" s="28">
        <f t="shared" si="16"/>
        <v>0.572115</v>
      </c>
      <c r="F172" s="28">
        <f t="shared" si="16"/>
        <v>0.564152</v>
      </c>
      <c r="G172" s="28">
        <f t="shared" si="16"/>
        <v>0.546566</v>
      </c>
      <c r="H172" s="28">
        <f t="shared" si="16"/>
        <v>0.53799</v>
      </c>
      <c r="I172" s="28">
        <f t="shared" si="16"/>
        <v>0.531411</v>
      </c>
      <c r="J172" s="28">
        <f t="shared" si="16"/>
        <v>0.531898</v>
      </c>
      <c r="K172" s="28">
        <f t="shared" si="16"/>
        <v>0.537504</v>
      </c>
      <c r="L172" s="28">
        <f t="shared" si="16"/>
        <v>0.538273</v>
      </c>
      <c r="M172" s="28">
        <f t="shared" si="16"/>
        <v>0.536602</v>
      </c>
      <c r="N172" s="28">
        <f t="shared" si="16"/>
        <v>0.537115</v>
      </c>
      <c r="O172" s="28">
        <f t="shared" si="16"/>
        <v>0.533849</v>
      </c>
    </row>
    <row r="173">
      <c r="C173" s="28">
        <f t="shared" ref="C173:O173" si="17">C152/1000</f>
        <v>0.012322</v>
      </c>
      <c r="D173" s="28">
        <f t="shared" si="17"/>
        <v>0.012292</v>
      </c>
      <c r="E173" s="28">
        <f t="shared" si="17"/>
        <v>0.012283</v>
      </c>
      <c r="F173" s="28">
        <f t="shared" si="17"/>
        <v>0.012285</v>
      </c>
      <c r="G173" s="28">
        <f t="shared" si="17"/>
        <v>0.012282</v>
      </c>
      <c r="H173" s="28">
        <f t="shared" si="17"/>
        <v>0.012286</v>
      </c>
      <c r="I173" s="28">
        <f t="shared" si="17"/>
        <v>0.012299</v>
      </c>
      <c r="J173" s="28">
        <f t="shared" si="17"/>
        <v>0.012285</v>
      </c>
      <c r="K173" s="28">
        <f t="shared" si="17"/>
        <v>0.012305</v>
      </c>
      <c r="L173" s="28">
        <f t="shared" si="17"/>
        <v>0.012306</v>
      </c>
      <c r="M173" s="28">
        <f t="shared" si="17"/>
        <v>0.012312</v>
      </c>
      <c r="N173" s="28">
        <f t="shared" si="17"/>
        <v>0.012302</v>
      </c>
      <c r="O173" s="28">
        <f t="shared" si="17"/>
        <v>0.01228</v>
      </c>
    </row>
    <row r="174">
      <c r="C174" s="28">
        <f t="shared" ref="C174:O174" si="18">C153/1000</f>
        <v>0.087634</v>
      </c>
      <c r="D174" s="28">
        <f t="shared" si="18"/>
        <v>0.088609</v>
      </c>
      <c r="E174" s="28">
        <f t="shared" si="18"/>
        <v>0.088578</v>
      </c>
      <c r="F174" s="28">
        <f t="shared" si="18"/>
        <v>0.081775</v>
      </c>
      <c r="G174" s="28">
        <f t="shared" si="18"/>
        <v>0.080957</v>
      </c>
      <c r="H174" s="28">
        <f t="shared" si="18"/>
        <v>0.072822</v>
      </c>
      <c r="I174" s="28">
        <f t="shared" si="18"/>
        <v>0.071767</v>
      </c>
      <c r="J174" s="28">
        <f t="shared" si="18"/>
        <v>0.070193</v>
      </c>
      <c r="K174" s="28">
        <f t="shared" si="18"/>
        <v>0.06888</v>
      </c>
      <c r="L174" s="28">
        <f t="shared" si="18"/>
        <v>0.068831</v>
      </c>
      <c r="M174" s="28">
        <f t="shared" si="18"/>
        <v>0.06869</v>
      </c>
      <c r="N174" s="28">
        <f t="shared" si="18"/>
        <v>0.06862</v>
      </c>
      <c r="O174" s="28">
        <f t="shared" si="18"/>
        <v>0.067868</v>
      </c>
    </row>
    <row r="175">
      <c r="C175" s="28">
        <f t="shared" ref="C175:O175" si="19">C154/1000</f>
        <v>0.289265</v>
      </c>
      <c r="D175" s="28">
        <f t="shared" si="19"/>
        <v>0.245592</v>
      </c>
      <c r="E175" s="28">
        <f t="shared" si="19"/>
        <v>0.243274</v>
      </c>
      <c r="F175" s="28">
        <f t="shared" si="19"/>
        <v>0.245317</v>
      </c>
      <c r="G175" s="28">
        <f t="shared" si="19"/>
        <v>0.245506</v>
      </c>
      <c r="H175" s="28">
        <f t="shared" si="19"/>
        <v>0.243849</v>
      </c>
      <c r="I175" s="28">
        <f t="shared" si="19"/>
        <v>0.241963</v>
      </c>
      <c r="J175" s="28">
        <f t="shared" si="19"/>
        <v>0.235918</v>
      </c>
      <c r="K175" s="28">
        <f t="shared" si="19"/>
        <v>0.233922</v>
      </c>
      <c r="L175" s="28">
        <f t="shared" si="19"/>
        <v>0.233893</v>
      </c>
      <c r="M175" s="28">
        <f t="shared" si="19"/>
        <v>0.231514</v>
      </c>
      <c r="N175" s="28">
        <f t="shared" si="19"/>
        <v>0.229582</v>
      </c>
      <c r="O175" s="28">
        <f t="shared" si="19"/>
        <v>0.226069</v>
      </c>
    </row>
    <row r="176">
      <c r="C176" s="28">
        <f t="shared" ref="C176:O176" si="20">C155/1000</f>
        <v>0.615056</v>
      </c>
      <c r="D176" s="28">
        <f t="shared" si="20"/>
        <v>0.574335</v>
      </c>
      <c r="E176" s="28">
        <f t="shared" si="20"/>
        <v>0.567743</v>
      </c>
      <c r="F176" s="28">
        <f t="shared" si="20"/>
        <v>0.559582</v>
      </c>
      <c r="G176" s="28">
        <f t="shared" si="20"/>
        <v>0.545512</v>
      </c>
      <c r="H176" s="28">
        <f t="shared" si="20"/>
        <v>0.538837</v>
      </c>
      <c r="I176" s="28">
        <f t="shared" si="20"/>
        <v>0.535047</v>
      </c>
      <c r="J176" s="28">
        <f t="shared" si="20"/>
        <v>0.531857</v>
      </c>
      <c r="K176" s="28">
        <f t="shared" si="20"/>
        <v>0.533765</v>
      </c>
      <c r="L176" s="28">
        <f t="shared" si="20"/>
        <v>0.530354</v>
      </c>
      <c r="M176" s="28">
        <f t="shared" si="20"/>
        <v>0.5338</v>
      </c>
      <c r="N176" s="28">
        <f t="shared" si="20"/>
        <v>0.531235</v>
      </c>
      <c r="O176" s="28">
        <f t="shared" si="20"/>
        <v>0.534742</v>
      </c>
    </row>
    <row r="177">
      <c r="C177" s="28">
        <f t="shared" ref="C177:O177" si="21">C156/1000</f>
        <v>0.009241</v>
      </c>
      <c r="D177" s="28">
        <f t="shared" si="21"/>
        <v>0.009197</v>
      </c>
      <c r="E177" s="28">
        <f t="shared" si="21"/>
        <v>0.009184</v>
      </c>
      <c r="F177" s="28">
        <f t="shared" si="21"/>
        <v>0.009186</v>
      </c>
      <c r="G177" s="28">
        <f t="shared" si="21"/>
        <v>0.009141</v>
      </c>
      <c r="H177" s="28">
        <f t="shared" si="21"/>
        <v>0.009137</v>
      </c>
      <c r="I177" s="28">
        <f t="shared" si="21"/>
        <v>0.009134</v>
      </c>
      <c r="J177" s="28">
        <f t="shared" si="21"/>
        <v>0.009135</v>
      </c>
      <c r="K177" s="28">
        <f t="shared" si="21"/>
        <v>0.009233</v>
      </c>
      <c r="L177" s="28">
        <f t="shared" si="21"/>
        <v>0.009161</v>
      </c>
      <c r="M177" s="28">
        <f t="shared" si="21"/>
        <v>0.009139</v>
      </c>
      <c r="N177" s="28">
        <f t="shared" si="21"/>
        <v>0.009141</v>
      </c>
      <c r="O177" s="28">
        <f t="shared" si="21"/>
        <v>0.009166</v>
      </c>
    </row>
    <row r="178">
      <c r="C178" s="28">
        <f t="shared" ref="C178:O178" si="22">C157/1000</f>
        <v>0.059053</v>
      </c>
      <c r="D178" s="28">
        <f t="shared" si="22"/>
        <v>0.060507</v>
      </c>
      <c r="E178" s="28">
        <f t="shared" si="22"/>
        <v>0.060502</v>
      </c>
      <c r="F178" s="28">
        <f t="shared" si="22"/>
        <v>0.060523</v>
      </c>
      <c r="G178" s="28">
        <f t="shared" si="22"/>
        <v>0.058231</v>
      </c>
      <c r="H178" s="28">
        <f t="shared" si="22"/>
        <v>0.055423</v>
      </c>
      <c r="I178" s="28">
        <f t="shared" si="22"/>
        <v>0.055569</v>
      </c>
      <c r="J178" s="28">
        <f t="shared" si="22"/>
        <v>0.055021</v>
      </c>
      <c r="K178" s="28">
        <f t="shared" si="22"/>
        <v>0.054388</v>
      </c>
      <c r="L178" s="28">
        <f t="shared" si="22"/>
        <v>0.053431</v>
      </c>
      <c r="M178" s="28">
        <f t="shared" si="22"/>
        <v>0.054031</v>
      </c>
      <c r="N178" s="28">
        <f t="shared" si="22"/>
        <v>0.053235</v>
      </c>
      <c r="O178" s="28">
        <f t="shared" si="22"/>
        <v>0.052318</v>
      </c>
    </row>
    <row r="179">
      <c r="C179" s="28">
        <f t="shared" ref="C179:O179" si="23">C158/1000</f>
        <v>0.220633</v>
      </c>
      <c r="D179" s="28">
        <f t="shared" si="23"/>
        <v>0.198012</v>
      </c>
      <c r="E179" s="28">
        <f t="shared" si="23"/>
        <v>0.18738</v>
      </c>
      <c r="F179" s="28">
        <f t="shared" si="23"/>
        <v>0.197395</v>
      </c>
      <c r="G179" s="28">
        <f t="shared" si="23"/>
        <v>0.199256</v>
      </c>
      <c r="H179" s="28">
        <f t="shared" si="23"/>
        <v>0.198777</v>
      </c>
      <c r="I179" s="28">
        <f t="shared" si="23"/>
        <v>0.193511</v>
      </c>
      <c r="J179" s="28">
        <f t="shared" si="23"/>
        <v>0.189474</v>
      </c>
      <c r="K179" s="28">
        <f t="shared" si="23"/>
        <v>0.185583</v>
      </c>
      <c r="L179" s="28">
        <f t="shared" si="23"/>
        <v>0.183733</v>
      </c>
      <c r="M179" s="28">
        <f t="shared" si="23"/>
        <v>0.183995</v>
      </c>
      <c r="N179" s="28">
        <f t="shared" si="23"/>
        <v>0.184621</v>
      </c>
      <c r="O179" s="28">
        <f t="shared" si="23"/>
        <v>0.183043</v>
      </c>
    </row>
    <row r="180">
      <c r="C180" s="28">
        <f t="shared" ref="C180:O180" si="24">C159/1000</f>
        <v>0.471211</v>
      </c>
      <c r="D180" s="28">
        <f t="shared" si="24"/>
        <v>0.444949</v>
      </c>
      <c r="E180" s="28">
        <f t="shared" si="24"/>
        <v>0.45701</v>
      </c>
      <c r="F180" s="28">
        <f t="shared" si="24"/>
        <v>0.451519</v>
      </c>
      <c r="G180" s="28">
        <f t="shared" si="24"/>
        <v>0.439446</v>
      </c>
      <c r="H180" s="28">
        <f t="shared" si="24"/>
        <v>0.428258</v>
      </c>
      <c r="I180" s="28">
        <f t="shared" si="24"/>
        <v>0.420838</v>
      </c>
      <c r="J180" s="28">
        <f t="shared" si="24"/>
        <v>0.421743</v>
      </c>
      <c r="K180" s="28">
        <f t="shared" si="24"/>
        <v>0.413249</v>
      </c>
      <c r="L180" s="28">
        <f t="shared" si="24"/>
        <v>0.421147</v>
      </c>
      <c r="M180" s="28">
        <f t="shared" si="24"/>
        <v>0.41662</v>
      </c>
      <c r="N180" s="28">
        <f t="shared" si="24"/>
        <v>0.406796</v>
      </c>
      <c r="O180" s="28">
        <f t="shared" si="24"/>
        <v>0.421998</v>
      </c>
    </row>
    <row r="181">
      <c r="Z181" s="27" t="s">
        <v>32</v>
      </c>
      <c r="AA181" s="2" t="s">
        <v>39</v>
      </c>
    </row>
    <row r="182">
      <c r="Y182" s="2">
        <v>25000.0</v>
      </c>
      <c r="Z182" s="28">
        <v>0.011952899999999999</v>
      </c>
      <c r="AA182" s="27">
        <v>0.009158699999999997</v>
      </c>
      <c r="AB182" s="28">
        <f t="shared" ref="AB182:AB185" si="25">Z182/AA182</f>
        <v>1.305086966</v>
      </c>
    </row>
    <row r="183">
      <c r="Y183" s="2">
        <v>65536.0</v>
      </c>
      <c r="Z183" s="28">
        <v>0.07270889999999999</v>
      </c>
      <c r="AA183" s="27">
        <v>0.0560338</v>
      </c>
      <c r="AB183" s="28">
        <f t="shared" si="25"/>
        <v>1.297590026</v>
      </c>
    </row>
    <row r="184">
      <c r="Y184" s="2">
        <v>131072.0</v>
      </c>
      <c r="Z184" s="28">
        <v>0.23914159999999995</v>
      </c>
      <c r="AA184" s="27">
        <v>0.19024809999999998</v>
      </c>
      <c r="AB184" s="28">
        <f t="shared" si="25"/>
        <v>1.256998624</v>
      </c>
    </row>
    <row r="185">
      <c r="Y185" s="2">
        <v>200000.0</v>
      </c>
      <c r="Z185" s="28">
        <v>0.5436064</v>
      </c>
      <c r="AA185" s="27">
        <v>0.42797670000000004</v>
      </c>
      <c r="AB185" s="28">
        <f t="shared" si="25"/>
        <v>1.270177559</v>
      </c>
    </row>
    <row r="186">
      <c r="AB186" s="28">
        <f>AVERAGE(AB182:AB185)</f>
        <v>1.282463294</v>
      </c>
    </row>
  </sheetData>
  <drawing r:id="rId2"/>
  <legacyDrawing r:id="rId3"/>
  <tableParts count="6"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20</v>
      </c>
      <c r="B1" s="2">
        <v>25000.0</v>
      </c>
      <c r="C1" s="21">
        <v>0.019521</v>
      </c>
      <c r="D1" s="21">
        <v>0.019535</v>
      </c>
      <c r="E1" s="21">
        <v>0.019534</v>
      </c>
      <c r="F1" s="21">
        <v>0.019536</v>
      </c>
      <c r="G1" s="21">
        <v>0.019541</v>
      </c>
      <c r="H1" s="21">
        <v>0.019544</v>
      </c>
      <c r="I1" s="21">
        <v>0.018786</v>
      </c>
      <c r="J1" s="21">
        <v>0.017845</v>
      </c>
      <c r="K1" s="21">
        <v>0.017818</v>
      </c>
      <c r="L1" s="21">
        <v>0.017777</v>
      </c>
      <c r="M1" s="21">
        <v>0.017794</v>
      </c>
      <c r="N1" s="21">
        <v>0.017775</v>
      </c>
      <c r="O1" s="21">
        <v>0.017794</v>
      </c>
      <c r="P1" s="3">
        <f t="array" ref="P1">AVERAGE(IF(D1:O1&lt;&gt;MIN(D1:O1),IF(D1:O1&lt;&gt;MAX(D1:O1),D1:O1)))</f>
        <v>0.018596</v>
      </c>
      <c r="Q1" s="4">
        <f t="array" ref="Q1">STDEV(IF(D1:O1&lt;&gt;MIN(D1:O1),IF(D1:O1&lt;&gt;MAX(D1:O1),D1:O1)))</f>
        <v>0.0008628598444</v>
      </c>
    </row>
    <row r="2">
      <c r="A2" s="2" t="s">
        <v>20</v>
      </c>
      <c r="B2" s="2">
        <v>65536.0</v>
      </c>
      <c r="C2" s="21">
        <v>0.187024</v>
      </c>
      <c r="D2" s="21">
        <v>0.166575</v>
      </c>
      <c r="E2" s="21">
        <v>0.15241300000000002</v>
      </c>
      <c r="F2" s="21">
        <v>0.140424</v>
      </c>
      <c r="G2" s="21">
        <v>0.134199</v>
      </c>
      <c r="H2" s="21">
        <v>0.131776</v>
      </c>
      <c r="I2" s="21">
        <v>0.13039599999999998</v>
      </c>
      <c r="J2" s="21">
        <v>0.12981399999999998</v>
      </c>
      <c r="K2" s="21">
        <v>0.129355</v>
      </c>
      <c r="L2" s="21">
        <v>0.131459</v>
      </c>
      <c r="M2" s="21">
        <v>0.13108699999999998</v>
      </c>
      <c r="N2" s="21">
        <v>0.129511</v>
      </c>
      <c r="O2" s="21">
        <v>0.128795</v>
      </c>
      <c r="P2" s="3">
        <f t="array" ref="P2">AVERAGE(IF(D2:O2&lt;&gt;MIN(D2:O2),IF(D2:O2&lt;&gt;MAX(D2:O2),D2:O2)))</f>
        <v>0.1340434</v>
      </c>
      <c r="Q2" s="4">
        <f t="array" ref="Q2">STDEV(IF(D2:O2&lt;&gt;MIN(D2:O2),IF(D2:O2&lt;&gt;MAX(D2:O2),D2:O2)))</f>
        <v>0.007245336388</v>
      </c>
    </row>
    <row r="3">
      <c r="A3" s="2" t="s">
        <v>20</v>
      </c>
      <c r="B3" s="2">
        <v>131072.0</v>
      </c>
      <c r="C3" s="21">
        <v>0.522201</v>
      </c>
      <c r="D3" s="21">
        <v>0.459154</v>
      </c>
      <c r="E3" s="21">
        <v>0.461444</v>
      </c>
      <c r="F3" s="21">
        <v>0.45976999999999996</v>
      </c>
      <c r="G3" s="21">
        <v>0.45119099999999995</v>
      </c>
      <c r="H3" s="21">
        <v>0.437722</v>
      </c>
      <c r="I3" s="21">
        <v>0.431017</v>
      </c>
      <c r="J3" s="21">
        <v>0.43011099999999997</v>
      </c>
      <c r="K3" s="21">
        <v>0.42794299999999996</v>
      </c>
      <c r="L3" s="21">
        <v>0.42693000000000003</v>
      </c>
      <c r="M3" s="21">
        <v>0.431251</v>
      </c>
      <c r="N3" s="21">
        <v>0.428361</v>
      </c>
      <c r="O3" s="21">
        <v>0.42740100000000003</v>
      </c>
      <c r="P3" s="3">
        <f t="array" ref="P3">AVERAGE(IF(D3:O3&lt;&gt;MIN(D3:O3),IF(D3:O3&lt;&gt;MAX(D3:O3),D3:O3)))</f>
        <v>0.4383921</v>
      </c>
      <c r="Q3" s="4">
        <f t="array" ref="Q3">STDEV(IF(D3:O3&lt;&gt;MIN(D3:O3),IF(D3:O3&lt;&gt;MAX(D3:O3),D3:O3)))</f>
        <v>0.01315255336</v>
      </c>
    </row>
    <row r="4">
      <c r="A4" s="2" t="s">
        <v>20</v>
      </c>
      <c r="B4" s="2">
        <v>200000.0</v>
      </c>
      <c r="C4" s="21">
        <v>1.231467</v>
      </c>
      <c r="D4" s="21">
        <v>1.0925740000000002</v>
      </c>
      <c r="E4" s="21">
        <v>1.0383440000000002</v>
      </c>
      <c r="F4" s="21">
        <v>1.0275969999999999</v>
      </c>
      <c r="G4" s="21">
        <v>1.0287929999999998</v>
      </c>
      <c r="H4" s="21">
        <v>1.030874</v>
      </c>
      <c r="I4" s="21">
        <v>1.0321600000000002</v>
      </c>
      <c r="J4" s="21">
        <v>1.03269</v>
      </c>
      <c r="K4" s="21">
        <v>1.033217</v>
      </c>
      <c r="L4" s="21">
        <v>1.032427</v>
      </c>
      <c r="M4" s="21">
        <v>1.089394</v>
      </c>
      <c r="N4" s="21">
        <v>1.0061369999999998</v>
      </c>
      <c r="O4" s="21">
        <v>1.013581</v>
      </c>
      <c r="P4" s="3">
        <f t="array" ref="P4">AVERAGE(IF(D4:O4&lt;&gt;MIN(D4:O4),IF(D4:O4&lt;&gt;MAX(D4:O4),D4:O4)))</f>
        <v>1.0359077</v>
      </c>
      <c r="Q4" s="4">
        <f t="array" ref="Q4">STDEV(IF(D4:O4&lt;&gt;MIN(D4:O4),IF(D4:O4&lt;&gt;MAX(D4:O4),D4:O4)))</f>
        <v>0.01987175604</v>
      </c>
    </row>
    <row r="5">
      <c r="A5" s="2" t="s">
        <v>20</v>
      </c>
      <c r="B5" s="2">
        <v>25000.0</v>
      </c>
      <c r="C5" s="21">
        <v>0.019071</v>
      </c>
      <c r="D5" s="21">
        <v>0.019066</v>
      </c>
      <c r="E5" s="21">
        <v>0.019065000000000002</v>
      </c>
      <c r="F5" s="21">
        <v>0.019061</v>
      </c>
      <c r="G5" s="21">
        <v>0.019067</v>
      </c>
      <c r="H5" s="21">
        <v>0.019067</v>
      </c>
      <c r="I5" s="21">
        <v>0.018536</v>
      </c>
      <c r="J5" s="21">
        <v>0.017169</v>
      </c>
      <c r="K5" s="21">
        <v>0.017193</v>
      </c>
      <c r="L5" s="21">
        <v>0.017175999999999997</v>
      </c>
      <c r="M5" s="21">
        <v>0.017183</v>
      </c>
      <c r="N5" s="21">
        <v>0.017184</v>
      </c>
      <c r="O5" s="21">
        <v>0.017202000000000002</v>
      </c>
      <c r="P5" s="3">
        <f t="array" ref="P5">AVERAGE(IF(D5:O5&lt;&gt;MIN(D5:O5),IF(D5:O5&lt;&gt;MAX(D5:O5),D5:O5)))</f>
        <v>0.01796288889</v>
      </c>
      <c r="Q5" s="4">
        <f t="array" ref="Q5">STDEV(IF(D5:O5&lt;&gt;MIN(D5:O5),IF(D5:O5&lt;&gt;MAX(D5:O5),D5:O5)))</f>
        <v>0.000933513316</v>
      </c>
    </row>
    <row r="6">
      <c r="A6" s="2" t="s">
        <v>20</v>
      </c>
      <c r="B6" s="2">
        <v>65536.0</v>
      </c>
      <c r="C6" s="21">
        <v>0.17571299999999998</v>
      </c>
      <c r="D6" s="21">
        <v>0.154979</v>
      </c>
      <c r="E6" s="21">
        <v>0.149048</v>
      </c>
      <c r="F6" s="21">
        <v>0.14086500000000002</v>
      </c>
      <c r="G6" s="21">
        <v>0.130826</v>
      </c>
      <c r="H6" s="21">
        <v>0.128137</v>
      </c>
      <c r="I6" s="21">
        <v>0.123544</v>
      </c>
      <c r="J6" s="21">
        <v>0.121002</v>
      </c>
      <c r="K6" s="21">
        <v>0.120132</v>
      </c>
      <c r="L6" s="21">
        <v>0.122401</v>
      </c>
      <c r="M6" s="21">
        <v>0.122786</v>
      </c>
      <c r="N6" s="21">
        <v>0.12124800000000001</v>
      </c>
      <c r="O6" s="21">
        <v>0.120622</v>
      </c>
      <c r="P6" s="3">
        <f t="array" ref="P6">AVERAGE(IF(D6:O6&lt;&gt;MIN(D6:O6),IF(D6:O6&lt;&gt;MAX(D6:O6),D6:O6)))</f>
        <v>0.1280479</v>
      </c>
      <c r="Q6" s="4">
        <f t="array" ref="Q6">STDEV(IF(D6:O6&lt;&gt;MIN(D6:O6),IF(D6:O6&lt;&gt;MAX(D6:O6),D6:O6)))</f>
        <v>0.009683293488</v>
      </c>
    </row>
    <row r="7">
      <c r="A7" s="2" t="s">
        <v>20</v>
      </c>
      <c r="B7" s="2">
        <v>131072.0</v>
      </c>
      <c r="C7" s="21">
        <v>0.531102</v>
      </c>
      <c r="D7" s="21">
        <v>0.43812799999999996</v>
      </c>
      <c r="E7" s="21">
        <v>0.436408</v>
      </c>
      <c r="F7" s="21">
        <v>0.43130399999999997</v>
      </c>
      <c r="G7" s="21">
        <v>0.426135</v>
      </c>
      <c r="H7" s="21">
        <v>0.419828</v>
      </c>
      <c r="I7" s="21">
        <v>0.413814</v>
      </c>
      <c r="J7" s="21">
        <v>0.40288999999999997</v>
      </c>
      <c r="K7" s="21">
        <v>0.401377</v>
      </c>
      <c r="L7" s="21">
        <v>0.40139199999999997</v>
      </c>
      <c r="M7" s="21">
        <v>0.401416</v>
      </c>
      <c r="N7" s="21">
        <v>0.40282799999999996</v>
      </c>
      <c r="O7" s="21">
        <v>0.401934</v>
      </c>
      <c r="P7" s="3">
        <f t="array" ref="P7">AVERAGE(IF(D7:O7&lt;&gt;MIN(D7:O7),IF(D7:O7&lt;&gt;MAX(D7:O7),D7:O7)))</f>
        <v>0.4137949</v>
      </c>
      <c r="Q7" s="4">
        <f t="array" ref="Q7">STDEV(IF(D7:O7&lt;&gt;MIN(D7:O7),IF(D7:O7&lt;&gt;MAX(D7:O7),D7:O7)))</f>
        <v>0.01371753697</v>
      </c>
    </row>
    <row r="8">
      <c r="A8" s="2" t="s">
        <v>20</v>
      </c>
      <c r="B8" s="2">
        <v>200000.0</v>
      </c>
      <c r="C8" s="21">
        <v>1.093925</v>
      </c>
      <c r="D8" s="21">
        <v>1.0435830000000001</v>
      </c>
      <c r="E8" s="21">
        <v>1.006475</v>
      </c>
      <c r="F8" s="21">
        <v>0.9730059999999999</v>
      </c>
      <c r="G8" s="21">
        <v>0.972795</v>
      </c>
      <c r="H8" s="21">
        <v>0.975932</v>
      </c>
      <c r="I8" s="21">
        <v>0.978536</v>
      </c>
      <c r="J8" s="21">
        <v>0.9775510000000001</v>
      </c>
      <c r="K8" s="21">
        <v>0.9799640000000001</v>
      </c>
      <c r="L8" s="21">
        <v>0.976515</v>
      </c>
      <c r="M8" s="21">
        <v>0.979229</v>
      </c>
      <c r="N8" s="21">
        <v>0.976617</v>
      </c>
      <c r="O8" s="21">
        <v>0.9773310000000001</v>
      </c>
      <c r="P8" s="3">
        <f t="array" ref="P8">AVERAGE(IF(D8:O8&lt;&gt;MIN(D8:O8),IF(D8:O8&lt;&gt;MAX(D8:O8),D8:O8)))</f>
        <v>0.9801156</v>
      </c>
      <c r="Q8" s="4">
        <f t="array" ref="Q8">STDEV(IF(D8:O8&lt;&gt;MIN(D8:O8),IF(D8:O8&lt;&gt;MAX(D8:O8),D8:O8)))</f>
        <v>0.009461658067</v>
      </c>
    </row>
    <row r="9">
      <c r="A9" s="2" t="s">
        <v>20</v>
      </c>
      <c r="B9" s="2">
        <v>25000.0</v>
      </c>
      <c r="C9" s="21">
        <v>0.023947</v>
      </c>
      <c r="D9" s="21">
        <v>0.023947</v>
      </c>
      <c r="E9" s="21">
        <v>0.023939</v>
      </c>
      <c r="F9" s="21">
        <v>0.023939</v>
      </c>
      <c r="G9" s="21">
        <v>0.023937999999999997</v>
      </c>
      <c r="H9" s="21">
        <v>0.02133</v>
      </c>
      <c r="I9" s="21">
        <v>0.021147</v>
      </c>
      <c r="J9" s="21">
        <v>0.021143000000000002</v>
      </c>
      <c r="K9" s="21">
        <v>0.021143000000000002</v>
      </c>
      <c r="L9" s="21">
        <v>0.02116</v>
      </c>
      <c r="M9" s="21">
        <v>0.021151</v>
      </c>
      <c r="N9" s="21">
        <v>0.021143000000000002</v>
      </c>
      <c r="O9" s="21">
        <v>0.021144</v>
      </c>
      <c r="P9" s="3">
        <f t="array" ref="P9">AVERAGE(IF(D9:O9&lt;&gt;MIN(D9:O9),IF(D9:O9&lt;&gt;MAX(D9:O9),D9:O9)))</f>
        <v>0.0222185</v>
      </c>
      <c r="Q9" s="4">
        <f t="array" ref="Q9">STDEV(IF(D9:O9&lt;&gt;MIN(D9:O9),IF(D9:O9&lt;&gt;MAX(D9:O9),D9:O9)))</f>
        <v>0.001425732594</v>
      </c>
    </row>
    <row r="10">
      <c r="A10" s="2" t="s">
        <v>20</v>
      </c>
      <c r="B10" s="2">
        <v>65536.0</v>
      </c>
      <c r="C10" s="21">
        <v>0.174735</v>
      </c>
      <c r="D10" s="21">
        <v>0.165019</v>
      </c>
      <c r="E10" s="21">
        <v>0.153543</v>
      </c>
      <c r="F10" s="21">
        <v>0.139089</v>
      </c>
      <c r="G10" s="21">
        <v>0.13050399999999998</v>
      </c>
      <c r="H10" s="21">
        <v>0.12631699999999998</v>
      </c>
      <c r="I10" s="21">
        <v>0.12448300000000001</v>
      </c>
      <c r="J10" s="21">
        <v>0.123752</v>
      </c>
      <c r="K10" s="21">
        <v>0.123499</v>
      </c>
      <c r="L10" s="21">
        <v>0.122421</v>
      </c>
      <c r="M10" s="21">
        <v>0.123023</v>
      </c>
      <c r="N10" s="21">
        <v>0.12392</v>
      </c>
      <c r="O10" s="21">
        <v>0.123674</v>
      </c>
      <c r="P10" s="3">
        <f t="array" ref="P10">AVERAGE(IF(D10:O10&lt;&gt;MIN(D10:O10),IF(D10:O10&lt;&gt;MAX(D10:O10),D10:O10)))</f>
        <v>0.1291804</v>
      </c>
      <c r="Q10" s="4">
        <f t="array" ref="Q10">STDEV(IF(D10:O10&lt;&gt;MIN(D10:O10),IF(D10:O10&lt;&gt;MAX(D10:O10),D10:O10)))</f>
        <v>0.009896042039</v>
      </c>
    </row>
    <row r="11">
      <c r="A11" s="2" t="s">
        <v>20</v>
      </c>
      <c r="B11" s="2">
        <v>131072.0</v>
      </c>
      <c r="C11" s="21">
        <v>0.5307569999999999</v>
      </c>
      <c r="D11" s="21">
        <v>0.436415</v>
      </c>
      <c r="E11" s="21">
        <v>0.433192</v>
      </c>
      <c r="F11" s="21">
        <v>0.429473</v>
      </c>
      <c r="G11" s="21">
        <v>0.420308</v>
      </c>
      <c r="H11" s="21">
        <v>0.41996</v>
      </c>
      <c r="I11" s="21">
        <v>0.417497</v>
      </c>
      <c r="J11" s="21">
        <v>0.405348</v>
      </c>
      <c r="K11" s="21">
        <v>0.403705</v>
      </c>
      <c r="L11" s="21">
        <v>0.401289</v>
      </c>
      <c r="M11" s="21">
        <v>0.400979</v>
      </c>
      <c r="N11" s="21">
        <v>0.406986</v>
      </c>
      <c r="O11" s="21">
        <v>0.401694</v>
      </c>
      <c r="P11" s="3">
        <f t="array" ref="P11">AVERAGE(IF(D11:O11&lt;&gt;MIN(D11:O11),IF(D11:O11&lt;&gt;MAX(D11:O11),D11:O11)))</f>
        <v>0.4139452</v>
      </c>
      <c r="Q11" s="4">
        <f t="array" ref="Q11">STDEV(IF(D11:O11&lt;&gt;MIN(D11:O11),IF(D11:O11&lt;&gt;MAX(D11:O11),D11:O11)))</f>
        <v>0.01172985515</v>
      </c>
    </row>
    <row r="12">
      <c r="A12" s="2" t="s">
        <v>20</v>
      </c>
      <c r="B12" s="2">
        <v>200000.0</v>
      </c>
      <c r="C12" s="21">
        <v>1.1710129999999999</v>
      </c>
      <c r="D12" s="21">
        <v>1.030662</v>
      </c>
      <c r="E12" s="21">
        <v>0.992502</v>
      </c>
      <c r="F12" s="21">
        <v>0.977329</v>
      </c>
      <c r="G12" s="21">
        <v>0.979484</v>
      </c>
      <c r="H12" s="21">
        <v>0.9780570000000001</v>
      </c>
      <c r="I12" s="21">
        <v>0.979101</v>
      </c>
      <c r="J12" s="21">
        <v>0.980559</v>
      </c>
      <c r="K12" s="21">
        <v>0.980749</v>
      </c>
      <c r="L12" s="21">
        <v>0.982602</v>
      </c>
      <c r="M12" s="21">
        <v>0.984982</v>
      </c>
      <c r="N12" s="21">
        <v>0.9799450000000001</v>
      </c>
      <c r="O12" s="21">
        <v>0.979776</v>
      </c>
      <c r="P12" s="3">
        <f t="array" ref="P12">AVERAGE(IF(D12:O12&lt;&gt;MIN(D12:O12),IF(D12:O12&lt;&gt;MAX(D12:O12),D12:O12)))</f>
        <v>0.9817757</v>
      </c>
      <c r="Q12" s="4">
        <f t="array" ref="Q12">STDEV(IF(D12:O12&lt;&gt;MIN(D12:O12),IF(D12:O12&lt;&gt;MAX(D12:O12),D12:O12)))</f>
        <v>0.004244421386</v>
      </c>
    </row>
    <row r="13">
      <c r="A13" s="27" t="s">
        <v>20</v>
      </c>
      <c r="B13" s="27">
        <v>25000.0</v>
      </c>
      <c r="C13" s="28">
        <v>0.023838</v>
      </c>
      <c r="D13" s="28">
        <v>0.024698</v>
      </c>
      <c r="E13" s="28">
        <v>0.024714</v>
      </c>
      <c r="F13" s="28">
        <v>0.024694</v>
      </c>
      <c r="G13" s="28">
        <v>0.024967</v>
      </c>
      <c r="H13" s="28">
        <v>0.024864999999999998</v>
      </c>
      <c r="I13" s="28">
        <v>0.022066</v>
      </c>
      <c r="J13" s="28">
        <v>0.022066</v>
      </c>
      <c r="K13" s="28">
        <v>0.022102</v>
      </c>
      <c r="L13" s="28">
        <v>0.022091999999999997</v>
      </c>
      <c r="M13" s="28">
        <v>0.022064</v>
      </c>
      <c r="N13" s="28">
        <v>0.022085999999999998</v>
      </c>
      <c r="O13" s="28">
        <v>0.02207</v>
      </c>
      <c r="P13" s="7">
        <f t="array" ref="P13">AVERAGE(IF(D13:O13&lt;&gt;MIN(D13:O13),IF(D13:O13&lt;&gt;MAX(D13:O13),D13:O13)))</f>
        <v>0.0231453</v>
      </c>
      <c r="Q13" s="29">
        <f t="array" ref="Q13">STDEV(IF(D13:O13&lt;&gt;MIN(D13:O13),IF(D13:O13&lt;&gt;MAX(D13:O13),D13:O13)))</f>
        <v>0.001375726721</v>
      </c>
    </row>
    <row r="14">
      <c r="A14" s="27" t="s">
        <v>20</v>
      </c>
      <c r="B14" s="27">
        <v>65536.0</v>
      </c>
      <c r="C14" s="28">
        <v>0.152899</v>
      </c>
      <c r="D14" s="28">
        <v>0.136232</v>
      </c>
      <c r="E14" s="28">
        <v>0.12959800000000002</v>
      </c>
      <c r="F14" s="28">
        <v>0.128673</v>
      </c>
      <c r="G14" s="28">
        <v>0.13262000000000002</v>
      </c>
      <c r="H14" s="28">
        <v>0.133942</v>
      </c>
      <c r="I14" s="28">
        <v>0.134887</v>
      </c>
      <c r="J14" s="28">
        <v>0.134359</v>
      </c>
      <c r="K14" s="28">
        <v>0.13447499999999998</v>
      </c>
      <c r="L14" s="28">
        <v>0.13062700000000002</v>
      </c>
      <c r="M14" s="28">
        <v>0.12804400000000002</v>
      </c>
      <c r="N14" s="28">
        <v>0.127962</v>
      </c>
      <c r="O14" s="28">
        <v>0.12815000000000001</v>
      </c>
      <c r="P14" s="7">
        <f t="array" ref="P14">AVERAGE(IF(D14:O14&lt;&gt;MIN(D14:O14),IF(D14:O14&lt;&gt;MAX(D14:O14),D14:O14)))</f>
        <v>0.1315375</v>
      </c>
      <c r="Q14" s="29">
        <f t="array" ref="Q14">STDEV(IF(D14:O14&lt;&gt;MIN(D14:O14),IF(D14:O14&lt;&gt;MAX(D14:O14),D14:O14)))</f>
        <v>0.002813421691</v>
      </c>
    </row>
    <row r="15">
      <c r="A15" s="1" t="s">
        <v>20</v>
      </c>
      <c r="B15" s="1">
        <v>131072.0</v>
      </c>
      <c r="C15" s="13">
        <v>0.561376</v>
      </c>
      <c r="D15" s="13">
        <v>0.462478</v>
      </c>
      <c r="E15" s="13">
        <v>0.461048</v>
      </c>
      <c r="F15" s="13">
        <v>0.452673</v>
      </c>
      <c r="G15" s="13">
        <v>0.444073</v>
      </c>
      <c r="H15" s="13">
        <v>0.44109699999999996</v>
      </c>
      <c r="I15" s="13">
        <v>0.43067300000000003</v>
      </c>
      <c r="J15" s="13">
        <v>0.42873500000000003</v>
      </c>
      <c r="K15" s="13">
        <v>0.426379</v>
      </c>
      <c r="L15" s="13">
        <v>0.427452</v>
      </c>
      <c r="M15" s="13">
        <v>0.429424</v>
      </c>
      <c r="N15" s="13">
        <v>0.42695299999999997</v>
      </c>
      <c r="O15" s="13">
        <v>0.42845999999999995</v>
      </c>
      <c r="P15" s="3">
        <f t="array" ref="P15">AVERAGE(IF(D15:O15&lt;&gt;MIN(D15:O15),IF(D15:O15&lt;&gt;MAX(D15:O15),D15:O15)))</f>
        <v>0.4370588</v>
      </c>
      <c r="Q15" s="4">
        <f t="array" ref="Q15">STDEV(IF(D15:O15&lt;&gt;MIN(D15:O15),IF(D15:O15&lt;&gt;MAX(D15:O15),D15:O15)))</f>
        <v>0.01211749167</v>
      </c>
    </row>
    <row r="16">
      <c r="A16" s="1" t="s">
        <v>20</v>
      </c>
      <c r="B16" s="1">
        <v>200000.0</v>
      </c>
      <c r="C16" s="13">
        <v>1.1526990000000001</v>
      </c>
      <c r="D16" s="13">
        <v>1.077094</v>
      </c>
      <c r="E16" s="13">
        <v>1.050037</v>
      </c>
      <c r="F16" s="13">
        <v>1.023965</v>
      </c>
      <c r="G16" s="13">
        <v>1.0273610000000002</v>
      </c>
      <c r="H16" s="13">
        <v>1.024534</v>
      </c>
      <c r="I16" s="13">
        <v>1.026012</v>
      </c>
      <c r="J16" s="13">
        <v>1.025757</v>
      </c>
      <c r="K16" s="13">
        <v>1.0292059999999998</v>
      </c>
      <c r="L16" s="13">
        <v>1.034495</v>
      </c>
      <c r="M16" s="13">
        <v>1.028171</v>
      </c>
      <c r="N16" s="13">
        <v>1.033416</v>
      </c>
      <c r="O16" s="13">
        <v>1.031006</v>
      </c>
      <c r="P16" s="3">
        <f t="array" ref="P16">AVERAGE(IF(D16:O16&lt;&gt;MIN(D16:O16),IF(D16:O16&lt;&gt;MAX(D16:O16),D16:O16)))</f>
        <v>1.0309995</v>
      </c>
      <c r="Q16" s="4">
        <f t="array" ref="Q16">STDEV(IF(D16:O16&lt;&gt;MIN(D16:O16),IF(D16:O16&lt;&gt;MAX(D16:O16),D16:O16)))</f>
        <v>0.007446862356</v>
      </c>
    </row>
    <row r="20">
      <c r="A20" s="21" t="s">
        <v>20</v>
      </c>
      <c r="B20" s="21">
        <v>25000.0</v>
      </c>
      <c r="C20" s="21">
        <v>0.019521</v>
      </c>
      <c r="D20" s="21">
        <v>0.019535</v>
      </c>
      <c r="E20" s="21">
        <v>0.019534</v>
      </c>
      <c r="F20" s="21">
        <v>0.019536</v>
      </c>
      <c r="G20" s="21">
        <v>0.019541</v>
      </c>
      <c r="H20" s="21">
        <v>0.019544</v>
      </c>
      <c r="I20" s="21">
        <v>0.018786</v>
      </c>
      <c r="J20" s="21">
        <v>0.017845</v>
      </c>
      <c r="K20" s="21">
        <v>0.017818</v>
      </c>
      <c r="L20" s="21">
        <v>0.017777</v>
      </c>
      <c r="M20" s="21">
        <v>0.017794</v>
      </c>
      <c r="N20" s="21">
        <v>0.017775</v>
      </c>
      <c r="O20" s="21">
        <v>0.017794</v>
      </c>
      <c r="P20" s="32">
        <v>0.018596</v>
      </c>
      <c r="Q20" s="4">
        <v>8.628598444191889E-4</v>
      </c>
    </row>
    <row r="21">
      <c r="A21" s="21" t="s">
        <v>20</v>
      </c>
      <c r="B21" s="21">
        <v>25000.0</v>
      </c>
      <c r="C21" s="21">
        <v>0.019071</v>
      </c>
      <c r="D21" s="21">
        <v>0.019066</v>
      </c>
      <c r="E21" s="21">
        <v>0.019065000000000002</v>
      </c>
      <c r="F21" s="21">
        <v>0.019061</v>
      </c>
      <c r="G21" s="21">
        <v>0.019067</v>
      </c>
      <c r="H21" s="21">
        <v>0.019067</v>
      </c>
      <c r="I21" s="21">
        <v>0.018536</v>
      </c>
      <c r="J21" s="21">
        <v>0.017169</v>
      </c>
      <c r="K21" s="21">
        <v>0.017193</v>
      </c>
      <c r="L21" s="21">
        <v>0.017175999999999997</v>
      </c>
      <c r="M21" s="21">
        <v>0.017183</v>
      </c>
      <c r="N21" s="21">
        <v>0.017184</v>
      </c>
      <c r="O21" s="21">
        <v>0.017202000000000002</v>
      </c>
      <c r="P21" s="32">
        <v>0.01796288888888889</v>
      </c>
      <c r="Q21" s="4">
        <v>9.335133159795382E-4</v>
      </c>
    </row>
    <row r="22">
      <c r="A22" s="21" t="s">
        <v>20</v>
      </c>
      <c r="B22" s="21">
        <v>25000.0</v>
      </c>
      <c r="C22" s="21">
        <v>0.023947</v>
      </c>
      <c r="D22" s="21">
        <v>0.023947</v>
      </c>
      <c r="E22" s="21">
        <v>0.023939</v>
      </c>
      <c r="F22" s="21">
        <v>0.023939</v>
      </c>
      <c r="G22" s="21">
        <v>0.023937999999999997</v>
      </c>
      <c r="H22" s="21">
        <v>0.02133</v>
      </c>
      <c r="I22" s="21">
        <v>0.021147</v>
      </c>
      <c r="J22" s="21">
        <v>0.021143000000000002</v>
      </c>
      <c r="K22" s="21">
        <v>0.021143000000000002</v>
      </c>
      <c r="L22" s="21">
        <v>0.02116</v>
      </c>
      <c r="M22" s="21">
        <v>0.021151</v>
      </c>
      <c r="N22" s="21">
        <v>0.021143000000000002</v>
      </c>
      <c r="O22" s="21">
        <v>0.021144</v>
      </c>
      <c r="P22" s="32">
        <v>0.0222185</v>
      </c>
      <c r="Q22" s="4">
        <v>0.0014257325936413976</v>
      </c>
    </row>
    <row r="23">
      <c r="A23" s="21" t="s">
        <v>20</v>
      </c>
      <c r="B23" s="28">
        <v>25000.0</v>
      </c>
      <c r="C23" s="28">
        <v>0.023838</v>
      </c>
      <c r="D23" s="28">
        <v>0.024698</v>
      </c>
      <c r="E23" s="28">
        <v>0.024714</v>
      </c>
      <c r="F23" s="28">
        <v>0.024694</v>
      </c>
      <c r="G23" s="28">
        <v>0.024967</v>
      </c>
      <c r="H23" s="28">
        <v>0.024864999999999998</v>
      </c>
      <c r="I23" s="28">
        <v>0.022066</v>
      </c>
      <c r="J23" s="28">
        <v>0.022066</v>
      </c>
      <c r="K23" s="28">
        <v>0.022102</v>
      </c>
      <c r="L23" s="28">
        <v>0.022091999999999997</v>
      </c>
      <c r="M23" s="28">
        <v>0.022064</v>
      </c>
      <c r="N23" s="28">
        <v>0.022085999999999998</v>
      </c>
      <c r="O23" s="28">
        <v>0.02207</v>
      </c>
      <c r="P23" s="32">
        <v>0.0231453</v>
      </c>
      <c r="Q23" s="4">
        <v>0.00137572672108639</v>
      </c>
    </row>
    <row r="24">
      <c r="A24" s="21" t="s">
        <v>20</v>
      </c>
      <c r="B24" s="21">
        <v>65536.0</v>
      </c>
      <c r="C24" s="21">
        <v>0.187024</v>
      </c>
      <c r="D24" s="21">
        <v>0.166575</v>
      </c>
      <c r="E24" s="21">
        <v>0.15241300000000002</v>
      </c>
      <c r="F24" s="21">
        <v>0.140424</v>
      </c>
      <c r="G24" s="21">
        <v>0.134199</v>
      </c>
      <c r="H24" s="21">
        <v>0.131776</v>
      </c>
      <c r="I24" s="21">
        <v>0.13039599999999998</v>
      </c>
      <c r="J24" s="21">
        <v>0.12981399999999998</v>
      </c>
      <c r="K24" s="21">
        <v>0.129355</v>
      </c>
      <c r="L24" s="21">
        <v>0.131459</v>
      </c>
      <c r="M24" s="21">
        <v>0.13108699999999998</v>
      </c>
      <c r="N24" s="21">
        <v>0.129511</v>
      </c>
      <c r="O24" s="21">
        <v>0.128795</v>
      </c>
      <c r="P24" s="32">
        <v>0.13404339999999998</v>
      </c>
      <c r="Q24" s="4">
        <v>0.007245336388172594</v>
      </c>
    </row>
    <row r="25">
      <c r="A25" s="21" t="s">
        <v>20</v>
      </c>
      <c r="B25" s="21">
        <v>65536.0</v>
      </c>
      <c r="C25" s="21">
        <v>0.17571299999999998</v>
      </c>
      <c r="D25" s="21">
        <v>0.154979</v>
      </c>
      <c r="E25" s="21">
        <v>0.149048</v>
      </c>
      <c r="F25" s="21">
        <v>0.14086500000000002</v>
      </c>
      <c r="G25" s="21">
        <v>0.130826</v>
      </c>
      <c r="H25" s="21">
        <v>0.128137</v>
      </c>
      <c r="I25" s="21">
        <v>0.123544</v>
      </c>
      <c r="J25" s="21">
        <v>0.121002</v>
      </c>
      <c r="K25" s="21">
        <v>0.120132</v>
      </c>
      <c r="L25" s="21">
        <v>0.122401</v>
      </c>
      <c r="M25" s="21">
        <v>0.122786</v>
      </c>
      <c r="N25" s="21">
        <v>0.12124800000000001</v>
      </c>
      <c r="O25" s="21">
        <v>0.120622</v>
      </c>
      <c r="P25" s="32">
        <v>0.12804790000000002</v>
      </c>
      <c r="Q25" s="4">
        <v>0.009683293487582961</v>
      </c>
    </row>
    <row r="26">
      <c r="A26" s="21" t="s">
        <v>20</v>
      </c>
      <c r="B26" s="21">
        <v>65536.0</v>
      </c>
      <c r="C26" s="21">
        <v>0.174735</v>
      </c>
      <c r="D26" s="21">
        <v>0.165019</v>
      </c>
      <c r="E26" s="21">
        <v>0.153543</v>
      </c>
      <c r="F26" s="21">
        <v>0.139089</v>
      </c>
      <c r="G26" s="21">
        <v>0.13050399999999998</v>
      </c>
      <c r="H26" s="21">
        <v>0.12631699999999998</v>
      </c>
      <c r="I26" s="21">
        <v>0.12448300000000001</v>
      </c>
      <c r="J26" s="21">
        <v>0.123752</v>
      </c>
      <c r="K26" s="21">
        <v>0.123499</v>
      </c>
      <c r="L26" s="21">
        <v>0.122421</v>
      </c>
      <c r="M26" s="21">
        <v>0.123023</v>
      </c>
      <c r="N26" s="21">
        <v>0.12392</v>
      </c>
      <c r="O26" s="21">
        <v>0.123674</v>
      </c>
      <c r="P26" s="32">
        <v>0.12918040000000003</v>
      </c>
      <c r="Q26" s="4">
        <v>0.00989604203934303</v>
      </c>
    </row>
    <row r="27">
      <c r="A27" s="21" t="s">
        <v>20</v>
      </c>
      <c r="B27" s="28">
        <v>65536.0</v>
      </c>
      <c r="C27" s="28">
        <v>0.152899</v>
      </c>
      <c r="D27" s="28">
        <v>0.136232</v>
      </c>
      <c r="E27" s="28">
        <v>0.12959800000000002</v>
      </c>
      <c r="F27" s="28">
        <v>0.128673</v>
      </c>
      <c r="G27" s="28">
        <v>0.13262000000000002</v>
      </c>
      <c r="H27" s="28">
        <v>0.133942</v>
      </c>
      <c r="I27" s="28">
        <v>0.134887</v>
      </c>
      <c r="J27" s="28">
        <v>0.134359</v>
      </c>
      <c r="K27" s="28">
        <v>0.13447499999999998</v>
      </c>
      <c r="L27" s="28">
        <v>0.13062700000000002</v>
      </c>
      <c r="M27" s="28">
        <v>0.12804400000000002</v>
      </c>
      <c r="N27" s="28">
        <v>0.127962</v>
      </c>
      <c r="O27" s="28">
        <v>0.12815000000000001</v>
      </c>
      <c r="P27" s="32">
        <v>0.13153750000000003</v>
      </c>
      <c r="Q27" s="4">
        <v>0.0028134216909505515</v>
      </c>
    </row>
    <row r="28">
      <c r="A28" s="21" t="s">
        <v>20</v>
      </c>
      <c r="B28" s="21">
        <v>131072.0</v>
      </c>
      <c r="C28" s="21">
        <v>0.522201</v>
      </c>
      <c r="D28" s="21">
        <v>0.459154</v>
      </c>
      <c r="E28" s="21">
        <v>0.461444</v>
      </c>
      <c r="F28" s="21">
        <v>0.45976999999999996</v>
      </c>
      <c r="G28" s="21">
        <v>0.45119099999999995</v>
      </c>
      <c r="H28" s="21">
        <v>0.437722</v>
      </c>
      <c r="I28" s="21">
        <v>0.431017</v>
      </c>
      <c r="J28" s="21">
        <v>0.43011099999999997</v>
      </c>
      <c r="K28" s="21">
        <v>0.42794299999999996</v>
      </c>
      <c r="L28" s="21">
        <v>0.42693000000000003</v>
      </c>
      <c r="M28" s="21">
        <v>0.431251</v>
      </c>
      <c r="N28" s="21">
        <v>0.428361</v>
      </c>
      <c r="O28" s="21">
        <v>0.42740100000000003</v>
      </c>
      <c r="P28" s="32">
        <v>0.4383921</v>
      </c>
      <c r="Q28" s="4">
        <v>0.013152553359624808</v>
      </c>
    </row>
    <row r="29">
      <c r="A29" s="21" t="s">
        <v>20</v>
      </c>
      <c r="B29" s="21">
        <v>131072.0</v>
      </c>
      <c r="C29" s="21">
        <v>0.531102</v>
      </c>
      <c r="D29" s="21">
        <v>0.43812799999999996</v>
      </c>
      <c r="E29" s="21">
        <v>0.436408</v>
      </c>
      <c r="F29" s="21">
        <v>0.43130399999999997</v>
      </c>
      <c r="G29" s="21">
        <v>0.426135</v>
      </c>
      <c r="H29" s="21">
        <v>0.419828</v>
      </c>
      <c r="I29" s="21">
        <v>0.413814</v>
      </c>
      <c r="J29" s="21">
        <v>0.40288999999999997</v>
      </c>
      <c r="K29" s="21">
        <v>0.401377</v>
      </c>
      <c r="L29" s="21">
        <v>0.40139199999999997</v>
      </c>
      <c r="M29" s="21">
        <v>0.401416</v>
      </c>
      <c r="N29" s="21">
        <v>0.40282799999999996</v>
      </c>
      <c r="O29" s="21">
        <v>0.401934</v>
      </c>
      <c r="P29" s="32">
        <v>0.41379489999999997</v>
      </c>
      <c r="Q29" s="4">
        <v>0.013717536970770083</v>
      </c>
    </row>
    <row r="30">
      <c r="A30" s="21" t="s">
        <v>20</v>
      </c>
      <c r="B30" s="21">
        <v>131072.0</v>
      </c>
      <c r="C30" s="21">
        <v>0.5307569999999999</v>
      </c>
      <c r="D30" s="21">
        <v>0.436415</v>
      </c>
      <c r="E30" s="21">
        <v>0.433192</v>
      </c>
      <c r="F30" s="21">
        <v>0.429473</v>
      </c>
      <c r="G30" s="21">
        <v>0.420308</v>
      </c>
      <c r="H30" s="21">
        <v>0.41996</v>
      </c>
      <c r="I30" s="21">
        <v>0.417497</v>
      </c>
      <c r="J30" s="21">
        <v>0.405348</v>
      </c>
      <c r="K30" s="21">
        <v>0.403705</v>
      </c>
      <c r="L30" s="21">
        <v>0.401289</v>
      </c>
      <c r="M30" s="21">
        <v>0.400979</v>
      </c>
      <c r="N30" s="21">
        <v>0.406986</v>
      </c>
      <c r="O30" s="21">
        <v>0.401694</v>
      </c>
      <c r="P30" s="32">
        <v>0.4139452</v>
      </c>
      <c r="Q30" s="4">
        <v>0.011729855154926519</v>
      </c>
    </row>
    <row r="31">
      <c r="A31" s="21" t="s">
        <v>20</v>
      </c>
      <c r="B31" s="13">
        <v>131072.0</v>
      </c>
      <c r="C31" s="13">
        <v>0.561376</v>
      </c>
      <c r="D31" s="13">
        <v>0.462478</v>
      </c>
      <c r="E31" s="13">
        <v>0.461048</v>
      </c>
      <c r="F31" s="13">
        <v>0.452673</v>
      </c>
      <c r="G31" s="13">
        <v>0.444073</v>
      </c>
      <c r="H31" s="13">
        <v>0.44109699999999996</v>
      </c>
      <c r="I31" s="13">
        <v>0.43067300000000003</v>
      </c>
      <c r="J31" s="13">
        <v>0.42873500000000003</v>
      </c>
      <c r="K31" s="13">
        <v>0.426379</v>
      </c>
      <c r="L31" s="13">
        <v>0.427452</v>
      </c>
      <c r="M31" s="13">
        <v>0.429424</v>
      </c>
      <c r="N31" s="13">
        <v>0.42695299999999997</v>
      </c>
      <c r="O31" s="13">
        <v>0.42845999999999995</v>
      </c>
      <c r="P31" s="32">
        <v>0.4370588000000001</v>
      </c>
      <c r="Q31" s="4">
        <v>0.012117491671133945</v>
      </c>
    </row>
    <row r="32">
      <c r="A32" s="28" t="s">
        <v>20</v>
      </c>
      <c r="B32" s="21">
        <v>200000.0</v>
      </c>
      <c r="C32" s="21">
        <v>1.231467</v>
      </c>
      <c r="D32" s="21">
        <v>1.0925740000000002</v>
      </c>
      <c r="E32" s="21">
        <v>1.0383440000000002</v>
      </c>
      <c r="F32" s="21">
        <v>1.0275969999999999</v>
      </c>
      <c r="G32" s="21">
        <v>1.0287929999999998</v>
      </c>
      <c r="H32" s="21">
        <v>1.030874</v>
      </c>
      <c r="I32" s="21">
        <v>1.0321600000000002</v>
      </c>
      <c r="J32" s="21">
        <v>1.03269</v>
      </c>
      <c r="K32" s="21">
        <v>1.033217</v>
      </c>
      <c r="L32" s="21">
        <v>1.032427</v>
      </c>
      <c r="M32" s="21">
        <v>1.089394</v>
      </c>
      <c r="N32" s="21">
        <v>1.0061369999999998</v>
      </c>
      <c r="O32" s="21">
        <v>1.013581</v>
      </c>
      <c r="P32" s="32">
        <v>1.0359077</v>
      </c>
      <c r="Q32" s="4">
        <v>0.019871756037429376</v>
      </c>
    </row>
    <row r="33">
      <c r="A33" s="28" t="s">
        <v>20</v>
      </c>
      <c r="B33" s="21">
        <v>200000.0</v>
      </c>
      <c r="C33" s="21">
        <v>1.093925</v>
      </c>
      <c r="D33" s="21">
        <v>1.0435830000000001</v>
      </c>
      <c r="E33" s="21">
        <v>1.006475</v>
      </c>
      <c r="F33" s="21">
        <v>0.9730059999999999</v>
      </c>
      <c r="G33" s="21">
        <v>0.972795</v>
      </c>
      <c r="H33" s="21">
        <v>0.975932</v>
      </c>
      <c r="I33" s="21">
        <v>0.978536</v>
      </c>
      <c r="J33" s="21">
        <v>0.9775510000000001</v>
      </c>
      <c r="K33" s="21">
        <v>0.9799640000000001</v>
      </c>
      <c r="L33" s="21">
        <v>0.976515</v>
      </c>
      <c r="M33" s="21">
        <v>0.979229</v>
      </c>
      <c r="N33" s="21">
        <v>0.976617</v>
      </c>
      <c r="O33" s="21">
        <v>0.9773310000000001</v>
      </c>
      <c r="P33" s="32">
        <v>0.9801155999999999</v>
      </c>
      <c r="Q33" s="4">
        <v>0.00946165806705026</v>
      </c>
    </row>
    <row r="34">
      <c r="A34" s="13" t="s">
        <v>20</v>
      </c>
      <c r="B34" s="21">
        <v>200000.0</v>
      </c>
      <c r="C34" s="21">
        <v>1.1710129999999999</v>
      </c>
      <c r="D34" s="21">
        <v>1.030662</v>
      </c>
      <c r="E34" s="21">
        <v>0.992502</v>
      </c>
      <c r="F34" s="21">
        <v>0.977329</v>
      </c>
      <c r="G34" s="21">
        <v>0.979484</v>
      </c>
      <c r="H34" s="21">
        <v>0.9780570000000001</v>
      </c>
      <c r="I34" s="21">
        <v>0.979101</v>
      </c>
      <c r="J34" s="21">
        <v>0.980559</v>
      </c>
      <c r="K34" s="21">
        <v>0.980749</v>
      </c>
      <c r="L34" s="21">
        <v>0.982602</v>
      </c>
      <c r="M34" s="21">
        <v>0.984982</v>
      </c>
      <c r="N34" s="21">
        <v>0.9799450000000001</v>
      </c>
      <c r="O34" s="21">
        <v>0.979776</v>
      </c>
      <c r="P34" s="32">
        <v>0.9817757</v>
      </c>
      <c r="Q34" s="4">
        <v>0.0042444213857721425</v>
      </c>
    </row>
    <row r="35">
      <c r="A35" s="13" t="s">
        <v>20</v>
      </c>
      <c r="B35" s="13">
        <v>200000.0</v>
      </c>
      <c r="C35" s="13">
        <v>1.1526990000000001</v>
      </c>
      <c r="D35" s="13">
        <v>1.077094</v>
      </c>
      <c r="E35" s="13">
        <v>1.050037</v>
      </c>
      <c r="F35" s="13">
        <v>1.023965</v>
      </c>
      <c r="G35" s="13">
        <v>1.0273610000000002</v>
      </c>
      <c r="H35" s="13">
        <v>1.024534</v>
      </c>
      <c r="I35" s="13">
        <v>1.026012</v>
      </c>
      <c r="J35" s="13">
        <v>1.025757</v>
      </c>
      <c r="K35" s="13">
        <v>1.0292059999999998</v>
      </c>
      <c r="L35" s="13">
        <v>1.034495</v>
      </c>
      <c r="M35" s="13">
        <v>1.028171</v>
      </c>
      <c r="N35" s="13">
        <v>1.033416</v>
      </c>
      <c r="O35" s="13">
        <v>1.031006</v>
      </c>
      <c r="P35" s="32">
        <v>1.0309994999999998</v>
      </c>
      <c r="Q35" s="4">
        <v>0.007446862355680094</v>
      </c>
    </row>
    <row r="38">
      <c r="B38" s="2" t="s">
        <v>40</v>
      </c>
      <c r="C38" s="2">
        <v>65536.0</v>
      </c>
      <c r="D38" s="2">
        <v>131072.0</v>
      </c>
    </row>
    <row r="39">
      <c r="B39" s="2">
        <v>4.0</v>
      </c>
      <c r="C39" s="32">
        <v>0.13404339999999998</v>
      </c>
      <c r="D39" s="32">
        <v>0.4383921</v>
      </c>
    </row>
    <row r="40">
      <c r="B40" s="2">
        <v>8.0</v>
      </c>
      <c r="C40" s="32">
        <v>0.12804790000000002</v>
      </c>
      <c r="D40" s="32">
        <v>0.41379489999999997</v>
      </c>
    </row>
    <row r="41">
      <c r="B41" s="2">
        <v>16.0</v>
      </c>
      <c r="C41" s="32">
        <v>0.12918040000000003</v>
      </c>
      <c r="D41" s="32">
        <v>0.4139452</v>
      </c>
    </row>
    <row r="42">
      <c r="B42" s="2">
        <v>32.0</v>
      </c>
      <c r="C42" s="32">
        <v>0.13153750000000003</v>
      </c>
      <c r="D42" s="32">
        <v>0.4370588000000001</v>
      </c>
    </row>
  </sheetData>
  <drawing r:id="rId2"/>
  <legacyDrawing r:id="rId3"/>
  <tableParts count="3"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>
        <v>25000.0</v>
      </c>
      <c r="C1" s="13">
        <v>0.022170000000000002</v>
      </c>
      <c r="D1" s="13">
        <v>0.023403</v>
      </c>
      <c r="E1" s="13">
        <v>0.025</v>
      </c>
      <c r="F1" s="13">
        <v>0.024995</v>
      </c>
      <c r="G1" s="13">
        <v>0.024995</v>
      </c>
      <c r="H1" s="13">
        <v>0.025002</v>
      </c>
      <c r="I1" s="13">
        <v>0.025001000000000002</v>
      </c>
      <c r="J1" s="13">
        <v>0.024999</v>
      </c>
      <c r="K1" s="13">
        <v>0.022734</v>
      </c>
      <c r="L1" s="13">
        <v>0.022101</v>
      </c>
      <c r="M1" s="13">
        <v>0.022109</v>
      </c>
      <c r="N1" s="13">
        <v>0.022105</v>
      </c>
      <c r="O1" s="13">
        <v>0.02215</v>
      </c>
      <c r="P1" s="3">
        <f t="array" ref="P1">AVERAGE(IF(D1:O1&lt;&gt;MIN(D1:O1),IF(D1:O1&lt;&gt;MAX(D1:O1),D1:O1)))</f>
        <v>0.0237491</v>
      </c>
      <c r="Q1" s="4">
        <f t="array" ref="Q1">STDEV(IF(D1:O1&lt;&gt;MIN(D1:O1),IF(D1:O1&lt;&gt;MAX(D1:O1),D1:O1)))</f>
        <v>0.001370284435</v>
      </c>
    </row>
    <row r="2">
      <c r="A2" s="1" t="s">
        <v>18</v>
      </c>
      <c r="B2" s="1">
        <v>65536.0</v>
      </c>
      <c r="C2" s="13">
        <v>0.169375</v>
      </c>
      <c r="D2" s="13">
        <v>0.149725</v>
      </c>
      <c r="E2" s="13">
        <v>0.135523</v>
      </c>
      <c r="F2" s="13">
        <v>0.13113999999999998</v>
      </c>
      <c r="G2" s="13">
        <v>0.133813</v>
      </c>
      <c r="H2" s="13">
        <v>0.133699</v>
      </c>
      <c r="I2" s="13">
        <v>0.133856</v>
      </c>
      <c r="J2" s="13">
        <v>0.1348</v>
      </c>
      <c r="K2" s="13">
        <v>0.13514099999999998</v>
      </c>
      <c r="L2" s="13">
        <v>0.133071</v>
      </c>
      <c r="M2" s="13">
        <v>0.13268100000000002</v>
      </c>
      <c r="N2" s="13">
        <v>0.131727</v>
      </c>
      <c r="O2" s="13">
        <v>0.129667</v>
      </c>
      <c r="P2" s="3">
        <f t="array" ref="P2">AVERAGE(IF(D2:O2&lt;&gt;MIN(D2:O2),IF(D2:O2&lt;&gt;MAX(D2:O2),D2:O2)))</f>
        <v>0.1335451</v>
      </c>
      <c r="Q2" s="4">
        <f t="array" ref="Q2">STDEV(IF(D2:O2&lt;&gt;MIN(D2:O2),IF(D2:O2&lt;&gt;MAX(D2:O2),D2:O2)))</f>
        <v>0.001425455362</v>
      </c>
    </row>
    <row r="3">
      <c r="A3" s="1" t="s">
        <v>18</v>
      </c>
      <c r="B3" s="1">
        <v>131072.0</v>
      </c>
      <c r="C3" s="13">
        <v>0.569356</v>
      </c>
      <c r="D3" s="13">
        <v>0.466915</v>
      </c>
      <c r="E3" s="13">
        <v>0.464404</v>
      </c>
      <c r="F3" s="13">
        <v>0.456843</v>
      </c>
      <c r="G3" s="13">
        <v>0.45395800000000003</v>
      </c>
      <c r="H3" s="13">
        <v>0.44512999999999997</v>
      </c>
      <c r="I3" s="13">
        <v>0.433828</v>
      </c>
      <c r="J3" s="13">
        <v>0.431635</v>
      </c>
      <c r="K3" s="13">
        <v>0.429307</v>
      </c>
      <c r="L3" s="13">
        <v>0.42931400000000003</v>
      </c>
      <c r="M3" s="13">
        <v>0.432768</v>
      </c>
      <c r="N3" s="13">
        <v>0.42891399999999996</v>
      </c>
      <c r="O3" s="13">
        <v>0.431728</v>
      </c>
      <c r="P3" s="3">
        <f t="array" ref="P3">AVERAGE(IF(D3:O3&lt;&gt;MIN(D3:O3),IF(D3:O3&lt;&gt;MAX(D3:O3),D3:O3)))</f>
        <v>0.4408915</v>
      </c>
      <c r="Q3" s="4">
        <f t="array" ref="Q3">STDEV(IF(D3:O3&lt;&gt;MIN(D3:O3),IF(D3:O3&lt;&gt;MAX(D3:O3),D3:O3)))</f>
        <v>0.01312234002</v>
      </c>
    </row>
    <row r="4">
      <c r="A4" s="1" t="s">
        <v>18</v>
      </c>
      <c r="B4" s="1">
        <v>200000.0</v>
      </c>
      <c r="C4" s="13">
        <v>1.244162</v>
      </c>
      <c r="D4" s="13">
        <v>1.0962619999999998</v>
      </c>
      <c r="E4" s="13">
        <v>1.0577429999999999</v>
      </c>
      <c r="F4" s="13">
        <v>1.038989</v>
      </c>
      <c r="G4" s="13">
        <v>1.0426630000000001</v>
      </c>
      <c r="H4" s="13">
        <v>1.052728</v>
      </c>
      <c r="I4" s="13">
        <v>1.042977</v>
      </c>
      <c r="J4" s="13">
        <v>1.049609</v>
      </c>
      <c r="K4" s="13">
        <v>1.053281</v>
      </c>
      <c r="L4" s="13">
        <v>1.053085</v>
      </c>
      <c r="M4" s="13">
        <v>1.0503030000000002</v>
      </c>
      <c r="N4" s="13">
        <v>1.053771</v>
      </c>
      <c r="O4" s="13">
        <v>1.0515830000000002</v>
      </c>
      <c r="P4" s="3">
        <f t="array" ref="P4">AVERAGE(IF(D4:O4&lt;&gt;MIN(D4:O4),IF(D4:O4&lt;&gt;MAX(D4:O4),D4:O4)))</f>
        <v>1.0507743</v>
      </c>
      <c r="Q4" s="4">
        <f t="array" ref="Q4">STDEV(IF(D4:O4&lt;&gt;MIN(D4:O4),IF(D4:O4&lt;&gt;MAX(D4:O4),D4:O4)))</f>
        <v>0.004735303957</v>
      </c>
    </row>
    <row r="5">
      <c r="A5" s="9" t="s">
        <v>18</v>
      </c>
      <c r="B5" s="9">
        <v>25000.0</v>
      </c>
      <c r="C5" s="14">
        <v>0.02116</v>
      </c>
      <c r="D5" s="14">
        <v>0.021091000000000002</v>
      </c>
      <c r="E5" s="14">
        <v>0.021232</v>
      </c>
      <c r="F5" s="14">
        <v>0.021096</v>
      </c>
      <c r="G5" s="14">
        <v>0.021098</v>
      </c>
      <c r="H5" s="14">
        <v>0.020502</v>
      </c>
      <c r="I5" s="14">
        <v>0.019112999999999998</v>
      </c>
      <c r="J5" s="14">
        <v>0.019124</v>
      </c>
      <c r="K5" s="14">
        <v>0.01911</v>
      </c>
      <c r="L5" s="14">
        <v>0.019053999999999998</v>
      </c>
      <c r="M5" s="14">
        <v>0.019174</v>
      </c>
      <c r="N5" s="14">
        <v>0.019091999999999998</v>
      </c>
      <c r="O5" s="14">
        <v>0.019042</v>
      </c>
      <c r="P5" s="3">
        <f t="array" ref="P5">AVERAGE(IF(D5:O5&lt;&gt;MIN(D5:O5),IF(D5:O5&lt;&gt;MAX(D5:O5),D5:O5)))</f>
        <v>0.0198454</v>
      </c>
      <c r="Q5" s="4">
        <f t="array" ref="Q5">STDEV(IF(D5:O5&lt;&gt;MIN(D5:O5),IF(D5:O5&lt;&gt;MAX(D5:O5),D5:O5)))</f>
        <v>0.0009636732042</v>
      </c>
    </row>
    <row r="6">
      <c r="A6" s="9" t="s">
        <v>18</v>
      </c>
      <c r="B6" s="9">
        <v>65536.0</v>
      </c>
      <c r="C6" s="14">
        <v>0.189521</v>
      </c>
      <c r="D6" s="14">
        <v>0.17108600000000002</v>
      </c>
      <c r="E6" s="14">
        <v>0.163832</v>
      </c>
      <c r="F6" s="14">
        <v>0.149558</v>
      </c>
      <c r="G6" s="14">
        <v>0.138804</v>
      </c>
      <c r="H6" s="14">
        <v>0.13436</v>
      </c>
      <c r="I6" s="14">
        <v>0.130928</v>
      </c>
      <c r="J6" s="14">
        <v>0.131631</v>
      </c>
      <c r="K6" s="14">
        <v>0.13135400000000003</v>
      </c>
      <c r="L6" s="14">
        <v>0.129572</v>
      </c>
      <c r="M6" s="14">
        <v>0.130119</v>
      </c>
      <c r="N6" s="14">
        <v>0.130131</v>
      </c>
      <c r="O6" s="14">
        <v>0.127554</v>
      </c>
      <c r="P6" s="3">
        <f t="array" ref="P6">AVERAGE(IF(D6:O6&lt;&gt;MIN(D6:O6),IF(D6:O6&lt;&gt;MAX(D6:O6),D6:O6)))</f>
        <v>0.1370289</v>
      </c>
      <c r="Q6" s="4">
        <f t="array" ref="Q6">STDEV(IF(D6:O6&lt;&gt;MIN(D6:O6),IF(D6:O6&lt;&gt;MAX(D6:O6),D6:O6)))</f>
        <v>0.01123068425</v>
      </c>
    </row>
    <row r="7">
      <c r="A7" s="9" t="s">
        <v>18</v>
      </c>
      <c r="B7" s="9">
        <v>131072.0</v>
      </c>
      <c r="C7" s="14">
        <v>0.56924</v>
      </c>
      <c r="D7" s="14">
        <v>0.466304</v>
      </c>
      <c r="E7" s="14">
        <v>0.46116</v>
      </c>
      <c r="F7" s="14">
        <v>0.459223</v>
      </c>
      <c r="G7" s="14">
        <v>0.449732</v>
      </c>
      <c r="H7" s="14">
        <v>0.440671</v>
      </c>
      <c r="I7" s="14">
        <v>0.43124900000000005</v>
      </c>
      <c r="J7" s="14">
        <v>0.427141</v>
      </c>
      <c r="K7" s="14">
        <v>0.430591</v>
      </c>
      <c r="L7" s="14">
        <v>0.42731</v>
      </c>
      <c r="M7" s="14">
        <v>0.430597</v>
      </c>
      <c r="N7" s="14">
        <v>0.42675</v>
      </c>
      <c r="O7" s="14">
        <v>0.429041</v>
      </c>
      <c r="P7" s="3">
        <f t="array" ref="P7">AVERAGE(IF(D7:O7&lt;&gt;MIN(D7:O7),IF(D7:O7&lt;&gt;MAX(D7:O7),D7:O7)))</f>
        <v>0.4386715</v>
      </c>
      <c r="Q7" s="4">
        <f t="array" ref="Q7">STDEV(IF(D7:O7&lt;&gt;MIN(D7:O7),IF(D7:O7&lt;&gt;MAX(D7:O7),D7:O7)))</f>
        <v>0.01331163912</v>
      </c>
    </row>
    <row r="8">
      <c r="A8" s="9" t="s">
        <v>18</v>
      </c>
      <c r="B8" s="9">
        <v>200000.0</v>
      </c>
      <c r="C8" s="14">
        <v>1.1675229999999999</v>
      </c>
      <c r="D8" s="14">
        <v>1.097394</v>
      </c>
      <c r="E8" s="14">
        <v>1.051221</v>
      </c>
      <c r="F8" s="14">
        <v>1.034471</v>
      </c>
      <c r="G8" s="14">
        <v>1.03756</v>
      </c>
      <c r="H8" s="14">
        <v>1.042662</v>
      </c>
      <c r="I8" s="14">
        <v>1.041308</v>
      </c>
      <c r="J8" s="14">
        <v>1.0410540000000001</v>
      </c>
      <c r="K8" s="14">
        <v>1.04499</v>
      </c>
      <c r="L8" s="14">
        <v>1.04627</v>
      </c>
      <c r="M8" s="14">
        <v>1.04675</v>
      </c>
      <c r="N8" s="14">
        <v>1.043175</v>
      </c>
      <c r="O8" s="14">
        <v>1.045309</v>
      </c>
      <c r="P8" s="3">
        <f t="array" ref="P8">AVERAGE(IF(D8:O8&lt;&gt;MIN(D8:O8),IF(D8:O8&lt;&gt;MAX(D8:O8),D8:O8)))</f>
        <v>1.0440299</v>
      </c>
      <c r="Q8" s="4">
        <f t="array" ref="Q8">STDEV(IF(D8:O8&lt;&gt;MIN(D8:O8),IF(D8:O8&lt;&gt;MAX(D8:O8),D8:O8)))</f>
        <v>0.003762580836</v>
      </c>
    </row>
    <row r="9">
      <c r="A9" s="2" t="s">
        <v>19</v>
      </c>
      <c r="B9" s="2">
        <v>25000.0</v>
      </c>
      <c r="C9" s="13">
        <v>0.023367000000000002</v>
      </c>
      <c r="D9" s="13">
        <v>0.026187000000000002</v>
      </c>
      <c r="E9" s="13">
        <v>0.026193</v>
      </c>
      <c r="F9" s="13">
        <v>0.026196999999999998</v>
      </c>
      <c r="G9" s="13">
        <v>0.026184000000000002</v>
      </c>
      <c r="H9" s="13">
        <v>0.026198</v>
      </c>
      <c r="I9" s="13">
        <v>0.026205</v>
      </c>
      <c r="J9" s="13">
        <v>0.023715</v>
      </c>
      <c r="K9" s="13">
        <v>0.023351</v>
      </c>
      <c r="L9" s="13">
        <v>0.023352</v>
      </c>
      <c r="M9" s="13">
        <v>0.023344999999999998</v>
      </c>
      <c r="N9" s="13">
        <v>0.023382</v>
      </c>
      <c r="O9" s="13">
        <v>0.023357</v>
      </c>
      <c r="P9" s="3">
        <f t="array" ref="P9">AVERAGE(IF(D9:O9&lt;&gt;MIN(D9:O9),IF(D9:O9&lt;&gt;MAX(D9:O9),D9:O9)))</f>
        <v>0.0248116</v>
      </c>
      <c r="Q9" s="4">
        <v>0.0014587225918590554</v>
      </c>
    </row>
    <row r="10">
      <c r="A10" s="2" t="s">
        <v>19</v>
      </c>
      <c r="B10" s="2">
        <v>65536.0</v>
      </c>
      <c r="C10" s="13">
        <v>0.19784000000000002</v>
      </c>
      <c r="D10" s="13">
        <v>0.17868799999999999</v>
      </c>
      <c r="E10" s="13">
        <v>0.166971</v>
      </c>
      <c r="F10" s="13">
        <v>0.151738</v>
      </c>
      <c r="G10" s="13">
        <v>0.14078100000000002</v>
      </c>
      <c r="H10" s="13">
        <v>0.136543</v>
      </c>
      <c r="I10" s="13">
        <v>0.13594499999999998</v>
      </c>
      <c r="J10" s="13">
        <v>0.136604</v>
      </c>
      <c r="K10" s="13">
        <v>0.138002</v>
      </c>
      <c r="L10" s="13">
        <v>0.13661</v>
      </c>
      <c r="M10" s="13">
        <v>0.134738</v>
      </c>
      <c r="N10" s="13">
        <v>0.133492</v>
      </c>
      <c r="O10" s="13">
        <v>0.133471</v>
      </c>
      <c r="P10" s="3">
        <f t="array" ref="P10">AVERAGE(IF(D10:O10&lt;&gt;MIN(D10:O10),IF(D10:O10&lt;&gt;MAX(D10:O10),D10:O10)))</f>
        <v>0.1411424</v>
      </c>
      <c r="Q10" s="4">
        <f t="array" ref="Q10">STDEV(IF(D10:O10&lt;&gt;MIN(D10:O10),IF(D10:O10&lt;&gt;MAX(D10:O10),D10:O10)))</f>
        <v>0.01042554646</v>
      </c>
    </row>
    <row r="11">
      <c r="A11" s="2" t="s">
        <v>19</v>
      </c>
      <c r="B11" s="2">
        <v>131072.0</v>
      </c>
      <c r="C11" s="13">
        <v>0.485707</v>
      </c>
      <c r="D11" s="13">
        <v>0.473235</v>
      </c>
      <c r="E11" s="13">
        <v>0.47950099999999996</v>
      </c>
      <c r="F11" s="13">
        <v>0.463764</v>
      </c>
      <c r="G11" s="13">
        <v>0.45615300000000003</v>
      </c>
      <c r="H11" s="13">
        <v>0.445894</v>
      </c>
      <c r="I11" s="13">
        <v>0.444014</v>
      </c>
      <c r="J11" s="13">
        <v>0.443733</v>
      </c>
      <c r="K11" s="13">
        <v>0.444116</v>
      </c>
      <c r="L11" s="13">
        <v>0.44476499999999997</v>
      </c>
      <c r="M11" s="13">
        <v>0.44627</v>
      </c>
      <c r="N11" s="13">
        <v>0.448985</v>
      </c>
      <c r="O11" s="13">
        <v>0.44594</v>
      </c>
      <c r="P11" s="3">
        <f t="array" ref="P11">AVERAGE(IF(D11:O11&lt;&gt;MIN(D11:O11),IF(D11:O11&lt;&gt;MAX(D11:O11),D11:O11)))</f>
        <v>0.4513136</v>
      </c>
      <c r="Q11" s="4">
        <f t="array" ref="Q11">STDEV(IF(D11:O11&lt;&gt;MIN(D11:O11),IF(D11:O11&lt;&gt;MAX(D11:O11),D11:O11)))</f>
        <v>0.00997809667</v>
      </c>
    </row>
    <row r="12">
      <c r="A12" s="2" t="s">
        <v>19</v>
      </c>
      <c r="B12" s="2">
        <v>200000.0</v>
      </c>
      <c r="C12" s="13">
        <v>1.280826</v>
      </c>
      <c r="D12" s="13">
        <v>1.136913</v>
      </c>
      <c r="E12" s="13">
        <v>1.088177</v>
      </c>
      <c r="F12" s="13">
        <v>1.0790609999999998</v>
      </c>
      <c r="G12" s="13">
        <v>1.080219</v>
      </c>
      <c r="H12" s="13">
        <v>1.0780450000000001</v>
      </c>
      <c r="I12" s="13">
        <v>1.0860260000000002</v>
      </c>
      <c r="J12" s="13">
        <v>1.080121</v>
      </c>
      <c r="K12" s="13">
        <v>1.077412</v>
      </c>
      <c r="L12" s="13">
        <v>1.0794300000000001</v>
      </c>
      <c r="M12" s="13">
        <v>1.0777539999999999</v>
      </c>
      <c r="N12" s="13">
        <v>1.076706</v>
      </c>
      <c r="O12" s="13">
        <v>1.0803610000000001</v>
      </c>
      <c r="P12" s="3">
        <f t="array" ref="P12">AVERAGE(IF(D12:O12&lt;&gt;MIN(D12:O12),IF(D12:O12&lt;&gt;MAX(D12:O12),D12:O12)))</f>
        <v>1.0806606</v>
      </c>
      <c r="Q12" s="4">
        <f t="array" ref="Q12">STDEV(IF(D12:O12&lt;&gt;MIN(D12:O12),IF(D12:O12&lt;&gt;MAX(D12:O12),D12:O12)))</f>
        <v>0.003586640496</v>
      </c>
    </row>
    <row r="13">
      <c r="A13" s="2" t="s">
        <v>19</v>
      </c>
      <c r="B13" s="2">
        <v>25000.0</v>
      </c>
      <c r="C13" s="28">
        <f t="shared" ref="C13:O13" si="1">C19/1000</f>
        <v>0</v>
      </c>
      <c r="D13" s="28">
        <f t="shared" si="1"/>
        <v>0</v>
      </c>
      <c r="E13" s="28">
        <f t="shared" si="1"/>
        <v>0</v>
      </c>
      <c r="F13" s="28">
        <f t="shared" si="1"/>
        <v>0</v>
      </c>
      <c r="G13" s="28">
        <f t="shared" si="1"/>
        <v>0</v>
      </c>
      <c r="H13" s="28">
        <f t="shared" si="1"/>
        <v>0</v>
      </c>
      <c r="I13" s="28">
        <f t="shared" si="1"/>
        <v>0</v>
      </c>
      <c r="J13" s="28">
        <f t="shared" si="1"/>
        <v>0</v>
      </c>
      <c r="K13" s="28">
        <f t="shared" si="1"/>
        <v>0</v>
      </c>
      <c r="L13" s="28">
        <f t="shared" si="1"/>
        <v>0</v>
      </c>
      <c r="M13" s="28">
        <f t="shared" si="1"/>
        <v>0</v>
      </c>
      <c r="N13" s="28">
        <f t="shared" si="1"/>
        <v>0</v>
      </c>
      <c r="O13" s="28">
        <f t="shared" si="1"/>
        <v>0</v>
      </c>
      <c r="P13" s="3" t="str">
        <f t="array" ref="P13">AVERAGE(IF(D13:O13&lt;&gt;MIN(D13:O13),IF(D13:O13&lt;&gt;MAX(D13:O13),D13:O13)))</f>
        <v>#DIV/0!</v>
      </c>
      <c r="Q13" s="4" t="str">
        <f t="array" ref="Q13">STDEV(IF(D13:O13&lt;&gt;MIN(D13:O13),IF(D13:O13&lt;&gt;MAX(D13:O13),D13:O13)))</f>
        <v>#DIV/0!</v>
      </c>
    </row>
    <row r="14">
      <c r="A14" s="2" t="s">
        <v>19</v>
      </c>
      <c r="B14" s="2">
        <v>65536.0</v>
      </c>
      <c r="C14" s="28">
        <f t="shared" ref="C14:O14" si="2">C20/1000</f>
        <v>0</v>
      </c>
      <c r="D14" s="28">
        <f t="shared" si="2"/>
        <v>0</v>
      </c>
      <c r="E14" s="28">
        <f t="shared" si="2"/>
        <v>0</v>
      </c>
      <c r="F14" s="28">
        <f t="shared" si="2"/>
        <v>0</v>
      </c>
      <c r="G14" s="28">
        <f t="shared" si="2"/>
        <v>0</v>
      </c>
      <c r="H14" s="28">
        <f t="shared" si="2"/>
        <v>0</v>
      </c>
      <c r="I14" s="28">
        <f t="shared" si="2"/>
        <v>0</v>
      </c>
      <c r="J14" s="28">
        <f t="shared" si="2"/>
        <v>0</v>
      </c>
      <c r="K14" s="28">
        <f t="shared" si="2"/>
        <v>0</v>
      </c>
      <c r="L14" s="28">
        <f t="shared" si="2"/>
        <v>0</v>
      </c>
      <c r="M14" s="28">
        <f t="shared" si="2"/>
        <v>0</v>
      </c>
      <c r="N14" s="28">
        <f t="shared" si="2"/>
        <v>0</v>
      </c>
      <c r="O14" s="28">
        <f t="shared" si="2"/>
        <v>0</v>
      </c>
      <c r="P14" s="3" t="str">
        <f t="array" ref="P14">AVERAGE(IF(D14:O14&lt;&gt;MIN(D14:O14),IF(D14:O14&lt;&gt;MAX(D14:O14),D14:O14)))</f>
        <v>#DIV/0!</v>
      </c>
      <c r="Q14" s="4" t="str">
        <f t="array" ref="Q14">STDEV(IF(D14:O14&lt;&gt;MIN(D14:O14),IF(D14:O14&lt;&gt;MAX(D14:O14),D14:O14)))</f>
        <v>#DIV/0!</v>
      </c>
    </row>
    <row r="15">
      <c r="A15" s="2" t="s">
        <v>19</v>
      </c>
      <c r="B15" s="2">
        <v>131072.0</v>
      </c>
      <c r="C15" s="28">
        <f t="shared" ref="C15:O15" si="3">C21/1000</f>
        <v>0</v>
      </c>
      <c r="D15" s="28">
        <f t="shared" si="3"/>
        <v>0</v>
      </c>
      <c r="E15" s="28">
        <f t="shared" si="3"/>
        <v>0</v>
      </c>
      <c r="F15" s="28">
        <f t="shared" si="3"/>
        <v>0</v>
      </c>
      <c r="G15" s="28">
        <f t="shared" si="3"/>
        <v>0</v>
      </c>
      <c r="H15" s="28">
        <f t="shared" si="3"/>
        <v>0</v>
      </c>
      <c r="I15" s="28">
        <f t="shared" si="3"/>
        <v>0</v>
      </c>
      <c r="J15" s="28">
        <f t="shared" si="3"/>
        <v>0</v>
      </c>
      <c r="K15" s="28">
        <f t="shared" si="3"/>
        <v>0</v>
      </c>
      <c r="L15" s="28">
        <f t="shared" si="3"/>
        <v>0</v>
      </c>
      <c r="M15" s="28">
        <f t="shared" si="3"/>
        <v>0</v>
      </c>
      <c r="N15" s="28">
        <f t="shared" si="3"/>
        <v>0</v>
      </c>
      <c r="O15" s="28">
        <f t="shared" si="3"/>
        <v>0</v>
      </c>
      <c r="P15" s="3" t="str">
        <f t="array" ref="P15">AVERAGE(IF(D15:O15&lt;&gt;MIN(D15:O15),IF(D15:O15&lt;&gt;MAX(D15:O15),D15:O15)))</f>
        <v>#DIV/0!</v>
      </c>
      <c r="Q15" s="4" t="str">
        <f t="array" ref="Q15">STDEV(IF(D15:O15&lt;&gt;MIN(D15:O15),IF(D15:O15&lt;&gt;MAX(D15:O15),D15:O15)))</f>
        <v>#DIV/0!</v>
      </c>
    </row>
    <row r="16">
      <c r="A16" s="2" t="s">
        <v>19</v>
      </c>
      <c r="B16" s="2">
        <v>200000.0</v>
      </c>
      <c r="C16" s="28">
        <f t="shared" ref="C16:O16" si="4">C22/1000</f>
        <v>0</v>
      </c>
      <c r="D16" s="28">
        <f t="shared" si="4"/>
        <v>0</v>
      </c>
      <c r="E16" s="28">
        <f t="shared" si="4"/>
        <v>0</v>
      </c>
      <c r="F16" s="28">
        <f t="shared" si="4"/>
        <v>0</v>
      </c>
      <c r="G16" s="28">
        <f t="shared" si="4"/>
        <v>0</v>
      </c>
      <c r="H16" s="28">
        <f t="shared" si="4"/>
        <v>0</v>
      </c>
      <c r="I16" s="28">
        <f t="shared" si="4"/>
        <v>0</v>
      </c>
      <c r="J16" s="28">
        <f t="shared" si="4"/>
        <v>0</v>
      </c>
      <c r="K16" s="28">
        <f t="shared" si="4"/>
        <v>0</v>
      </c>
      <c r="L16" s="28">
        <f t="shared" si="4"/>
        <v>0</v>
      </c>
      <c r="M16" s="28">
        <f t="shared" si="4"/>
        <v>0</v>
      </c>
      <c r="N16" s="28">
        <f t="shared" si="4"/>
        <v>0</v>
      </c>
      <c r="O16" s="28">
        <f t="shared" si="4"/>
        <v>0</v>
      </c>
      <c r="P16" s="3" t="str">
        <f t="array" ref="P16">AVERAGE(IF(D16:O16&lt;&gt;MIN(D16:O16),IF(D16:O16&lt;&gt;MAX(D16:O16),D16:O16)))</f>
        <v>#DIV/0!</v>
      </c>
      <c r="Q16" s="4" t="str">
        <f t="array" ref="Q16">STDEV(IF(D16:O16&lt;&gt;MIN(D16:O16),IF(D16:O16&lt;&gt;MAX(D16:O16),D16:O16)))</f>
        <v>#DIV/0!</v>
      </c>
    </row>
    <row r="19">
      <c r="P19" s="2" t="s">
        <v>34</v>
      </c>
    </row>
    <row r="20">
      <c r="P20" s="2" t="s">
        <v>34</v>
      </c>
    </row>
    <row r="21">
      <c r="P21" s="2" t="s">
        <v>34</v>
      </c>
    </row>
    <row r="22">
      <c r="P22" s="2" t="s">
        <v>34</v>
      </c>
    </row>
  </sheetData>
  <drawing r:id="rId2"/>
  <legacyDrawing r:id="rId3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1" max="21" width="21.38"/>
  </cols>
  <sheetData>
    <row r="1">
      <c r="A1" s="3" t="s">
        <v>0</v>
      </c>
      <c r="B1" s="3" t="s">
        <v>41</v>
      </c>
      <c r="C1" s="3" t="s">
        <v>1</v>
      </c>
      <c r="D1" s="3">
        <v>1.0</v>
      </c>
      <c r="E1" s="3">
        <v>2.0</v>
      </c>
      <c r="F1" s="3">
        <v>3.0</v>
      </c>
      <c r="G1" s="3">
        <v>4.0</v>
      </c>
      <c r="H1" s="3">
        <v>5.0</v>
      </c>
      <c r="I1" s="3">
        <v>6.0</v>
      </c>
      <c r="J1" s="3">
        <v>7.0</v>
      </c>
      <c r="K1" s="3">
        <v>8.0</v>
      </c>
      <c r="L1" s="3">
        <v>9.0</v>
      </c>
      <c r="M1" s="3">
        <v>10.0</v>
      </c>
      <c r="N1" s="3">
        <v>11.0</v>
      </c>
      <c r="O1" s="3">
        <v>12.0</v>
      </c>
      <c r="P1" s="3" t="s">
        <v>42</v>
      </c>
      <c r="Q1" s="3" t="s">
        <v>43</v>
      </c>
    </row>
    <row r="2">
      <c r="A2" s="9" t="s">
        <v>12</v>
      </c>
      <c r="B2" s="9">
        <v>8.0</v>
      </c>
      <c r="C2" s="9">
        <v>65536.0</v>
      </c>
      <c r="D2" s="9">
        <v>1.253</v>
      </c>
      <c r="E2" s="9">
        <v>1.22</v>
      </c>
      <c r="F2" s="9">
        <v>1.218</v>
      </c>
      <c r="G2" s="9">
        <v>1.226</v>
      </c>
      <c r="H2" s="9">
        <v>1.227</v>
      </c>
      <c r="I2" s="9">
        <v>1.225</v>
      </c>
      <c r="J2" s="9">
        <v>1.214</v>
      </c>
      <c r="K2" s="9">
        <v>1.209</v>
      </c>
      <c r="L2" s="9">
        <v>1.212</v>
      </c>
      <c r="M2" s="9">
        <v>1.214</v>
      </c>
      <c r="N2" s="9">
        <v>1.214</v>
      </c>
      <c r="O2" s="9">
        <v>1.207</v>
      </c>
      <c r="P2" s="3">
        <f t="array" ref="P2">AVERAGE(IF(D2:O2&lt;&gt;MIN(D2:O2),IF(D2:O2&lt;&gt;MAX(D2:O2),D2:O2)))</f>
        <v>1.2179</v>
      </c>
      <c r="Q2" s="4">
        <f t="array" ref="Q2">STDEV(IF(D2:O2&lt;&gt;MIN(D2:O2),IF(D2:O2&lt;&gt;MAX(D2:O2),D2:O2)))</f>
        <v>0.006349978128</v>
      </c>
    </row>
    <row r="3">
      <c r="A3" s="9" t="s">
        <v>14</v>
      </c>
      <c r="B3" s="9">
        <v>8.0</v>
      </c>
      <c r="C3" s="9">
        <v>65536.0</v>
      </c>
      <c r="D3" s="9">
        <v>0.665</v>
      </c>
      <c r="E3" s="9">
        <v>0.63</v>
      </c>
      <c r="F3" s="9">
        <v>0.591</v>
      </c>
      <c r="G3" s="9">
        <v>0.58</v>
      </c>
      <c r="H3" s="9">
        <v>0.581</v>
      </c>
      <c r="I3" s="9">
        <v>0.584</v>
      </c>
      <c r="J3" s="9">
        <v>0.584</v>
      </c>
      <c r="K3" s="9">
        <v>0.584</v>
      </c>
      <c r="L3" s="9">
        <v>0.582</v>
      </c>
      <c r="M3" s="9">
        <v>0.582</v>
      </c>
      <c r="N3" s="9">
        <v>0.583</v>
      </c>
      <c r="O3" s="9">
        <v>0.582</v>
      </c>
      <c r="P3" s="3">
        <f t="array" ref="P3">AVERAGE(IF(D3:O3&lt;&gt;MIN(D3:O3),IF(D3:O3&lt;&gt;MAX(D3:O3),D3:O3)))</f>
        <v>0.5883</v>
      </c>
      <c r="Q3" s="4">
        <f t="array" ref="Q3">STDEV(IF(D3:O3&lt;&gt;MIN(D3:O3),IF(D3:O3&lt;&gt;MAX(D3:O3),D3:O3)))</f>
        <v>0.01491494403</v>
      </c>
    </row>
    <row r="4">
      <c r="A4" s="9" t="s">
        <v>15</v>
      </c>
      <c r="B4" s="9">
        <v>8.0</v>
      </c>
      <c r="C4" s="9">
        <v>65536.0</v>
      </c>
      <c r="D4" s="9">
        <v>0.958</v>
      </c>
      <c r="E4" s="9">
        <v>0.923</v>
      </c>
      <c r="F4" s="9">
        <v>0.925</v>
      </c>
      <c r="G4" s="9">
        <v>0.886</v>
      </c>
      <c r="H4" s="9">
        <v>0.897</v>
      </c>
      <c r="I4" s="9">
        <v>0.882</v>
      </c>
      <c r="J4" s="9">
        <v>0.88</v>
      </c>
      <c r="K4" s="9">
        <v>0.878</v>
      </c>
      <c r="L4" s="9">
        <v>0.879</v>
      </c>
      <c r="M4" s="9">
        <v>0.879</v>
      </c>
      <c r="N4" s="9">
        <v>0.879</v>
      </c>
      <c r="O4" s="9">
        <v>0.879</v>
      </c>
      <c r="P4" s="3">
        <f t="array" ref="P4">AVERAGE(IF(D4:O4&lt;&gt;MIN(D4:O4),IF(D4:O4&lt;&gt;MAX(D4:O4),D4:O4)))</f>
        <v>0.8909</v>
      </c>
      <c r="Q4" s="4">
        <f t="array" ref="Q4">STDEV(IF(D4:O4&lt;&gt;MIN(D4:O4),IF(D4:O4&lt;&gt;MAX(D4:O4),D4:O4)))</f>
        <v>0.01831483916</v>
      </c>
    </row>
    <row r="5">
      <c r="A5" s="9" t="s">
        <v>12</v>
      </c>
      <c r="B5" s="9">
        <v>16.0</v>
      </c>
      <c r="C5" s="9">
        <v>65536.0</v>
      </c>
      <c r="D5" s="9">
        <v>0.764</v>
      </c>
      <c r="E5" s="9">
        <v>0.845</v>
      </c>
      <c r="F5" s="9">
        <v>0.901</v>
      </c>
      <c r="G5" s="9">
        <v>0.913</v>
      </c>
      <c r="H5" s="9">
        <v>0.908</v>
      </c>
      <c r="I5" s="9">
        <v>0.939</v>
      </c>
      <c r="J5" s="9">
        <v>0.916</v>
      </c>
      <c r="K5" s="9">
        <v>0.919</v>
      </c>
      <c r="L5" s="9">
        <v>0.886</v>
      </c>
      <c r="M5" s="9">
        <v>0.884</v>
      </c>
      <c r="N5" s="9">
        <v>0.885</v>
      </c>
      <c r="O5" s="9">
        <v>0.884</v>
      </c>
      <c r="P5" s="3">
        <f t="array" ref="P5">AVERAGE(IF(D5:O5&lt;&gt;MIN(D5:O5),IF(D5:O5&lt;&gt;MAX(D5:O5),D5:O5)))</f>
        <v>0.8941</v>
      </c>
      <c r="Q5" s="4">
        <f t="array" ref="Q5">STDEV(IF(D5:O5&lt;&gt;MIN(D5:O5),IF(D5:O5&lt;&gt;MAX(D5:O5),D5:O5)))</f>
        <v>0.0222633231</v>
      </c>
    </row>
    <row r="6">
      <c r="A6" s="9" t="s">
        <v>14</v>
      </c>
      <c r="B6" s="9">
        <v>16.0</v>
      </c>
      <c r="C6" s="9">
        <v>65536.0</v>
      </c>
      <c r="D6" s="1">
        <v>3.951</v>
      </c>
      <c r="E6" s="1">
        <v>2.72</v>
      </c>
      <c r="F6" s="1">
        <v>2.046</v>
      </c>
      <c r="G6" s="1">
        <v>2.044</v>
      </c>
      <c r="H6" s="1">
        <v>2.078</v>
      </c>
      <c r="I6" s="1">
        <v>2.055</v>
      </c>
      <c r="J6" s="1">
        <v>2.062</v>
      </c>
      <c r="K6" s="1">
        <v>2.098</v>
      </c>
      <c r="L6" s="1">
        <v>2.107</v>
      </c>
      <c r="M6" s="1">
        <v>2.123</v>
      </c>
      <c r="N6" s="1">
        <v>2.095</v>
      </c>
      <c r="O6" s="1">
        <v>2.306</v>
      </c>
      <c r="P6" s="3">
        <f t="array" ref="P6">AVERAGE(IF(D6:O6&lt;&gt;MIN(D6:O6),IF(D6:O6&lt;&gt;MAX(D6:O6),D6:O6)))</f>
        <v>2.169</v>
      </c>
      <c r="Q6" s="4">
        <f t="array" ref="Q6">STDEV(IF(D6:O6&lt;&gt;MIN(D6:O6),IF(D6:O6&lt;&gt;MAX(D6:O6),D6:O6)))</f>
        <v>0.2072845602</v>
      </c>
    </row>
    <row r="7">
      <c r="A7" s="9" t="s">
        <v>15</v>
      </c>
      <c r="B7" s="9">
        <v>16.0</v>
      </c>
      <c r="C7" s="9">
        <v>65536.0</v>
      </c>
      <c r="D7" s="9">
        <v>0.514</v>
      </c>
      <c r="E7" s="9">
        <v>0.467</v>
      </c>
      <c r="F7" s="9">
        <v>0.464</v>
      </c>
      <c r="G7" s="9">
        <v>0.464</v>
      </c>
      <c r="H7" s="9">
        <v>0.481</v>
      </c>
      <c r="I7" s="9">
        <v>0.49</v>
      </c>
      <c r="J7" s="9">
        <v>0.484</v>
      </c>
      <c r="K7" s="9">
        <v>0.465</v>
      </c>
      <c r="L7" s="9">
        <v>0.476</v>
      </c>
      <c r="M7" s="9">
        <v>0.466</v>
      </c>
      <c r="N7" s="9">
        <v>0.469</v>
      </c>
      <c r="O7" s="9">
        <v>0.473</v>
      </c>
      <c r="P7" s="3">
        <f t="array" ref="P7">AVERAGE(IF(D7:O7&lt;&gt;MIN(D7:O7),IF(D7:O7&lt;&gt;MAX(D7:O7),D7:O7)))</f>
        <v>0.4745555556</v>
      </c>
      <c r="Q7" s="4">
        <f t="array" ref="Q7">STDEV(IF(D7:O7&lt;&gt;MIN(D7:O7),IF(D7:O7&lt;&gt;MAX(D7:O7),D7:O7)))</f>
        <v>0.00884747296</v>
      </c>
    </row>
    <row r="8">
      <c r="A8" s="9" t="s">
        <v>12</v>
      </c>
      <c r="B8" s="9">
        <v>32.0</v>
      </c>
      <c r="C8" s="9">
        <v>65536.0</v>
      </c>
      <c r="D8" s="9">
        <v>0.829</v>
      </c>
      <c r="E8" s="9">
        <v>0.839</v>
      </c>
      <c r="F8" s="9">
        <v>0.876</v>
      </c>
      <c r="G8" s="9">
        <v>0.903</v>
      </c>
      <c r="H8" s="9">
        <v>0.93</v>
      </c>
      <c r="I8" s="9">
        <v>0.917</v>
      </c>
      <c r="J8" s="9">
        <v>0.802</v>
      </c>
      <c r="K8" s="9">
        <v>0.908</v>
      </c>
      <c r="L8" s="9">
        <v>0.905</v>
      </c>
      <c r="M8" s="9">
        <v>0.905</v>
      </c>
      <c r="N8" s="9">
        <v>0.905</v>
      </c>
      <c r="O8" s="9">
        <v>1.142</v>
      </c>
      <c r="P8" s="3">
        <f t="array" ref="P8">AVERAGE(IF(D8:O8&lt;&gt;MIN(D8:O8),IF(D8:O8&lt;&gt;MAX(D8:O8),D8:O8)))</f>
        <v>0.8917</v>
      </c>
      <c r="Q8" s="4">
        <f t="array" ref="Q8">STDEV(IF(D8:O8&lt;&gt;MIN(D8:O8),IF(D8:O8&lt;&gt;MAX(D8:O8),D8:O8)))</f>
        <v>0.03331015861</v>
      </c>
    </row>
    <row r="9">
      <c r="A9" s="9" t="s">
        <v>14</v>
      </c>
      <c r="B9" s="9">
        <v>32.0</v>
      </c>
      <c r="C9" s="9">
        <v>65536.0</v>
      </c>
      <c r="D9" s="9">
        <v>0.272</v>
      </c>
      <c r="E9" s="9">
        <v>0.262</v>
      </c>
      <c r="F9" s="9">
        <v>0.262</v>
      </c>
      <c r="G9" s="9">
        <v>0.265</v>
      </c>
      <c r="H9" s="9">
        <v>0.262</v>
      </c>
      <c r="I9" s="9">
        <v>0.26</v>
      </c>
      <c r="J9" s="9">
        <v>0.26</v>
      </c>
      <c r="K9" s="9">
        <v>0.26</v>
      </c>
      <c r="L9" s="9">
        <v>0.26</v>
      </c>
      <c r="M9" s="9">
        <v>0.26</v>
      </c>
      <c r="N9" s="9">
        <v>0.26</v>
      </c>
      <c r="O9" s="9">
        <v>0.26</v>
      </c>
      <c r="P9" s="3">
        <f t="array" ref="P9">AVERAGE(IF(D9:O9&lt;&gt;MIN(D9:O9),IF(D9:O9&lt;&gt;MAX(D9:O9),D9:O9)))</f>
        <v>0.26275</v>
      </c>
      <c r="Q9" s="4">
        <f t="array" ref="Q9">STDEV(IF(D9:O9&lt;&gt;MIN(D9:O9),IF(D9:O9&lt;&gt;MAX(D9:O9),D9:O9)))</f>
        <v>0.0015</v>
      </c>
    </row>
    <row r="10">
      <c r="A10" s="9" t="s">
        <v>15</v>
      </c>
      <c r="B10" s="9">
        <v>32.0</v>
      </c>
      <c r="C10" s="9">
        <v>65536.0</v>
      </c>
      <c r="D10" s="9">
        <v>0.437</v>
      </c>
      <c r="E10" s="9">
        <v>0.434</v>
      </c>
      <c r="F10" s="9">
        <v>0.429</v>
      </c>
      <c r="G10" s="9">
        <v>0.429</v>
      </c>
      <c r="H10" s="9">
        <v>0.429</v>
      </c>
      <c r="I10" s="9">
        <v>0.429</v>
      </c>
      <c r="J10" s="9">
        <v>0.429</v>
      </c>
      <c r="K10" s="9">
        <v>0.429</v>
      </c>
      <c r="L10" s="9">
        <v>0.429</v>
      </c>
      <c r="M10" s="9">
        <v>0.429</v>
      </c>
      <c r="N10" s="9">
        <v>0.429</v>
      </c>
      <c r="O10" s="9">
        <v>0.427</v>
      </c>
      <c r="P10" s="3">
        <f t="array" ref="P10">AVERAGE(IF(D10:O10&lt;&gt;MIN(D10:O10),IF(D10:O10&lt;&gt;MAX(D10:O10),D10:O10)))</f>
        <v>0.4295</v>
      </c>
      <c r="Q10" s="4">
        <f t="array" ref="Q10">STDEV(IF(D10:O10&lt;&gt;MIN(D10:O10),IF(D10:O10&lt;&gt;MAX(D10:O10),D10:O10)))</f>
        <v>0.00158113883</v>
      </c>
    </row>
    <row r="11">
      <c r="A11" s="9" t="s">
        <v>12</v>
      </c>
      <c r="B11" s="9">
        <v>64.0</v>
      </c>
      <c r="C11" s="1">
        <v>65536.0</v>
      </c>
      <c r="D11" s="1">
        <v>2.588</v>
      </c>
      <c r="E11" s="1">
        <v>0.876</v>
      </c>
      <c r="F11" s="1">
        <v>0.875</v>
      </c>
      <c r="G11" s="1">
        <v>0.845</v>
      </c>
      <c r="H11" s="1">
        <v>0.873</v>
      </c>
      <c r="I11" s="1">
        <v>0.842</v>
      </c>
      <c r="J11" s="1">
        <v>0.873</v>
      </c>
      <c r="K11" s="1">
        <v>0.842</v>
      </c>
      <c r="L11" s="1">
        <v>0.871</v>
      </c>
      <c r="M11" s="1">
        <v>0.843</v>
      </c>
      <c r="N11" s="1">
        <v>0.875</v>
      </c>
      <c r="O11" s="1">
        <v>0.872</v>
      </c>
      <c r="P11" s="3">
        <f t="array" ref="P11">AVERAGE(IF(D11:O11&lt;&gt;MIN(D11:O11),IF(D11:O11&lt;&gt;MAX(D11:O11),D11:O11)))</f>
        <v>0.867</v>
      </c>
      <c r="Q11" s="4">
        <f t="array" ref="Q11">STDEV(IF(D11:O11&lt;&gt;MIN(D11:O11),IF(D11:O11&lt;&gt;MAX(D11:O11),D11:O11)))</f>
        <v>0.01314343943</v>
      </c>
      <c r="R11" s="29"/>
    </row>
    <row r="12">
      <c r="A12" s="9" t="s">
        <v>14</v>
      </c>
      <c r="B12" s="9">
        <v>64.0</v>
      </c>
      <c r="C12" s="9">
        <v>65536.0</v>
      </c>
      <c r="D12" s="1">
        <v>0.221</v>
      </c>
      <c r="E12" s="1">
        <v>0.131</v>
      </c>
      <c r="F12" s="1">
        <v>0.131</v>
      </c>
      <c r="G12" s="1">
        <v>0.131</v>
      </c>
      <c r="H12" s="1">
        <v>0.13</v>
      </c>
      <c r="I12" s="1">
        <v>0.132</v>
      </c>
      <c r="J12" s="1">
        <v>0.13</v>
      </c>
      <c r="K12" s="1">
        <v>0.13</v>
      </c>
      <c r="L12" s="1">
        <v>0.13</v>
      </c>
      <c r="M12" s="1">
        <v>0.157</v>
      </c>
      <c r="N12" s="1">
        <v>0.131</v>
      </c>
      <c r="O12" s="1">
        <v>0.13</v>
      </c>
      <c r="P12" s="3">
        <f t="array" ref="P12">AVERAGE(IF(D12:O12&lt;&gt;MIN(D12:O12),IF(D12:O12&lt;&gt;MAX(D12:O12),D12:O12)))</f>
        <v>0.1355</v>
      </c>
      <c r="Q12" s="4">
        <f t="array" ref="Q12">STDEV(IF(D12:O12&lt;&gt;MIN(D12:O12),IF(D12:O12&lt;&gt;MAX(D12:O12),D12:O12)))</f>
        <v>0.01054039847</v>
      </c>
    </row>
    <row r="13">
      <c r="A13" s="9" t="s">
        <v>15</v>
      </c>
      <c r="B13" s="9">
        <v>64.0</v>
      </c>
      <c r="C13" s="9">
        <v>65536.0</v>
      </c>
      <c r="D13" s="9">
        <v>0.4</v>
      </c>
      <c r="E13" s="9">
        <v>0.22</v>
      </c>
      <c r="F13" s="9">
        <v>0.217</v>
      </c>
      <c r="G13" s="9">
        <v>0.215</v>
      </c>
      <c r="H13" s="9">
        <v>0.215</v>
      </c>
      <c r="I13" s="9">
        <v>0.215</v>
      </c>
      <c r="J13" s="9">
        <v>0.215</v>
      </c>
      <c r="K13" s="9">
        <v>0.223</v>
      </c>
      <c r="L13" s="9">
        <v>0.221</v>
      </c>
      <c r="M13" s="9">
        <v>0.221</v>
      </c>
      <c r="N13" s="9">
        <v>0.222</v>
      </c>
      <c r="O13" s="9">
        <v>0.218</v>
      </c>
      <c r="P13" s="3">
        <f t="array" ref="P13">AVERAGE(IF(D13:O13&lt;&gt;MIN(D13:O13),IF(D13:O13&lt;&gt;MAX(D13:O13),D13:O13)))</f>
        <v>0.2202857143</v>
      </c>
      <c r="Q13" s="4">
        <f t="array" ref="Q13">STDEV(IF(D13:O13&lt;&gt;MIN(D13:O13),IF(D13:O13&lt;&gt;MAX(D13:O13),D13:O13)))</f>
        <v>0.002138089935</v>
      </c>
    </row>
    <row r="14">
      <c r="A14" s="9" t="s">
        <v>12</v>
      </c>
      <c r="B14" s="9">
        <v>128.0</v>
      </c>
      <c r="C14" s="9">
        <v>65536.0</v>
      </c>
      <c r="D14" s="9">
        <v>7.666</v>
      </c>
      <c r="E14" s="9">
        <v>6.181</v>
      </c>
      <c r="F14" s="9">
        <v>7.381</v>
      </c>
      <c r="G14" s="9">
        <v>7.956</v>
      </c>
      <c r="H14" s="9">
        <v>6.806</v>
      </c>
      <c r="I14" s="9">
        <v>6.673</v>
      </c>
      <c r="J14" s="9">
        <v>5.891</v>
      </c>
      <c r="K14" s="9">
        <v>9.512</v>
      </c>
      <c r="L14" s="9">
        <v>15.82</v>
      </c>
      <c r="M14" s="9">
        <v>14.1</v>
      </c>
      <c r="N14" s="9">
        <v>15.894</v>
      </c>
      <c r="O14" s="9">
        <v>26.958</v>
      </c>
      <c r="P14" s="3">
        <f t="array" ref="P14">AVERAGE(IF(D14:O14&lt;&gt;MIN(D14:O14),IF(D14:O14&lt;&gt;MAX(D14:O14),D14:O14)))</f>
        <v>9.7989</v>
      </c>
      <c r="Q14" s="4">
        <f t="array" ref="Q14">STDEV(IF(D14:O14&lt;&gt;MIN(D14:O14),IF(D14:O14&lt;&gt;MAX(D14:O14),D14:O14)))</f>
        <v>3.910034767</v>
      </c>
    </row>
    <row r="15">
      <c r="A15" s="9" t="s">
        <v>14</v>
      </c>
      <c r="B15" s="9">
        <v>128.0</v>
      </c>
      <c r="C15" s="9">
        <v>65536.0</v>
      </c>
      <c r="D15" s="9">
        <v>0.337</v>
      </c>
      <c r="E15" s="9">
        <v>0.321</v>
      </c>
      <c r="F15" s="9">
        <v>0.268</v>
      </c>
      <c r="G15" s="9">
        <v>0.261</v>
      </c>
      <c r="H15" s="9">
        <v>0.249</v>
      </c>
      <c r="I15" s="9">
        <v>0.237</v>
      </c>
      <c r="J15" s="9">
        <v>0.258</v>
      </c>
      <c r="K15" s="9">
        <v>0.254</v>
      </c>
      <c r="L15" s="9">
        <v>0.226</v>
      </c>
      <c r="M15" s="9">
        <v>0.206</v>
      </c>
      <c r="N15" s="9">
        <v>0.224</v>
      </c>
      <c r="O15" s="9">
        <v>0.197</v>
      </c>
      <c r="P15" s="3">
        <f t="array" ref="P15">AVERAGE(IF(D15:O15&lt;&gt;MIN(D15:O15),IF(D15:O15&lt;&gt;MAX(D15:O15),D15:O15)))</f>
        <v>0.2504</v>
      </c>
      <c r="Q15" s="4">
        <f t="array" ref="Q15">STDEV(IF(D15:O15&lt;&gt;MIN(D15:O15),IF(D15:O15&lt;&gt;MAX(D15:O15),D15:O15)))</f>
        <v>0.03148615216</v>
      </c>
    </row>
    <row r="16">
      <c r="A16" s="9" t="s">
        <v>15</v>
      </c>
      <c r="B16" s="9">
        <v>128.0</v>
      </c>
      <c r="C16" s="9">
        <v>65536.0</v>
      </c>
      <c r="D16" s="9">
        <v>0.4</v>
      </c>
      <c r="E16" s="9">
        <v>0.22</v>
      </c>
      <c r="F16" s="9">
        <v>0.217</v>
      </c>
      <c r="G16" s="9">
        <v>0.215</v>
      </c>
      <c r="H16" s="9">
        <v>0.215</v>
      </c>
      <c r="I16" s="9">
        <v>0.215</v>
      </c>
      <c r="J16" s="9">
        <v>0.215</v>
      </c>
      <c r="K16" s="9">
        <v>0.223</v>
      </c>
      <c r="L16" s="9">
        <v>0.221</v>
      </c>
      <c r="M16" s="9">
        <v>0.221</v>
      </c>
      <c r="N16" s="9">
        <v>0.222</v>
      </c>
      <c r="O16" s="9">
        <v>0.218</v>
      </c>
      <c r="P16" s="3">
        <f t="array" ref="P16">AVERAGE(IF(D16:O16&lt;&gt;MIN(D16:O16),IF(D16:O16&lt;&gt;MAX(D16:O16),D16:O16)))</f>
        <v>0.2202857143</v>
      </c>
      <c r="Q16" s="4">
        <f t="array" ref="Q16">STDEV(IF(D16:O16&lt;&gt;MIN(D16:O16),IF(D16:O16&lt;&gt;MAX(D16:O16),D16:O16)))</f>
        <v>0.002138089935</v>
      </c>
      <c r="S16" s="2" t="s">
        <v>0</v>
      </c>
      <c r="T16" s="2" t="s">
        <v>41</v>
      </c>
      <c r="U16" s="2" t="s">
        <v>44</v>
      </c>
    </row>
    <row r="17">
      <c r="A17" s="9" t="s">
        <v>12</v>
      </c>
      <c r="B17" s="9">
        <v>8.0</v>
      </c>
      <c r="C17" s="9">
        <v>131072.0</v>
      </c>
      <c r="D17" s="9">
        <v>4.484</v>
      </c>
      <c r="E17" s="9">
        <v>4.356</v>
      </c>
      <c r="F17" s="9">
        <v>4.362</v>
      </c>
      <c r="G17" s="9">
        <v>4.336</v>
      </c>
      <c r="H17" s="9">
        <v>4.337</v>
      </c>
      <c r="I17" s="9">
        <v>4.337</v>
      </c>
      <c r="J17" s="9">
        <v>4.356</v>
      </c>
      <c r="K17" s="9">
        <v>4.352</v>
      </c>
      <c r="L17" s="9">
        <v>4.369</v>
      </c>
      <c r="M17" s="9">
        <v>4.37</v>
      </c>
      <c r="N17" s="9">
        <v>4.351</v>
      </c>
      <c r="O17" s="9">
        <v>4.354</v>
      </c>
      <c r="P17" s="3">
        <f t="array" ref="P17">AVERAGE(IF(D17:O17&lt;&gt;MIN(D17:O17),IF(D17:O17&lt;&gt;MAX(D17:O17),D17:O17)))</f>
        <v>4.3544</v>
      </c>
      <c r="Q17" s="4">
        <f t="array" ref="Q17">STDEV(IF(D17:O17&lt;&gt;MIN(D17:O17),IF(D17:O17&lt;&gt;MAX(D17:O17),D17:O17)))</f>
        <v>0.01126646943</v>
      </c>
      <c r="S17" s="9" t="s">
        <v>12</v>
      </c>
      <c r="T17" s="9">
        <v>8.0</v>
      </c>
      <c r="U17" s="3">
        <v>4.3544</v>
      </c>
      <c r="V17" s="9"/>
      <c r="W17" s="9"/>
      <c r="X17" s="3"/>
    </row>
    <row r="18">
      <c r="A18" s="9" t="s">
        <v>14</v>
      </c>
      <c r="B18" s="9">
        <v>8.0</v>
      </c>
      <c r="C18" s="9">
        <v>131072.0</v>
      </c>
      <c r="D18" s="9">
        <v>2.644</v>
      </c>
      <c r="E18" s="9">
        <v>2.541</v>
      </c>
      <c r="F18" s="9">
        <v>2.579</v>
      </c>
      <c r="G18" s="9">
        <v>2.341</v>
      </c>
      <c r="H18" s="9">
        <v>2.324</v>
      </c>
      <c r="I18" s="9">
        <v>2.328</v>
      </c>
      <c r="J18" s="9">
        <v>2.326</v>
      </c>
      <c r="K18" s="9">
        <v>2.326</v>
      </c>
      <c r="L18" s="9">
        <v>2.336</v>
      </c>
      <c r="M18" s="9">
        <v>2.333</v>
      </c>
      <c r="N18" s="9">
        <v>2.326</v>
      </c>
      <c r="O18" s="9">
        <v>2.334</v>
      </c>
      <c r="P18" s="3">
        <f t="array" ref="P18">AVERAGE(IF(D18:O18&lt;&gt;MIN(D18:O18),IF(D18:O18&lt;&gt;MAX(D18:O18),D18:O18)))</f>
        <v>2.377</v>
      </c>
      <c r="Q18" s="4">
        <f t="array" ref="Q18">STDEV(IF(D18:O18&lt;&gt;MIN(D18:O18),IF(D18:O18&lt;&gt;MAX(D18:O18),D18:O18)))</f>
        <v>0.09699140855</v>
      </c>
      <c r="S18" s="9" t="s">
        <v>12</v>
      </c>
      <c r="T18" s="9">
        <v>16.0</v>
      </c>
      <c r="U18" s="3">
        <v>2.7881</v>
      </c>
      <c r="V18" s="9"/>
      <c r="W18" s="9"/>
      <c r="X18" s="3"/>
    </row>
    <row r="19">
      <c r="A19" s="9" t="s">
        <v>15</v>
      </c>
      <c r="B19" s="9">
        <v>8.0</v>
      </c>
      <c r="C19" s="9">
        <v>131072.0</v>
      </c>
      <c r="D19" s="9">
        <v>3.671</v>
      </c>
      <c r="E19" s="9">
        <v>3.711</v>
      </c>
      <c r="F19" s="9">
        <v>3.52</v>
      </c>
      <c r="G19" s="9">
        <v>3.513</v>
      </c>
      <c r="H19" s="9">
        <v>3.518</v>
      </c>
      <c r="I19" s="9">
        <v>3.515</v>
      </c>
      <c r="J19" s="9">
        <v>3.516</v>
      </c>
      <c r="K19" s="9">
        <v>3.513</v>
      </c>
      <c r="L19" s="9">
        <v>3.484</v>
      </c>
      <c r="M19" s="9">
        <v>3.586</v>
      </c>
      <c r="N19" s="9">
        <v>3.622</v>
      </c>
      <c r="O19" s="9">
        <v>3.615</v>
      </c>
      <c r="P19" s="3">
        <f t="array" ref="P19">AVERAGE(IF(D19:O19&lt;&gt;MIN(D19:O19),IF(D19:O19&lt;&gt;MAX(D19:O19),D19:O19)))</f>
        <v>3.5589</v>
      </c>
      <c r="Q19" s="4">
        <f t="array" ref="Q19">STDEV(IF(D19:O19&lt;&gt;MIN(D19:O19),IF(D19:O19&lt;&gt;MAX(D19:O19),D19:O19)))</f>
        <v>0.0592517229</v>
      </c>
      <c r="S19" s="9" t="s">
        <v>12</v>
      </c>
      <c r="T19" s="9">
        <v>32.0</v>
      </c>
      <c r="U19" s="3">
        <v>2.1802</v>
      </c>
      <c r="V19" s="9"/>
      <c r="W19" s="9"/>
      <c r="X19" s="3"/>
    </row>
    <row r="20">
      <c r="A20" s="9" t="s">
        <v>12</v>
      </c>
      <c r="B20" s="9">
        <v>16.0</v>
      </c>
      <c r="C20" s="9">
        <v>131072.0</v>
      </c>
      <c r="D20" s="9">
        <v>2.633</v>
      </c>
      <c r="E20" s="9">
        <v>2.837</v>
      </c>
      <c r="F20" s="9">
        <v>2.822</v>
      </c>
      <c r="G20" s="9">
        <v>2.82</v>
      </c>
      <c r="H20" s="9">
        <v>2.908</v>
      </c>
      <c r="I20" s="9">
        <v>2.888</v>
      </c>
      <c r="J20" s="9">
        <v>2.693</v>
      </c>
      <c r="K20" s="9">
        <v>2.691</v>
      </c>
      <c r="L20" s="9">
        <v>2.694</v>
      </c>
      <c r="M20" s="9">
        <v>2.746</v>
      </c>
      <c r="N20" s="9">
        <v>2.841</v>
      </c>
      <c r="O20" s="9">
        <v>2.849</v>
      </c>
      <c r="P20" s="3">
        <f t="array" ref="P20">AVERAGE(IF(D20:O20&lt;&gt;MIN(D20:O20),IF(D20:O20&lt;&gt;MAX(D20:O20),D20:O20)))</f>
        <v>2.7881</v>
      </c>
      <c r="Q20" s="4">
        <f t="array" ref="Q20">STDEV(IF(D20:O20&lt;&gt;MIN(D20:O20),IF(D20:O20&lt;&gt;MAX(D20:O20),D20:O20)))</f>
        <v>0.0746435232</v>
      </c>
      <c r="S20" s="9" t="s">
        <v>12</v>
      </c>
      <c r="T20" s="9">
        <v>64.0</v>
      </c>
      <c r="U20" s="3">
        <v>2.1689999999999996</v>
      </c>
      <c r="V20" s="9"/>
      <c r="W20" s="9"/>
      <c r="X20" s="3"/>
    </row>
    <row r="21">
      <c r="A21" s="9" t="s">
        <v>14</v>
      </c>
      <c r="B21" s="9">
        <v>16.0</v>
      </c>
      <c r="C21" s="9">
        <v>131072.0</v>
      </c>
      <c r="D21" s="1">
        <v>0.83</v>
      </c>
      <c r="E21" s="1">
        <v>0.6</v>
      </c>
      <c r="F21" s="1">
        <v>0.525</v>
      </c>
      <c r="G21" s="1">
        <v>0.539</v>
      </c>
      <c r="H21" s="9">
        <v>0.56</v>
      </c>
      <c r="I21" s="9">
        <v>0.53</v>
      </c>
      <c r="J21" s="1">
        <v>0.539</v>
      </c>
      <c r="K21" s="1">
        <v>0.523</v>
      </c>
      <c r="L21" s="1">
        <v>0.524</v>
      </c>
      <c r="M21" s="1">
        <v>0.538</v>
      </c>
      <c r="N21" s="1">
        <v>0.523</v>
      </c>
      <c r="O21" s="1">
        <v>0.523</v>
      </c>
      <c r="P21" s="3">
        <f t="array" ref="P21">AVERAGE(IF(D21:O21&lt;&gt;MIN(D21:O21),IF(D21:O21&lt;&gt;MAX(D21:O21),D21:O21)))</f>
        <v>0.544375</v>
      </c>
      <c r="Q21" s="4">
        <f t="array" ref="Q21">STDEV(IF(D21:O21&lt;&gt;MIN(D21:O21),IF(D21:O21&lt;&gt;MAX(D21:O21),D21:O21)))</f>
        <v>0.02516765214</v>
      </c>
      <c r="S21" s="9" t="s">
        <v>12</v>
      </c>
      <c r="T21" s="9">
        <v>128.0</v>
      </c>
      <c r="U21" s="3">
        <v>51.4264</v>
      </c>
      <c r="V21" s="9"/>
      <c r="W21" s="9"/>
      <c r="X21" s="3"/>
    </row>
    <row r="22">
      <c r="A22" s="9" t="s">
        <v>15</v>
      </c>
      <c r="B22" s="9">
        <v>16.0</v>
      </c>
      <c r="C22" s="9">
        <v>131072.0</v>
      </c>
      <c r="D22" s="9">
        <v>1.958</v>
      </c>
      <c r="E22" s="9">
        <v>1.963</v>
      </c>
      <c r="F22" s="9">
        <v>1.954</v>
      </c>
      <c r="G22" s="9">
        <v>1.856</v>
      </c>
      <c r="H22" s="9">
        <v>1.854</v>
      </c>
      <c r="I22" s="9">
        <v>1.884</v>
      </c>
      <c r="J22" s="9">
        <v>1.945</v>
      </c>
      <c r="K22" s="9">
        <v>1.868</v>
      </c>
      <c r="L22" s="9">
        <v>1.856</v>
      </c>
      <c r="M22" s="9">
        <v>1.971</v>
      </c>
      <c r="N22" s="9">
        <v>2.105</v>
      </c>
      <c r="O22" s="9">
        <v>1.89</v>
      </c>
      <c r="P22" s="3">
        <f t="array" ref="P22">AVERAGE(IF(D22:O22&lt;&gt;MIN(D22:O22),IF(D22:O22&lt;&gt;MAX(D22:O22),D22:O22)))</f>
        <v>1.9145</v>
      </c>
      <c r="Q22" s="4">
        <f t="array" ref="Q22">STDEV(IF(D22:O22&lt;&gt;MIN(D22:O22),IF(D22:O22&lt;&gt;MAX(D22:O22),D22:O22)))</f>
        <v>0.04768472851</v>
      </c>
      <c r="S22" s="9" t="s">
        <v>14</v>
      </c>
      <c r="T22" s="9">
        <v>8.0</v>
      </c>
      <c r="U22" s="3">
        <v>2.377</v>
      </c>
      <c r="V22" s="9"/>
      <c r="W22" s="9"/>
      <c r="X22" s="3"/>
    </row>
    <row r="23">
      <c r="A23" s="9" t="s">
        <v>12</v>
      </c>
      <c r="B23" s="9">
        <v>32.0</v>
      </c>
      <c r="C23" s="9">
        <v>131072.0</v>
      </c>
      <c r="D23" s="9">
        <v>3.166</v>
      </c>
      <c r="E23" s="9">
        <v>2.753</v>
      </c>
      <c r="F23" s="9">
        <v>2.648</v>
      </c>
      <c r="G23" s="9">
        <v>2.234</v>
      </c>
      <c r="H23" s="9">
        <v>1.896</v>
      </c>
      <c r="I23" s="9">
        <v>1.914</v>
      </c>
      <c r="J23" s="9">
        <v>1.936</v>
      </c>
      <c r="K23" s="9">
        <v>1.898</v>
      </c>
      <c r="L23" s="9">
        <v>1.907</v>
      </c>
      <c r="M23" s="9">
        <v>1.901</v>
      </c>
      <c r="N23" s="9">
        <v>2.383</v>
      </c>
      <c r="O23" s="9">
        <v>2.228</v>
      </c>
      <c r="P23" s="3">
        <f t="array" ref="P23">AVERAGE(IF(D23:O23&lt;&gt;MIN(D23:O23),IF(D23:O23&lt;&gt;MAX(D23:O23),D23:O23)))</f>
        <v>2.1802</v>
      </c>
      <c r="Q23" s="4">
        <f t="array" ref="Q23">STDEV(IF(D23:O23&lt;&gt;MIN(D23:O23),IF(D23:O23&lt;&gt;MAX(D23:O23),D23:O23)))</f>
        <v>0.3259119854</v>
      </c>
      <c r="S23" s="9" t="s">
        <v>14</v>
      </c>
      <c r="T23" s="9">
        <v>16.0</v>
      </c>
      <c r="U23" s="3">
        <v>0.5468</v>
      </c>
      <c r="V23" s="9"/>
      <c r="W23" s="9"/>
      <c r="X23" s="3"/>
    </row>
    <row r="24">
      <c r="A24" s="9" t="s">
        <v>14</v>
      </c>
      <c r="B24" s="9">
        <v>32.0</v>
      </c>
      <c r="C24" s="9">
        <v>131072.0</v>
      </c>
      <c r="D24" s="9">
        <v>1.05</v>
      </c>
      <c r="E24" s="9">
        <v>1.039</v>
      </c>
      <c r="F24" s="9">
        <v>1.038</v>
      </c>
      <c r="G24" s="9">
        <v>1.018</v>
      </c>
      <c r="H24" s="9">
        <v>1.038</v>
      </c>
      <c r="I24" s="9">
        <v>1.029</v>
      </c>
      <c r="J24" s="9">
        <v>1.011</v>
      </c>
      <c r="K24" s="9">
        <v>1.005</v>
      </c>
      <c r="L24" s="9">
        <v>0.915</v>
      </c>
      <c r="M24" s="9">
        <v>0.756</v>
      </c>
      <c r="N24" s="9">
        <v>0.722</v>
      </c>
      <c r="O24" s="9">
        <v>0.704</v>
      </c>
      <c r="P24" s="3">
        <f t="array" ref="P24">AVERAGE(IF(D24:O24&lt;&gt;MIN(D24:O24),IF(D24:O24&lt;&gt;MAX(D24:O24),D24:O24)))</f>
        <v>0.9571</v>
      </c>
      <c r="Q24" s="4">
        <f t="array" ref="Q24">STDEV(IF(D24:O24&lt;&gt;MIN(D24:O24),IF(D24:O24&lt;&gt;MAX(D24:O24),D24:O24)))</f>
        <v>0.120812481</v>
      </c>
      <c r="S24" s="9" t="s">
        <v>14</v>
      </c>
      <c r="T24" s="9">
        <v>32.0</v>
      </c>
      <c r="U24" s="3">
        <v>0.9571</v>
      </c>
      <c r="V24" s="9"/>
      <c r="W24" s="9"/>
      <c r="X24" s="3"/>
    </row>
    <row r="25">
      <c r="A25" s="9" t="s">
        <v>15</v>
      </c>
      <c r="B25" s="9">
        <v>32.0</v>
      </c>
      <c r="C25" s="9">
        <v>131072.0</v>
      </c>
      <c r="D25" s="9">
        <v>1.741</v>
      </c>
      <c r="E25" s="9">
        <v>1.559</v>
      </c>
      <c r="F25" s="9">
        <v>1.531</v>
      </c>
      <c r="G25" s="9">
        <v>1.55</v>
      </c>
      <c r="H25" s="9">
        <v>1.516</v>
      </c>
      <c r="I25" s="9">
        <v>1.304</v>
      </c>
      <c r="J25" s="9">
        <v>0.999</v>
      </c>
      <c r="K25" s="9">
        <v>0.934</v>
      </c>
      <c r="L25" s="9">
        <v>0.943</v>
      </c>
      <c r="M25" s="9">
        <v>0.936</v>
      </c>
      <c r="N25" s="9">
        <v>1.085</v>
      </c>
      <c r="O25" s="9">
        <v>1.021</v>
      </c>
      <c r="P25" s="3">
        <f t="array" ref="P25">AVERAGE(IF(D25:O25&lt;&gt;MIN(D25:O25),IF(D25:O25&lt;&gt;MAX(D25:O25),D25:O25)))</f>
        <v>1.2444</v>
      </c>
      <c r="Q25" s="4">
        <f t="array" ref="Q25">STDEV(IF(D25:O25&lt;&gt;MIN(D25:O25),IF(D25:O25&lt;&gt;MAX(D25:O25),D25:O25)))</f>
        <v>0.2735187176</v>
      </c>
      <c r="S25" s="9" t="s">
        <v>14</v>
      </c>
      <c r="T25" s="9">
        <v>64.0</v>
      </c>
      <c r="U25" s="3">
        <v>0.545</v>
      </c>
      <c r="V25" s="9"/>
      <c r="W25" s="9"/>
      <c r="X25" s="3"/>
    </row>
    <row r="26">
      <c r="A26" s="9" t="s">
        <v>12</v>
      </c>
      <c r="B26" s="9">
        <v>64.0</v>
      </c>
      <c r="C26" s="9">
        <v>131072.0</v>
      </c>
      <c r="D26" s="1">
        <v>3.951</v>
      </c>
      <c r="E26" s="1">
        <v>2.72</v>
      </c>
      <c r="F26" s="1">
        <v>2.046</v>
      </c>
      <c r="G26" s="1">
        <v>2.044</v>
      </c>
      <c r="H26" s="1">
        <v>2.078</v>
      </c>
      <c r="I26" s="1">
        <v>2.055</v>
      </c>
      <c r="J26" s="1">
        <v>2.062</v>
      </c>
      <c r="K26" s="1">
        <v>2.098</v>
      </c>
      <c r="L26" s="1">
        <v>2.107</v>
      </c>
      <c r="M26" s="1">
        <v>2.123</v>
      </c>
      <c r="N26" s="1">
        <v>2.095</v>
      </c>
      <c r="O26" s="1">
        <v>2.306</v>
      </c>
      <c r="P26" s="3">
        <f t="array" ref="P26">AVERAGE(IF(D26:O26&lt;&gt;MIN(D26:O26),IF(D26:O26&lt;&gt;MAX(D26:O26),D26:O26)))</f>
        <v>2.169</v>
      </c>
      <c r="Q26" s="4">
        <f t="array" ref="Q26">STDEV(IF(D26:O26&lt;&gt;MIN(D26:O26),IF(D26:O26&lt;&gt;MAX(D26:O26),D26:O26)))</f>
        <v>0.2072845602</v>
      </c>
      <c r="S26" s="9" t="s">
        <v>14</v>
      </c>
      <c r="T26" s="9">
        <v>128.0</v>
      </c>
      <c r="U26" s="3">
        <v>0.7549</v>
      </c>
      <c r="V26" s="9"/>
      <c r="W26" s="9"/>
      <c r="X26" s="3"/>
    </row>
    <row r="27">
      <c r="A27" s="9" t="s">
        <v>14</v>
      </c>
      <c r="B27" s="9">
        <v>64.0</v>
      </c>
      <c r="C27" s="9">
        <v>131072.0</v>
      </c>
      <c r="D27" s="9">
        <v>0.687</v>
      </c>
      <c r="E27" s="9">
        <v>0.564</v>
      </c>
      <c r="F27" s="9">
        <v>0.524</v>
      </c>
      <c r="G27" s="9">
        <v>0.553</v>
      </c>
      <c r="H27" s="9">
        <v>0.558</v>
      </c>
      <c r="I27" s="9">
        <v>0.521</v>
      </c>
      <c r="J27" s="9">
        <v>0.547</v>
      </c>
      <c r="K27" s="9">
        <v>0.536</v>
      </c>
      <c r="L27" s="9">
        <v>0.571</v>
      </c>
      <c r="M27" s="9">
        <v>0.551</v>
      </c>
      <c r="N27" s="9">
        <v>0.533</v>
      </c>
      <c r="O27" s="9">
        <v>0.531</v>
      </c>
      <c r="P27" s="3">
        <f t="array" ref="P27">AVERAGE(IF(D27:O27&lt;&gt;MIN(D27:O27),IF(D27:O27&lt;&gt;MAX(D27:O27),D27:O27)))</f>
        <v>0.5468</v>
      </c>
      <c r="Q27" s="4">
        <f t="array" ref="Q27">STDEV(IF(D27:O27&lt;&gt;MIN(D27:O27),IF(D27:O27&lt;&gt;MAX(D27:O27),D27:O27)))</f>
        <v>0.01541860348</v>
      </c>
      <c r="S27" s="9" t="s">
        <v>15</v>
      </c>
      <c r="T27" s="9">
        <v>8.0</v>
      </c>
      <c r="U27" s="3">
        <v>3.5589</v>
      </c>
      <c r="V27" s="9"/>
      <c r="W27" s="9"/>
      <c r="X27" s="3"/>
    </row>
    <row r="28">
      <c r="A28" s="9" t="s">
        <v>15</v>
      </c>
      <c r="B28" s="9">
        <v>64.0</v>
      </c>
      <c r="C28" s="9">
        <v>131072.0</v>
      </c>
      <c r="D28" s="9">
        <v>1.138</v>
      </c>
      <c r="E28" s="9">
        <v>0.878</v>
      </c>
      <c r="F28" s="9">
        <v>0.877</v>
      </c>
      <c r="G28" s="9">
        <v>0.864</v>
      </c>
      <c r="H28" s="9">
        <v>0.86</v>
      </c>
      <c r="I28" s="9">
        <v>0.884</v>
      </c>
      <c r="J28" s="9">
        <v>0.862</v>
      </c>
      <c r="K28" s="9">
        <v>0.865</v>
      </c>
      <c r="L28" s="9">
        <v>0.88</v>
      </c>
      <c r="M28" s="9">
        <v>0.86</v>
      </c>
      <c r="N28" s="9">
        <v>0.869</v>
      </c>
      <c r="O28" s="9">
        <v>0.875</v>
      </c>
      <c r="P28" s="3">
        <f t="array" ref="P28">AVERAGE(IF(D28:O28&lt;&gt;MIN(D28:O28),IF(D28:O28&lt;&gt;MAX(D28:O28),D28:O28)))</f>
        <v>0.8726666667</v>
      </c>
      <c r="Q28" s="4">
        <f t="array" ref="Q28">STDEV(IF(D28:O28&lt;&gt;MIN(D28:O28),IF(D28:O28&lt;&gt;MAX(D28:O28),D28:O28)))</f>
        <v>0.007874007874</v>
      </c>
      <c r="S28" s="9" t="s">
        <v>15</v>
      </c>
      <c r="T28" s="9">
        <v>16.0</v>
      </c>
      <c r="U28" s="3">
        <v>1.9145000000000003</v>
      </c>
      <c r="V28" s="9"/>
      <c r="W28" s="9"/>
      <c r="X28" s="3"/>
    </row>
    <row r="29">
      <c r="A29" s="9" t="s">
        <v>12</v>
      </c>
      <c r="B29" s="9">
        <v>128.0</v>
      </c>
      <c r="C29" s="9">
        <v>131072.0</v>
      </c>
      <c r="D29" s="9">
        <v>15.725</v>
      </c>
      <c r="E29" s="9">
        <v>17.786</v>
      </c>
      <c r="F29" s="9">
        <v>17.374</v>
      </c>
      <c r="G29" s="9">
        <v>17.169</v>
      </c>
      <c r="H29" s="9">
        <v>62.573</v>
      </c>
      <c r="I29" s="9">
        <v>78.364</v>
      </c>
      <c r="J29" s="9">
        <v>70.596</v>
      </c>
      <c r="K29" s="9">
        <v>71.447</v>
      </c>
      <c r="L29" s="9">
        <v>62.767</v>
      </c>
      <c r="M29" s="9">
        <v>64.197</v>
      </c>
      <c r="N29" s="9">
        <v>62.298</v>
      </c>
      <c r="O29" s="9">
        <v>68.057</v>
      </c>
      <c r="P29" s="3">
        <f t="array" ref="P29">AVERAGE(IF(D29:O29&lt;&gt;MIN(D29:O29),IF(D29:O29&lt;&gt;MAX(D29:O29),D29:O29)))</f>
        <v>51.4264</v>
      </c>
      <c r="Q29" s="4">
        <f t="array" ref="Q29">STDEV(IF(D29:O29&lt;&gt;MIN(D29:O29),IF(D29:O29&lt;&gt;MAX(D29:O29),D29:O29)))</f>
        <v>23.67329149</v>
      </c>
      <c r="S29" s="9" t="s">
        <v>15</v>
      </c>
      <c r="T29" s="9">
        <v>32.0</v>
      </c>
      <c r="U29" s="3">
        <v>1.2444</v>
      </c>
      <c r="V29" s="9"/>
      <c r="W29" s="9"/>
      <c r="X29" s="3"/>
    </row>
    <row r="30">
      <c r="A30" s="9" t="s">
        <v>14</v>
      </c>
      <c r="B30" s="9">
        <v>128.0</v>
      </c>
      <c r="C30" s="9">
        <v>131072.0</v>
      </c>
      <c r="D30" s="9">
        <v>0.917</v>
      </c>
      <c r="E30" s="9">
        <v>0.756</v>
      </c>
      <c r="F30" s="9">
        <v>0.766</v>
      </c>
      <c r="G30" s="9">
        <v>0.745</v>
      </c>
      <c r="H30" s="9">
        <v>0.761</v>
      </c>
      <c r="I30" s="9">
        <v>0.729</v>
      </c>
      <c r="J30" s="9">
        <v>0.782</v>
      </c>
      <c r="K30" s="9">
        <v>0.807</v>
      </c>
      <c r="L30" s="9">
        <v>0.727</v>
      </c>
      <c r="M30" s="9">
        <v>0.726</v>
      </c>
      <c r="N30" s="9">
        <v>0.736</v>
      </c>
      <c r="O30" s="9">
        <v>0.74</v>
      </c>
      <c r="P30" s="3">
        <f t="array" ref="P30">AVERAGE(IF(D30:O30&lt;&gt;MIN(D30:O30),IF(D30:O30&lt;&gt;MAX(D30:O30),D30:O30)))</f>
        <v>0.7549</v>
      </c>
      <c r="Q30" s="4">
        <f t="array" ref="Q30">STDEV(IF(D30:O30&lt;&gt;MIN(D30:O30),IF(D30:O30&lt;&gt;MAX(D30:O30),D30:O30)))</f>
        <v>0.02524744211</v>
      </c>
      <c r="S30" s="9" t="s">
        <v>15</v>
      </c>
      <c r="T30" s="9">
        <v>64.0</v>
      </c>
      <c r="U30" s="3">
        <v>0.8726666666666666</v>
      </c>
      <c r="V30" s="9"/>
      <c r="W30" s="9"/>
      <c r="X30" s="3"/>
    </row>
    <row r="31">
      <c r="A31" s="9" t="s">
        <v>15</v>
      </c>
      <c r="B31" s="9">
        <v>128.0</v>
      </c>
      <c r="C31" s="9">
        <v>131072.0</v>
      </c>
      <c r="D31" s="9">
        <v>1.301</v>
      </c>
      <c r="E31" s="9">
        <v>1.29</v>
      </c>
      <c r="F31" s="9">
        <v>1.222</v>
      </c>
      <c r="G31" s="9">
        <v>1.251</v>
      </c>
      <c r="H31" s="9">
        <v>1.249</v>
      </c>
      <c r="I31" s="9">
        <v>1.27</v>
      </c>
      <c r="J31" s="9">
        <v>1.222</v>
      </c>
      <c r="K31" s="9">
        <v>1.27</v>
      </c>
      <c r="L31" s="9">
        <v>1.292</v>
      </c>
      <c r="M31" s="9">
        <v>1.236</v>
      </c>
      <c r="N31" s="9">
        <v>1.379</v>
      </c>
      <c r="O31" s="9">
        <v>1.277</v>
      </c>
      <c r="P31" s="3">
        <f t="array" ref="P31">AVERAGE(IF(D31:O31&lt;&gt;MIN(D31:O31),IF(D31:O31&lt;&gt;MAX(D31:O31),D31:O31)))</f>
        <v>1.270666667</v>
      </c>
      <c r="Q31" s="4">
        <f t="array" ref="Q31">STDEV(IF(D31:O31&lt;&gt;MIN(D31:O31),IF(D31:O31&lt;&gt;MAX(D31:O31),D31:O31)))</f>
        <v>0.0219317122</v>
      </c>
      <c r="S31" s="9" t="s">
        <v>15</v>
      </c>
      <c r="T31" s="9">
        <v>128.0</v>
      </c>
      <c r="U31" s="3">
        <v>1.2706666666666666</v>
      </c>
      <c r="V31" s="9"/>
      <c r="W31" s="9"/>
      <c r="X31" s="3"/>
    </row>
    <row r="32">
      <c r="V32" s="4"/>
      <c r="W32" s="4"/>
      <c r="X32" s="4"/>
    </row>
    <row r="40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4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4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  <c r="Q42" s="4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  <c r="Q43" s="4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7"/>
      <c r="Q44" s="29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7"/>
      <c r="Q45" s="29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7"/>
      <c r="Q46" s="29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7"/>
      <c r="Q47" s="2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3"/>
      <c r="Q48" s="4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3"/>
      <c r="Q49" s="4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3"/>
      <c r="Q50" s="4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3"/>
      <c r="Q51" s="4"/>
    </row>
  </sheetData>
  <conditionalFormatting sqref="Y31">
    <cfRule type="notContainsBlanks" dxfId="4" priority="1">
      <formula>LEN(TRIM(Y31))&gt;0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1.75"/>
  </cols>
  <sheetData>
    <row r="1">
      <c r="A1" s="1" t="s">
        <v>0</v>
      </c>
      <c r="B1" s="1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 t="s">
        <v>2</v>
      </c>
      <c r="Q1" s="1" t="s">
        <v>3</v>
      </c>
    </row>
    <row r="2">
      <c r="A2" s="1" t="s">
        <v>11</v>
      </c>
      <c r="B2" s="1">
        <v>25000.0</v>
      </c>
      <c r="C2" s="1">
        <v>0.702</v>
      </c>
      <c r="D2" s="1">
        <v>0.698</v>
      </c>
      <c r="E2" s="1">
        <v>0.699</v>
      </c>
      <c r="F2" s="1">
        <v>0.697</v>
      </c>
      <c r="G2" s="1">
        <v>0.698</v>
      </c>
      <c r="H2" s="1">
        <v>0.616</v>
      </c>
      <c r="I2" s="1">
        <v>0.596</v>
      </c>
      <c r="J2" s="1">
        <v>0.595</v>
      </c>
      <c r="K2" s="1">
        <v>0.594</v>
      </c>
      <c r="L2" s="1">
        <v>0.595</v>
      </c>
      <c r="M2" s="1">
        <v>0.595</v>
      </c>
      <c r="N2" s="1">
        <v>0.596</v>
      </c>
      <c r="O2" s="1">
        <v>0.595</v>
      </c>
      <c r="P2" s="3">
        <f t="array" ref="P2">AVERAGE(IF(D2:O2&lt;&gt;MIN(D2:O2),IF(D2:O2&lt;&gt;MAX(D2:O2),D2:O2)))</f>
        <v>0.6281</v>
      </c>
      <c r="Q2" s="4">
        <f t="array" ref="Q2">STDEV(IF(D2:O2&lt;&gt;MIN(D2:O2),IF(D2:O2&lt;&gt;MAX(D2:O2),D2:O2)))</f>
        <v>0.0484296741</v>
      </c>
    </row>
    <row r="3">
      <c r="A3" s="1" t="s">
        <v>12</v>
      </c>
      <c r="B3" s="1">
        <v>25000.0</v>
      </c>
      <c r="C3" s="1">
        <v>2.804</v>
      </c>
      <c r="D3" s="1">
        <v>0.297</v>
      </c>
      <c r="E3" s="1">
        <v>0.262</v>
      </c>
      <c r="F3" s="1">
        <v>0.262</v>
      </c>
      <c r="G3" s="1">
        <v>0.262</v>
      </c>
      <c r="H3" s="1">
        <v>0.262</v>
      </c>
      <c r="I3" s="1">
        <v>0.262</v>
      </c>
      <c r="J3" s="1">
        <v>0.292</v>
      </c>
      <c r="K3" s="1">
        <v>0.263</v>
      </c>
      <c r="L3" s="1">
        <v>0.259</v>
      </c>
      <c r="M3" s="1">
        <v>0.259</v>
      </c>
      <c r="N3" s="1">
        <v>0.26</v>
      </c>
      <c r="O3" s="1">
        <v>0.288</v>
      </c>
      <c r="P3" s="3">
        <f t="array" ref="P3">AVERAGE(IF(D3:O3&lt;&gt;MIN(D3:O3),IF(D3:O3&lt;&gt;MAX(D3:O3),D3:O3)))</f>
        <v>0.2681111111</v>
      </c>
      <c r="Q3" s="4">
        <f t="array" ref="Q3">STDEV(IF(D3:O3&lt;&gt;MIN(D3:O3),IF(D3:O3&lt;&gt;MAX(D3:O3),D3:O3)))</f>
        <v>0.01247441827</v>
      </c>
    </row>
    <row r="4">
      <c r="A4" s="10" t="s">
        <v>14</v>
      </c>
      <c r="B4" s="10">
        <v>25000.0</v>
      </c>
      <c r="C4" s="10">
        <v>0.071</v>
      </c>
      <c r="D4" s="10">
        <v>0.049</v>
      </c>
      <c r="E4" s="10">
        <v>0.041</v>
      </c>
      <c r="F4" s="10">
        <v>0.04</v>
      </c>
      <c r="G4" s="10">
        <v>0.038</v>
      </c>
      <c r="H4" s="10">
        <v>0.038</v>
      </c>
      <c r="I4" s="10">
        <v>0.041</v>
      </c>
      <c r="J4" s="10">
        <v>0.038</v>
      </c>
      <c r="K4" s="10">
        <v>0.038</v>
      </c>
      <c r="L4" s="10">
        <v>0.038</v>
      </c>
      <c r="M4" s="10">
        <v>0.034</v>
      </c>
      <c r="N4" s="10">
        <v>0.019</v>
      </c>
      <c r="O4" s="10">
        <v>0.019</v>
      </c>
      <c r="P4" s="11">
        <f t="array" ref="P4">AVERAGE(IF(D4:O4&lt;&gt;MIN(D4:O4),IF(D4:O4&lt;&gt;MAX(D4:O4),D4:O4)))</f>
        <v>0.03844444444</v>
      </c>
      <c r="Q4" s="12">
        <f t="array" ref="Q4">STDEV(IF(D4:O4&lt;&gt;MIN(D4:O4),IF(D4:O4&lt;&gt;MAX(D4:O4),D4:O4)))</f>
        <v>0.002127857556</v>
      </c>
    </row>
    <row r="5">
      <c r="A5" s="9" t="s">
        <v>15</v>
      </c>
      <c r="B5" s="9">
        <v>25000.0</v>
      </c>
      <c r="C5" s="9">
        <v>0.112</v>
      </c>
      <c r="D5" s="9">
        <v>0.072</v>
      </c>
      <c r="E5" s="9">
        <v>0.063</v>
      </c>
      <c r="F5" s="9">
        <v>0.063</v>
      </c>
      <c r="G5" s="9">
        <v>0.063</v>
      </c>
      <c r="H5" s="9">
        <v>0.063</v>
      </c>
      <c r="I5" s="9">
        <v>0.063</v>
      </c>
      <c r="J5" s="9">
        <v>0.063</v>
      </c>
      <c r="K5" s="9">
        <v>0.063</v>
      </c>
      <c r="L5" s="9">
        <v>0.061</v>
      </c>
      <c r="M5" s="9">
        <v>0.056</v>
      </c>
      <c r="N5" s="9">
        <v>0.056</v>
      </c>
      <c r="O5" s="9">
        <v>0.032</v>
      </c>
      <c r="P5" s="3">
        <f t="array" ref="P5">AVERAGE(IF(D5:O5&lt;&gt;MIN(D5:O5),IF(D5:O5&lt;&gt;MAX(D5:O5),D5:O5)))</f>
        <v>0.0614</v>
      </c>
      <c r="Q5" s="4">
        <f t="array" ref="Q5">STDEV(IF(D5:O5&lt;&gt;MIN(D5:O5),IF(D5:O5&lt;&gt;MAX(D5:O5),D5:O5)))</f>
        <v>0.002913569784</v>
      </c>
    </row>
    <row r="6">
      <c r="A6" s="1" t="s">
        <v>16</v>
      </c>
      <c r="B6" s="1">
        <v>25000.0</v>
      </c>
      <c r="C6" s="13">
        <v>0.027613</v>
      </c>
      <c r="D6" s="13">
        <v>0.030852</v>
      </c>
      <c r="E6" s="13">
        <v>0.030822</v>
      </c>
      <c r="F6" s="13">
        <v>0.030826</v>
      </c>
      <c r="G6" s="13">
        <v>0.030816</v>
      </c>
      <c r="H6" s="13">
        <v>0.030248</v>
      </c>
      <c r="I6" s="13">
        <v>0.02755</v>
      </c>
      <c r="J6" s="13">
        <v>0.027541</v>
      </c>
      <c r="K6" s="13">
        <v>0.02754</v>
      </c>
      <c r="L6" s="13">
        <v>0.027544</v>
      </c>
      <c r="M6" s="13">
        <v>0.027536</v>
      </c>
      <c r="N6" s="13">
        <v>0.027279</v>
      </c>
      <c r="O6" s="13">
        <v>0.024927</v>
      </c>
      <c r="P6" s="3">
        <f t="array" ref="P6">AVERAGE(IF(D6:O6&lt;&gt;MIN(D6:O6),IF(D6:O6&lt;&gt;MAX(D6:O6),D6:O6)))</f>
        <v>0.0287702</v>
      </c>
      <c r="Q6" s="4">
        <f t="array" ref="Q6">STDEV(IF(D6:O6&lt;&gt;MIN(D6:O6),IF(D6:O6&lt;&gt;MAX(D6:O6),D6:O6)))</f>
        <v>0.001652240687</v>
      </c>
    </row>
    <row r="7">
      <c r="A7" s="1" t="s">
        <v>17</v>
      </c>
      <c r="B7" s="1">
        <v>25000.0</v>
      </c>
      <c r="C7" s="13">
        <v>0.020206</v>
      </c>
      <c r="D7" s="13">
        <v>0.020201</v>
      </c>
      <c r="E7" s="13">
        <v>0.020156</v>
      </c>
      <c r="F7" s="13">
        <v>0.020152</v>
      </c>
      <c r="G7" s="13">
        <v>0.023547000000000002</v>
      </c>
      <c r="H7" s="13">
        <v>0.023722</v>
      </c>
      <c r="I7" s="13">
        <v>0.023781</v>
      </c>
      <c r="J7" s="13">
        <v>0.023781</v>
      </c>
      <c r="K7" s="13">
        <v>0.023789</v>
      </c>
      <c r="L7" s="13">
        <v>0.023704</v>
      </c>
      <c r="M7" s="13">
        <v>0.023722999999999998</v>
      </c>
      <c r="N7" s="13">
        <v>0.021762</v>
      </c>
      <c r="O7" s="13">
        <v>0.021478</v>
      </c>
      <c r="P7" s="3">
        <f t="array" ref="P7">AVERAGE(IF(D7:O7&lt;&gt;MIN(D7:O7),IF(D7:O7&lt;&gt;MAX(D7:O7),D7:O7)))</f>
        <v>0.0225855</v>
      </c>
      <c r="Q7" s="4">
        <f t="array" ref="Q7">STDEV(IF(D7:O7&lt;&gt;MIN(D7:O7),IF(D7:O7&lt;&gt;MAX(D7:O7),D7:O7)))</f>
        <v>0.001531612168</v>
      </c>
    </row>
    <row r="8">
      <c r="A8" s="1" t="s">
        <v>18</v>
      </c>
      <c r="B8" s="1">
        <v>25000.0</v>
      </c>
      <c r="C8" s="13">
        <v>0.022170000000000002</v>
      </c>
      <c r="D8" s="13">
        <v>0.023403</v>
      </c>
      <c r="E8" s="13">
        <v>0.025</v>
      </c>
      <c r="F8" s="13">
        <v>0.024995</v>
      </c>
      <c r="G8" s="13">
        <v>0.024995</v>
      </c>
      <c r="H8" s="13">
        <v>0.025002</v>
      </c>
      <c r="I8" s="13">
        <v>0.025001000000000002</v>
      </c>
      <c r="J8" s="13">
        <v>0.024999</v>
      </c>
      <c r="K8" s="13">
        <v>0.022734</v>
      </c>
      <c r="L8" s="13">
        <v>0.022101</v>
      </c>
      <c r="M8" s="13">
        <v>0.022109</v>
      </c>
      <c r="N8" s="13">
        <v>0.022105</v>
      </c>
      <c r="O8" s="13">
        <v>0.02215</v>
      </c>
      <c r="P8" s="3">
        <f t="array" ref="P8">AVERAGE(IF(D8:O8&lt;&gt;MIN(D8:O8),IF(D8:O8&lt;&gt;MAX(D8:O8),D8:O8)))</f>
        <v>0.0237491</v>
      </c>
      <c r="Q8" s="4">
        <f t="array" ref="Q8">STDEV(IF(D8:O8&lt;&gt;MIN(D8:O8),IF(D8:O8&lt;&gt;MAX(D8:O8),D8:O8)))</f>
        <v>0.001370284435</v>
      </c>
    </row>
    <row r="9">
      <c r="A9" s="1" t="s">
        <v>19</v>
      </c>
      <c r="B9" s="1">
        <v>25000.0</v>
      </c>
      <c r="C9" s="13">
        <v>0.023367000000000002</v>
      </c>
      <c r="D9" s="13">
        <v>0.026187000000000002</v>
      </c>
      <c r="E9" s="13">
        <v>0.026193</v>
      </c>
      <c r="F9" s="13">
        <v>0.026196999999999998</v>
      </c>
      <c r="G9" s="13">
        <v>0.026184000000000002</v>
      </c>
      <c r="H9" s="13">
        <v>0.026198</v>
      </c>
      <c r="I9" s="13">
        <v>0.026205</v>
      </c>
      <c r="J9" s="13">
        <v>0.023715</v>
      </c>
      <c r="K9" s="13">
        <v>0.023351</v>
      </c>
      <c r="L9" s="13">
        <v>0.023352</v>
      </c>
      <c r="M9" s="13">
        <v>0.023344999999999998</v>
      </c>
      <c r="N9" s="13">
        <v>0.023382</v>
      </c>
      <c r="O9" s="13">
        <v>0.023357</v>
      </c>
      <c r="P9" s="3">
        <f t="array" ref="P9">AVERAGE(IF(D9:O9&lt;&gt;MIN(D9:O9),IF(D9:O9&lt;&gt;MAX(D9:O9),D9:O9)))</f>
        <v>0.0248116</v>
      </c>
      <c r="Q9" s="4">
        <f t="array" ref="Q9">STDEV(IF(D9:O9&lt;&gt;MIN(D9:O9),IF(D9:O9&lt;&gt;MAX(D9:O9),D9:O9)))</f>
        <v>0.001458722592</v>
      </c>
    </row>
    <row r="10">
      <c r="A10" s="15" t="s">
        <v>20</v>
      </c>
      <c r="B10" s="15">
        <v>25000.0</v>
      </c>
      <c r="C10" s="16">
        <v>0.023838</v>
      </c>
      <c r="D10" s="16">
        <v>0.024698</v>
      </c>
      <c r="E10" s="16">
        <v>0.024714</v>
      </c>
      <c r="F10" s="16">
        <v>0.024694</v>
      </c>
      <c r="G10" s="16">
        <v>0.024967</v>
      </c>
      <c r="H10" s="16">
        <v>0.024864999999999998</v>
      </c>
      <c r="I10" s="16">
        <v>0.022066</v>
      </c>
      <c r="J10" s="16">
        <v>0.022066</v>
      </c>
      <c r="K10" s="16">
        <v>0.022102</v>
      </c>
      <c r="L10" s="16">
        <v>0.022091999999999997</v>
      </c>
      <c r="M10" s="16">
        <v>0.022064</v>
      </c>
      <c r="N10" s="16">
        <v>0.022085999999999998</v>
      </c>
      <c r="O10" s="16">
        <v>0.02207</v>
      </c>
      <c r="P10" s="17">
        <f t="array" ref="P10">AVERAGE(IF(D10:O10&lt;&gt;MIN(D10:O10),IF(D10:O10&lt;&gt;MAX(D10:O10),D10:O10)))</f>
        <v>0.0231453</v>
      </c>
      <c r="Q10" s="18">
        <f t="array" ref="Q10">STDEV(IF(D10:O10&lt;&gt;MIN(D10:O10),IF(D10:O10&lt;&gt;MAX(D10:O10),D10:O10)))</f>
        <v>0.001375726721</v>
      </c>
    </row>
    <row r="11">
      <c r="A11" s="1" t="s">
        <v>21</v>
      </c>
      <c r="B11" s="1">
        <v>25000.0</v>
      </c>
      <c r="C11" s="13">
        <v>0.021238</v>
      </c>
      <c r="D11" s="13">
        <v>0.023951</v>
      </c>
      <c r="E11" s="13">
        <v>0.023936</v>
      </c>
      <c r="F11" s="13">
        <v>0.023941</v>
      </c>
      <c r="G11" s="13">
        <v>0.023949</v>
      </c>
      <c r="H11" s="13">
        <v>0.023940000000000003</v>
      </c>
      <c r="I11" s="13">
        <v>0.023940000000000003</v>
      </c>
      <c r="J11" s="13">
        <v>0.022550999999999998</v>
      </c>
      <c r="K11" s="13">
        <v>0.021175999999999997</v>
      </c>
      <c r="L11" s="13">
        <v>0.021204</v>
      </c>
      <c r="M11" s="13">
        <v>0.021182</v>
      </c>
      <c r="N11" s="13">
        <v>0.02117</v>
      </c>
      <c r="O11" s="13">
        <v>0.021175999999999997</v>
      </c>
      <c r="P11" s="3">
        <f t="array" ref="P11">AVERAGE(IF(D11:O11&lt;&gt;MIN(D11:O11),IF(D11:O11&lt;&gt;MAX(D11:O11),D11:O11)))</f>
        <v>0.0226995</v>
      </c>
      <c r="Q11" s="4">
        <f t="array" ref="Q11">STDEV(IF(D11:O11&lt;&gt;MIN(D11:O11),IF(D11:O11&lt;&gt;MAX(D11:O11),D11:O11)))</f>
        <v>0.00137083383</v>
      </c>
    </row>
    <row r="12">
      <c r="A12" s="1" t="s">
        <v>22</v>
      </c>
      <c r="B12" s="1">
        <v>25000.0</v>
      </c>
      <c r="C12" s="13">
        <v>0.010960000000000001</v>
      </c>
      <c r="D12" s="13">
        <v>0.011783</v>
      </c>
      <c r="E12" s="13">
        <v>0.012003</v>
      </c>
      <c r="F12" s="13">
        <v>0.011987</v>
      </c>
      <c r="G12" s="13">
        <v>0.011991</v>
      </c>
      <c r="H12" s="13">
        <v>0.011992000000000001</v>
      </c>
      <c r="I12" s="13">
        <v>0.011991</v>
      </c>
      <c r="J12" s="13">
        <v>0.011994</v>
      </c>
      <c r="K12" s="13">
        <v>0.012</v>
      </c>
      <c r="L12" s="13">
        <v>0.011994</v>
      </c>
      <c r="M12" s="13">
        <v>0.011992000000000001</v>
      </c>
      <c r="N12" s="13">
        <v>0.011994</v>
      </c>
      <c r="O12" s="13">
        <v>0.011994</v>
      </c>
      <c r="P12" s="3">
        <f t="array" ref="P12">AVERAGE(IF(D12:O12&lt;&gt;MIN(D12:O12),IF(D12:O12&lt;&gt;MAX(D12:O12),D12:O12)))</f>
        <v>0.0119929</v>
      </c>
      <c r="Q12" s="4">
        <f t="array" ref="Q12">STDEV(IF(D12:O12&lt;&gt;MIN(D12:O12),IF(D12:O12&lt;&gt;MAX(D12:O12),D12:O12)))</f>
        <v>0.000003314949304</v>
      </c>
    </row>
    <row r="13">
      <c r="A13" s="1" t="s">
        <v>23</v>
      </c>
      <c r="B13" s="1">
        <v>25000.0</v>
      </c>
      <c r="C13" s="13">
        <v>0.011930999999999999</v>
      </c>
      <c r="D13" s="13">
        <v>0.012013999999999999</v>
      </c>
      <c r="E13" s="13">
        <v>0.012003</v>
      </c>
      <c r="F13" s="13">
        <v>0.012003</v>
      </c>
      <c r="G13" s="13">
        <v>0.012026</v>
      </c>
      <c r="H13" s="13">
        <v>0.012002</v>
      </c>
      <c r="I13" s="13">
        <v>0.012005</v>
      </c>
      <c r="J13" s="13">
        <v>0.012003</v>
      </c>
      <c r="K13" s="13">
        <v>0.012029</v>
      </c>
      <c r="L13" s="13">
        <v>0.012017</v>
      </c>
      <c r="M13" s="13">
        <v>0.012029999999999999</v>
      </c>
      <c r="N13" s="13">
        <v>0.011902</v>
      </c>
      <c r="O13" s="13">
        <v>0.010728</v>
      </c>
      <c r="P13" s="3">
        <f t="array" ref="P13">AVERAGE(IF(D13:O13&lt;&gt;MIN(D13:O13),IF(D13:O13&lt;&gt;MAX(D13:O13),D13:O13)))</f>
        <v>0.0120004</v>
      </c>
      <c r="Q13" s="4">
        <f t="array" ref="Q13">STDEV(IF(D13:O13&lt;&gt;MIN(D13:O13),IF(D13:O13&lt;&gt;MAX(D13:O13),D13:O13)))</f>
        <v>0.00003599444402</v>
      </c>
    </row>
    <row r="14">
      <c r="A14" s="15" t="s">
        <v>24</v>
      </c>
      <c r="B14" s="15">
        <v>25000.0</v>
      </c>
      <c r="C14" s="16">
        <v>0.010697</v>
      </c>
      <c r="D14" s="16">
        <v>0.011942999999999999</v>
      </c>
      <c r="E14" s="16">
        <v>0.011929</v>
      </c>
      <c r="F14" s="16">
        <v>0.011929</v>
      </c>
      <c r="G14" s="16">
        <v>0.011939</v>
      </c>
      <c r="H14" s="16">
        <v>0.011933999999999998</v>
      </c>
      <c r="I14" s="16">
        <v>0.01193</v>
      </c>
      <c r="J14" s="16">
        <v>0.011930999999999999</v>
      </c>
      <c r="K14" s="16">
        <v>0.011964</v>
      </c>
      <c r="L14" s="16">
        <v>0.011928000000000001</v>
      </c>
      <c r="M14" s="16">
        <v>0.011961000000000001</v>
      </c>
      <c r="N14" s="16">
        <v>0.011932</v>
      </c>
      <c r="O14" s="16">
        <v>0.011949</v>
      </c>
      <c r="P14" s="17">
        <f t="array" ref="P14">AVERAGE(IF(D14:O14&lt;&gt;MIN(D14:O14),IF(D14:O14&lt;&gt;MAX(D14:O14),D14:O14)))</f>
        <v>0.0119377</v>
      </c>
      <c r="Q14" s="18">
        <f t="array" ref="Q14">STDEV(IF(D14:O14&lt;&gt;MIN(D14:O14),IF(D14:O14&lt;&gt;MAX(D14:O14),D14:O14)))</f>
        <v>0.0000105519877</v>
      </c>
    </row>
    <row r="15">
      <c r="A15" s="10" t="s">
        <v>25</v>
      </c>
      <c r="B15" s="10">
        <v>25000.0</v>
      </c>
      <c r="C15" s="30">
        <v>0.008231</v>
      </c>
      <c r="D15" s="30">
        <v>0.008603</v>
      </c>
      <c r="E15" s="30">
        <v>0.009087999999999999</v>
      </c>
      <c r="F15" s="30">
        <v>0.009083</v>
      </c>
      <c r="G15" s="30">
        <v>0.009085000000000001</v>
      </c>
      <c r="H15" s="30">
        <v>0.009085000000000001</v>
      </c>
      <c r="I15" s="30">
        <v>0.009086</v>
      </c>
      <c r="J15" s="30">
        <v>0.009104</v>
      </c>
      <c r="K15" s="30">
        <v>0.00916</v>
      </c>
      <c r="L15" s="30">
        <v>0.009097</v>
      </c>
      <c r="M15" s="30">
        <v>0.009096</v>
      </c>
      <c r="N15" s="30">
        <v>0.009125999999999999</v>
      </c>
      <c r="O15" s="30">
        <v>0.009163000000000001</v>
      </c>
      <c r="P15" s="11">
        <f t="array" ref="P15">AVERAGE(IF(D15:O15&lt;&gt;MIN(D15:O15),IF(D15:O15&lt;&gt;MAX(D15:O15),D15:O15)))</f>
        <v>0.009101</v>
      </c>
      <c r="Q15" s="12">
        <f t="array" ref="Q15">STDEV(IF(D15:O15&lt;&gt;MIN(D15:O15),IF(D15:O15&lt;&gt;MAX(D15:O15),D15:O15)))</f>
        <v>0.00002446312418</v>
      </c>
    </row>
    <row r="16">
      <c r="A16" s="1" t="s">
        <v>11</v>
      </c>
      <c r="B16" s="1">
        <v>65536.0</v>
      </c>
      <c r="C16" s="1">
        <v>3.725</v>
      </c>
      <c r="D16" s="1">
        <v>4.066</v>
      </c>
      <c r="E16" s="1">
        <v>4.092</v>
      </c>
      <c r="F16" s="1">
        <v>4.093</v>
      </c>
      <c r="G16" s="1">
        <v>4.09</v>
      </c>
      <c r="H16" s="1">
        <v>4.091</v>
      </c>
      <c r="I16" s="1">
        <v>4.089</v>
      </c>
      <c r="J16" s="1">
        <v>4.091</v>
      </c>
      <c r="K16" s="1">
        <v>4.09</v>
      </c>
      <c r="L16" s="1">
        <v>4.09</v>
      </c>
      <c r="M16" s="1">
        <v>4.091</v>
      </c>
      <c r="N16" s="1">
        <v>4.089</v>
      </c>
      <c r="O16" s="1">
        <v>3.991</v>
      </c>
      <c r="P16" s="3">
        <f t="array" ref="P16">AVERAGE(IF(D16:O16&lt;&gt;MIN(D16:O16),IF(D16:O16&lt;&gt;MAX(D16:O16),D16:O16)))</f>
        <v>4.0879</v>
      </c>
      <c r="Q16" s="4">
        <f t="array" ref="Q16">STDEV(IF(D16:O16&lt;&gt;MIN(D16:O16),IF(D16:O16&lt;&gt;MAX(D16:O16),D16:O16)))</f>
        <v>0.007752418977</v>
      </c>
    </row>
    <row r="17">
      <c r="A17" s="1" t="s">
        <v>12</v>
      </c>
      <c r="B17" s="1">
        <v>65536.0</v>
      </c>
      <c r="C17" s="1">
        <v>2.588</v>
      </c>
      <c r="D17" s="1">
        <v>0.876</v>
      </c>
      <c r="E17" s="1">
        <v>0.875</v>
      </c>
      <c r="F17" s="1">
        <v>0.845</v>
      </c>
      <c r="G17" s="1">
        <v>0.873</v>
      </c>
      <c r="H17" s="1">
        <v>0.842</v>
      </c>
      <c r="I17" s="1">
        <v>0.873</v>
      </c>
      <c r="J17" s="1">
        <v>0.842</v>
      </c>
      <c r="K17" s="1">
        <v>0.871</v>
      </c>
      <c r="L17" s="1">
        <v>0.843</v>
      </c>
      <c r="M17" s="1">
        <v>0.875</v>
      </c>
      <c r="N17" s="1">
        <v>0.872</v>
      </c>
      <c r="O17" s="1">
        <v>0.842</v>
      </c>
      <c r="P17" s="3">
        <f t="array" ref="P17">AVERAGE(IF(D17:O17&lt;&gt;MIN(D17:O17),IF(D17:O17&lt;&gt;MAX(D17:O17),D17:O17)))</f>
        <v>0.865875</v>
      </c>
      <c r="Q17" s="4">
        <f t="array" ref="Q17">STDEV(IF(D17:O17&lt;&gt;MIN(D17:O17),IF(D17:O17&lt;&gt;MAX(D17:O17),D17:O17)))</f>
        <v>0.01357979066</v>
      </c>
    </row>
    <row r="18">
      <c r="A18" s="10" t="s">
        <v>14</v>
      </c>
      <c r="B18" s="10">
        <v>65536.0</v>
      </c>
      <c r="C18" s="10">
        <v>0.221</v>
      </c>
      <c r="D18" s="10">
        <v>0.131</v>
      </c>
      <c r="E18" s="10">
        <v>0.131</v>
      </c>
      <c r="F18" s="10">
        <v>0.131</v>
      </c>
      <c r="G18" s="10">
        <v>0.13</v>
      </c>
      <c r="H18" s="10">
        <v>0.132</v>
      </c>
      <c r="I18" s="10">
        <v>0.13</v>
      </c>
      <c r="J18" s="10">
        <v>0.13</v>
      </c>
      <c r="K18" s="10">
        <v>0.13</v>
      </c>
      <c r="L18" s="10">
        <v>0.157</v>
      </c>
      <c r="M18" s="10">
        <v>0.131</v>
      </c>
      <c r="N18" s="10">
        <v>0.13</v>
      </c>
      <c r="O18" s="10">
        <v>0.13</v>
      </c>
      <c r="P18" s="11">
        <f t="array" ref="P18">AVERAGE(IF(D18:O18&lt;&gt;MIN(D18:O18),IF(D18:O18&lt;&gt;MAX(D18:O18),D18:O18)))</f>
        <v>0.1312</v>
      </c>
      <c r="Q18" s="12">
        <f t="array" ref="Q18">STDEV(IF(D18:O18&lt;&gt;MIN(D18:O18),IF(D18:O18&lt;&gt;MAX(D18:O18),D18:O18)))</f>
        <v>0.0004472135955</v>
      </c>
    </row>
    <row r="19">
      <c r="A19" s="9" t="s">
        <v>15</v>
      </c>
      <c r="B19" s="9">
        <v>65536.0</v>
      </c>
      <c r="C19" s="9">
        <v>0.4</v>
      </c>
      <c r="D19" s="9">
        <v>0.22</v>
      </c>
      <c r="E19" s="9">
        <v>0.217</v>
      </c>
      <c r="F19" s="9">
        <v>0.215</v>
      </c>
      <c r="G19" s="9">
        <v>0.215</v>
      </c>
      <c r="H19" s="9">
        <v>0.215</v>
      </c>
      <c r="I19" s="9">
        <v>0.215</v>
      </c>
      <c r="J19" s="9">
        <v>0.223</v>
      </c>
      <c r="K19" s="9">
        <v>0.221</v>
      </c>
      <c r="L19" s="9">
        <v>0.221</v>
      </c>
      <c r="M19" s="9">
        <v>0.222</v>
      </c>
      <c r="N19" s="9">
        <v>0.218</v>
      </c>
      <c r="O19" s="9">
        <v>0.218</v>
      </c>
      <c r="P19" s="3">
        <f t="array" ref="P19">AVERAGE(IF(D19:O19&lt;&gt;MIN(D19:O19),IF(D19:O19&lt;&gt;MAX(D19:O19),D19:O19)))</f>
        <v>0.2195714286</v>
      </c>
      <c r="Q19" s="4">
        <f t="array" ref="Q19">STDEV(IF(D19:O19&lt;&gt;MIN(D19:O19),IF(D19:O19&lt;&gt;MAX(D19:O19),D19:O19)))</f>
        <v>0.001902379462</v>
      </c>
    </row>
    <row r="20">
      <c r="A20" s="1" t="s">
        <v>16</v>
      </c>
      <c r="B20" s="1">
        <v>65536.0</v>
      </c>
      <c r="C20" s="13">
        <v>0.228095</v>
      </c>
      <c r="D20" s="13">
        <v>0.209896</v>
      </c>
      <c r="E20" s="13">
        <v>0.19277</v>
      </c>
      <c r="F20" s="13">
        <v>0.1713</v>
      </c>
      <c r="G20" s="13">
        <v>0.167534</v>
      </c>
      <c r="H20" s="13">
        <v>0.15942900000000002</v>
      </c>
      <c r="I20" s="13">
        <v>0.159424</v>
      </c>
      <c r="J20" s="13">
        <v>0.159487</v>
      </c>
      <c r="K20" s="13">
        <v>0.15537700000000002</v>
      </c>
      <c r="L20" s="13">
        <v>0.156704</v>
      </c>
      <c r="M20" s="13">
        <v>0.155881</v>
      </c>
      <c r="N20" s="13">
        <v>0.154619</v>
      </c>
      <c r="O20" s="13">
        <v>0.155335</v>
      </c>
      <c r="P20" s="3">
        <f t="array" ref="P20">AVERAGE(IF(D20:O20&lt;&gt;MIN(D20:O20),IF(D20:O20&lt;&gt;MAX(D20:O20),D20:O20)))</f>
        <v>0.1633241</v>
      </c>
      <c r="Q20" s="4">
        <f t="array" ref="Q20">STDEV(IF(D20:O20&lt;&gt;MIN(D20:O20),IF(D20:O20&lt;&gt;MAX(D20:O20),D20:O20)))</f>
        <v>0.01164146213</v>
      </c>
    </row>
    <row r="21">
      <c r="A21" s="1" t="s">
        <v>17</v>
      </c>
      <c r="B21" s="1">
        <v>65536.0</v>
      </c>
      <c r="C21" s="13">
        <v>0.195929</v>
      </c>
      <c r="D21" s="13">
        <v>0.174269</v>
      </c>
      <c r="E21" s="13">
        <v>0.162257</v>
      </c>
      <c r="F21" s="13">
        <v>0.147645</v>
      </c>
      <c r="G21" s="13">
        <v>0.137603</v>
      </c>
      <c r="H21" s="13">
        <v>0.13611</v>
      </c>
      <c r="I21" s="13">
        <v>0.13397</v>
      </c>
      <c r="J21" s="13">
        <v>0.136733</v>
      </c>
      <c r="K21" s="13">
        <v>0.136928</v>
      </c>
      <c r="L21" s="13">
        <v>0.136389</v>
      </c>
      <c r="M21" s="13">
        <v>0.13773</v>
      </c>
      <c r="N21" s="13">
        <v>0.135804</v>
      </c>
      <c r="O21" s="13">
        <v>0.13409200000000002</v>
      </c>
      <c r="P21" s="3">
        <f t="array" ref="P21">AVERAGE(IF(D21:O21&lt;&gt;MIN(D21:O21),IF(D21:O21&lt;&gt;MAX(D21:O21),D21:O21)))</f>
        <v>0.1401291</v>
      </c>
      <c r="Q21" s="4">
        <f t="array" ref="Q21">STDEV(IF(D21:O21&lt;&gt;MIN(D21:O21),IF(D21:O21&lt;&gt;MAX(D21:O21),D21:O21)))</f>
        <v>0.008598092094</v>
      </c>
    </row>
    <row r="22">
      <c r="A22" s="1" t="s">
        <v>18</v>
      </c>
      <c r="B22" s="1">
        <v>65536.0</v>
      </c>
      <c r="C22" s="13">
        <v>0.169375</v>
      </c>
      <c r="D22" s="13">
        <v>0.149725</v>
      </c>
      <c r="E22" s="13">
        <v>0.135523</v>
      </c>
      <c r="F22" s="13">
        <v>0.13113999999999998</v>
      </c>
      <c r="G22" s="13">
        <v>0.133813</v>
      </c>
      <c r="H22" s="13">
        <v>0.133699</v>
      </c>
      <c r="I22" s="13">
        <v>0.133856</v>
      </c>
      <c r="J22" s="13">
        <v>0.1348</v>
      </c>
      <c r="K22" s="13">
        <v>0.13514099999999998</v>
      </c>
      <c r="L22" s="13">
        <v>0.133071</v>
      </c>
      <c r="M22" s="13">
        <v>0.13268100000000002</v>
      </c>
      <c r="N22" s="13">
        <v>0.131727</v>
      </c>
      <c r="O22" s="13">
        <v>0.129667</v>
      </c>
      <c r="P22" s="3">
        <f t="array" ref="P22">AVERAGE(IF(D22:O22&lt;&gt;MIN(D22:O22),IF(D22:O22&lt;&gt;MAX(D22:O22),D22:O22)))</f>
        <v>0.1335451</v>
      </c>
      <c r="Q22" s="4">
        <f t="array" ref="Q22">STDEV(IF(D22:O22&lt;&gt;MIN(D22:O22),IF(D22:O22&lt;&gt;MAX(D22:O22),D22:O22)))</f>
        <v>0.001425455362</v>
      </c>
    </row>
    <row r="23">
      <c r="A23" s="1" t="s">
        <v>19</v>
      </c>
      <c r="B23" s="1">
        <v>65536.0</v>
      </c>
      <c r="C23" s="13">
        <v>0.19784000000000002</v>
      </c>
      <c r="D23" s="13">
        <v>0.17868799999999999</v>
      </c>
      <c r="E23" s="13">
        <v>0.166971</v>
      </c>
      <c r="F23" s="13">
        <v>0.151738</v>
      </c>
      <c r="G23" s="13">
        <v>0.14078100000000002</v>
      </c>
      <c r="H23" s="13">
        <v>0.136543</v>
      </c>
      <c r="I23" s="13">
        <v>0.13594499999999998</v>
      </c>
      <c r="J23" s="13">
        <v>0.136604</v>
      </c>
      <c r="K23" s="13">
        <v>0.138002</v>
      </c>
      <c r="L23" s="13">
        <v>0.13661</v>
      </c>
      <c r="M23" s="13">
        <v>0.134738</v>
      </c>
      <c r="N23" s="13">
        <v>0.133492</v>
      </c>
      <c r="O23" s="13">
        <v>0.133471</v>
      </c>
      <c r="P23" s="3">
        <f t="array" ref="P23">AVERAGE(IF(D23:O23&lt;&gt;MIN(D23:O23),IF(D23:O23&lt;&gt;MAX(D23:O23),D23:O23)))</f>
        <v>0.1411424</v>
      </c>
      <c r="Q23" s="4">
        <f t="array" ref="Q23">STDEV(IF(D23:O23&lt;&gt;MIN(D23:O23),IF(D23:O23&lt;&gt;MAX(D23:O23),D23:O23)))</f>
        <v>0.01042554646</v>
      </c>
    </row>
    <row r="24">
      <c r="A24" s="15" t="s">
        <v>20</v>
      </c>
      <c r="B24" s="15">
        <v>65536.0</v>
      </c>
      <c r="C24" s="16">
        <v>0.152899</v>
      </c>
      <c r="D24" s="16">
        <v>0.136232</v>
      </c>
      <c r="E24" s="16">
        <v>0.12959800000000002</v>
      </c>
      <c r="F24" s="16">
        <v>0.128673</v>
      </c>
      <c r="G24" s="16">
        <v>0.13262000000000002</v>
      </c>
      <c r="H24" s="16">
        <v>0.133942</v>
      </c>
      <c r="I24" s="16">
        <v>0.134887</v>
      </c>
      <c r="J24" s="16">
        <v>0.134359</v>
      </c>
      <c r="K24" s="16">
        <v>0.13447499999999998</v>
      </c>
      <c r="L24" s="16">
        <v>0.13062700000000002</v>
      </c>
      <c r="M24" s="16">
        <v>0.12804400000000002</v>
      </c>
      <c r="N24" s="16">
        <v>0.127962</v>
      </c>
      <c r="O24" s="16">
        <v>0.12815000000000001</v>
      </c>
      <c r="P24" s="17">
        <f t="array" ref="P24">AVERAGE(IF(D24:O24&lt;&gt;MIN(D24:O24),IF(D24:O24&lt;&gt;MAX(D24:O24),D24:O24)))</f>
        <v>0.1315375</v>
      </c>
      <c r="Q24" s="18">
        <f t="array" ref="Q24">STDEV(IF(D24:O24&lt;&gt;MIN(D24:O24),IF(D24:O24&lt;&gt;MAX(D24:O24),D24:O24)))</f>
        <v>0.002813421691</v>
      </c>
    </row>
    <row r="25">
      <c r="A25" s="1" t="s">
        <v>21</v>
      </c>
      <c r="B25" s="1">
        <v>65536.0</v>
      </c>
      <c r="C25" s="13">
        <v>0.17263900000000001</v>
      </c>
      <c r="D25" s="13">
        <v>0.151149</v>
      </c>
      <c r="E25" s="13">
        <v>0.14419800000000002</v>
      </c>
      <c r="F25" s="13">
        <v>0.13512100000000002</v>
      </c>
      <c r="G25" s="13">
        <v>0.12975</v>
      </c>
      <c r="H25" s="13">
        <v>0.130215</v>
      </c>
      <c r="I25" s="13">
        <v>0.127657</v>
      </c>
      <c r="J25" s="13">
        <v>0.12966399999999997</v>
      </c>
      <c r="K25" s="13">
        <v>0.127611</v>
      </c>
      <c r="L25" s="13">
        <v>0.127489</v>
      </c>
      <c r="M25" s="13">
        <v>0.129177</v>
      </c>
      <c r="N25" s="13">
        <v>0.129015</v>
      </c>
      <c r="O25" s="13">
        <v>0.12851300000000002</v>
      </c>
      <c r="P25" s="3">
        <f t="array" ref="P25">AVERAGE(IF(D25:O25&lt;&gt;MIN(D25:O25),IF(D25:O25&lt;&gt;MAX(D25:O25),D25:O25)))</f>
        <v>0.1310921</v>
      </c>
      <c r="Q25" s="4">
        <f t="array" ref="Q25">STDEV(IF(D25:O25&lt;&gt;MIN(D25:O25),IF(D25:O25&lt;&gt;MAX(D25:O25),D25:O25)))</f>
        <v>0.005067964032</v>
      </c>
    </row>
    <row r="26">
      <c r="A26" s="1" t="s">
        <v>22</v>
      </c>
      <c r="B26" s="1">
        <v>65536.0</v>
      </c>
      <c r="C26" s="13">
        <v>0.08184699999999999</v>
      </c>
      <c r="D26" s="13">
        <v>0.079402</v>
      </c>
      <c r="E26" s="13">
        <v>0.081665</v>
      </c>
      <c r="F26" s="13">
        <v>0.075318</v>
      </c>
      <c r="G26" s="13">
        <v>0.07218300000000001</v>
      </c>
      <c r="H26" s="13">
        <v>0.072113</v>
      </c>
      <c r="I26" s="13">
        <v>0.071952</v>
      </c>
      <c r="J26" s="13">
        <v>0.071932</v>
      </c>
      <c r="K26" s="13">
        <v>0.06942</v>
      </c>
      <c r="L26" s="13">
        <v>0.06931100000000001</v>
      </c>
      <c r="M26" s="13">
        <v>0.06935899999999999</v>
      </c>
      <c r="N26" s="13">
        <v>0.069843</v>
      </c>
      <c r="O26" s="13">
        <v>0.06932899999999999</v>
      </c>
      <c r="P26" s="3">
        <f t="array" ref="P26">AVERAGE(IF(D26:O26&lt;&gt;MIN(D26:O26),IF(D26:O26&lt;&gt;MAX(D26:O26),D26:O26)))</f>
        <v>0.0720851</v>
      </c>
      <c r="Q26" s="4">
        <f t="array" ref="Q26">STDEV(IF(D26:O26&lt;&gt;MIN(D26:O26),IF(D26:O26&lt;&gt;MAX(D26:O26),D26:O26)))</f>
        <v>0.00318324895</v>
      </c>
    </row>
    <row r="27">
      <c r="A27" s="1" t="s">
        <v>23</v>
      </c>
      <c r="B27" s="1">
        <v>65536.0</v>
      </c>
      <c r="C27" s="13">
        <v>0.087222</v>
      </c>
      <c r="D27" s="13">
        <v>0.087865</v>
      </c>
      <c r="E27" s="13">
        <v>0.087882</v>
      </c>
      <c r="F27" s="13">
        <v>0.083958</v>
      </c>
      <c r="G27" s="13">
        <v>0.08068399999999999</v>
      </c>
      <c r="H27" s="13">
        <v>0.076279</v>
      </c>
      <c r="I27" s="13">
        <v>0.07293300000000001</v>
      </c>
      <c r="J27" s="13">
        <v>0.070305</v>
      </c>
      <c r="K27" s="13">
        <v>0.068313</v>
      </c>
      <c r="L27" s="13">
        <v>0.06834799999999999</v>
      </c>
      <c r="M27" s="13">
        <v>0.068314</v>
      </c>
      <c r="N27" s="13">
        <v>0.068543</v>
      </c>
      <c r="O27" s="13">
        <v>0.068068</v>
      </c>
      <c r="P27" s="3">
        <f t="array" ref="P27">AVERAGE(IF(D27:O27&lt;&gt;MIN(D27:O27),IF(D27:O27&lt;&gt;MAX(D27:O27),D27:O27)))</f>
        <v>0.0745542</v>
      </c>
      <c r="Q27" s="4">
        <f t="array" ref="Q27">STDEV(IF(D27:O27&lt;&gt;MIN(D27:O27),IF(D27:O27&lt;&gt;MAX(D27:O27),D27:O27)))</f>
        <v>0.007298297683</v>
      </c>
    </row>
    <row r="28">
      <c r="A28" s="15" t="s">
        <v>24</v>
      </c>
      <c r="B28" s="15">
        <v>65536.0</v>
      </c>
      <c r="C28" s="16">
        <v>0.085535</v>
      </c>
      <c r="D28" s="16">
        <v>0.087742</v>
      </c>
      <c r="E28" s="16">
        <v>0.089864</v>
      </c>
      <c r="F28" s="16">
        <v>0.085003</v>
      </c>
      <c r="G28" s="16">
        <v>0.08048699999999999</v>
      </c>
      <c r="H28" s="16">
        <v>0.077009</v>
      </c>
      <c r="I28" s="16">
        <v>0.072742</v>
      </c>
      <c r="J28" s="16">
        <v>0.07227800000000001</v>
      </c>
      <c r="K28" s="16">
        <v>0.06812900000000001</v>
      </c>
      <c r="L28" s="16">
        <v>0.068132</v>
      </c>
      <c r="M28" s="16">
        <v>0.068453</v>
      </c>
      <c r="N28" s="16">
        <v>0.067856</v>
      </c>
      <c r="O28" s="16">
        <v>0.067865</v>
      </c>
      <c r="P28" s="17">
        <f t="array" ref="P28">AVERAGE(IF(D28:O28&lt;&gt;MIN(D28:O28),IF(D28:O28&lt;&gt;MAX(D28:O28),D28:O28)))</f>
        <v>0.074784</v>
      </c>
      <c r="Q28" s="18">
        <f t="array" ref="Q28">STDEV(IF(D28:O28&lt;&gt;MIN(D28:O28),IF(D28:O28&lt;&gt;MAX(D28:O28),D28:O28)))</f>
        <v>0.007429330836</v>
      </c>
    </row>
    <row r="29">
      <c r="A29" s="10" t="s">
        <v>25</v>
      </c>
      <c r="B29" s="10">
        <v>65536.0</v>
      </c>
      <c r="C29" s="30">
        <v>0.06723900000000001</v>
      </c>
      <c r="D29" s="30">
        <v>0.06786299999999999</v>
      </c>
      <c r="E29" s="30">
        <v>0.06783499999999999</v>
      </c>
      <c r="F29" s="30">
        <v>0.067827</v>
      </c>
      <c r="G29" s="30">
        <v>0.060621</v>
      </c>
      <c r="H29" s="30">
        <v>0.060467</v>
      </c>
      <c r="I29" s="30">
        <v>0.059627</v>
      </c>
      <c r="J29" s="30">
        <v>0.055983</v>
      </c>
      <c r="K29" s="30">
        <v>0.056101</v>
      </c>
      <c r="L29" s="30">
        <v>0.055758</v>
      </c>
      <c r="M29" s="30">
        <v>0.054398</v>
      </c>
      <c r="N29" s="30">
        <v>0.053526000000000004</v>
      </c>
      <c r="O29" s="30">
        <v>0.053522</v>
      </c>
      <c r="P29" s="11">
        <f t="array" ref="P29">AVERAGE(IF(D29:O29&lt;&gt;MIN(D29:O29),IF(D29:O29&lt;&gt;MAX(D29:O29),D29:O29)))</f>
        <v>0.0592143</v>
      </c>
      <c r="Q29" s="12">
        <f t="array" ref="Q29">STDEV(IF(D29:O29&lt;&gt;MIN(D29:O29),IF(D29:O29&lt;&gt;MAX(D29:O29),D29:O29)))</f>
        <v>0.005162330461</v>
      </c>
    </row>
    <row r="30">
      <c r="A30" s="1" t="s">
        <v>11</v>
      </c>
      <c r="B30" s="1">
        <v>131072.0</v>
      </c>
      <c r="C30" s="1">
        <v>15.164</v>
      </c>
      <c r="D30" s="1">
        <v>16.416</v>
      </c>
      <c r="E30" s="1">
        <v>16.396</v>
      </c>
      <c r="F30" s="1">
        <v>16.399</v>
      </c>
      <c r="G30" s="1">
        <v>15.621</v>
      </c>
      <c r="H30" s="1">
        <v>15.067</v>
      </c>
      <c r="I30" s="1">
        <v>15.074</v>
      </c>
      <c r="J30" s="1">
        <v>15.069</v>
      </c>
      <c r="K30" s="1">
        <v>15.075</v>
      </c>
      <c r="L30" s="1">
        <v>15.065</v>
      </c>
      <c r="M30" s="1">
        <v>15.072</v>
      </c>
      <c r="N30" s="1">
        <v>15.067</v>
      </c>
      <c r="O30" s="1">
        <v>15.072</v>
      </c>
      <c r="P30" s="3">
        <f t="array" ref="P30">AVERAGE(IF(D30:O30&lt;&gt;MIN(D30:O30),IF(D30:O30&lt;&gt;MAX(D30:O30),D30:O30)))</f>
        <v>15.3912</v>
      </c>
      <c r="Q30" s="4">
        <f t="array" ref="Q30">STDEV(IF(D30:O30&lt;&gt;MIN(D30:O30),IF(D30:O30&lt;&gt;MAX(D30:O30),D30:O30)))</f>
        <v>0.5574237965</v>
      </c>
    </row>
    <row r="31">
      <c r="A31" s="1" t="s">
        <v>12</v>
      </c>
      <c r="B31" s="1">
        <v>131072.0</v>
      </c>
      <c r="C31" s="1">
        <v>3.951</v>
      </c>
      <c r="D31" s="1">
        <v>2.72</v>
      </c>
      <c r="E31" s="1">
        <v>2.046</v>
      </c>
      <c r="F31" s="1">
        <v>2.044</v>
      </c>
      <c r="G31" s="1">
        <v>2.078</v>
      </c>
      <c r="H31" s="1">
        <v>2.055</v>
      </c>
      <c r="I31" s="1">
        <v>2.062</v>
      </c>
      <c r="J31" s="1">
        <v>2.098</v>
      </c>
      <c r="K31" s="1">
        <v>2.107</v>
      </c>
      <c r="L31" s="1">
        <v>2.123</v>
      </c>
      <c r="M31" s="1">
        <v>2.095</v>
      </c>
      <c r="N31" s="1">
        <v>2.306</v>
      </c>
      <c r="O31" s="1">
        <v>2.124</v>
      </c>
      <c r="P31" s="3">
        <f t="array" ref="P31">AVERAGE(IF(D31:O31&lt;&gt;MIN(D31:O31),IF(D31:O31&lt;&gt;MAX(D31:O31),D31:O31)))</f>
        <v>2.1094</v>
      </c>
      <c r="Q31" s="4">
        <f t="array" ref="Q31">STDEV(IF(D31:O31&lt;&gt;MIN(D31:O31),IF(D31:O31&lt;&gt;MAX(D31:O31),D31:O31)))</f>
        <v>0.07424015086</v>
      </c>
    </row>
    <row r="32">
      <c r="A32" s="10" t="s">
        <v>14</v>
      </c>
      <c r="B32" s="10">
        <v>131072.0</v>
      </c>
      <c r="C32" s="10">
        <v>0.83</v>
      </c>
      <c r="D32" s="10">
        <v>0.6</v>
      </c>
      <c r="E32" s="10">
        <v>0.525</v>
      </c>
      <c r="F32" s="10">
        <v>0.539</v>
      </c>
      <c r="G32" s="10">
        <v>0.527</v>
      </c>
      <c r="H32" s="10">
        <v>0.523</v>
      </c>
      <c r="I32" s="10">
        <v>0.539</v>
      </c>
      <c r="J32" s="10">
        <v>0.523</v>
      </c>
      <c r="K32" s="10">
        <v>0.524</v>
      </c>
      <c r="L32" s="10">
        <v>0.538</v>
      </c>
      <c r="M32" s="10">
        <v>0.523</v>
      </c>
      <c r="N32" s="10">
        <v>0.523</v>
      </c>
      <c r="O32" s="10">
        <v>0.536</v>
      </c>
      <c r="P32" s="11">
        <f t="array" ref="P32">AVERAGE(IF(D32:O32&lt;&gt;MIN(D32:O32),IF(D32:O32&lt;&gt;MAX(D32:O32),D32:O32)))</f>
        <v>0.5325714286</v>
      </c>
      <c r="Q32" s="12">
        <f t="array" ref="Q32">STDEV(IF(D32:O32&lt;&gt;MIN(D32:O32),IF(D32:O32&lt;&gt;MAX(D32:O32),D32:O32)))</f>
        <v>0.006900655593</v>
      </c>
    </row>
    <row r="33">
      <c r="A33" s="9" t="s">
        <v>15</v>
      </c>
      <c r="B33" s="9">
        <v>131072.0</v>
      </c>
      <c r="C33" s="9">
        <v>1.138</v>
      </c>
      <c r="D33" s="9">
        <v>0.878</v>
      </c>
      <c r="E33" s="9">
        <v>0.877</v>
      </c>
      <c r="F33" s="9">
        <v>0.864</v>
      </c>
      <c r="G33" s="9">
        <v>0.86</v>
      </c>
      <c r="H33" s="9">
        <v>0.884</v>
      </c>
      <c r="I33" s="9">
        <v>0.862</v>
      </c>
      <c r="J33" s="9">
        <v>0.865</v>
      </c>
      <c r="K33" s="9">
        <v>0.88</v>
      </c>
      <c r="L33" s="9">
        <v>0.86</v>
      </c>
      <c r="M33" s="9">
        <v>0.869</v>
      </c>
      <c r="N33" s="9">
        <v>0.875</v>
      </c>
      <c r="O33" s="9">
        <v>0.86</v>
      </c>
      <c r="P33" s="3">
        <f t="array" ref="P33">AVERAGE(IF(D33:O33&lt;&gt;MIN(D33:O33),IF(D33:O33&lt;&gt;MAX(D33:O33),D33:O33)))</f>
        <v>0.87125</v>
      </c>
      <c r="Q33" s="4">
        <f t="array" ref="Q33">STDEV(IF(D33:O33&lt;&gt;MIN(D33:O33),IF(D33:O33&lt;&gt;MAX(D33:O33),D33:O33)))</f>
        <v>0.0070862039</v>
      </c>
    </row>
    <row r="34">
      <c r="A34" s="1" t="s">
        <v>16</v>
      </c>
      <c r="B34" s="1">
        <v>131072.0</v>
      </c>
      <c r="C34" s="13">
        <v>0.674935</v>
      </c>
      <c r="D34" s="13">
        <v>0.564138</v>
      </c>
      <c r="E34" s="13">
        <v>0.564492</v>
      </c>
      <c r="F34" s="13">
        <v>0.554896</v>
      </c>
      <c r="G34" s="13">
        <v>0.538102</v>
      </c>
      <c r="H34" s="13">
        <v>0.52908</v>
      </c>
      <c r="I34" s="13">
        <v>0.525498</v>
      </c>
      <c r="J34" s="13">
        <v>0.525534</v>
      </c>
      <c r="K34" s="13">
        <v>0.5241910000000001</v>
      </c>
      <c r="L34" s="13">
        <v>0.52798</v>
      </c>
      <c r="M34" s="13">
        <v>0.528174</v>
      </c>
      <c r="N34" s="13">
        <v>0.528196</v>
      </c>
      <c r="O34" s="13">
        <v>0.524385</v>
      </c>
      <c r="P34" s="3">
        <f t="array" ref="P34">AVERAGE(IF(D34:O34&lt;&gt;MIN(D34:O34),IF(D34:O34&lt;&gt;MAX(D34:O34),D34:O34)))</f>
        <v>0.5345983</v>
      </c>
      <c r="Q34" s="4">
        <f t="array" ref="Q34">STDEV(IF(D34:O34&lt;&gt;MIN(D34:O34),IF(D34:O34&lt;&gt;MAX(D34:O34),D34:O34)))</f>
        <v>0.01383501802</v>
      </c>
    </row>
    <row r="35">
      <c r="A35" s="1" t="s">
        <v>17</v>
      </c>
      <c r="B35" s="1">
        <v>131072.0</v>
      </c>
      <c r="C35" s="13">
        <v>0.5923780000000001</v>
      </c>
      <c r="D35" s="13">
        <v>0.47895699999999997</v>
      </c>
      <c r="E35" s="13">
        <v>0.478863</v>
      </c>
      <c r="F35" s="13">
        <v>0.478872</v>
      </c>
      <c r="G35" s="13">
        <v>0.46742500000000003</v>
      </c>
      <c r="H35" s="13">
        <v>0.45726</v>
      </c>
      <c r="I35" s="13">
        <v>0.45011700000000004</v>
      </c>
      <c r="J35" s="13">
        <v>0.445313</v>
      </c>
      <c r="K35" s="13">
        <v>0.444532</v>
      </c>
      <c r="L35" s="13">
        <v>0.448647</v>
      </c>
      <c r="M35" s="13">
        <v>0.449495</v>
      </c>
      <c r="N35" s="13">
        <v>0.44526699999999997</v>
      </c>
      <c r="O35" s="13">
        <v>0.446034</v>
      </c>
      <c r="P35" s="3">
        <f t="array" ref="P35">AVERAGE(IF(D35:O35&lt;&gt;MIN(D35:O35),IF(D35:O35&lt;&gt;MAX(D35:O35),D35:O35)))</f>
        <v>0.4567293</v>
      </c>
      <c r="Q35" s="4">
        <f t="array" ref="Q35">STDEV(IF(D35:O35&lt;&gt;MIN(D35:O35),IF(D35:O35&lt;&gt;MAX(D35:O35),D35:O35)))</f>
        <v>0.01346751784</v>
      </c>
    </row>
    <row r="36">
      <c r="A36" s="1" t="s">
        <v>18</v>
      </c>
      <c r="B36" s="1">
        <v>131072.0</v>
      </c>
      <c r="C36" s="13">
        <v>0.569356</v>
      </c>
      <c r="D36" s="13">
        <v>0.466915</v>
      </c>
      <c r="E36" s="13">
        <v>0.464404</v>
      </c>
      <c r="F36" s="13">
        <v>0.456843</v>
      </c>
      <c r="G36" s="13">
        <v>0.45395800000000003</v>
      </c>
      <c r="H36" s="13">
        <v>0.44512999999999997</v>
      </c>
      <c r="I36" s="13">
        <v>0.433828</v>
      </c>
      <c r="J36" s="13">
        <v>0.431635</v>
      </c>
      <c r="K36" s="13">
        <v>0.429307</v>
      </c>
      <c r="L36" s="13">
        <v>0.42931400000000003</v>
      </c>
      <c r="M36" s="13">
        <v>0.432768</v>
      </c>
      <c r="N36" s="13">
        <v>0.42891399999999996</v>
      </c>
      <c r="O36" s="13">
        <v>0.431728</v>
      </c>
      <c r="P36" s="3">
        <f t="array" ref="P36">AVERAGE(IF(D36:O36&lt;&gt;MIN(D36:O36),IF(D36:O36&lt;&gt;MAX(D36:O36),D36:O36)))</f>
        <v>0.4408915</v>
      </c>
      <c r="Q36" s="4">
        <f t="array" ref="Q36">STDEV(IF(D36:O36&lt;&gt;MIN(D36:O36),IF(D36:O36&lt;&gt;MAX(D36:O36),D36:O36)))</f>
        <v>0.01312234002</v>
      </c>
    </row>
    <row r="37">
      <c r="A37" s="15" t="s">
        <v>19</v>
      </c>
      <c r="B37" s="15">
        <v>131072.0</v>
      </c>
      <c r="C37" s="16">
        <v>0.485707</v>
      </c>
      <c r="D37" s="16">
        <v>0.473235</v>
      </c>
      <c r="E37" s="16">
        <v>0.47950099999999996</v>
      </c>
      <c r="F37" s="16">
        <v>0.463764</v>
      </c>
      <c r="G37" s="16">
        <v>0.45615300000000003</v>
      </c>
      <c r="H37" s="16">
        <v>0.445894</v>
      </c>
      <c r="I37" s="16">
        <v>0.444014</v>
      </c>
      <c r="J37" s="16">
        <v>0.443733</v>
      </c>
      <c r="K37" s="16">
        <v>0.444116</v>
      </c>
      <c r="L37" s="16">
        <v>0.44476499999999997</v>
      </c>
      <c r="M37" s="16">
        <v>0.44627</v>
      </c>
      <c r="N37" s="16">
        <v>0.448985</v>
      </c>
      <c r="O37" s="16">
        <v>0.44594</v>
      </c>
      <c r="P37" s="17">
        <f t="array" ref="P37">AVERAGE(IF(D37:O37&lt;&gt;MIN(D37:O37),IF(D37:O37&lt;&gt;MAX(D37:O37),D37:O37)))</f>
        <v>0.4513136</v>
      </c>
      <c r="Q37" s="18">
        <f t="array" ref="Q37">STDEV(IF(D37:O37&lt;&gt;MIN(D37:O37),IF(D37:O37&lt;&gt;MAX(D37:O37),D37:O37)))</f>
        <v>0.00997809667</v>
      </c>
    </row>
    <row r="38">
      <c r="A38" s="1" t="s">
        <v>20</v>
      </c>
      <c r="B38" s="1">
        <v>131072.0</v>
      </c>
      <c r="C38" s="13">
        <v>0.561376</v>
      </c>
      <c r="D38" s="13">
        <v>0.462478</v>
      </c>
      <c r="E38" s="13">
        <v>0.461048</v>
      </c>
      <c r="F38" s="13">
        <v>0.452673</v>
      </c>
      <c r="G38" s="13">
        <v>0.444073</v>
      </c>
      <c r="H38" s="13">
        <v>0.44109699999999996</v>
      </c>
      <c r="I38" s="13">
        <v>0.43067300000000003</v>
      </c>
      <c r="J38" s="13">
        <v>0.42873500000000003</v>
      </c>
      <c r="K38" s="13">
        <v>0.426379</v>
      </c>
      <c r="L38" s="13">
        <v>0.427452</v>
      </c>
      <c r="M38" s="13">
        <v>0.429424</v>
      </c>
      <c r="N38" s="13">
        <v>0.42695299999999997</v>
      </c>
      <c r="O38" s="13">
        <v>0.42845999999999995</v>
      </c>
      <c r="P38" s="3">
        <f t="array" ref="P38">AVERAGE(IF(D38:O38&lt;&gt;MIN(D38:O38),IF(D38:O38&lt;&gt;MAX(D38:O38),D38:O38)))</f>
        <v>0.4370588</v>
      </c>
      <c r="Q38" s="4">
        <f t="array" ref="Q38">STDEV(IF(D38:O38&lt;&gt;MIN(D38:O38),IF(D38:O38&lt;&gt;MAX(D38:O38),D38:O38)))</f>
        <v>0.01211749167</v>
      </c>
    </row>
    <row r="39">
      <c r="A39" s="1" t="s">
        <v>21</v>
      </c>
      <c r="B39" s="1">
        <v>131072.0</v>
      </c>
      <c r="C39" s="13">
        <v>0.5462859999999999</v>
      </c>
      <c r="D39" s="13">
        <v>0.457365</v>
      </c>
      <c r="E39" s="13">
        <v>0.44874200000000003</v>
      </c>
      <c r="F39" s="13">
        <v>0.446897</v>
      </c>
      <c r="G39" s="13">
        <v>0.435466</v>
      </c>
      <c r="H39" s="13">
        <v>0.43378500000000003</v>
      </c>
      <c r="I39" s="13">
        <v>0.427602</v>
      </c>
      <c r="J39" s="13">
        <v>0.419068</v>
      </c>
      <c r="K39" s="13">
        <v>0.42125</v>
      </c>
      <c r="L39" s="13">
        <v>0.425635</v>
      </c>
      <c r="M39" s="13">
        <v>0.421055</v>
      </c>
      <c r="N39" s="13">
        <v>0.418062</v>
      </c>
      <c r="O39" s="13">
        <v>0.420528</v>
      </c>
      <c r="P39" s="3">
        <f t="array" ref="P39">AVERAGE(IF(D39:O39&lt;&gt;MIN(D39:O39),IF(D39:O39&lt;&gt;MAX(D39:O39),D39:O39)))</f>
        <v>0.4300028</v>
      </c>
      <c r="Q39" s="4">
        <f t="array" ref="Q39">STDEV(IF(D39:O39&lt;&gt;MIN(D39:O39),IF(D39:O39&lt;&gt;MAX(D39:O39),D39:O39)))</f>
        <v>0.0109116708</v>
      </c>
    </row>
    <row r="40">
      <c r="A40" s="1" t="s">
        <v>22</v>
      </c>
      <c r="B40" s="1">
        <v>131072.0</v>
      </c>
      <c r="C40" s="13">
        <v>0.291377</v>
      </c>
      <c r="D40" s="13">
        <v>0.251973</v>
      </c>
      <c r="E40" s="13">
        <v>0.246401</v>
      </c>
      <c r="F40" s="13">
        <v>0.250005</v>
      </c>
      <c r="G40" s="13">
        <v>0.24751499999999999</v>
      </c>
      <c r="H40" s="13">
        <v>0.24576699999999999</v>
      </c>
      <c r="I40" s="13">
        <v>0.244286</v>
      </c>
      <c r="J40" s="13">
        <v>0.241948</v>
      </c>
      <c r="K40" s="13">
        <v>0.238171</v>
      </c>
      <c r="L40" s="13">
        <v>0.23543</v>
      </c>
      <c r="M40" s="13">
        <v>0.237507</v>
      </c>
      <c r="N40" s="13">
        <v>0.23106800000000002</v>
      </c>
      <c r="O40" s="13">
        <v>0.226909</v>
      </c>
      <c r="P40" s="3">
        <f t="array" ref="P40">AVERAGE(IF(D40:O40&lt;&gt;MIN(D40:O40),IF(D40:O40&lt;&gt;MAX(D40:O40),D40:O40)))</f>
        <v>0.2418098</v>
      </c>
      <c r="Q40" s="4">
        <f t="array" ref="Q40">STDEV(IF(D40:O40&lt;&gt;MIN(D40:O40),IF(D40:O40&lt;&gt;MAX(D40:O40),D40:O40)))</f>
        <v>0.006059362761</v>
      </c>
    </row>
    <row r="41">
      <c r="A41" s="1" t="s">
        <v>23</v>
      </c>
      <c r="B41" s="1">
        <v>131072.0</v>
      </c>
      <c r="C41" s="13">
        <v>0.287977</v>
      </c>
      <c r="D41" s="13">
        <v>0.254928</v>
      </c>
      <c r="E41" s="13">
        <v>0.242925</v>
      </c>
      <c r="F41" s="13">
        <v>0.243583</v>
      </c>
      <c r="G41" s="13">
        <v>0.243999</v>
      </c>
      <c r="H41" s="13">
        <v>0.243948</v>
      </c>
      <c r="I41" s="13">
        <v>0.243881</v>
      </c>
      <c r="J41" s="13">
        <v>0.23942</v>
      </c>
      <c r="K41" s="13">
        <v>0.233196</v>
      </c>
      <c r="L41" s="13">
        <v>0.233646</v>
      </c>
      <c r="M41" s="13">
        <v>0.229708</v>
      </c>
      <c r="N41" s="13">
        <v>0.224658</v>
      </c>
      <c r="O41" s="13">
        <v>0.222614</v>
      </c>
      <c r="P41" s="3">
        <f t="array" ref="P41">AVERAGE(IF(D41:O41&lt;&gt;MIN(D41:O41),IF(D41:O41&lt;&gt;MAX(D41:O41),D41:O41)))</f>
        <v>0.2378964</v>
      </c>
      <c r="Q41" s="4">
        <f t="array" ref="Q41">STDEV(IF(D41:O41&lt;&gt;MIN(D41:O41),IF(D41:O41&lt;&gt;MAX(D41:O41),D41:O41)))</f>
        <v>0.007087464759</v>
      </c>
    </row>
    <row r="42">
      <c r="A42" s="15" t="s">
        <v>24</v>
      </c>
      <c r="B42" s="15">
        <v>131072.0</v>
      </c>
      <c r="C42" s="16">
        <v>0.286368</v>
      </c>
      <c r="D42" s="16">
        <v>0.243287</v>
      </c>
      <c r="E42" s="16">
        <v>0.241844</v>
      </c>
      <c r="F42" s="16">
        <v>0.24503999999999998</v>
      </c>
      <c r="G42" s="16">
        <v>0.243355</v>
      </c>
      <c r="H42" s="16">
        <v>0.243558</v>
      </c>
      <c r="I42" s="16">
        <v>0.243175</v>
      </c>
      <c r="J42" s="16">
        <v>0.23813900000000002</v>
      </c>
      <c r="K42" s="16">
        <v>0.232321</v>
      </c>
      <c r="L42" s="16">
        <v>0.233326</v>
      </c>
      <c r="M42" s="16">
        <v>0.229324</v>
      </c>
      <c r="N42" s="16">
        <v>0.227042</v>
      </c>
      <c r="O42" s="16">
        <v>0.227</v>
      </c>
      <c r="P42" s="17">
        <f t="array" ref="P42">AVERAGE(IF(D42:O42&lt;&gt;MIN(D42:O42),IF(D42:O42&lt;&gt;MAX(D42:O42),D42:O42)))</f>
        <v>0.2375371</v>
      </c>
      <c r="Q42" s="18">
        <f t="array" ref="Q42">STDEV(IF(D42:O42&lt;&gt;MIN(D42:O42),IF(D42:O42&lt;&gt;MAX(D42:O42),D42:O42)))</f>
        <v>0.006467021751</v>
      </c>
    </row>
    <row r="43">
      <c r="A43" s="10" t="s">
        <v>25</v>
      </c>
      <c r="B43" s="10">
        <v>131072.0</v>
      </c>
      <c r="C43" s="30">
        <v>0.22016999999999998</v>
      </c>
      <c r="D43" s="30">
        <v>0.198113</v>
      </c>
      <c r="E43" s="30">
        <v>0.186729</v>
      </c>
      <c r="F43" s="30">
        <v>0.192532</v>
      </c>
      <c r="G43" s="30">
        <v>0.198169</v>
      </c>
      <c r="H43" s="30">
        <v>0.19824799999999998</v>
      </c>
      <c r="I43" s="30">
        <v>0.19758099999999998</v>
      </c>
      <c r="J43" s="30">
        <v>0.19370199999999999</v>
      </c>
      <c r="K43" s="30">
        <v>0.18915600000000002</v>
      </c>
      <c r="L43" s="30">
        <v>0.186312</v>
      </c>
      <c r="M43" s="30">
        <v>0.184249</v>
      </c>
      <c r="N43" s="30">
        <v>0.182119</v>
      </c>
      <c r="O43" s="30">
        <v>0.181881</v>
      </c>
      <c r="P43" s="11">
        <f t="array" ref="P43">AVERAGE(IF(D43:O43&lt;&gt;MIN(D43:O43),IF(D43:O43&lt;&gt;MAX(D43:O43),D43:O43)))</f>
        <v>0.1908662</v>
      </c>
      <c r="Q43" s="12">
        <f t="array" ref="Q43">STDEV(IF(D43:O43&lt;&gt;MIN(D43:O43),IF(D43:O43&lt;&gt;MAX(D43:O43),D43:O43)))</f>
        <v>0.005989203041</v>
      </c>
    </row>
    <row r="44">
      <c r="A44" s="1" t="s">
        <v>11</v>
      </c>
      <c r="B44" s="1">
        <v>200000.0</v>
      </c>
      <c r="C44" s="1">
        <v>35.006</v>
      </c>
      <c r="D44" s="1">
        <v>38.198</v>
      </c>
      <c r="E44" s="1">
        <v>38.173</v>
      </c>
      <c r="F44" s="1">
        <v>38.182</v>
      </c>
      <c r="G44" s="1">
        <v>38.091</v>
      </c>
      <c r="H44" s="1">
        <v>37.99</v>
      </c>
      <c r="I44" s="1">
        <v>38.01</v>
      </c>
      <c r="J44" s="1">
        <v>38.001</v>
      </c>
      <c r="K44" s="1">
        <v>37.991</v>
      </c>
      <c r="L44" s="1">
        <v>37.996</v>
      </c>
      <c r="M44" s="1">
        <v>37.994</v>
      </c>
      <c r="N44" s="1">
        <v>37.993</v>
      </c>
      <c r="O44" s="1">
        <v>36.341</v>
      </c>
      <c r="P44" s="3">
        <f t="array" ref="P44">AVERAGE(IF(D44:O44&lt;&gt;MIN(D44:O44),IF(D44:O44&lt;&gt;MAX(D44:O44),D44:O44)))</f>
        <v>38.0421</v>
      </c>
      <c r="Q44" s="4">
        <f t="array" ref="Q44">STDEV(IF(D44:O44&lt;&gt;MIN(D44:O44),IF(D44:O44&lt;&gt;MAX(D44:O44),D44:O44)))</f>
        <v>0.0774545745</v>
      </c>
    </row>
    <row r="45">
      <c r="A45" s="1" t="s">
        <v>12</v>
      </c>
      <c r="B45" s="1">
        <v>200000.0</v>
      </c>
      <c r="C45" s="1">
        <v>6.037</v>
      </c>
      <c r="D45" s="1">
        <v>4.679</v>
      </c>
      <c r="E45" s="1">
        <v>4.026</v>
      </c>
      <c r="F45" s="1">
        <v>4.003</v>
      </c>
      <c r="G45" s="1">
        <v>4.032</v>
      </c>
      <c r="H45" s="1">
        <v>4.032</v>
      </c>
      <c r="I45" s="1">
        <v>4.001</v>
      </c>
      <c r="J45" s="1">
        <v>4.04</v>
      </c>
      <c r="K45" s="1">
        <v>4.02</v>
      </c>
      <c r="L45" s="1">
        <v>3.926</v>
      </c>
      <c r="M45" s="1">
        <v>3.91</v>
      </c>
      <c r="N45" s="1">
        <v>3.92</v>
      </c>
      <c r="O45" s="1">
        <v>3.922</v>
      </c>
      <c r="P45" s="3">
        <f t="array" ref="P45">AVERAGE(IF(D45:O45&lt;&gt;MIN(D45:O45),IF(D45:O45&lt;&gt;MAX(D45:O45),D45:O45)))</f>
        <v>3.9922</v>
      </c>
      <c r="Q45" s="4">
        <f t="array" ref="Q45">STDEV(IF(D45:O45&lt;&gt;MIN(D45:O45),IF(D45:O45&lt;&gt;MAX(D45:O45),D45:O45)))</f>
        <v>0.04953741571</v>
      </c>
    </row>
    <row r="46">
      <c r="A46" s="10" t="s">
        <v>14</v>
      </c>
      <c r="B46" s="10">
        <v>200000.0</v>
      </c>
      <c r="C46" s="10">
        <v>1.351</v>
      </c>
      <c r="D46" s="10">
        <v>1.229</v>
      </c>
      <c r="E46" s="10">
        <v>1.233</v>
      </c>
      <c r="F46" s="10">
        <v>1.218</v>
      </c>
      <c r="G46" s="10">
        <v>1.225</v>
      </c>
      <c r="H46" s="10">
        <v>1.241</v>
      </c>
      <c r="I46" s="10">
        <v>1.244</v>
      </c>
      <c r="J46" s="10">
        <v>1.244</v>
      </c>
      <c r="K46" s="10">
        <v>1.244</v>
      </c>
      <c r="L46" s="10">
        <v>1.254</v>
      </c>
      <c r="M46" s="10">
        <v>1.245</v>
      </c>
      <c r="N46" s="10">
        <v>1.255</v>
      </c>
      <c r="O46" s="10">
        <v>1.256</v>
      </c>
      <c r="P46" s="11">
        <f t="array" ref="P46">AVERAGE(IF(D46:O46&lt;&gt;MIN(D46:O46),IF(D46:O46&lt;&gt;MAX(D46:O46),D46:O46)))</f>
        <v>1.2414</v>
      </c>
      <c r="Q46" s="12">
        <f t="array" ref="Q46">STDEV(IF(D46:O46&lt;&gt;MIN(D46:O46),IF(D46:O46&lt;&gt;MAX(D46:O46),D46:O46)))</f>
        <v>0.009834180754</v>
      </c>
    </row>
    <row r="47">
      <c r="A47" s="9" t="s">
        <v>15</v>
      </c>
      <c r="B47" s="9">
        <v>200000.0</v>
      </c>
      <c r="C47" s="9">
        <v>2.202</v>
      </c>
      <c r="D47" s="9">
        <v>2.023</v>
      </c>
      <c r="E47" s="9">
        <v>2.028</v>
      </c>
      <c r="F47" s="9">
        <v>2.027</v>
      </c>
      <c r="G47" s="9">
        <v>2.022</v>
      </c>
      <c r="H47" s="9">
        <v>2.016</v>
      </c>
      <c r="I47" s="9">
        <v>2.021</v>
      </c>
      <c r="J47" s="9">
        <v>2.026</v>
      </c>
      <c r="K47" s="9">
        <v>2.028</v>
      </c>
      <c r="L47" s="9">
        <v>2.028</v>
      </c>
      <c r="M47" s="9">
        <v>2.027</v>
      </c>
      <c r="N47" s="9">
        <v>2.031</v>
      </c>
      <c r="O47" s="9">
        <v>2.033</v>
      </c>
      <c r="P47" s="3">
        <f t="array" ref="P47">AVERAGE(IF(D47:O47&lt;&gt;MIN(D47:O47),IF(D47:O47&lt;&gt;MAX(D47:O47),D47:O47)))</f>
        <v>2.0261</v>
      </c>
      <c r="Q47" s="4">
        <f t="array" ref="Q47">STDEV(IF(D47:O47&lt;&gt;MIN(D47:O47),IF(D47:O47&lt;&gt;MAX(D47:O47),D47:O47)))</f>
        <v>0.003142893218</v>
      </c>
    </row>
    <row r="48">
      <c r="A48" s="1" t="s">
        <v>16</v>
      </c>
      <c r="B48" s="1">
        <v>200000.0</v>
      </c>
      <c r="C48" s="13">
        <v>1.4502449999999998</v>
      </c>
      <c r="D48" s="13">
        <v>1.347415</v>
      </c>
      <c r="E48" s="13">
        <v>1.282022</v>
      </c>
      <c r="F48" s="13">
        <v>1.282837</v>
      </c>
      <c r="G48" s="13">
        <v>1.278601</v>
      </c>
      <c r="H48" s="13">
        <v>1.280094</v>
      </c>
      <c r="I48" s="13">
        <v>1.281099</v>
      </c>
      <c r="J48" s="13">
        <v>1.280733</v>
      </c>
      <c r="K48" s="13">
        <v>1.284113</v>
      </c>
      <c r="L48" s="13">
        <v>1.284675</v>
      </c>
      <c r="M48" s="13">
        <v>1.284702</v>
      </c>
      <c r="N48" s="13">
        <v>1.285453</v>
      </c>
      <c r="O48" s="13">
        <v>1.287024</v>
      </c>
      <c r="P48" s="3">
        <f t="array" ref="P48">AVERAGE(IF(D48:O48&lt;&gt;MIN(D48:O48),IF(D48:O48&lt;&gt;MAX(D48:O48),D48:O48)))</f>
        <v>1.2832752</v>
      </c>
      <c r="Q48" s="4">
        <f t="array" ref="Q48">STDEV(IF(D48:O48&lt;&gt;MIN(D48:O48),IF(D48:O48&lt;&gt;MAX(D48:O48),D48:O48)))</f>
        <v>0.002274853148</v>
      </c>
    </row>
    <row r="49">
      <c r="A49" s="1" t="s">
        <v>17</v>
      </c>
      <c r="B49" s="1">
        <v>200000.0</v>
      </c>
      <c r="C49" s="13">
        <v>1.295184</v>
      </c>
      <c r="D49" s="13">
        <v>1.14451</v>
      </c>
      <c r="E49" s="13">
        <v>1.0881569999999998</v>
      </c>
      <c r="F49" s="13">
        <v>1.0839670000000001</v>
      </c>
      <c r="G49" s="13">
        <v>1.0912</v>
      </c>
      <c r="H49" s="13">
        <v>1.084953</v>
      </c>
      <c r="I49" s="13">
        <v>1.0883209999999999</v>
      </c>
      <c r="J49" s="13">
        <v>1.084336</v>
      </c>
      <c r="K49" s="13">
        <v>1.087964</v>
      </c>
      <c r="L49" s="13">
        <v>1.0865150000000001</v>
      </c>
      <c r="M49" s="13">
        <v>1.089463</v>
      </c>
      <c r="N49" s="13">
        <v>1.088908</v>
      </c>
      <c r="O49" s="13">
        <v>1.090411</v>
      </c>
      <c r="P49" s="3">
        <f t="array" ref="P49">AVERAGE(IF(D49:O49&lt;&gt;MIN(D49:O49),IF(D49:O49&lt;&gt;MAX(D49:O49),D49:O49)))</f>
        <v>1.0880228</v>
      </c>
      <c r="Q49" s="4">
        <f t="array" ref="Q49">STDEV(IF(D49:O49&lt;&gt;MIN(D49:O49),IF(D49:O49&lt;&gt;MAX(D49:O49),D49:O49)))</f>
        <v>0.002212486575</v>
      </c>
    </row>
    <row r="50">
      <c r="A50" s="1" t="s">
        <v>18</v>
      </c>
      <c r="B50" s="1">
        <v>200000.0</v>
      </c>
      <c r="C50" s="13">
        <v>1.244162</v>
      </c>
      <c r="D50" s="13">
        <v>1.0962619999999998</v>
      </c>
      <c r="E50" s="13">
        <v>1.0577429999999999</v>
      </c>
      <c r="F50" s="13">
        <v>1.038989</v>
      </c>
      <c r="G50" s="13">
        <v>1.0426630000000001</v>
      </c>
      <c r="H50" s="13">
        <v>1.052728</v>
      </c>
      <c r="I50" s="13">
        <v>1.042977</v>
      </c>
      <c r="J50" s="13">
        <v>1.049609</v>
      </c>
      <c r="K50" s="13">
        <v>1.053281</v>
      </c>
      <c r="L50" s="13">
        <v>1.053085</v>
      </c>
      <c r="M50" s="13">
        <v>1.0503030000000002</v>
      </c>
      <c r="N50" s="13">
        <v>1.053771</v>
      </c>
      <c r="O50" s="13">
        <v>1.0515830000000002</v>
      </c>
      <c r="P50" s="3">
        <f t="array" ref="P50">AVERAGE(IF(D50:O50&lt;&gt;MIN(D50:O50),IF(D50:O50&lt;&gt;MAX(D50:O50),D50:O50)))</f>
        <v>1.0507743</v>
      </c>
      <c r="Q50" s="4">
        <f t="array" ref="Q50">STDEV(IF(D50:O50&lt;&gt;MIN(D50:O50),IF(D50:O50&lt;&gt;MAX(D50:O50),D50:O50)))</f>
        <v>0.004735303957</v>
      </c>
    </row>
    <row r="51">
      <c r="A51" s="15" t="s">
        <v>19</v>
      </c>
      <c r="B51" s="15">
        <v>200000.0</v>
      </c>
      <c r="C51" s="16">
        <v>1.280826</v>
      </c>
      <c r="D51" s="16">
        <v>1.136913</v>
      </c>
      <c r="E51" s="16">
        <v>1.088177</v>
      </c>
      <c r="F51" s="16">
        <v>1.0790609999999998</v>
      </c>
      <c r="G51" s="16">
        <v>1.080219</v>
      </c>
      <c r="H51" s="16">
        <v>1.0780450000000001</v>
      </c>
      <c r="I51" s="16">
        <v>1.0860260000000002</v>
      </c>
      <c r="J51" s="16">
        <v>1.080121</v>
      </c>
      <c r="K51" s="16">
        <v>1.077412</v>
      </c>
      <c r="L51" s="16">
        <v>1.0794300000000001</v>
      </c>
      <c r="M51" s="16">
        <v>1.0777539999999999</v>
      </c>
      <c r="N51" s="16">
        <v>1.076706</v>
      </c>
      <c r="O51" s="16">
        <v>1.0803610000000001</v>
      </c>
      <c r="P51" s="17">
        <f t="array" ref="P51">AVERAGE(IF(D51:O51&lt;&gt;MIN(D51:O51),IF(D51:O51&lt;&gt;MAX(D51:O51),D51:O51)))</f>
        <v>1.0806606</v>
      </c>
      <c r="Q51" s="18">
        <f t="array" ref="Q51">STDEV(IF(D51:O51&lt;&gt;MIN(D51:O51),IF(D51:O51&lt;&gt;MAX(D51:O51),D51:O51)))</f>
        <v>0.003586640496</v>
      </c>
    </row>
    <row r="52">
      <c r="A52" s="1" t="s">
        <v>20</v>
      </c>
      <c r="B52" s="1">
        <v>200000.0</v>
      </c>
      <c r="C52" s="13">
        <v>1.1526990000000001</v>
      </c>
      <c r="D52" s="13">
        <v>1.077094</v>
      </c>
      <c r="E52" s="13">
        <v>1.050037</v>
      </c>
      <c r="F52" s="13">
        <v>1.023965</v>
      </c>
      <c r="G52" s="13">
        <v>1.0273610000000002</v>
      </c>
      <c r="H52" s="13">
        <v>1.024534</v>
      </c>
      <c r="I52" s="13">
        <v>1.026012</v>
      </c>
      <c r="J52" s="13">
        <v>1.025757</v>
      </c>
      <c r="K52" s="13">
        <v>1.0292059999999998</v>
      </c>
      <c r="L52" s="13">
        <v>1.034495</v>
      </c>
      <c r="M52" s="13">
        <v>1.028171</v>
      </c>
      <c r="N52" s="13">
        <v>1.033416</v>
      </c>
      <c r="O52" s="13">
        <v>1.031006</v>
      </c>
      <c r="P52" s="3">
        <f t="array" ref="P52">AVERAGE(IF(D52:O52&lt;&gt;MIN(D52:O52),IF(D52:O52&lt;&gt;MAX(D52:O52),D52:O52)))</f>
        <v>1.0309995</v>
      </c>
      <c r="Q52" s="4">
        <f t="array" ref="Q52">STDEV(IF(D52:O52&lt;&gt;MIN(D52:O52),IF(D52:O52&lt;&gt;MAX(D52:O52),D52:O52)))</f>
        <v>0.007446862356</v>
      </c>
    </row>
    <row r="53">
      <c r="A53" s="1" t="s">
        <v>21</v>
      </c>
      <c r="B53" s="1">
        <v>200000.0</v>
      </c>
      <c r="C53" s="13">
        <v>1.200479</v>
      </c>
      <c r="D53" s="13">
        <v>1.0729570000000002</v>
      </c>
      <c r="E53" s="13">
        <v>1.033238</v>
      </c>
      <c r="F53" s="13">
        <v>1.021071</v>
      </c>
      <c r="G53" s="13">
        <v>1.020281</v>
      </c>
      <c r="H53" s="13">
        <v>1.01838</v>
      </c>
      <c r="I53" s="13">
        <v>1.0207089999999999</v>
      </c>
      <c r="J53" s="13">
        <v>1.0189059999999999</v>
      </c>
      <c r="K53" s="13">
        <v>1.0207190000000002</v>
      </c>
      <c r="L53" s="13">
        <v>1.021566</v>
      </c>
      <c r="M53" s="13">
        <v>1.021299</v>
      </c>
      <c r="N53" s="13">
        <v>1.0216</v>
      </c>
      <c r="O53" s="13">
        <v>1.02328</v>
      </c>
      <c r="P53" s="3">
        <f t="array" ref="P53">AVERAGE(IF(D53:O53&lt;&gt;MIN(D53:O53),IF(D53:O53&lt;&gt;MAX(D53:O53),D53:O53)))</f>
        <v>1.0222669</v>
      </c>
      <c r="Q53" s="4">
        <f t="array" ref="Q53">STDEV(IF(D53:O53&lt;&gt;MIN(D53:O53),IF(D53:O53&lt;&gt;MAX(D53:O53),D53:O53)))</f>
        <v>0.004010499067</v>
      </c>
    </row>
    <row r="54">
      <c r="A54" s="1" t="s">
        <v>22</v>
      </c>
      <c r="B54" s="1">
        <v>200000.0</v>
      </c>
      <c r="C54" s="13">
        <v>0.65906</v>
      </c>
      <c r="D54" s="13">
        <v>0.589716</v>
      </c>
      <c r="E54" s="13">
        <v>0.58529</v>
      </c>
      <c r="F54" s="13">
        <v>0.5697490000000001</v>
      </c>
      <c r="G54" s="13">
        <v>0.5551470000000001</v>
      </c>
      <c r="H54" s="13">
        <v>0.545402</v>
      </c>
      <c r="I54" s="13">
        <v>0.544072</v>
      </c>
      <c r="J54" s="13">
        <v>0.54165</v>
      </c>
      <c r="K54" s="13">
        <v>0.542615</v>
      </c>
      <c r="L54" s="13">
        <v>0.545085</v>
      </c>
      <c r="M54" s="13">
        <v>0.544091</v>
      </c>
      <c r="N54" s="13">
        <v>0.5433830000000001</v>
      </c>
      <c r="O54" s="13">
        <v>0.5373680000000001</v>
      </c>
      <c r="P54" s="3">
        <f t="array" ref="P54">AVERAGE(IF(D54:O54&lt;&gt;MIN(D54:O54),IF(D54:O54&lt;&gt;MAX(D54:O54),D54:O54)))</f>
        <v>0.5516484</v>
      </c>
      <c r="Q54" s="4">
        <f t="array" ref="Q54">STDEV(IF(D54:O54&lt;&gt;MIN(D54:O54),IF(D54:O54&lt;&gt;MAX(D54:O54),D54:O54)))</f>
        <v>0.01459881347</v>
      </c>
    </row>
    <row r="55">
      <c r="A55" s="1" t="s">
        <v>23</v>
      </c>
      <c r="B55" s="1">
        <v>200000.0</v>
      </c>
      <c r="C55" s="13">
        <v>0.6524500000000001</v>
      </c>
      <c r="D55" s="13">
        <v>0.580149</v>
      </c>
      <c r="E55" s="13">
        <v>0.574374</v>
      </c>
      <c r="F55" s="13">
        <v>0.552487</v>
      </c>
      <c r="G55" s="13">
        <v>0.539068</v>
      </c>
      <c r="H55" s="13">
        <v>0.534023</v>
      </c>
      <c r="I55" s="13">
        <v>0.532895</v>
      </c>
      <c r="J55" s="13">
        <v>0.534318</v>
      </c>
      <c r="K55" s="13">
        <v>0.535866</v>
      </c>
      <c r="L55" s="13">
        <v>0.534384</v>
      </c>
      <c r="M55" s="13">
        <v>0.536006</v>
      </c>
      <c r="N55" s="13">
        <v>0.535351</v>
      </c>
      <c r="O55" s="13">
        <v>0.533837</v>
      </c>
      <c r="P55" s="3">
        <f t="array" ref="P55">AVERAGE(IF(D55:O55&lt;&gt;MIN(D55:O55),IF(D55:O55&lt;&gt;MAX(D55:O55),D55:O55)))</f>
        <v>0.5409714</v>
      </c>
      <c r="Q55" s="4">
        <f t="array" ref="Q55">STDEV(IF(D55:O55&lt;&gt;MIN(D55:O55),IF(D55:O55&lt;&gt;MAX(D55:O55),D55:O55)))</f>
        <v>0.01300049726</v>
      </c>
    </row>
    <row r="56">
      <c r="A56" s="15" t="s">
        <v>24</v>
      </c>
      <c r="B56" s="15">
        <v>200000.0</v>
      </c>
      <c r="C56" s="16">
        <v>0.646355</v>
      </c>
      <c r="D56" s="16">
        <v>0.578606</v>
      </c>
      <c r="E56" s="16">
        <v>0.5744360000000001</v>
      </c>
      <c r="F56" s="16">
        <v>0.556422</v>
      </c>
      <c r="G56" s="16">
        <v>0.545342</v>
      </c>
      <c r="H56" s="16">
        <v>0.537383</v>
      </c>
      <c r="I56" s="16">
        <v>0.5325270000000001</v>
      </c>
      <c r="J56" s="16">
        <v>0.535458</v>
      </c>
      <c r="K56" s="16">
        <v>0.5332720000000001</v>
      </c>
      <c r="L56" s="16">
        <v>0.5346960000000001</v>
      </c>
      <c r="M56" s="16">
        <v>0.532335</v>
      </c>
      <c r="N56" s="16">
        <v>0.535336</v>
      </c>
      <c r="O56" s="16">
        <v>0.536434</v>
      </c>
      <c r="P56" s="17">
        <f t="array" ref="P56">AVERAGE(IF(D56:O56&lt;&gt;MIN(D56:O56),IF(D56:O56&lt;&gt;MAX(D56:O56),D56:O56)))</f>
        <v>0.5421306</v>
      </c>
      <c r="Q56" s="18">
        <f t="array" ref="Q56">STDEV(IF(D56:O56&lt;&gt;MIN(D56:O56),IF(D56:O56&lt;&gt;MAX(D56:O56),D56:O56)))</f>
        <v>0.01345715181</v>
      </c>
    </row>
    <row r="57">
      <c r="A57" s="10" t="s">
        <v>25</v>
      </c>
      <c r="B57" s="10">
        <v>200000.0</v>
      </c>
      <c r="C57" s="30">
        <v>0.501513</v>
      </c>
      <c r="D57" s="30">
        <v>0.440938</v>
      </c>
      <c r="E57" s="30">
        <v>0.455805</v>
      </c>
      <c r="F57" s="30">
        <v>0.433301</v>
      </c>
      <c r="G57" s="30">
        <v>0.44109899999999996</v>
      </c>
      <c r="H57" s="30">
        <v>0.429358</v>
      </c>
      <c r="I57" s="30">
        <v>0.42608300000000005</v>
      </c>
      <c r="J57" s="30">
        <v>0.409501</v>
      </c>
      <c r="K57" s="30">
        <v>0.418402</v>
      </c>
      <c r="L57" s="30">
        <v>0.42153500000000005</v>
      </c>
      <c r="M57" s="30">
        <v>0.414998</v>
      </c>
      <c r="N57" s="30">
        <v>0.405814</v>
      </c>
      <c r="O57" s="30">
        <v>0.424681</v>
      </c>
      <c r="P57" s="11">
        <f t="array" ref="P57">AVERAGE(IF(D57:O57&lt;&gt;MIN(D57:O57),IF(D57:O57&lt;&gt;MAX(D57:O57),D57:O57)))</f>
        <v>0.4259896</v>
      </c>
      <c r="Q57" s="12">
        <f t="array" ref="Q57">STDEV(IF(D57:O57&lt;&gt;MIN(D57:O57),IF(D57:O57&lt;&gt;MAX(D57:O57),D57:O57)))</f>
        <v>0.01047948691</v>
      </c>
    </row>
    <row r="64">
      <c r="C64" s="2" t="s">
        <v>44</v>
      </c>
      <c r="D64" s="2" t="s">
        <v>45</v>
      </c>
      <c r="E64" s="2" t="s">
        <v>46</v>
      </c>
      <c r="F64" s="9" t="s">
        <v>47</v>
      </c>
      <c r="G64" s="2" t="s">
        <v>48</v>
      </c>
      <c r="H64" s="2" t="s">
        <v>49</v>
      </c>
    </row>
    <row r="65">
      <c r="B65" s="9" t="s">
        <v>4</v>
      </c>
      <c r="C65" s="1">
        <v>15.391200000000001</v>
      </c>
      <c r="D65" s="1">
        <f>C65/C65</f>
        <v>1</v>
      </c>
      <c r="E65" s="1"/>
      <c r="F65" s="13">
        <v>0.5574237964860204</v>
      </c>
      <c r="G65" s="13">
        <f t="shared" ref="G65:G78" si="1">C65*1000</f>
        <v>15391.2</v>
      </c>
      <c r="H65" s="13">
        <f t="shared" ref="H65:H78" si="2">F65*1000</f>
        <v>557.4237965</v>
      </c>
    </row>
    <row r="66">
      <c r="B66" s="9" t="s">
        <v>50</v>
      </c>
      <c r="C66" s="1">
        <v>2.1094</v>
      </c>
      <c r="D66" s="1">
        <f>C65/C66</f>
        <v>7.296482412</v>
      </c>
      <c r="E66" s="1">
        <f t="shared" ref="E66:E67" si="3">C65/C66</f>
        <v>7.296482412</v>
      </c>
      <c r="F66" s="13">
        <v>0.07424015086191567</v>
      </c>
      <c r="G66" s="13">
        <f t="shared" si="1"/>
        <v>2109.4</v>
      </c>
      <c r="H66" s="13">
        <f t="shared" si="2"/>
        <v>74.24015086</v>
      </c>
    </row>
    <row r="67">
      <c r="B67" s="9" t="s">
        <v>51</v>
      </c>
      <c r="C67" s="1">
        <v>0.5325714285714286</v>
      </c>
      <c r="D67" s="1">
        <f>C65/C67</f>
        <v>28.89978541</v>
      </c>
      <c r="E67" s="1">
        <f t="shared" si="3"/>
        <v>3.960783262</v>
      </c>
      <c r="F67" s="13">
        <v>0.0069006555934235676</v>
      </c>
      <c r="G67" s="13">
        <f t="shared" si="1"/>
        <v>532.5714286</v>
      </c>
      <c r="H67" s="13">
        <f t="shared" si="2"/>
        <v>6.900655593</v>
      </c>
    </row>
    <row r="68">
      <c r="B68" s="9" t="s">
        <v>52</v>
      </c>
      <c r="C68" s="1">
        <v>0.87125</v>
      </c>
      <c r="D68" s="1">
        <f>C65/C68</f>
        <v>17.6656528</v>
      </c>
      <c r="E68" s="1">
        <f>C67/C69</f>
        <v>0.9962086085</v>
      </c>
      <c r="F68" s="13">
        <v>0.007086203900134804</v>
      </c>
      <c r="G68" s="13">
        <f t="shared" si="1"/>
        <v>871.25</v>
      </c>
      <c r="H68" s="13">
        <f t="shared" si="2"/>
        <v>7.0862039</v>
      </c>
    </row>
    <row r="69">
      <c r="B69" s="9" t="s">
        <v>9</v>
      </c>
      <c r="C69" s="1">
        <v>0.5345983</v>
      </c>
      <c r="D69" s="1">
        <f>C65/C69</f>
        <v>28.79021501</v>
      </c>
      <c r="E69" s="1">
        <f t="shared" ref="E69:E72" si="4">C68/C69</f>
        <v>1.62972834</v>
      </c>
      <c r="F69" s="13">
        <v>0.013835018018299332</v>
      </c>
      <c r="G69" s="13">
        <f t="shared" si="1"/>
        <v>534.5983</v>
      </c>
      <c r="H69" s="13">
        <f t="shared" si="2"/>
        <v>13.83501802</v>
      </c>
    </row>
    <row r="70">
      <c r="B70" s="9" t="s">
        <v>53</v>
      </c>
      <c r="C70" s="1">
        <v>0.4567293</v>
      </c>
      <c r="D70" s="1">
        <f>C65/C70</f>
        <v>33.69873577</v>
      </c>
      <c r="E70" s="1">
        <f t="shared" si="4"/>
        <v>1.170492675</v>
      </c>
      <c r="F70" s="13">
        <v>0.013467517836549472</v>
      </c>
      <c r="G70" s="13">
        <f t="shared" si="1"/>
        <v>456.7293</v>
      </c>
      <c r="H70" s="13">
        <f t="shared" si="2"/>
        <v>13.46751784</v>
      </c>
    </row>
    <row r="71">
      <c r="B71" s="9" t="s">
        <v>27</v>
      </c>
      <c r="C71" s="1">
        <v>0.44089150000000005</v>
      </c>
      <c r="D71" s="1">
        <f>C65/C71</f>
        <v>34.90926906</v>
      </c>
      <c r="E71" s="1">
        <f t="shared" si="4"/>
        <v>1.035922217</v>
      </c>
      <c r="F71" s="13">
        <v>0.01312234002040456</v>
      </c>
      <c r="G71" s="13">
        <f t="shared" si="1"/>
        <v>440.8915</v>
      </c>
      <c r="H71" s="13">
        <f t="shared" si="2"/>
        <v>13.12234002</v>
      </c>
    </row>
    <row r="72">
      <c r="B72" s="9" t="s">
        <v>29</v>
      </c>
      <c r="C72" s="1">
        <v>0.4513136000000001</v>
      </c>
      <c r="D72" s="1">
        <f>C65/C72</f>
        <v>34.10311588</v>
      </c>
      <c r="E72" s="1">
        <f t="shared" si="4"/>
        <v>0.9769071883</v>
      </c>
      <c r="F72" s="13">
        <v>0.00997809666998449</v>
      </c>
      <c r="G72" s="13">
        <f t="shared" si="1"/>
        <v>451.3136</v>
      </c>
      <c r="H72" s="13">
        <f t="shared" si="2"/>
        <v>9.97809667</v>
      </c>
    </row>
    <row r="73">
      <c r="B73" s="9" t="s">
        <v>54</v>
      </c>
      <c r="C73" s="1">
        <v>0.4370588000000001</v>
      </c>
      <c r="D73" s="1">
        <f>C65/C73</f>
        <v>35.21539893</v>
      </c>
      <c r="E73" s="1">
        <f>C71/C73</f>
        <v>1.008769301</v>
      </c>
      <c r="F73" s="13">
        <v>0.012117491671133945</v>
      </c>
      <c r="G73" s="13">
        <f t="shared" si="1"/>
        <v>437.0588</v>
      </c>
      <c r="H73" s="13">
        <f t="shared" si="2"/>
        <v>12.11749167</v>
      </c>
    </row>
    <row r="74">
      <c r="B74" s="9" t="s">
        <v>36</v>
      </c>
      <c r="C74" s="1">
        <v>0.4300028</v>
      </c>
      <c r="D74" s="1">
        <f>C65/C74</f>
        <v>35.7932553</v>
      </c>
      <c r="E74" s="1">
        <f t="shared" ref="E74:E77" si="5">C73/C74</f>
        <v>1.016409195</v>
      </c>
      <c r="F74" s="13">
        <v>0.010911670803929801</v>
      </c>
      <c r="G74" s="13">
        <f t="shared" si="1"/>
        <v>430.0028</v>
      </c>
      <c r="H74" s="13">
        <f t="shared" si="2"/>
        <v>10.9116708</v>
      </c>
    </row>
    <row r="75">
      <c r="B75" s="9" t="s">
        <v>37</v>
      </c>
      <c r="C75" s="1">
        <v>0.24180980000000002</v>
      </c>
      <c r="D75" s="1">
        <f>C65/C75</f>
        <v>63.65002576</v>
      </c>
      <c r="E75" s="1">
        <f t="shared" si="5"/>
        <v>1.778268705</v>
      </c>
      <c r="F75" s="13">
        <v>0.00605936276077499</v>
      </c>
      <c r="G75" s="13">
        <f t="shared" si="1"/>
        <v>241.8098</v>
      </c>
      <c r="H75" s="13">
        <f t="shared" si="2"/>
        <v>6.059362761</v>
      </c>
    </row>
    <row r="76">
      <c r="B76" s="9" t="s">
        <v>32</v>
      </c>
      <c r="C76" s="1">
        <v>0.23789639999999998</v>
      </c>
      <c r="D76" s="1">
        <f>C65/C76</f>
        <v>64.69706982</v>
      </c>
      <c r="E76" s="1">
        <f t="shared" si="5"/>
        <v>1.016450018</v>
      </c>
      <c r="F76" s="13">
        <v>0.007087464759073674</v>
      </c>
      <c r="G76" s="13">
        <f t="shared" si="1"/>
        <v>237.8964</v>
      </c>
      <c r="H76" s="13">
        <f t="shared" si="2"/>
        <v>7.087464759</v>
      </c>
    </row>
    <row r="77">
      <c r="B77" s="9" t="s">
        <v>33</v>
      </c>
      <c r="C77" s="1">
        <v>0.2375371</v>
      </c>
      <c r="D77" s="1">
        <f>C65/C77</f>
        <v>64.79493098</v>
      </c>
      <c r="E77" s="1">
        <f t="shared" si="5"/>
        <v>1.001512606</v>
      </c>
      <c r="F77" s="13">
        <v>0.006467021750560477</v>
      </c>
      <c r="G77" s="13">
        <f t="shared" si="1"/>
        <v>237.5371</v>
      </c>
      <c r="H77" s="13">
        <f t="shared" si="2"/>
        <v>6.467021751</v>
      </c>
    </row>
    <row r="78">
      <c r="B78" s="9" t="s">
        <v>39</v>
      </c>
      <c r="C78" s="1">
        <v>0.19086620000000004</v>
      </c>
      <c r="D78" s="1">
        <f>C65/C78</f>
        <v>80.63868825</v>
      </c>
      <c r="E78" s="1">
        <f>C76/C78</f>
        <v>1.246404025</v>
      </c>
      <c r="F78" s="28">
        <v>0.005989203041028637</v>
      </c>
      <c r="G78" s="13">
        <f t="shared" si="1"/>
        <v>190.8662</v>
      </c>
      <c r="H78" s="13">
        <f t="shared" si="2"/>
        <v>5.989203041</v>
      </c>
    </row>
  </sheetData>
  <drawing r:id="rId1"/>
  <tableParts count="2">
    <tablePart r:id="rId4"/>
    <tablePart r:id="rId5"/>
  </tableParts>
</worksheet>
</file>