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\Dropbox\Professional\Duke\Rausher_lab\ChapterTwoFstQst\Analysis\"/>
    </mc:Choice>
  </mc:AlternateContent>
  <xr:revisionPtr revIDLastSave="0" documentId="13_ncr:1_{89E98CEE-0729-4C69-AD8C-BB936E857C2F}" xr6:coauthVersionLast="28" xr6:coauthVersionMax="28" xr10:uidLastSave="{00000000-0000-0000-0000-000000000000}"/>
  <bookViews>
    <workbookView xWindow="0" yWindow="0" windowWidth="23040" windowHeight="8790" xr2:uid="{00000000-000D-0000-FFFF-FFFF00000000}"/>
  </bookViews>
  <sheets>
    <sheet name="JMP-REML" sheetId="1" r:id="rId1"/>
    <sheet name="JMP-EMS" sheetId="2" r:id="rId2"/>
    <sheet name="SAS" sheetId="3" r:id="rId3"/>
  </sheets>
  <definedNames>
    <definedName name="_msoanchor_1">'JMP-REML'!$I$7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3" i="1"/>
  <c r="O5" i="1"/>
  <c r="O6" i="1"/>
  <c r="O7" i="1"/>
  <c r="O8" i="1"/>
  <c r="O9" i="1"/>
  <c r="O10" i="1"/>
  <c r="O11" i="1"/>
  <c r="O4" i="1"/>
  <c r="O12" i="1"/>
  <c r="O13" i="1"/>
  <c r="Q12" i="1" s="1"/>
  <c r="O14" i="1"/>
  <c r="O15" i="1"/>
  <c r="O16" i="1"/>
  <c r="O17" i="1"/>
  <c r="O2" i="1"/>
  <c r="Q13" i="1" l="1"/>
  <c r="M14" i="1"/>
  <c r="Q3" i="1"/>
  <c r="Q5" i="1"/>
  <c r="Q6" i="1"/>
  <c r="Q7" i="1"/>
  <c r="Q8" i="1"/>
  <c r="Q9" i="1"/>
  <c r="Q10" i="1"/>
  <c r="Q11" i="1"/>
  <c r="Q4" i="1"/>
  <c r="Q14" i="1"/>
  <c r="Q15" i="1"/>
  <c r="Q2" i="1"/>
  <c r="M4" i="1" l="1"/>
  <c r="M11" i="1"/>
  <c r="M5" i="1"/>
  <c r="M15" i="1"/>
  <c r="M7" i="1"/>
  <c r="M6" i="1"/>
  <c r="M3" i="1"/>
  <c r="M10" i="1"/>
  <c r="M16" i="1"/>
  <c r="M12" i="1"/>
  <c r="M9" i="1"/>
  <c r="M13" i="1" l="1"/>
  <c r="M8" i="1"/>
  <c r="M17" i="1"/>
</calcChain>
</file>

<file path=xl/sharedStrings.xml><?xml version="1.0" encoding="utf-8"?>
<sst xmlns="http://schemas.openxmlformats.org/spreadsheetml/2006/main" count="122" uniqueCount="68">
  <si>
    <t>flowers.day</t>
  </si>
  <si>
    <t>Flowers.buds.on.peduncle</t>
  </si>
  <si>
    <t>Peduncle.length.node.to.flower</t>
  </si>
  <si>
    <t>Cor..Length</t>
  </si>
  <si>
    <t>Cor..Width</t>
  </si>
  <si>
    <t>CorL-W</t>
  </si>
  <si>
    <t>LeafL-W</t>
  </si>
  <si>
    <t>Leaf.dissection</t>
  </si>
  <si>
    <t>Species</t>
  </si>
  <si>
    <t>Site</t>
  </si>
  <si>
    <t>Accession</t>
  </si>
  <si>
    <t>F</t>
  </si>
  <si>
    <t>P</t>
  </si>
  <si>
    <t>Internode1</t>
  </si>
  <si>
    <t>Internode2</t>
  </si>
  <si>
    <t>Internode3</t>
  </si>
  <si>
    <t>PollenPerOvule7-7</t>
  </si>
  <si>
    <t>No site effect is significant after sequential bonferroni</t>
  </si>
  <si>
    <t>Highlighted values are significant after sequential bonferroni</t>
  </si>
  <si>
    <t>Trait</t>
  </si>
  <si>
    <t>F Ratio</t>
  </si>
  <si>
    <t>Only style length and Internode 2accession effect is significant after sequential bonferroni</t>
  </si>
  <si>
    <t>Flowers per day</t>
  </si>
  <si>
    <t>Flowers per inflorescence</t>
  </si>
  <si>
    <t>Cyme length</t>
  </si>
  <si>
    <t>Corolla length</t>
  </si>
  <si>
    <t>Corolla width</t>
  </si>
  <si>
    <t>Leaf dissection</t>
  </si>
  <si>
    <t>Sepal length</t>
  </si>
  <si>
    <t>Nectar volume</t>
  </si>
  <si>
    <t>Average sugar concentration</t>
  </si>
  <si>
    <t>Pollen Diameter</t>
  </si>
  <si>
    <t>Sequential bonferroni cutoff</t>
  </si>
  <si>
    <t>FDR Cutoff</t>
  </si>
  <si>
    <t>Highlighted values are significant after FDR</t>
  </si>
  <si>
    <t>LNPollenPerOvule</t>
  </si>
  <si>
    <t>Anthers Below Stigma</t>
  </si>
  <si>
    <t>Species (F ratio, P)</t>
  </si>
  <si>
    <t>Site (P)</t>
  </si>
  <si>
    <t>Accession (P)</t>
  </si>
  <si>
    <t>27.4305 &lt;.0001*</t>
  </si>
  <si>
    <t>0.9087 0.3502</t>
  </si>
  <si>
    <t>15.1556 0.0008*</t>
  </si>
  <si>
    <t>0.0150*</t>
  </si>
  <si>
    <t>105.0461 &lt;.0001*</t>
  </si>
  <si>
    <t>0.0024*</t>
  </si>
  <si>
    <t>157.7737 &lt;.0001*</t>
  </si>
  <si>
    <t>0.0084*</t>
  </si>
  <si>
    <t>0.1167 0.7361</t>
  </si>
  <si>
    <t>0.0163*</t>
  </si>
  <si>
    <t>6.5780 0.0183*</t>
  </si>
  <si>
    <t>0.0170*</t>
  </si>
  <si>
    <t>0.0087 0.9266</t>
  </si>
  <si>
    <t>0.0366*</t>
  </si>
  <si>
    <t>0.0442*</t>
  </si>
  <si>
    <t>8.1749 0.0103*</t>
  </si>
  <si>
    <t>63.6928 &lt;.0001*</t>
  </si>
  <si>
    <t>0.0052*</t>
  </si>
  <si>
    <t>101.6822 &lt;.0001*</t>
  </si>
  <si>
    <t>0.0326*</t>
  </si>
  <si>
    <t>74.3468 &lt;.0001*</t>
  </si>
  <si>
    <t>0.0226*</t>
  </si>
  <si>
    <t>73.2148 &lt;0.0001*</t>
  </si>
  <si>
    <t>93.4718 &lt;.0001*</t>
  </si>
  <si>
    <t>26.6351 &lt;.0001*</t>
  </si>
  <si>
    <t>49.5274 &lt;.0001*</t>
  </si>
  <si>
    <t>0.0064*</t>
  </si>
  <si>
    <t>0.0022*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</si>
</sst>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sz val="9"/>
      <color rgb="FFE57406"/>
      <name val="Segoe UI"/>
      <family val="2"/>
    </font>
    <font>
      <sz val="9"/>
      <color rgb="FFF03246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2" fillId="0" borderId="0" xfId="0" applyFont="1" applyBorder="1" applyAlignment="1">
      <alignment wrapText="1"/>
    </xf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NumberFormat="1" applyProtection="1">
      <protection locked="0"/>
    </xf>
    <xf numFmtId="0" fontId="0" fillId="3" borderId="0" xfId="0" applyNumberFormat="1" applyFill="1" applyProtection="1">
      <protection locked="0"/>
    </xf>
    <xf numFmtId="0" fontId="0" fillId="5" borderId="0" xfId="0" applyFill="1"/>
  </cellXfs>
  <cellStyles count="2">
    <cellStyle name="Good" xfId="1" builtinId="26"/>
    <cellStyle name="Normal" xfId="0" builtinId="0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C17" sqref="C17"/>
    </sheetView>
  </sheetViews>
  <sheetFormatPr defaultRowHeight="15" x14ac:dyDescent="0.25"/>
  <cols>
    <col min="2" max="7" width="26" customWidth="1"/>
    <col min="8" max="8" width="32" customWidth="1"/>
    <col min="9" max="9" width="35.5703125" customWidth="1"/>
    <col min="10" max="13" width="21" customWidth="1"/>
    <col min="14" max="14" width="13.28515625" customWidth="1"/>
  </cols>
  <sheetData>
    <row r="1" spans="1:17" x14ac:dyDescent="0.25">
      <c r="C1" t="s">
        <v>37</v>
      </c>
      <c r="D1" t="s">
        <v>38</v>
      </c>
      <c r="E1" t="s">
        <v>39</v>
      </c>
      <c r="H1" t="s">
        <v>19</v>
      </c>
      <c r="I1" t="s">
        <v>20</v>
      </c>
      <c r="J1" t="s">
        <v>8</v>
      </c>
      <c r="K1" t="s">
        <v>9</v>
      </c>
      <c r="L1" t="s">
        <v>10</v>
      </c>
      <c r="M1" t="s">
        <v>32</v>
      </c>
      <c r="O1" t="s">
        <v>33</v>
      </c>
    </row>
    <row r="2" spans="1:17" x14ac:dyDescent="0.25">
      <c r="A2">
        <v>1</v>
      </c>
      <c r="B2" t="s">
        <v>13</v>
      </c>
      <c r="C2" t="s">
        <v>63</v>
      </c>
      <c r="D2" s="6">
        <v>0.76619999999999999</v>
      </c>
      <c r="E2" s="7" t="s">
        <v>66</v>
      </c>
      <c r="G2">
        <v>4</v>
      </c>
      <c r="H2" s="3" t="s">
        <v>22</v>
      </c>
      <c r="I2">
        <v>27.430499999999999</v>
      </c>
      <c r="J2" s="10">
        <v>1E-4</v>
      </c>
      <c r="K2">
        <v>1.83E-2</v>
      </c>
      <c r="L2">
        <v>3.1099999999999999E-2</v>
      </c>
      <c r="M2">
        <f t="shared" ref="M2:M17" si="0">0.05/N2</f>
        <v>3.1250000000000002E-3</v>
      </c>
      <c r="N2">
        <v>16</v>
      </c>
      <c r="O2">
        <f t="shared" ref="O2:O17" si="1">0.05*(P2/16)</f>
        <v>3.1250000000000002E-3</v>
      </c>
      <c r="P2">
        <v>1</v>
      </c>
      <c r="Q2" t="b">
        <f t="shared" ref="Q2:Q15" si="2">O3&gt;J2</f>
        <v>1</v>
      </c>
    </row>
    <row r="3" spans="1:17" x14ac:dyDescent="0.25">
      <c r="A3">
        <v>2</v>
      </c>
      <c r="B3" t="s">
        <v>14</v>
      </c>
      <c r="C3" t="s">
        <v>64</v>
      </c>
      <c r="D3" s="6">
        <v>0.39539999999999997</v>
      </c>
      <c r="E3" s="6">
        <v>6.3899999999999998E-2</v>
      </c>
      <c r="G3">
        <v>15</v>
      </c>
      <c r="H3" s="3" t="s">
        <v>31</v>
      </c>
      <c r="I3">
        <v>73.214799999999997</v>
      </c>
      <c r="J3" s="10">
        <v>1E-4</v>
      </c>
      <c r="K3">
        <v>1.83E-2</v>
      </c>
      <c r="L3" s="6">
        <v>3.1099999999999999E-2</v>
      </c>
      <c r="M3">
        <f t="shared" si="0"/>
        <v>3.3333333333333335E-3</v>
      </c>
      <c r="N3">
        <v>15</v>
      </c>
      <c r="O3">
        <f t="shared" si="1"/>
        <v>6.2500000000000003E-3</v>
      </c>
      <c r="P3">
        <v>2</v>
      </c>
      <c r="Q3" t="b">
        <f t="shared" si="2"/>
        <v>1</v>
      </c>
    </row>
    <row r="4" spans="1:17" x14ac:dyDescent="0.25">
      <c r="A4">
        <v>3</v>
      </c>
      <c r="B4" t="s">
        <v>15</v>
      </c>
      <c r="C4" t="s">
        <v>65</v>
      </c>
      <c r="D4" s="6">
        <v>0.81200000000000006</v>
      </c>
      <c r="E4" s="7" t="s">
        <v>67</v>
      </c>
      <c r="G4">
        <v>13</v>
      </c>
      <c r="H4" s="3" t="s">
        <v>29</v>
      </c>
      <c r="I4">
        <v>63.692799999999998</v>
      </c>
      <c r="J4" s="10">
        <v>1E-4</v>
      </c>
      <c r="K4">
        <v>4.2500000000000003E-2</v>
      </c>
      <c r="L4">
        <v>0.33110000000000001</v>
      </c>
      <c r="M4">
        <f t="shared" si="0"/>
        <v>7.1428571428571435E-3</v>
      </c>
      <c r="N4">
        <v>7</v>
      </c>
      <c r="O4">
        <f t="shared" si="1"/>
        <v>3.125E-2</v>
      </c>
      <c r="P4">
        <v>10</v>
      </c>
      <c r="Q4" t="b">
        <f t="shared" si="2"/>
        <v>1</v>
      </c>
    </row>
    <row r="5" spans="1:17" x14ac:dyDescent="0.25">
      <c r="A5">
        <v>4</v>
      </c>
      <c r="B5" t="s">
        <v>22</v>
      </c>
      <c r="C5" t="s">
        <v>40</v>
      </c>
      <c r="D5" s="6">
        <v>0.16109999999999999</v>
      </c>
      <c r="E5" s="6">
        <v>0.7883</v>
      </c>
      <c r="G5">
        <v>7</v>
      </c>
      <c r="H5" s="3" t="s">
        <v>25</v>
      </c>
      <c r="I5">
        <v>105.0461</v>
      </c>
      <c r="J5" s="10">
        <v>1E-4</v>
      </c>
      <c r="K5">
        <v>0.27800000000000002</v>
      </c>
      <c r="L5">
        <v>0.25090000000000001</v>
      </c>
      <c r="M5">
        <f t="shared" si="0"/>
        <v>3.5714285714285718E-3</v>
      </c>
      <c r="N5">
        <v>14</v>
      </c>
      <c r="O5">
        <f t="shared" si="1"/>
        <v>9.3750000000000014E-3</v>
      </c>
      <c r="P5">
        <v>3</v>
      </c>
      <c r="Q5" t="b">
        <f t="shared" si="2"/>
        <v>1</v>
      </c>
    </row>
    <row r="6" spans="1:17" x14ac:dyDescent="0.25">
      <c r="A6">
        <v>5</v>
      </c>
      <c r="B6" t="s">
        <v>23</v>
      </c>
      <c r="C6" t="s">
        <v>41</v>
      </c>
      <c r="D6" s="6">
        <v>0.1709</v>
      </c>
      <c r="E6" s="6">
        <v>0.72070000000000001</v>
      </c>
      <c r="G6">
        <v>8</v>
      </c>
      <c r="H6" s="3" t="s">
        <v>26</v>
      </c>
      <c r="I6">
        <v>157.77369999999999</v>
      </c>
      <c r="J6" s="10">
        <v>1E-4</v>
      </c>
      <c r="K6">
        <v>0.38879999999999998</v>
      </c>
      <c r="L6">
        <v>5.9900000000000002E-2</v>
      </c>
      <c r="M6">
        <f t="shared" si="0"/>
        <v>3.8461538461538464E-3</v>
      </c>
      <c r="N6">
        <v>13</v>
      </c>
      <c r="O6">
        <f t="shared" si="1"/>
        <v>1.2500000000000001E-2</v>
      </c>
      <c r="P6">
        <v>4</v>
      </c>
      <c r="Q6" t="b">
        <f t="shared" si="2"/>
        <v>1</v>
      </c>
    </row>
    <row r="7" spans="1:17" x14ac:dyDescent="0.25">
      <c r="A7">
        <v>6</v>
      </c>
      <c r="B7" t="s">
        <v>24</v>
      </c>
      <c r="C7" t="s">
        <v>42</v>
      </c>
      <c r="D7" s="8" t="s">
        <v>43</v>
      </c>
      <c r="E7" s="6">
        <v>0.1047</v>
      </c>
      <c r="G7">
        <v>2</v>
      </c>
      <c r="H7" s="3" t="s">
        <v>14</v>
      </c>
      <c r="J7" s="10">
        <v>1E-4</v>
      </c>
      <c r="K7">
        <v>0.39539999999999997</v>
      </c>
      <c r="L7">
        <v>6.3899999999999998E-2</v>
      </c>
      <c r="M7">
        <f t="shared" si="0"/>
        <v>4.1666666666666666E-3</v>
      </c>
      <c r="N7">
        <v>12</v>
      </c>
      <c r="O7">
        <f t="shared" si="1"/>
        <v>1.5625E-2</v>
      </c>
      <c r="P7">
        <v>5</v>
      </c>
      <c r="Q7" t="b">
        <f t="shared" si="2"/>
        <v>1</v>
      </c>
    </row>
    <row r="8" spans="1:17" x14ac:dyDescent="0.25">
      <c r="A8">
        <v>7</v>
      </c>
      <c r="B8" t="s">
        <v>25</v>
      </c>
      <c r="C8" t="s">
        <v>44</v>
      </c>
      <c r="D8" s="7" t="s">
        <v>45</v>
      </c>
      <c r="E8" s="6">
        <v>0.2833</v>
      </c>
      <c r="G8">
        <v>16</v>
      </c>
      <c r="H8" s="3" t="s">
        <v>36</v>
      </c>
      <c r="I8">
        <v>74.346800000000002</v>
      </c>
      <c r="J8" s="10">
        <v>1E-4</v>
      </c>
      <c r="K8">
        <v>0.75960000000000005</v>
      </c>
      <c r="L8">
        <v>0.94499999999999995</v>
      </c>
      <c r="M8">
        <f t="shared" si="0"/>
        <v>4.5454545454545461E-3</v>
      </c>
      <c r="N8">
        <v>11</v>
      </c>
      <c r="O8">
        <f t="shared" si="1"/>
        <v>1.8750000000000003E-2</v>
      </c>
      <c r="P8">
        <v>6</v>
      </c>
      <c r="Q8" t="b">
        <f t="shared" si="2"/>
        <v>1</v>
      </c>
    </row>
    <row r="9" spans="1:17" x14ac:dyDescent="0.25">
      <c r="A9">
        <v>8</v>
      </c>
      <c r="B9" t="s">
        <v>26</v>
      </c>
      <c r="C9" t="s">
        <v>46</v>
      </c>
      <c r="D9" s="7" t="s">
        <v>47</v>
      </c>
      <c r="E9" s="6">
        <v>6.6299999999999998E-2</v>
      </c>
      <c r="G9">
        <v>1</v>
      </c>
      <c r="H9" s="3" t="s">
        <v>13</v>
      </c>
      <c r="J9" s="10">
        <v>1E-4</v>
      </c>
      <c r="K9">
        <v>0.76619999999999999</v>
      </c>
      <c r="L9" s="11">
        <v>6.4000000000000003E-3</v>
      </c>
      <c r="M9">
        <f t="shared" si="0"/>
        <v>5.0000000000000001E-3</v>
      </c>
      <c r="N9">
        <v>10</v>
      </c>
      <c r="O9">
        <f t="shared" si="1"/>
        <v>2.1875000000000002E-2</v>
      </c>
      <c r="P9">
        <v>7</v>
      </c>
      <c r="Q9" t="b">
        <f t="shared" si="2"/>
        <v>1</v>
      </c>
    </row>
    <row r="10" spans="1:17" x14ac:dyDescent="0.25">
      <c r="A10">
        <v>9</v>
      </c>
      <c r="B10" t="s">
        <v>6</v>
      </c>
      <c r="C10" t="s">
        <v>48</v>
      </c>
      <c r="D10" s="6">
        <v>0.8327</v>
      </c>
      <c r="E10" s="8" t="s">
        <v>49</v>
      </c>
      <c r="G10">
        <v>3</v>
      </c>
      <c r="H10" s="3" t="s">
        <v>15</v>
      </c>
      <c r="J10" s="10">
        <v>1E-4</v>
      </c>
      <c r="K10">
        <v>0.81200000000000006</v>
      </c>
      <c r="L10" s="11">
        <v>2.2000000000000001E-3</v>
      </c>
      <c r="M10">
        <f t="shared" si="0"/>
        <v>5.5555555555555558E-3</v>
      </c>
      <c r="N10">
        <v>9</v>
      </c>
      <c r="O10">
        <f t="shared" si="1"/>
        <v>2.5000000000000001E-2</v>
      </c>
      <c r="P10">
        <v>8</v>
      </c>
      <c r="Q10" t="b">
        <f t="shared" si="2"/>
        <v>1</v>
      </c>
    </row>
    <row r="11" spans="1:17" x14ac:dyDescent="0.25">
      <c r="A11">
        <v>10</v>
      </c>
      <c r="B11" t="s">
        <v>27</v>
      </c>
      <c r="C11" t="s">
        <v>50</v>
      </c>
      <c r="D11" s="8" t="s">
        <v>51</v>
      </c>
      <c r="E11" s="6">
        <v>0.41980000000000001</v>
      </c>
      <c r="G11">
        <v>14</v>
      </c>
      <c r="H11" s="3" t="s">
        <v>30</v>
      </c>
      <c r="I11">
        <v>101.68219999999999</v>
      </c>
      <c r="J11" s="10">
        <v>1E-4</v>
      </c>
      <c r="K11">
        <v>0.83689999999999998</v>
      </c>
      <c r="L11" s="11">
        <v>1.0800000000000001E-2</v>
      </c>
      <c r="M11">
        <f t="shared" si="0"/>
        <v>6.2500000000000003E-3</v>
      </c>
      <c r="N11">
        <v>8</v>
      </c>
      <c r="O11">
        <f t="shared" si="1"/>
        <v>2.8125000000000001E-2</v>
      </c>
      <c r="P11">
        <v>9</v>
      </c>
      <c r="Q11" t="b">
        <f t="shared" si="2"/>
        <v>1</v>
      </c>
    </row>
    <row r="12" spans="1:17" x14ac:dyDescent="0.25">
      <c r="A12">
        <v>11</v>
      </c>
      <c r="B12" t="s">
        <v>28</v>
      </c>
      <c r="C12" t="s">
        <v>52</v>
      </c>
      <c r="D12" s="8" t="s">
        <v>53</v>
      </c>
      <c r="E12" s="8" t="s">
        <v>54</v>
      </c>
      <c r="G12">
        <v>6</v>
      </c>
      <c r="H12" s="3" t="s">
        <v>24</v>
      </c>
      <c r="I12">
        <v>15.1556</v>
      </c>
      <c r="J12" s="10">
        <v>8.0000000000000004E-4</v>
      </c>
      <c r="K12">
        <v>0.17760000000000001</v>
      </c>
      <c r="L12">
        <v>0.76300000000000001</v>
      </c>
      <c r="M12">
        <f t="shared" si="0"/>
        <v>8.3333333333333332E-3</v>
      </c>
      <c r="N12">
        <v>6</v>
      </c>
      <c r="O12">
        <f t="shared" si="1"/>
        <v>3.4375000000000003E-2</v>
      </c>
      <c r="P12">
        <v>11</v>
      </c>
      <c r="Q12" t="b">
        <f t="shared" si="2"/>
        <v>1</v>
      </c>
    </row>
    <row r="13" spans="1:17" x14ac:dyDescent="0.25">
      <c r="A13">
        <v>12</v>
      </c>
      <c r="B13" t="s">
        <v>35</v>
      </c>
      <c r="C13" t="s">
        <v>55</v>
      </c>
      <c r="D13" s="6">
        <v>0.12740000000000001</v>
      </c>
      <c r="E13" s="6">
        <v>0.78269999999999995</v>
      </c>
      <c r="G13">
        <v>12</v>
      </c>
      <c r="H13" s="3" t="s">
        <v>35</v>
      </c>
      <c r="I13">
        <v>8.1748999999999992</v>
      </c>
      <c r="J13" s="10">
        <v>1.03E-2</v>
      </c>
      <c r="K13">
        <v>1.8100000000000002E-2</v>
      </c>
      <c r="L13">
        <v>0.73629999999999995</v>
      </c>
      <c r="M13">
        <f t="shared" si="0"/>
        <v>0.01</v>
      </c>
      <c r="N13">
        <v>5</v>
      </c>
      <c r="O13">
        <f t="shared" si="1"/>
        <v>3.7500000000000006E-2</v>
      </c>
      <c r="P13">
        <v>12</v>
      </c>
      <c r="Q13" t="b">
        <f t="shared" si="2"/>
        <v>1</v>
      </c>
    </row>
    <row r="14" spans="1:17" x14ac:dyDescent="0.25">
      <c r="A14">
        <v>13</v>
      </c>
      <c r="B14" t="s">
        <v>29</v>
      </c>
      <c r="C14" t="s">
        <v>56</v>
      </c>
      <c r="D14" s="7" t="s">
        <v>57</v>
      </c>
      <c r="E14" s="6">
        <v>9.1499999999999998E-2</v>
      </c>
      <c r="G14">
        <v>10</v>
      </c>
      <c r="H14" s="3" t="s">
        <v>27</v>
      </c>
      <c r="I14">
        <v>6.5780000000000003</v>
      </c>
      <c r="J14" s="10">
        <v>1.83E-2</v>
      </c>
      <c r="K14">
        <v>0.82450000000000001</v>
      </c>
      <c r="L14" s="11">
        <v>1.6999999999999999E-3</v>
      </c>
      <c r="M14">
        <f t="shared" si="0"/>
        <v>1.2500000000000001E-2</v>
      </c>
      <c r="N14">
        <v>4</v>
      </c>
      <c r="O14">
        <f t="shared" si="1"/>
        <v>4.0625000000000001E-2</v>
      </c>
      <c r="P14">
        <v>13</v>
      </c>
      <c r="Q14" t="b">
        <f t="shared" si="2"/>
        <v>1</v>
      </c>
    </row>
    <row r="15" spans="1:17" x14ac:dyDescent="0.25">
      <c r="A15">
        <v>14</v>
      </c>
      <c r="B15" t="s">
        <v>30</v>
      </c>
      <c r="C15" t="s">
        <v>58</v>
      </c>
      <c r="D15" s="8" t="s">
        <v>59</v>
      </c>
      <c r="E15" s="6">
        <v>0.19159999999999999</v>
      </c>
      <c r="G15">
        <v>5</v>
      </c>
      <c r="H15" t="s">
        <v>23</v>
      </c>
      <c r="I15">
        <v>0.90869999999999995</v>
      </c>
      <c r="J15" s="9">
        <v>0.35020000000000001</v>
      </c>
      <c r="K15">
        <v>7.8E-2</v>
      </c>
      <c r="L15" s="11">
        <v>1.21E-2</v>
      </c>
      <c r="M15">
        <f t="shared" si="0"/>
        <v>1.6666666666666666E-2</v>
      </c>
      <c r="N15">
        <v>3</v>
      </c>
      <c r="O15">
        <f t="shared" si="1"/>
        <v>4.3750000000000004E-2</v>
      </c>
      <c r="P15">
        <v>14</v>
      </c>
      <c r="Q15" t="b">
        <f t="shared" si="2"/>
        <v>0</v>
      </c>
    </row>
    <row r="16" spans="1:17" x14ac:dyDescent="0.25">
      <c r="A16">
        <v>15</v>
      </c>
      <c r="B16" t="s">
        <v>31</v>
      </c>
      <c r="C16" t="s">
        <v>62</v>
      </c>
      <c r="D16">
        <v>1.83E-2</v>
      </c>
      <c r="E16" s="6">
        <v>3.1099999999999999E-2</v>
      </c>
      <c r="G16">
        <v>9</v>
      </c>
      <c r="H16" t="s">
        <v>6</v>
      </c>
      <c r="I16">
        <v>0.1167</v>
      </c>
      <c r="J16" s="9">
        <v>0.73609999999999998</v>
      </c>
      <c r="K16">
        <v>0.78900000000000003</v>
      </c>
      <c r="L16" s="11">
        <v>3.8999999999999998E-3</v>
      </c>
      <c r="M16">
        <f t="shared" si="0"/>
        <v>2.5000000000000001E-2</v>
      </c>
      <c r="N16">
        <v>2</v>
      </c>
      <c r="O16">
        <f t="shared" si="1"/>
        <v>4.6875E-2</v>
      </c>
      <c r="P16">
        <v>15</v>
      </c>
    </row>
    <row r="17" spans="1:16" x14ac:dyDescent="0.25">
      <c r="A17">
        <v>16</v>
      </c>
      <c r="B17" t="s">
        <v>36</v>
      </c>
      <c r="C17" t="s">
        <v>60</v>
      </c>
      <c r="D17" s="8" t="s">
        <v>61</v>
      </c>
      <c r="E17" s="6">
        <v>0.18429999999999999</v>
      </c>
      <c r="G17">
        <v>11</v>
      </c>
      <c r="H17" t="s">
        <v>28</v>
      </c>
      <c r="I17">
        <v>8.6999999999999994E-3</v>
      </c>
      <c r="J17" s="9">
        <v>0.92659999999999998</v>
      </c>
      <c r="K17">
        <v>1.2800000000000001E-2</v>
      </c>
      <c r="L17">
        <v>0.1275</v>
      </c>
      <c r="M17">
        <f t="shared" si="0"/>
        <v>0.05</v>
      </c>
      <c r="N17">
        <v>1</v>
      </c>
      <c r="O17">
        <f t="shared" si="1"/>
        <v>0.05</v>
      </c>
      <c r="P17">
        <v>16</v>
      </c>
    </row>
    <row r="18" spans="1:16" x14ac:dyDescent="0.25">
      <c r="D18" t="s">
        <v>17</v>
      </c>
      <c r="E18" t="s">
        <v>21</v>
      </c>
    </row>
    <row r="20" spans="1:16" x14ac:dyDescent="0.25">
      <c r="I20" s="2"/>
    </row>
    <row r="22" spans="1:16" x14ac:dyDescent="0.25">
      <c r="I22" s="4" t="s">
        <v>18</v>
      </c>
    </row>
    <row r="23" spans="1:16" x14ac:dyDescent="0.25">
      <c r="C23" s="6">
        <v>0.81200000000000006</v>
      </c>
    </row>
    <row r="24" spans="1:16" x14ac:dyDescent="0.25">
      <c r="C24" s="7" t="s">
        <v>67</v>
      </c>
      <c r="I24" s="5" t="s">
        <v>34</v>
      </c>
    </row>
    <row r="25" spans="1:16" x14ac:dyDescent="0.25">
      <c r="L25">
        <v>1.2500000000000001E-2</v>
      </c>
    </row>
    <row r="27" spans="1:16" x14ac:dyDescent="0.25">
      <c r="L27">
        <v>0.04</v>
      </c>
    </row>
  </sheetData>
  <sortState ref="G2:L17">
    <sortCondition ref="J2:J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20" sqref="B20"/>
    </sheetView>
  </sheetViews>
  <sheetFormatPr defaultRowHeight="15" x14ac:dyDescent="0.25"/>
  <cols>
    <col min="1" max="4" width="24.28515625" customWidth="1"/>
  </cols>
  <sheetData>
    <row r="1" spans="1:4" x14ac:dyDescent="0.25">
      <c r="B1" t="s">
        <v>8</v>
      </c>
      <c r="C1" t="s">
        <v>9</v>
      </c>
      <c r="D1" t="s">
        <v>10</v>
      </c>
    </row>
    <row r="2" spans="1:4" x14ac:dyDescent="0.25">
      <c r="A2" t="s">
        <v>0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2" spans="1:4" x14ac:dyDescent="0.25">
      <c r="A12" t="s">
        <v>16</v>
      </c>
    </row>
  </sheetData>
  <conditionalFormatting sqref="B2:D9">
    <cfRule type="cellIs" dxfId="1" priority="2" operator="notEqual">
      <formula>"N"</formula>
    </cfRule>
  </conditionalFormatting>
  <conditionalFormatting sqref="B12:D12">
    <cfRule type="cellIs" dxfId="0" priority="1" operator="notEqual">
      <formula>"N"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E17" sqref="C2:E17"/>
    </sheetView>
  </sheetViews>
  <sheetFormatPr defaultRowHeight="15" x14ac:dyDescent="0.25"/>
  <cols>
    <col min="1" max="1" width="25.7109375" customWidth="1"/>
    <col min="2" max="2" width="5.28515625" customWidth="1"/>
    <col min="3" max="5" width="25.7109375" customWidth="1"/>
  </cols>
  <sheetData>
    <row r="1" spans="1:5" x14ac:dyDescent="0.25"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t="s">
        <v>11</v>
      </c>
      <c r="C2" s="1"/>
      <c r="D2" s="1"/>
    </row>
    <row r="3" spans="1:5" x14ac:dyDescent="0.25">
      <c r="A3" t="s">
        <v>0</v>
      </c>
      <c r="B3" t="s">
        <v>12</v>
      </c>
      <c r="C3" s="1"/>
      <c r="D3" s="1"/>
    </row>
    <row r="4" spans="1:5" x14ac:dyDescent="0.25">
      <c r="A4" t="s">
        <v>1</v>
      </c>
      <c r="B4" t="s">
        <v>11</v>
      </c>
      <c r="D4" s="1"/>
    </row>
    <row r="5" spans="1:5" x14ac:dyDescent="0.25">
      <c r="A5" t="s">
        <v>1</v>
      </c>
      <c r="B5" t="s">
        <v>12</v>
      </c>
      <c r="D5" s="1"/>
    </row>
    <row r="6" spans="1:5" x14ac:dyDescent="0.25">
      <c r="A6" t="s">
        <v>2</v>
      </c>
      <c r="B6" t="s">
        <v>11</v>
      </c>
      <c r="C6" s="1"/>
      <c r="D6" s="1"/>
      <c r="E6" s="1"/>
    </row>
    <row r="7" spans="1:5" x14ac:dyDescent="0.25">
      <c r="A7" t="s">
        <v>2</v>
      </c>
      <c r="B7" t="s">
        <v>12</v>
      </c>
      <c r="C7" s="1"/>
      <c r="D7" s="1"/>
      <c r="E7" s="1"/>
    </row>
    <row r="8" spans="1:5" x14ac:dyDescent="0.25">
      <c r="A8" t="s">
        <v>3</v>
      </c>
      <c r="B8" t="s">
        <v>11</v>
      </c>
      <c r="C8" s="1"/>
      <c r="D8" s="1"/>
      <c r="E8" s="1"/>
    </row>
    <row r="9" spans="1:5" x14ac:dyDescent="0.25">
      <c r="A9" t="s">
        <v>3</v>
      </c>
      <c r="B9" t="s">
        <v>12</v>
      </c>
      <c r="C9" s="1"/>
      <c r="D9" s="1"/>
      <c r="E9" s="1"/>
    </row>
    <row r="10" spans="1:5" x14ac:dyDescent="0.25">
      <c r="A10" t="s">
        <v>4</v>
      </c>
      <c r="B10" t="s">
        <v>11</v>
      </c>
      <c r="C10" s="1"/>
      <c r="D10" s="1"/>
      <c r="E10" s="1"/>
    </row>
    <row r="11" spans="1:5" x14ac:dyDescent="0.25">
      <c r="A11" t="s">
        <v>4</v>
      </c>
      <c r="B11" t="s">
        <v>12</v>
      </c>
      <c r="C11" s="1"/>
      <c r="D11" s="1"/>
      <c r="E11" s="1"/>
    </row>
    <row r="12" spans="1:5" x14ac:dyDescent="0.25">
      <c r="A12" t="s">
        <v>5</v>
      </c>
      <c r="B12" t="s">
        <v>11</v>
      </c>
      <c r="C12" s="1"/>
      <c r="D12" s="1"/>
      <c r="E12" s="1"/>
    </row>
    <row r="13" spans="1:5" x14ac:dyDescent="0.25">
      <c r="A13" t="s">
        <v>5</v>
      </c>
      <c r="B13" t="s">
        <v>12</v>
      </c>
      <c r="C13" s="1"/>
      <c r="D13" s="1"/>
      <c r="E13" s="1"/>
    </row>
    <row r="14" spans="1:5" x14ac:dyDescent="0.25">
      <c r="A14" t="s">
        <v>6</v>
      </c>
      <c r="B14" t="s">
        <v>11</v>
      </c>
    </row>
    <row r="15" spans="1:5" x14ac:dyDescent="0.25">
      <c r="A15" t="s">
        <v>6</v>
      </c>
      <c r="B15" t="s">
        <v>12</v>
      </c>
    </row>
    <row r="16" spans="1:5" x14ac:dyDescent="0.25">
      <c r="A16" t="s">
        <v>7</v>
      </c>
      <c r="B16" t="s">
        <v>11</v>
      </c>
      <c r="C16" s="1"/>
      <c r="D16" s="1"/>
    </row>
    <row r="17" spans="1:4" x14ac:dyDescent="0.25">
      <c r="A17" t="s">
        <v>7</v>
      </c>
      <c r="B17" t="s">
        <v>12</v>
      </c>
      <c r="C17" s="1"/>
      <c r="D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JMP-REML</vt:lpstr>
      <vt:lpstr>JMP-EMS</vt:lpstr>
      <vt:lpstr>SAS</vt:lpstr>
      <vt:lpstr>_msoanchor_1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Rifkin</dc:creator>
  <cp:lastModifiedBy>Joanna Rifkin</cp:lastModifiedBy>
  <dcterms:created xsi:type="dcterms:W3CDTF">2017-04-27T20:21:56Z</dcterms:created>
  <dcterms:modified xsi:type="dcterms:W3CDTF">2018-03-12T15:42:30Z</dcterms:modified>
</cp:coreProperties>
</file>