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\Documents\JOAN\universidad\diseno\clase3\"/>
    </mc:Choice>
  </mc:AlternateContent>
  <xr:revisionPtr revIDLastSave="0" documentId="13_ncr:1_{41F2B63C-B591-468F-8792-09C71F295D15}" xr6:coauthVersionLast="45" xr6:coauthVersionMax="45" xr10:uidLastSave="{00000000-0000-0000-0000-000000000000}"/>
  <bookViews>
    <workbookView xWindow="-120" yWindow="-120" windowWidth="20730" windowHeight="11160" xr2:uid="{BD1973C6-7A6E-410B-A9BC-81115BE4C0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41" i="1" l="1"/>
  <c r="F43" i="1" s="1"/>
  <c r="F41" i="1" a="1"/>
  <c r="F41" i="1" s="1"/>
  <c r="G41" i="1" a="1"/>
  <c r="G41" i="1"/>
  <c r="H41" i="1" a="1"/>
  <c r="H41" i="1" s="1"/>
  <c r="I41" i="1" a="1"/>
  <c r="I41" i="1"/>
  <c r="J41" i="1" a="1"/>
  <c r="J41" i="1" s="1"/>
  <c r="K41" i="1" a="1"/>
  <c r="K41" i="1"/>
  <c r="L41" i="1" a="1"/>
  <c r="L41" i="1" s="1"/>
  <c r="M41" i="1" a="1"/>
  <c r="M41" i="1"/>
  <c r="N41" i="1" a="1"/>
  <c r="N41" i="1" s="1"/>
  <c r="O41" i="1" a="1"/>
  <c r="O41" i="1"/>
  <c r="P41" i="1" a="1"/>
  <c r="P41" i="1" s="1"/>
  <c r="Q41" i="1" a="1"/>
  <c r="Q41" i="1"/>
  <c r="R41" i="1" a="1"/>
  <c r="R41" i="1" s="1"/>
  <c r="S41" i="1" a="1"/>
  <c r="S41" i="1"/>
  <c r="T41" i="1" a="1"/>
  <c r="T41" i="1" s="1"/>
  <c r="U41" i="1" a="1"/>
  <c r="U41" i="1"/>
  <c r="V41" i="1" a="1"/>
  <c r="V41" i="1" s="1"/>
  <c r="E41" i="1" a="1"/>
  <c r="E41" i="1" s="1"/>
  <c r="P43" i="1" l="1"/>
  <c r="U43" i="1"/>
  <c r="Q43" i="1"/>
  <c r="M43" i="1"/>
  <c r="I43" i="1"/>
  <c r="H43" i="1"/>
  <c r="L43" i="1"/>
  <c r="E43" i="1"/>
  <c r="S43" i="1"/>
  <c r="O43" i="1"/>
  <c r="K43" i="1"/>
  <c r="G43" i="1"/>
  <c r="T43" i="1"/>
  <c r="V43" i="1"/>
  <c r="R43" i="1"/>
  <c r="N43" i="1"/>
  <c r="J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<sst xmlns="http://schemas.openxmlformats.org/spreadsheetml/2006/main" count="96" uniqueCount="59">
  <si>
    <t>RU</t>
  </si>
  <si>
    <t>Capacidad de movimiento</t>
  </si>
  <si>
    <t>Transporte de mercancias</t>
  </si>
  <si>
    <t>Identificación de mercancias</t>
  </si>
  <si>
    <t>Detección de obstaculos</t>
  </si>
  <si>
    <t>Movimientos suavizados</t>
  </si>
  <si>
    <t>Capacidad de carga</t>
  </si>
  <si>
    <t>Autonomía (Duración de batería)</t>
  </si>
  <si>
    <t>Velocidad de carga de la batería</t>
  </si>
  <si>
    <t>Estructura resistente</t>
  </si>
  <si>
    <t>Estructura ligera</t>
  </si>
  <si>
    <t>Velocidad de movimiento</t>
  </si>
  <si>
    <t>Velocidad angular adecuada</t>
  </si>
  <si>
    <t>Dimensiones adecuadas</t>
  </si>
  <si>
    <t>Poco mantenimiento</t>
  </si>
  <si>
    <t>Bajo costo de repuestos</t>
  </si>
  <si>
    <t>Alineación adecuada de la carga</t>
  </si>
  <si>
    <t>Rentabilidad generada</t>
  </si>
  <si>
    <t>Importancia (1-5)</t>
  </si>
  <si>
    <t>Características ingenieriles (CI)</t>
  </si>
  <si>
    <t>Velocidad angular de los motores</t>
  </si>
  <si>
    <t>[rad/s]</t>
  </si>
  <si>
    <t>Fricción de las ruedas</t>
  </si>
  <si>
    <t>AD</t>
  </si>
  <si>
    <t>Densidad del material</t>
  </si>
  <si>
    <t>[g/cm^3]</t>
  </si>
  <si>
    <t>Capacidad de la batería</t>
  </si>
  <si>
    <t>[mAh]</t>
  </si>
  <si>
    <t>Vatios de carga de la estación de carga</t>
  </si>
  <si>
    <t>[W]</t>
  </si>
  <si>
    <t>Aceleración angular de los motores</t>
  </si>
  <si>
    <t>[rad/s^2]</t>
  </si>
  <si>
    <t>Resistencia del material</t>
  </si>
  <si>
    <t>[Pa]</t>
  </si>
  <si>
    <t>Calidad de imagen</t>
  </si>
  <si>
    <t>[Px]</t>
  </si>
  <si>
    <t>Consumo energético del sistema</t>
  </si>
  <si>
    <t>Fricción de la plataforma de carga</t>
  </si>
  <si>
    <t>Tamaño optimizado de las partes</t>
  </si>
  <si>
    <t>[m]</t>
  </si>
  <si>
    <t>Tiempo de procesamiento del algoritmo de control</t>
  </si>
  <si>
    <t>[ms]</t>
  </si>
  <si>
    <t>[rad]</t>
  </si>
  <si>
    <t>Capacidad de almacenamiento del sistema</t>
  </si>
  <si>
    <t>[bytes]</t>
  </si>
  <si>
    <t>Peso soportado</t>
  </si>
  <si>
    <t>[N]</t>
  </si>
  <si>
    <t>[h]</t>
  </si>
  <si>
    <t>Tiempo de uso antes de mantenimiento</t>
  </si>
  <si>
    <t>[$]</t>
  </si>
  <si>
    <t>Promedio de costos por pieza</t>
  </si>
  <si>
    <t>Rango de detección de objetos. Ultrasonidos o LIDAR</t>
  </si>
  <si>
    <t>[Wh]</t>
  </si>
  <si>
    <t>Orientación mediante encoders</t>
  </si>
  <si>
    <t>Importancia no ponderada</t>
  </si>
  <si>
    <t>Suma total</t>
  </si>
  <si>
    <t>Importancia ponderada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</si>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</sst>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textRotation="90" wrapText="1"/>
    </xf>
    <xf numFmtId="164" fontId="0" fillId="0" borderId="0" xfId="1" applyNumberFormat="1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E024-E436-4AFA-B626-0D01D854269C}">
  <dimension ref="B1:X43"/>
  <sheetViews>
    <sheetView tabSelected="1" topLeftCell="A22" zoomScale="70" zoomScaleNormal="70" workbookViewId="0">
      <selection activeCell="T18" sqref="T18"/>
    </sheetView>
  </sheetViews>
  <sheetFormatPr baseColWidth="10" defaultRowHeight="15" x14ac:dyDescent="0.25"/>
  <cols>
    <col min="3" max="3" width="38.85546875" customWidth="1"/>
    <col min="4" max="4" width="41.42578125" customWidth="1"/>
  </cols>
  <sheetData>
    <row r="1" spans="3:22" ht="17.25" customHeight="1" x14ac:dyDescent="0.25">
      <c r="D1" s="13" t="s">
        <v>20</v>
      </c>
      <c r="E1" s="15"/>
    </row>
    <row r="2" spans="3:22" x14ac:dyDescent="0.25">
      <c r="D2" s="13" t="s">
        <v>22</v>
      </c>
      <c r="E2" s="10" t="s">
        <v>57</v>
      </c>
      <c r="F2" s="15"/>
    </row>
    <row r="3" spans="3:22" x14ac:dyDescent="0.25">
      <c r="D3" s="13" t="s">
        <v>24</v>
      </c>
      <c r="E3" s="10" t="s">
        <v>57</v>
      </c>
      <c r="G3" s="15"/>
    </row>
    <row r="4" spans="3:22" ht="15" customHeight="1" x14ac:dyDescent="0.25">
      <c r="D4" s="13" t="s">
        <v>26</v>
      </c>
      <c r="H4" s="15"/>
    </row>
    <row r="5" spans="3:22" ht="17.25" customHeight="1" x14ac:dyDescent="0.25">
      <c r="D5" s="13" t="s">
        <v>28</v>
      </c>
      <c r="I5" s="15"/>
    </row>
    <row r="6" spans="3:22" ht="33.75" customHeight="1" x14ac:dyDescent="0.25">
      <c r="D6" s="13" t="s">
        <v>51</v>
      </c>
      <c r="J6" s="15"/>
    </row>
    <row r="7" spans="3:22" ht="18.75" customHeight="1" x14ac:dyDescent="0.25">
      <c r="D7" s="13" t="s">
        <v>30</v>
      </c>
      <c r="F7" s="10" t="s">
        <v>57</v>
      </c>
      <c r="G7" s="10" t="s">
        <v>57</v>
      </c>
      <c r="K7" s="15"/>
    </row>
    <row r="8" spans="3:22" ht="17.25" customHeight="1" x14ac:dyDescent="0.25">
      <c r="D8" s="13" t="s">
        <v>32</v>
      </c>
      <c r="L8" s="15"/>
    </row>
    <row r="9" spans="3:22" x14ac:dyDescent="0.25">
      <c r="D9" s="13" t="s">
        <v>34</v>
      </c>
      <c r="M9" s="15"/>
    </row>
    <row r="10" spans="3:22" ht="16.5" customHeight="1" x14ac:dyDescent="0.25">
      <c r="D10" s="13" t="s">
        <v>36</v>
      </c>
      <c r="E10" s="10"/>
      <c r="F10" s="10" t="s">
        <v>58</v>
      </c>
      <c r="G10" s="10" t="s">
        <v>58</v>
      </c>
      <c r="H10" s="10"/>
      <c r="I10" s="10"/>
      <c r="J10" s="10"/>
      <c r="K10" s="10" t="s">
        <v>57</v>
      </c>
      <c r="L10" s="10"/>
      <c r="M10" s="10" t="s">
        <v>58</v>
      </c>
      <c r="N10" s="14"/>
      <c r="O10" s="10"/>
      <c r="P10" s="10"/>
      <c r="Q10" s="10"/>
      <c r="R10" s="10"/>
      <c r="S10" s="10"/>
      <c r="T10" s="10"/>
      <c r="U10" s="10"/>
      <c r="V10" s="10"/>
    </row>
    <row r="11" spans="3:22" ht="16.5" customHeight="1" x14ac:dyDescent="0.25">
      <c r="D11" s="13" t="s">
        <v>37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4"/>
      <c r="P11" s="10"/>
      <c r="Q11" s="10"/>
      <c r="R11" s="10"/>
      <c r="S11" s="10"/>
      <c r="T11" s="10"/>
      <c r="U11" s="10"/>
      <c r="V11" s="10"/>
    </row>
    <row r="12" spans="3:22" ht="16.5" customHeight="1" x14ac:dyDescent="0.25">
      <c r="D12" s="13" t="s">
        <v>38</v>
      </c>
      <c r="E12" s="10" t="s">
        <v>58</v>
      </c>
      <c r="F12" s="10"/>
      <c r="G12" s="10"/>
      <c r="H12" s="10"/>
      <c r="I12" s="10"/>
      <c r="J12" s="10"/>
      <c r="K12" s="10"/>
      <c r="L12" s="10" t="s">
        <v>58</v>
      </c>
      <c r="M12" s="10"/>
      <c r="N12" s="10"/>
      <c r="O12" s="10" t="s">
        <v>58</v>
      </c>
      <c r="P12" s="14"/>
      <c r="Q12" s="10"/>
      <c r="R12" s="10"/>
      <c r="S12" s="10"/>
      <c r="T12" s="10"/>
      <c r="U12" s="10"/>
      <c r="V12" s="10"/>
    </row>
    <row r="13" spans="3:22" ht="31.5" customHeight="1" x14ac:dyDescent="0.25">
      <c r="D13" s="13" t="s">
        <v>40</v>
      </c>
      <c r="E13" s="10"/>
      <c r="F13" s="10"/>
      <c r="G13" s="10"/>
      <c r="H13" s="10"/>
      <c r="I13" s="10"/>
      <c r="J13" s="10"/>
      <c r="K13" s="10"/>
      <c r="L13" s="10"/>
      <c r="M13" s="10" t="s">
        <v>57</v>
      </c>
      <c r="N13" s="10"/>
      <c r="O13" s="10"/>
      <c r="P13" s="10"/>
      <c r="Q13" s="14"/>
      <c r="R13" s="10"/>
      <c r="S13" s="10"/>
      <c r="T13" s="10"/>
      <c r="U13" s="10"/>
      <c r="V13" s="10"/>
    </row>
    <row r="14" spans="3:22" x14ac:dyDescent="0.25">
      <c r="D14" s="13" t="s">
        <v>53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4"/>
      <c r="S14" s="10"/>
      <c r="T14" s="10"/>
      <c r="U14" s="10"/>
      <c r="V14" s="10"/>
    </row>
    <row r="15" spans="3:22" ht="17.25" customHeight="1" x14ac:dyDescent="0.25">
      <c r="D15" s="13" t="s">
        <v>43</v>
      </c>
      <c r="E15" s="10"/>
      <c r="F15" s="10"/>
      <c r="G15" s="10"/>
      <c r="H15" s="10"/>
      <c r="I15" s="10"/>
      <c r="J15" s="10"/>
      <c r="K15" s="10"/>
      <c r="L15" s="10"/>
      <c r="M15" s="10" t="s">
        <v>57</v>
      </c>
      <c r="N15" s="10"/>
      <c r="O15" s="10"/>
      <c r="P15" s="10"/>
      <c r="Q15" s="10"/>
      <c r="R15" s="10"/>
      <c r="S15" s="14"/>
      <c r="T15" s="10"/>
      <c r="U15" s="10"/>
      <c r="V15" s="10"/>
    </row>
    <row r="16" spans="3:22" x14ac:dyDescent="0.25">
      <c r="C16" s="12"/>
      <c r="D16" s="13" t="s">
        <v>45</v>
      </c>
      <c r="E16" s="10"/>
      <c r="F16" s="10"/>
      <c r="G16" s="10"/>
      <c r="H16" s="10"/>
      <c r="I16" s="10"/>
      <c r="J16" s="10"/>
      <c r="K16" s="10"/>
      <c r="L16" s="10" t="s">
        <v>58</v>
      </c>
      <c r="M16" s="10"/>
      <c r="N16" s="10"/>
      <c r="O16" s="10" t="s">
        <v>58</v>
      </c>
      <c r="P16" s="10"/>
      <c r="Q16" s="10"/>
      <c r="R16" s="10"/>
      <c r="S16" s="10"/>
      <c r="T16" s="14"/>
      <c r="U16" s="10"/>
      <c r="V16" s="10"/>
    </row>
    <row r="17" spans="2:24" x14ac:dyDescent="0.25">
      <c r="C17" s="12"/>
      <c r="D17" s="13" t="s">
        <v>48</v>
      </c>
      <c r="E17" s="10"/>
      <c r="F17" s="11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 t="s">
        <v>57</v>
      </c>
      <c r="U17" s="14"/>
      <c r="V17" s="10"/>
    </row>
    <row r="18" spans="2:24" x14ac:dyDescent="0.25">
      <c r="C18" s="12"/>
      <c r="D18" s="13" t="s">
        <v>50</v>
      </c>
      <c r="E18" s="10"/>
      <c r="F18" s="10"/>
      <c r="G18" s="10"/>
      <c r="H18" s="10"/>
      <c r="I18" s="10"/>
      <c r="J18" s="10"/>
      <c r="K18" s="10"/>
      <c r="L18" s="10" t="s">
        <v>58</v>
      </c>
      <c r="M18" s="10"/>
      <c r="N18" s="10"/>
      <c r="O18" s="10"/>
      <c r="P18" s="10"/>
      <c r="Q18" s="10"/>
      <c r="R18" s="10" t="s">
        <v>58</v>
      </c>
      <c r="S18" s="10"/>
      <c r="T18" s="10"/>
      <c r="U18" s="10" t="s">
        <v>58</v>
      </c>
      <c r="V18" s="14"/>
    </row>
    <row r="19" spans="2:24" x14ac:dyDescent="0.25">
      <c r="E19" s="16" t="s">
        <v>19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2:24" x14ac:dyDescent="0.25">
      <c r="D20" s="3"/>
      <c r="E20" s="6" t="s">
        <v>21</v>
      </c>
      <c r="F20" s="6" t="s">
        <v>23</v>
      </c>
      <c r="G20" s="6" t="s">
        <v>25</v>
      </c>
      <c r="H20" s="6" t="s">
        <v>27</v>
      </c>
      <c r="I20" s="6" t="s">
        <v>29</v>
      </c>
      <c r="J20" s="6" t="s">
        <v>39</v>
      </c>
      <c r="K20" s="6" t="s">
        <v>31</v>
      </c>
      <c r="L20" s="6" t="s">
        <v>33</v>
      </c>
      <c r="M20" s="6" t="s">
        <v>35</v>
      </c>
      <c r="N20" s="6" t="s">
        <v>52</v>
      </c>
      <c r="O20" s="6" t="s">
        <v>23</v>
      </c>
      <c r="P20" s="6" t="s">
        <v>39</v>
      </c>
      <c r="Q20" s="6" t="s">
        <v>41</v>
      </c>
      <c r="R20" s="6" t="s">
        <v>42</v>
      </c>
      <c r="S20" s="6" t="s">
        <v>44</v>
      </c>
      <c r="T20" s="6" t="s">
        <v>46</v>
      </c>
      <c r="U20" s="6" t="s">
        <v>47</v>
      </c>
      <c r="V20" s="6" t="s">
        <v>49</v>
      </c>
      <c r="W20" s="6"/>
      <c r="X20" s="6"/>
    </row>
    <row r="21" spans="2:24" ht="90.75" customHeight="1" x14ac:dyDescent="0.25">
      <c r="E21" s="8" t="s">
        <v>20</v>
      </c>
      <c r="F21" s="8" t="s">
        <v>22</v>
      </c>
      <c r="G21" s="8" t="s">
        <v>24</v>
      </c>
      <c r="H21" s="8" t="s">
        <v>26</v>
      </c>
      <c r="I21" s="8" t="s">
        <v>28</v>
      </c>
      <c r="J21" s="8" t="s">
        <v>51</v>
      </c>
      <c r="K21" s="8" t="s">
        <v>30</v>
      </c>
      <c r="L21" s="8" t="s">
        <v>32</v>
      </c>
      <c r="M21" s="8" t="s">
        <v>34</v>
      </c>
      <c r="N21" s="8" t="s">
        <v>36</v>
      </c>
      <c r="O21" s="8" t="s">
        <v>37</v>
      </c>
      <c r="P21" s="8" t="s">
        <v>38</v>
      </c>
      <c r="Q21" s="8" t="s">
        <v>40</v>
      </c>
      <c r="R21" s="8" t="s">
        <v>53</v>
      </c>
      <c r="S21" s="8" t="s">
        <v>43</v>
      </c>
      <c r="T21" s="8" t="s">
        <v>45</v>
      </c>
      <c r="U21" s="8" t="s">
        <v>48</v>
      </c>
      <c r="V21" s="8" t="s">
        <v>50</v>
      </c>
      <c r="W21" s="8"/>
      <c r="X21" s="8"/>
    </row>
    <row r="22" spans="2:24" x14ac:dyDescent="0.25">
      <c r="B22" s="16" t="s">
        <v>0</v>
      </c>
      <c r="C22" s="16"/>
      <c r="D22" s="5" t="s">
        <v>18</v>
      </c>
      <c r="E22" s="7">
        <v>1</v>
      </c>
      <c r="F22" s="7">
        <v>2</v>
      </c>
      <c r="G22" s="7">
        <v>3</v>
      </c>
      <c r="H22" s="7">
        <v>4</v>
      </c>
      <c r="I22" s="7">
        <v>5</v>
      </c>
      <c r="J22" s="7">
        <v>6</v>
      </c>
      <c r="K22" s="7">
        <v>7</v>
      </c>
      <c r="L22" s="7">
        <v>8</v>
      </c>
      <c r="M22" s="7">
        <v>9</v>
      </c>
      <c r="N22" s="7">
        <v>10</v>
      </c>
      <c r="O22" s="7">
        <v>11</v>
      </c>
      <c r="P22" s="7">
        <v>12</v>
      </c>
      <c r="Q22" s="7">
        <v>13</v>
      </c>
      <c r="R22" s="7">
        <v>14</v>
      </c>
      <c r="S22" s="7">
        <v>15</v>
      </c>
      <c r="T22" s="7">
        <v>16</v>
      </c>
      <c r="U22" s="7">
        <v>17</v>
      </c>
      <c r="V22" s="7">
        <v>18</v>
      </c>
      <c r="W22" s="7">
        <v>19</v>
      </c>
      <c r="X22" s="7">
        <v>20</v>
      </c>
    </row>
    <row r="23" spans="2:24" x14ac:dyDescent="0.25">
      <c r="B23" s="6">
        <v>1</v>
      </c>
      <c r="C23" s="7" t="s">
        <v>1</v>
      </c>
      <c r="D23" s="7">
        <v>5</v>
      </c>
      <c r="E23" s="4">
        <v>9</v>
      </c>
      <c r="F23" s="4">
        <v>9</v>
      </c>
      <c r="G23" s="4">
        <v>3</v>
      </c>
      <c r="H23" s="4">
        <v>1</v>
      </c>
      <c r="I23" s="4">
        <v>1</v>
      </c>
      <c r="J23" s="4">
        <v>1</v>
      </c>
      <c r="K23" s="4">
        <v>9</v>
      </c>
      <c r="L23" s="4">
        <v>1</v>
      </c>
      <c r="M23" s="4">
        <v>1</v>
      </c>
      <c r="N23" s="4">
        <v>3</v>
      </c>
      <c r="O23" s="4">
        <v>1</v>
      </c>
      <c r="P23" s="4">
        <v>1</v>
      </c>
      <c r="Q23" s="4">
        <v>9</v>
      </c>
      <c r="R23" s="4">
        <v>9</v>
      </c>
      <c r="S23" s="4">
        <v>1</v>
      </c>
      <c r="T23" s="4">
        <v>1</v>
      </c>
      <c r="U23" s="4">
        <v>1</v>
      </c>
      <c r="V23" s="4">
        <v>1</v>
      </c>
      <c r="W23" s="4"/>
      <c r="X23" s="4"/>
    </row>
    <row r="24" spans="2:24" x14ac:dyDescent="0.25">
      <c r="B24" s="6">
        <v>2</v>
      </c>
      <c r="C24" s="7" t="s">
        <v>2</v>
      </c>
      <c r="D24" s="7">
        <v>4</v>
      </c>
      <c r="E24" s="4">
        <v>3</v>
      </c>
      <c r="F24" s="4">
        <v>3</v>
      </c>
      <c r="G24" s="4">
        <v>1</v>
      </c>
      <c r="H24" s="4">
        <v>1</v>
      </c>
      <c r="I24" s="4">
        <v>1</v>
      </c>
      <c r="J24" s="4">
        <v>1</v>
      </c>
      <c r="K24" s="4">
        <v>3</v>
      </c>
      <c r="L24" s="4">
        <v>9</v>
      </c>
      <c r="M24" s="4">
        <v>1</v>
      </c>
      <c r="N24" s="4">
        <v>1</v>
      </c>
      <c r="O24" s="4">
        <v>9</v>
      </c>
      <c r="P24" s="4">
        <v>9</v>
      </c>
      <c r="Q24" s="4">
        <v>3</v>
      </c>
      <c r="R24" s="4">
        <v>1</v>
      </c>
      <c r="S24" s="4">
        <v>1</v>
      </c>
      <c r="T24" s="4">
        <v>9</v>
      </c>
      <c r="U24" s="4">
        <v>1</v>
      </c>
      <c r="V24" s="4">
        <v>1</v>
      </c>
      <c r="W24" s="4"/>
      <c r="X24" s="4"/>
    </row>
    <row r="25" spans="2:24" x14ac:dyDescent="0.25">
      <c r="B25" s="6">
        <v>3</v>
      </c>
      <c r="C25" s="7" t="s">
        <v>3</v>
      </c>
      <c r="D25" s="7">
        <v>4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9</v>
      </c>
      <c r="N25" s="4">
        <v>3</v>
      </c>
      <c r="O25" s="4">
        <v>1</v>
      </c>
      <c r="P25" s="4">
        <v>1</v>
      </c>
      <c r="Q25" s="4">
        <v>9</v>
      </c>
      <c r="R25" s="4">
        <v>1</v>
      </c>
      <c r="S25" s="4">
        <v>9</v>
      </c>
      <c r="T25" s="4">
        <v>1</v>
      </c>
      <c r="U25" s="4">
        <v>1</v>
      </c>
      <c r="V25" s="4">
        <v>1</v>
      </c>
      <c r="W25" s="4"/>
      <c r="X25" s="4"/>
    </row>
    <row r="26" spans="2:24" x14ac:dyDescent="0.25">
      <c r="B26" s="6">
        <v>4</v>
      </c>
      <c r="C26" s="7" t="s">
        <v>4</v>
      </c>
      <c r="D26" s="7">
        <v>4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9</v>
      </c>
      <c r="K26" s="4">
        <v>1</v>
      </c>
      <c r="L26" s="4">
        <v>1</v>
      </c>
      <c r="M26" s="4">
        <v>9</v>
      </c>
      <c r="N26" s="4">
        <v>3</v>
      </c>
      <c r="O26" s="4">
        <v>1</v>
      </c>
      <c r="P26" s="4">
        <v>1</v>
      </c>
      <c r="Q26" s="4">
        <v>9</v>
      </c>
      <c r="R26" s="4">
        <v>1</v>
      </c>
      <c r="S26" s="4">
        <v>9</v>
      </c>
      <c r="T26" s="4">
        <v>1</v>
      </c>
      <c r="U26" s="4">
        <v>1</v>
      </c>
      <c r="V26" s="4">
        <v>1</v>
      </c>
      <c r="W26" s="4"/>
      <c r="X26" s="4"/>
    </row>
    <row r="27" spans="2:24" x14ac:dyDescent="0.25">
      <c r="B27" s="6">
        <v>5</v>
      </c>
      <c r="C27" s="7" t="s">
        <v>5</v>
      </c>
      <c r="D27" s="7">
        <v>4</v>
      </c>
      <c r="E27" s="4">
        <v>3</v>
      </c>
      <c r="F27" s="4">
        <v>9</v>
      </c>
      <c r="G27" s="4">
        <v>3</v>
      </c>
      <c r="H27" s="4">
        <v>1</v>
      </c>
      <c r="I27" s="4">
        <v>1</v>
      </c>
      <c r="J27" s="4">
        <v>3</v>
      </c>
      <c r="K27" s="4">
        <v>9</v>
      </c>
      <c r="L27" s="4">
        <v>1</v>
      </c>
      <c r="M27" s="4">
        <v>3</v>
      </c>
      <c r="N27" s="4">
        <v>3</v>
      </c>
      <c r="O27" s="4">
        <v>3</v>
      </c>
      <c r="P27" s="4">
        <v>1</v>
      </c>
      <c r="Q27" s="4">
        <v>3</v>
      </c>
      <c r="R27" s="4">
        <v>9</v>
      </c>
      <c r="S27" s="4">
        <v>1</v>
      </c>
      <c r="T27" s="4">
        <v>1</v>
      </c>
      <c r="U27" s="4">
        <v>1</v>
      </c>
      <c r="V27" s="4">
        <v>1</v>
      </c>
      <c r="W27" s="4"/>
      <c r="X27" s="4"/>
    </row>
    <row r="28" spans="2:24" x14ac:dyDescent="0.25">
      <c r="B28" s="6">
        <v>6</v>
      </c>
      <c r="C28" s="7" t="s">
        <v>6</v>
      </c>
      <c r="D28" s="7">
        <v>3</v>
      </c>
      <c r="E28" s="4">
        <v>1</v>
      </c>
      <c r="F28" s="4">
        <v>3</v>
      </c>
      <c r="G28" s="4">
        <v>9</v>
      </c>
      <c r="H28" s="4">
        <v>1</v>
      </c>
      <c r="I28" s="4">
        <v>1</v>
      </c>
      <c r="J28" s="4">
        <v>1</v>
      </c>
      <c r="K28" s="4">
        <v>1</v>
      </c>
      <c r="L28" s="4">
        <v>9</v>
      </c>
      <c r="M28" s="4">
        <v>1</v>
      </c>
      <c r="N28" s="4">
        <v>9</v>
      </c>
      <c r="O28" s="4">
        <v>9</v>
      </c>
      <c r="P28" s="4">
        <v>9</v>
      </c>
      <c r="Q28" s="4">
        <v>1</v>
      </c>
      <c r="R28" s="4">
        <v>1</v>
      </c>
      <c r="S28" s="4">
        <v>1</v>
      </c>
      <c r="T28" s="4">
        <v>9</v>
      </c>
      <c r="U28" s="4">
        <v>1</v>
      </c>
      <c r="V28" s="4">
        <v>1</v>
      </c>
      <c r="W28" s="4"/>
      <c r="X28" s="4"/>
    </row>
    <row r="29" spans="2:24" x14ac:dyDescent="0.25">
      <c r="B29" s="6">
        <v>7</v>
      </c>
      <c r="C29" s="7" t="s">
        <v>7</v>
      </c>
      <c r="D29" s="7">
        <v>5</v>
      </c>
      <c r="E29" s="4">
        <v>3</v>
      </c>
      <c r="F29" s="4">
        <v>3</v>
      </c>
      <c r="G29" s="4">
        <v>9</v>
      </c>
      <c r="H29" s="4">
        <v>9</v>
      </c>
      <c r="I29" s="4">
        <v>1</v>
      </c>
      <c r="J29" s="4">
        <v>1</v>
      </c>
      <c r="K29" s="4">
        <v>3</v>
      </c>
      <c r="L29" s="4">
        <v>1</v>
      </c>
      <c r="M29" s="4">
        <v>1</v>
      </c>
      <c r="N29" s="4">
        <v>9</v>
      </c>
      <c r="O29" s="4">
        <v>1</v>
      </c>
      <c r="P29" s="4">
        <v>1</v>
      </c>
      <c r="Q29" s="4">
        <v>9</v>
      </c>
      <c r="R29" s="4">
        <v>1</v>
      </c>
      <c r="S29" s="4">
        <v>1</v>
      </c>
      <c r="T29" s="4">
        <v>3</v>
      </c>
      <c r="U29" s="4">
        <v>1</v>
      </c>
      <c r="V29" s="4">
        <v>1</v>
      </c>
      <c r="W29" s="4"/>
      <c r="X29" s="4"/>
    </row>
    <row r="30" spans="2:24" x14ac:dyDescent="0.25">
      <c r="B30" s="6">
        <v>8</v>
      </c>
      <c r="C30" s="7" t="s">
        <v>8</v>
      </c>
      <c r="D30" s="7">
        <v>4</v>
      </c>
      <c r="E30" s="4">
        <v>1</v>
      </c>
      <c r="F30" s="4">
        <v>1</v>
      </c>
      <c r="G30" s="4">
        <v>1</v>
      </c>
      <c r="H30" s="4">
        <v>3</v>
      </c>
      <c r="I30" s="4">
        <v>9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/>
      <c r="X30" s="4"/>
    </row>
    <row r="31" spans="2:24" x14ac:dyDescent="0.25">
      <c r="B31" s="6">
        <v>9</v>
      </c>
      <c r="C31" s="7" t="s">
        <v>9</v>
      </c>
      <c r="D31" s="7">
        <v>4</v>
      </c>
      <c r="E31" s="4">
        <v>1</v>
      </c>
      <c r="F31" s="4">
        <v>1</v>
      </c>
      <c r="G31" s="4">
        <v>9</v>
      </c>
      <c r="H31" s="4">
        <v>1</v>
      </c>
      <c r="I31" s="4">
        <v>1</v>
      </c>
      <c r="J31" s="4">
        <v>1</v>
      </c>
      <c r="K31" s="4">
        <v>1</v>
      </c>
      <c r="L31" s="4">
        <v>9</v>
      </c>
      <c r="M31" s="4">
        <v>1</v>
      </c>
      <c r="N31" s="4">
        <v>1</v>
      </c>
      <c r="O31" s="4">
        <v>1</v>
      </c>
      <c r="P31" s="4">
        <v>3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/>
      <c r="X31" s="4"/>
    </row>
    <row r="32" spans="2:24" x14ac:dyDescent="0.25">
      <c r="B32" s="6">
        <v>10</v>
      </c>
      <c r="C32" s="7" t="s">
        <v>10</v>
      </c>
      <c r="D32" s="7">
        <v>3</v>
      </c>
      <c r="E32" s="4">
        <v>1</v>
      </c>
      <c r="F32" s="4">
        <v>1</v>
      </c>
      <c r="G32" s="4">
        <v>9</v>
      </c>
      <c r="H32" s="4">
        <v>1</v>
      </c>
      <c r="I32" s="4">
        <v>1</v>
      </c>
      <c r="J32" s="4">
        <v>1</v>
      </c>
      <c r="K32" s="4">
        <v>1</v>
      </c>
      <c r="L32" s="4">
        <v>9</v>
      </c>
      <c r="M32" s="4">
        <v>1</v>
      </c>
      <c r="N32" s="4">
        <v>1</v>
      </c>
      <c r="O32" s="4">
        <v>1</v>
      </c>
      <c r="P32" s="4">
        <v>9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/>
      <c r="X32" s="4"/>
    </row>
    <row r="33" spans="2:24" x14ac:dyDescent="0.25">
      <c r="B33" s="6">
        <v>11</v>
      </c>
      <c r="C33" s="7" t="s">
        <v>11</v>
      </c>
      <c r="D33" s="7">
        <v>4</v>
      </c>
      <c r="E33" s="4">
        <v>9</v>
      </c>
      <c r="F33" s="4">
        <v>3</v>
      </c>
      <c r="G33" s="4">
        <v>3</v>
      </c>
      <c r="H33" s="4">
        <v>1</v>
      </c>
      <c r="I33" s="4">
        <v>1</v>
      </c>
      <c r="J33" s="4">
        <v>3</v>
      </c>
      <c r="K33" s="4">
        <v>9</v>
      </c>
      <c r="L33" s="4">
        <v>1</v>
      </c>
      <c r="M33" s="4">
        <v>1</v>
      </c>
      <c r="N33" s="4">
        <v>9</v>
      </c>
      <c r="O33" s="4">
        <v>9</v>
      </c>
      <c r="P33" s="4">
        <v>1</v>
      </c>
      <c r="Q33" s="4">
        <v>9</v>
      </c>
      <c r="R33" s="4">
        <v>3</v>
      </c>
      <c r="S33" s="4">
        <v>1</v>
      </c>
      <c r="T33" s="4">
        <v>3</v>
      </c>
      <c r="U33" s="4">
        <v>1</v>
      </c>
      <c r="V33" s="4">
        <v>1</v>
      </c>
      <c r="W33" s="4"/>
      <c r="X33" s="4"/>
    </row>
    <row r="34" spans="2:24" x14ac:dyDescent="0.25">
      <c r="B34" s="6">
        <v>12</v>
      </c>
      <c r="C34" s="7" t="s">
        <v>12</v>
      </c>
      <c r="D34" s="7">
        <v>3</v>
      </c>
      <c r="E34" s="4">
        <v>9</v>
      </c>
      <c r="F34" s="4">
        <v>3</v>
      </c>
      <c r="G34" s="4">
        <v>3</v>
      </c>
      <c r="H34" s="4">
        <v>1</v>
      </c>
      <c r="I34" s="4">
        <v>1</v>
      </c>
      <c r="J34" s="4">
        <v>1</v>
      </c>
      <c r="K34" s="4">
        <v>9</v>
      </c>
      <c r="L34" s="4">
        <v>1</v>
      </c>
      <c r="M34" s="4">
        <v>1</v>
      </c>
      <c r="N34" s="4">
        <v>3</v>
      </c>
      <c r="O34" s="4">
        <v>9</v>
      </c>
      <c r="P34" s="4">
        <v>1</v>
      </c>
      <c r="Q34" s="4">
        <v>9</v>
      </c>
      <c r="R34" s="4">
        <v>9</v>
      </c>
      <c r="S34" s="4">
        <v>1</v>
      </c>
      <c r="T34" s="4">
        <v>3</v>
      </c>
      <c r="U34" s="4">
        <v>1</v>
      </c>
      <c r="V34" s="4">
        <v>1</v>
      </c>
      <c r="W34" s="4"/>
      <c r="X34" s="4"/>
    </row>
    <row r="35" spans="2:24" x14ac:dyDescent="0.25">
      <c r="B35" s="6">
        <v>13</v>
      </c>
      <c r="C35" s="7" t="s">
        <v>13</v>
      </c>
      <c r="D35" s="7">
        <v>3</v>
      </c>
      <c r="E35" s="4">
        <v>1</v>
      </c>
      <c r="F35" s="4">
        <v>1</v>
      </c>
      <c r="G35" s="4">
        <v>1</v>
      </c>
      <c r="H35" s="4">
        <v>3</v>
      </c>
      <c r="I35" s="4">
        <v>1</v>
      </c>
      <c r="J35" s="4">
        <v>3</v>
      </c>
      <c r="K35" s="4">
        <v>1</v>
      </c>
      <c r="L35" s="4">
        <v>3</v>
      </c>
      <c r="M35" s="4">
        <v>1</v>
      </c>
      <c r="N35" s="4">
        <v>1</v>
      </c>
      <c r="O35" s="4">
        <v>3</v>
      </c>
      <c r="P35" s="4">
        <v>9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/>
      <c r="X35" s="4"/>
    </row>
    <row r="36" spans="2:24" x14ac:dyDescent="0.25">
      <c r="B36" s="6">
        <v>14</v>
      </c>
      <c r="C36" s="7" t="s">
        <v>14</v>
      </c>
      <c r="D36" s="7">
        <v>4</v>
      </c>
      <c r="E36" s="4">
        <v>1</v>
      </c>
      <c r="F36" s="4">
        <v>3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3</v>
      </c>
      <c r="O36" s="4">
        <v>1</v>
      </c>
      <c r="P36" s="4">
        <v>1</v>
      </c>
      <c r="Q36" s="4">
        <v>1</v>
      </c>
      <c r="R36" s="4">
        <v>3</v>
      </c>
      <c r="S36" s="4">
        <v>1</v>
      </c>
      <c r="T36" s="4">
        <v>1</v>
      </c>
      <c r="U36" s="4">
        <v>9</v>
      </c>
      <c r="V36" s="4">
        <v>1</v>
      </c>
      <c r="W36" s="4"/>
      <c r="X36" s="4"/>
    </row>
    <row r="37" spans="2:24" x14ac:dyDescent="0.25">
      <c r="B37" s="6">
        <v>15</v>
      </c>
      <c r="C37" s="7" t="s">
        <v>15</v>
      </c>
      <c r="D37" s="7">
        <v>3</v>
      </c>
      <c r="E37" s="4">
        <v>1</v>
      </c>
      <c r="F37" s="4">
        <v>1</v>
      </c>
      <c r="G37" s="4">
        <v>1</v>
      </c>
      <c r="H37" s="4">
        <v>9</v>
      </c>
      <c r="I37" s="4">
        <v>1</v>
      </c>
      <c r="J37" s="4">
        <v>3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4">
        <v>1</v>
      </c>
      <c r="R37" s="4">
        <v>3</v>
      </c>
      <c r="S37" s="4">
        <v>1</v>
      </c>
      <c r="T37" s="4">
        <v>1</v>
      </c>
      <c r="U37" s="4">
        <v>1</v>
      </c>
      <c r="V37" s="4">
        <v>9</v>
      </c>
      <c r="W37" s="4"/>
      <c r="X37" s="4"/>
    </row>
    <row r="38" spans="2:24" x14ac:dyDescent="0.25">
      <c r="B38" s="6">
        <v>16</v>
      </c>
      <c r="C38" s="7" t="s">
        <v>16</v>
      </c>
      <c r="D38" s="7">
        <v>5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3</v>
      </c>
      <c r="L38" s="4">
        <v>1</v>
      </c>
      <c r="M38" s="4">
        <v>1</v>
      </c>
      <c r="N38" s="4">
        <v>1</v>
      </c>
      <c r="O38" s="4">
        <v>9</v>
      </c>
      <c r="P38" s="4">
        <v>3</v>
      </c>
      <c r="Q38" s="4">
        <v>1</v>
      </c>
      <c r="R38" s="4">
        <v>9</v>
      </c>
      <c r="S38" s="4">
        <v>1</v>
      </c>
      <c r="T38" s="4">
        <v>1</v>
      </c>
      <c r="U38" s="4">
        <v>1</v>
      </c>
      <c r="V38" s="4">
        <v>1</v>
      </c>
      <c r="W38" s="4"/>
      <c r="X38" s="4"/>
    </row>
    <row r="39" spans="2:24" x14ac:dyDescent="0.25">
      <c r="B39" s="6">
        <v>17</v>
      </c>
      <c r="C39" s="7" t="s">
        <v>17</v>
      </c>
      <c r="D39" s="7">
        <v>3</v>
      </c>
      <c r="E39" s="4">
        <v>1</v>
      </c>
      <c r="F39" s="4">
        <v>1</v>
      </c>
      <c r="G39" s="4">
        <v>1</v>
      </c>
      <c r="H39" s="4">
        <v>3</v>
      </c>
      <c r="I39" s="4">
        <v>3</v>
      </c>
      <c r="J39" s="4">
        <v>3</v>
      </c>
      <c r="K39" s="4">
        <v>1</v>
      </c>
      <c r="L39" s="4">
        <v>1</v>
      </c>
      <c r="M39" s="4">
        <v>3</v>
      </c>
      <c r="N39" s="4">
        <v>3</v>
      </c>
      <c r="O39" s="4">
        <v>3</v>
      </c>
      <c r="P39" s="4">
        <v>3</v>
      </c>
      <c r="Q39" s="4">
        <v>3</v>
      </c>
      <c r="R39" s="4">
        <v>3</v>
      </c>
      <c r="S39" s="4">
        <v>1</v>
      </c>
      <c r="T39" s="4">
        <v>3</v>
      </c>
      <c r="U39" s="4">
        <v>9</v>
      </c>
      <c r="V39" s="4">
        <v>9</v>
      </c>
      <c r="W39" s="4"/>
      <c r="X39" s="4"/>
    </row>
    <row r="40" spans="2:24" x14ac:dyDescent="0.25">
      <c r="B40" s="2"/>
      <c r="X40" s="1" t="s">
        <v>55</v>
      </c>
    </row>
    <row r="41" spans="2:24" x14ac:dyDescent="0.25">
      <c r="B41" s="2"/>
      <c r="D41" s="1" t="s">
        <v>54</v>
      </c>
      <c r="E41" cm="1">
        <f t="array" ref="E41">SUMPRODUCT($D$23:$D$39*E23:E39)</f>
        <v>187</v>
      </c>
      <c r="F41" cm="1">
        <f t="array" ref="F41">SUMPRODUCT($D$23:$D$39*F23:F39)</f>
        <v>183</v>
      </c>
      <c r="G41" cm="1">
        <f t="array" ref="G41">SUMPRODUCT($D$23:$D$39*G23:G39)</f>
        <v>217</v>
      </c>
      <c r="H41" cm="1">
        <f t="array" ref="H41">SUMPRODUCT($D$23:$D$39*H23:H39)</f>
        <v>149</v>
      </c>
      <c r="I41" cm="1">
        <f t="array" ref="I41">SUMPRODUCT($D$23:$D$39*I23:I39)</f>
        <v>103</v>
      </c>
      <c r="J41" cm="1">
        <f t="array" ref="J41">SUMPRODUCT($D$23:$D$39*J23:J39)</f>
        <v>131</v>
      </c>
      <c r="K41" cm="1">
        <f t="array" ref="K41">SUMPRODUCT($D$23:$D$39*K23:K39)</f>
        <v>221</v>
      </c>
      <c r="L41" cm="1">
        <f t="array" ref="L41">SUMPRODUCT($D$23:$D$39*L23:L39)</f>
        <v>183</v>
      </c>
      <c r="M41" cm="1">
        <f t="array" ref="M41">SUMPRODUCT($D$23:$D$39*M23:M39)</f>
        <v>143</v>
      </c>
      <c r="N41" cm="1">
        <f t="array" ref="N41">SUMPRODUCT($D$23:$D$39*N23:N39)</f>
        <v>215</v>
      </c>
      <c r="O41" cm="1">
        <f t="array" ref="O41">SUMPRODUCT($D$23:$D$39*O23:O39)</f>
        <v>237</v>
      </c>
      <c r="P41" cm="1">
        <f t="array" ref="P41">SUMPRODUCT($D$23:$D$39*P23:P39)</f>
        <v>193</v>
      </c>
      <c r="Q41" cm="1">
        <f t="array" ref="Q41">SUMPRODUCT($D$23:$D$39*Q23:Q39)</f>
        <v>287</v>
      </c>
      <c r="R41" cm="1">
        <f t="array" ref="R41">SUMPRODUCT($D$23:$D$39*R23:R39)</f>
        <v>229</v>
      </c>
      <c r="S41" cm="1">
        <f t="array" ref="S41">SUMPRODUCT($D$23:$D$39*S23:S39)</f>
        <v>129</v>
      </c>
      <c r="T41" cm="1">
        <f t="array" ref="T41">SUMPRODUCT($D$23:$D$39*T23:T39)</f>
        <v>151</v>
      </c>
      <c r="U41" cm="1">
        <f t="array" ref="U41">SUMPRODUCT($D$23:$D$39*U23:U39)</f>
        <v>121</v>
      </c>
      <c r="V41" cm="1">
        <f t="array" ref="V41">SUMPRODUCT($D$23:$D$39*V23:V39)</f>
        <v>113</v>
      </c>
      <c r="X41">
        <f>SUM(E41:V41)</f>
        <v>3192</v>
      </c>
    </row>
    <row r="42" spans="2:24" x14ac:dyDescent="0.25">
      <c r="B42" s="2"/>
    </row>
    <row r="43" spans="2:24" x14ac:dyDescent="0.25">
      <c r="D43" s="1" t="s">
        <v>56</v>
      </c>
      <c r="E43" s="9">
        <f t="shared" ref="E43:V43" si="0">E41/$X$41</f>
        <v>5.858395989974937E-2</v>
      </c>
      <c r="F43" s="9">
        <f t="shared" si="0"/>
        <v>5.733082706766917E-2</v>
      </c>
      <c r="G43" s="9">
        <f t="shared" si="0"/>
        <v>6.798245614035088E-2</v>
      </c>
      <c r="H43" s="9">
        <f t="shared" si="0"/>
        <v>4.6679197994987466E-2</v>
      </c>
      <c r="I43" s="9">
        <f t="shared" si="0"/>
        <v>3.2268170426065161E-2</v>
      </c>
      <c r="J43" s="9">
        <f t="shared" si="0"/>
        <v>4.1040100250626564E-2</v>
      </c>
      <c r="K43" s="9">
        <f t="shared" si="0"/>
        <v>6.9235588972431081E-2</v>
      </c>
      <c r="L43" s="9">
        <f t="shared" si="0"/>
        <v>5.733082706766917E-2</v>
      </c>
      <c r="M43" s="9">
        <f t="shared" si="0"/>
        <v>4.4799498746867165E-2</v>
      </c>
      <c r="N43" s="9">
        <f t="shared" si="0"/>
        <v>6.735588972431078E-2</v>
      </c>
      <c r="O43" s="9">
        <f t="shared" si="0"/>
        <v>7.4248120300751883E-2</v>
      </c>
      <c r="P43" s="9">
        <f t="shared" si="0"/>
        <v>6.0463659147869671E-2</v>
      </c>
      <c r="Q43" s="9">
        <f t="shared" si="0"/>
        <v>8.9912280701754388E-2</v>
      </c>
      <c r="R43" s="9">
        <f t="shared" si="0"/>
        <v>7.1741854636591482E-2</v>
      </c>
      <c r="S43" s="9">
        <f t="shared" si="0"/>
        <v>4.0413533834586464E-2</v>
      </c>
      <c r="T43" s="9">
        <f t="shared" si="0"/>
        <v>4.7305764411027566E-2</v>
      </c>
      <c r="U43" s="9">
        <f t="shared" si="0"/>
        <v>3.7907268170426063E-2</v>
      </c>
      <c r="V43" s="9">
        <f t="shared" si="0"/>
        <v>3.5401002506265662E-2</v>
      </c>
      <c r="W43" s="9"/>
    </row>
  </sheetData>
  <mergeCells count="2">
    <mergeCell ref="B22:C22"/>
    <mergeCell ref="E19:X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Solano</dc:creator>
  <cp:lastModifiedBy>Joan Solano</cp:lastModifiedBy>
  <dcterms:created xsi:type="dcterms:W3CDTF">2021-02-13T15:52:14Z</dcterms:created>
  <dcterms:modified xsi:type="dcterms:W3CDTF">2021-02-25T22:20:57Z</dcterms:modified>
</cp:coreProperties>
</file>