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hub\feup-ecac\source\clustering\4th_clustering\"/>
    </mc:Choice>
  </mc:AlternateContent>
  <bookViews>
    <workbookView xWindow="0" yWindow="0" windowWidth="17256" windowHeight="5940" activeTab="1"/>
  </bookViews>
  <sheets>
    <sheet name="4th_clustering_results" sheetId="1" r:id="rId1"/>
    <sheet name="clustering validation" sheetId="2" r:id="rId2"/>
  </sheets>
  <calcPr calcId="0"/>
</workbook>
</file>

<file path=xl/calcChain.xml><?xml version="1.0" encoding="utf-8"?>
<calcChain xmlns="http://schemas.openxmlformats.org/spreadsheetml/2006/main">
  <c r="F5" i="1" l="1"/>
  <c r="F4" i="1"/>
  <c r="G4" i="1" s="1"/>
  <c r="C23" i="1"/>
  <c r="D23" i="1"/>
  <c r="E23" i="1"/>
  <c r="B23" i="1"/>
</calcChain>
</file>

<file path=xl/sharedStrings.xml><?xml version="1.0" encoding="utf-8"?>
<sst xmlns="http://schemas.openxmlformats.org/spreadsheetml/2006/main" count="177" uniqueCount="56">
  <si>
    <t>cluster_0</t>
  </si>
  <si>
    <t>cluster_1</t>
  </si>
  <si>
    <t>cluster_2</t>
  </si>
  <si>
    <t>cluster_3</t>
  </si>
  <si>
    <t>328.00</t>
  </si>
  <si>
    <t>population</t>
  </si>
  <si>
    <t>average_age</t>
  </si>
  <si>
    <t>variance_age</t>
  </si>
  <si>
    <t>deviation_age</t>
  </si>
  <si>
    <t>male</t>
  </si>
  <si>
    <t>female</t>
  </si>
  <si>
    <t>average_credit_mean</t>
  </si>
  <si>
    <t>account</t>
  </si>
  <si>
    <t>average_withdrawals_mean</t>
  </si>
  <si>
    <t>average_balance_monthly</t>
  </si>
  <si>
    <t>payment_monthly</t>
  </si>
  <si>
    <t>average_district_salary</t>
  </si>
  <si>
    <t>district info</t>
  </si>
  <si>
    <t>average_enterpreneur_ratio</t>
  </si>
  <si>
    <t>average_district_unemployment_rate</t>
  </si>
  <si>
    <t>total_amount</t>
  </si>
  <si>
    <t>loan</t>
  </si>
  <si>
    <t>average_amount</t>
  </si>
  <si>
    <t>average_duration</t>
  </si>
  <si>
    <t>loan successfull</t>
  </si>
  <si>
    <t>loan unsuccessfull</t>
  </si>
  <si>
    <t>n elements</t>
  </si>
  <si>
    <t>info a retirar:</t>
  </si>
  <si>
    <t>o cluster 3 tem o maior número de lementos</t>
  </si>
  <si>
    <t>a média de idades para cada um dos clusters é arpoximadamente igual pertencendo ao intervalo da população ativa</t>
  </si>
  <si>
    <t>percentagem de indivíduos nos dois sexos é aproximadamente o mesmo menos nos clusters 0 e 1</t>
  </si>
  <si>
    <t>Cluster 1 é o que tem mais dinheiro a entrar contudo é o que tem mais dinheiro a sair, mesmo assim, é o que apresenta o melhor balanço, isto é, entra mais dinheiro do que sai.</t>
  </si>
  <si>
    <t>Em geral, todos os clusters têm mais dinheiro a entrar do que a sair.</t>
  </si>
  <si>
    <t>Cluster 0 apresenta o maior número de pessoas com maior salario</t>
  </si>
  <si>
    <t>algo que pode estar relacionado com o baixo indice de desemrpegados e elevado número de empresarios</t>
  </si>
  <si>
    <t>Relativamene aos outros clusters, todos apresentam valores semelhantes de média de salário, rácio de empresários e rácio de desempregados.</t>
  </si>
  <si>
    <t>cluster 2 é o que tem amior valor de empréstimos quer médios quer totais, quer de duração dos empréstimos, o que por sua vez, corrobora com ser o cluster com maior valor mensal de empréstimos a realizar.</t>
  </si>
  <si>
    <t>O cluster 1 é o que se destaca mais negativamente pois tem o menor salário médio, menor número de emrpesários e maior taxa de desemprego</t>
  </si>
  <si>
    <t>Paralelamente, o Cluster 1 é o que tem mais sucesso a pagar os loans. Isto pode-se dever ao facto de o cluster 1 ter a menor duração dos loans; o valor médio de empréstio e o valor total de empréstimo serem muito baixos</t>
  </si>
  <si>
    <t>k-means</t>
  </si>
  <si>
    <t>k=3</t>
  </si>
  <si>
    <t>clsuter_1</t>
  </si>
  <si>
    <t>sum of squares</t>
  </si>
  <si>
    <t>silhouette</t>
  </si>
  <si>
    <t>average</t>
  </si>
  <si>
    <t>Davies Bouldin</t>
  </si>
  <si>
    <t>k=4</t>
  </si>
  <si>
    <t>k=5</t>
  </si>
  <si>
    <t>cluster_4</t>
  </si>
  <si>
    <t>k-medoids</t>
  </si>
  <si>
    <t>xmeans</t>
  </si>
  <si>
    <t>-</t>
  </si>
  <si>
    <t>avg_kmedoids</t>
  </si>
  <si>
    <t>avg_sxmeans</t>
  </si>
  <si>
    <t>avg_xmeans</t>
  </si>
  <si>
    <t>avg_kmeans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</si>
</sst>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4">
    <xf numFmtId="0" fontId="0" fillId="0" borderId="0" xfId="0"/>
    <xf numFmtId="0" fontId="16" fillId="0" borderId="0" xfId="0" applyFont="1"/>
    <xf numFmtId="0" fontId="16" fillId="0" borderId="10" xfId="0" applyFont="1" applyBorder="1"/>
    <xf numFmtId="0" fontId="16" fillId="0" borderId="11" xfId="0" applyFont="1" applyBorder="1"/>
    <xf numFmtId="0" fontId="0" fillId="0" borderId="0" xfId="0" applyBorder="1"/>
    <xf numFmtId="0" fontId="16" fillId="0" borderId="14" xfId="0" applyFont="1" applyBorder="1"/>
    <xf numFmtId="0" fontId="16" fillId="0" borderId="15" xfId="0" applyFont="1" applyBorder="1"/>
    <xf numFmtId="0" fontId="16" fillId="0" borderId="17" xfId="0" applyFont="1" applyBorder="1"/>
    <xf numFmtId="0" fontId="16" fillId="0" borderId="18" xfId="0" applyFont="1" applyBorder="1"/>
    <xf numFmtId="0" fontId="0" fillId="0" borderId="0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0" xfId="0" applyAlignment="1">
      <alignment horizontal="center"/>
    </xf>
  </cellXfs>
  <cellStyles count="42">
    <cellStyle name="20% - Cor1" xfId="19" builtinId="30" customBuiltin="1"/>
    <cellStyle name="20% - Cor2" xfId="23" builtinId="34" customBuiltin="1"/>
    <cellStyle name="20% - Cor3" xfId="27" builtinId="38" customBuiltin="1"/>
    <cellStyle name="20% - Cor4" xfId="31" builtinId="42" customBuiltin="1"/>
    <cellStyle name="20% - Cor5" xfId="35" builtinId="46" customBuiltin="1"/>
    <cellStyle name="20% - Cor6" xfId="39" builtinId="50" customBuiltin="1"/>
    <cellStyle name="40% - Cor1" xfId="20" builtinId="31" customBuiltin="1"/>
    <cellStyle name="40% - Cor2" xfId="24" builtinId="35" customBuiltin="1"/>
    <cellStyle name="40% - Cor3" xfId="28" builtinId="39" customBuiltin="1"/>
    <cellStyle name="40% - Cor4" xfId="32" builtinId="43" customBuiltin="1"/>
    <cellStyle name="40% - Cor5" xfId="36" builtinId="47" customBuiltin="1"/>
    <cellStyle name="40% - Cor6" xfId="40" builtinId="51" customBuiltin="1"/>
    <cellStyle name="60% - Cor1" xfId="21" builtinId="32" customBuiltin="1"/>
    <cellStyle name="60% - Cor2" xfId="25" builtinId="36" customBuiltin="1"/>
    <cellStyle name="60% - Cor3" xfId="29" builtinId="40" customBuiltin="1"/>
    <cellStyle name="60% - Cor4" xfId="33" builtinId="44" customBuiltin="1"/>
    <cellStyle name="60% - Cor5" xfId="37" builtinId="48" customBuiltin="1"/>
    <cellStyle name="60% - Cor6" xfId="41" builtinId="52" customBuiltin="1"/>
    <cellStyle name="Cabeçalho 1" xfId="2" builtinId="16" customBuiltin="1"/>
    <cellStyle name="Cabeçalho 2" xfId="3" builtinId="17" customBuiltin="1"/>
    <cellStyle name="Cabeçalho 3" xfId="4" builtinId="18" customBuiltin="1"/>
    <cellStyle name="Cabeçalho 4" xfId="5" builtinId="19" customBuiltin="1"/>
    <cellStyle name="Cálculo" xfId="11" builtinId="22" customBuiltin="1"/>
    <cellStyle name="Célula Ligada" xfId="12" builtinId="24" customBuiltin="1"/>
    <cellStyle name="Cor1" xfId="18" builtinId="29" customBuiltin="1"/>
    <cellStyle name="Cor2" xfId="22" builtinId="33" customBuiltin="1"/>
    <cellStyle name="Cor3" xfId="26" builtinId="37" customBuiltin="1"/>
    <cellStyle name="Cor4" xfId="30" builtinId="41" customBuiltin="1"/>
    <cellStyle name="Cor5" xfId="34" builtinId="45" customBuiltin="1"/>
    <cellStyle name="Cor6" xfId="38" builtinId="49" customBuiltin="1"/>
    <cellStyle name="Correto" xfId="6" builtinId="26" customBuiltin="1"/>
    <cellStyle name="Entrada" xfId="9" builtinId="20" customBuiltin="1"/>
    <cellStyle name="Incorreto" xfId="7" builtinId="27" customBuiltin="1"/>
    <cellStyle name="Neutro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otal" xfId="17" builtinId="25" customBuiltin="1"/>
    <cellStyle name="Verificar Célula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Clusters</a:t>
            </a:r>
            <a:r>
              <a:rPr lang="pt-PT" baseline="0"/>
              <a:t> General Info</a:t>
            </a:r>
            <a:endParaRPr lang="pt-PT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'4th_clustering_results'!$A$2</c:f>
              <c:strCache>
                <c:ptCount val="1"/>
                <c:pt idx="0">
                  <c:v>n elements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'4th_clustering_results'!$B$1:$E$1</c:f>
              <c:strCache>
                <c:ptCount val="4"/>
                <c:pt idx="0">
                  <c:v>cluster_0</c:v>
                </c:pt>
                <c:pt idx="1">
                  <c:v>cluster_1</c:v>
                </c:pt>
                <c:pt idx="2">
                  <c:v>cluster_2</c:v>
                </c:pt>
                <c:pt idx="3">
                  <c:v>cluster_3</c:v>
                </c:pt>
              </c:strCache>
            </c:strRef>
          </c:cat>
          <c:val>
            <c:numRef>
              <c:f>'4th_clustering_results'!$B$2:$E$2</c:f>
              <c:numCache>
                <c:formatCode>General</c:formatCode>
                <c:ptCount val="4"/>
                <c:pt idx="0">
                  <c:v>52</c:v>
                </c:pt>
                <c:pt idx="1">
                  <c:v>78</c:v>
                </c:pt>
                <c:pt idx="2">
                  <c:v>64</c:v>
                </c:pt>
                <c:pt idx="3">
                  <c:v>134</c:v>
                </c:pt>
              </c:numCache>
            </c:numRef>
          </c:val>
        </c:ser>
        <c:ser>
          <c:idx val="1"/>
          <c:order val="1"/>
          <c:tx>
            <c:strRef>
              <c:f>'4th_clustering_results'!$A$3</c:f>
              <c:strCache>
                <c:ptCount val="1"/>
                <c:pt idx="0">
                  <c:v>average_age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'4th_clustering_results'!$B$1:$E$1</c:f>
              <c:strCache>
                <c:ptCount val="4"/>
                <c:pt idx="0">
                  <c:v>cluster_0</c:v>
                </c:pt>
                <c:pt idx="1">
                  <c:v>cluster_1</c:v>
                </c:pt>
                <c:pt idx="2">
                  <c:v>cluster_2</c:v>
                </c:pt>
                <c:pt idx="3">
                  <c:v>cluster_3</c:v>
                </c:pt>
              </c:strCache>
            </c:strRef>
          </c:cat>
          <c:val>
            <c:numRef>
              <c:f>'4th_clustering_results'!$B$3:$E$3</c:f>
              <c:numCache>
                <c:formatCode>General</c:formatCode>
                <c:ptCount val="4"/>
                <c:pt idx="0">
                  <c:v>37.6</c:v>
                </c:pt>
                <c:pt idx="1">
                  <c:v>36.15</c:v>
                </c:pt>
                <c:pt idx="2">
                  <c:v>32.21</c:v>
                </c:pt>
                <c:pt idx="3">
                  <c:v>36.32</c:v>
                </c:pt>
              </c:numCache>
            </c:numRef>
          </c:val>
        </c:ser>
        <c:ser>
          <c:idx val="2"/>
          <c:order val="2"/>
          <c:tx>
            <c:strRef>
              <c:f>'4th_clustering_results'!$A$4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'4th_clustering_results'!$B$1:$E$1</c:f>
              <c:strCache>
                <c:ptCount val="4"/>
                <c:pt idx="0">
                  <c:v>cluster_0</c:v>
                </c:pt>
                <c:pt idx="1">
                  <c:v>cluster_1</c:v>
                </c:pt>
                <c:pt idx="2">
                  <c:v>cluster_2</c:v>
                </c:pt>
                <c:pt idx="3">
                  <c:v>cluster_3</c:v>
                </c:pt>
              </c:strCache>
            </c:strRef>
          </c:cat>
          <c:val>
            <c:numRef>
              <c:f>'4th_clustering_results'!$B$4:$E$4</c:f>
              <c:numCache>
                <c:formatCode>General</c:formatCode>
                <c:ptCount val="4"/>
                <c:pt idx="0">
                  <c:v>30</c:v>
                </c:pt>
                <c:pt idx="1">
                  <c:v>36</c:v>
                </c:pt>
                <c:pt idx="2">
                  <c:v>33</c:v>
                </c:pt>
                <c:pt idx="3">
                  <c:v>67</c:v>
                </c:pt>
              </c:numCache>
            </c:numRef>
          </c:val>
        </c:ser>
        <c:ser>
          <c:idx val="3"/>
          <c:order val="3"/>
          <c:tx>
            <c:strRef>
              <c:f>'4th_clustering_results'!$A$5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'4th_clustering_results'!$B$1:$E$1</c:f>
              <c:strCache>
                <c:ptCount val="4"/>
                <c:pt idx="0">
                  <c:v>cluster_0</c:v>
                </c:pt>
                <c:pt idx="1">
                  <c:v>cluster_1</c:v>
                </c:pt>
                <c:pt idx="2">
                  <c:v>cluster_2</c:v>
                </c:pt>
                <c:pt idx="3">
                  <c:v>cluster_3</c:v>
                </c:pt>
              </c:strCache>
            </c:strRef>
          </c:cat>
          <c:val>
            <c:numRef>
              <c:f>'4th_clustering_results'!$B$5:$E$5</c:f>
              <c:numCache>
                <c:formatCode>General</c:formatCode>
                <c:ptCount val="4"/>
                <c:pt idx="0">
                  <c:v>22</c:v>
                </c:pt>
                <c:pt idx="1">
                  <c:v>42</c:v>
                </c:pt>
                <c:pt idx="2">
                  <c:v>31</c:v>
                </c:pt>
                <c:pt idx="3">
                  <c:v>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1401952"/>
        <c:axId val="321407440"/>
      </c:barChart>
      <c:catAx>
        <c:axId val="321401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21407440"/>
        <c:crosses val="autoZero"/>
        <c:auto val="1"/>
        <c:lblAlgn val="ctr"/>
        <c:lblOffset val="100"/>
        <c:noMultiLvlLbl val="0"/>
      </c:catAx>
      <c:valAx>
        <c:axId val="32140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21401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Credits vs Withdrawals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'4th_clustering_results'!$A$20</c:f>
              <c:strCache>
                <c:ptCount val="1"/>
                <c:pt idx="0">
                  <c:v>average_credit_mean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'4th_clustering_results'!$B$19:$E$19</c:f>
              <c:strCache>
                <c:ptCount val="4"/>
                <c:pt idx="0">
                  <c:v>cluster_0</c:v>
                </c:pt>
                <c:pt idx="1">
                  <c:v>cluster_1</c:v>
                </c:pt>
                <c:pt idx="2">
                  <c:v>cluster_2</c:v>
                </c:pt>
                <c:pt idx="3">
                  <c:v>cluster_3</c:v>
                </c:pt>
              </c:strCache>
            </c:strRef>
          </c:cat>
          <c:val>
            <c:numRef>
              <c:f>'4th_clustering_results'!$B$20:$E$20</c:f>
              <c:numCache>
                <c:formatCode>General</c:formatCode>
                <c:ptCount val="4"/>
                <c:pt idx="0">
                  <c:v>10384.25</c:v>
                </c:pt>
                <c:pt idx="1">
                  <c:v>16327.24</c:v>
                </c:pt>
                <c:pt idx="2">
                  <c:v>12857.61</c:v>
                </c:pt>
                <c:pt idx="3">
                  <c:v>7631.31</c:v>
                </c:pt>
              </c:numCache>
            </c:numRef>
          </c:val>
        </c:ser>
        <c:ser>
          <c:idx val="1"/>
          <c:order val="1"/>
          <c:tx>
            <c:strRef>
              <c:f>'4th_clustering_results'!$A$21</c:f>
              <c:strCache>
                <c:ptCount val="1"/>
                <c:pt idx="0">
                  <c:v>average_withdrawals_mean</c:v>
                </c:pt>
              </c:strCache>
            </c:strRef>
          </c:tx>
          <c:spPr>
            <a:solidFill>
              <a:schemeClr val="tx2">
                <a:lumMod val="75000"/>
              </a:schemeClr>
            </a:solidFill>
            <a:ln>
              <a:solidFill>
                <a:schemeClr val="tx2">
                  <a:lumMod val="75000"/>
                </a:schemeClr>
              </a:solidFill>
            </a:ln>
            <a:effectLst/>
          </c:spPr>
          <c:invertIfNegative val="0"/>
          <c:cat>
            <c:strRef>
              <c:f>'4th_clustering_results'!$B$19:$E$19</c:f>
              <c:strCache>
                <c:ptCount val="4"/>
                <c:pt idx="0">
                  <c:v>cluster_0</c:v>
                </c:pt>
                <c:pt idx="1">
                  <c:v>cluster_1</c:v>
                </c:pt>
                <c:pt idx="2">
                  <c:v>cluster_2</c:v>
                </c:pt>
                <c:pt idx="3">
                  <c:v>cluster_3</c:v>
                </c:pt>
              </c:strCache>
            </c:strRef>
          </c:cat>
          <c:val>
            <c:numRef>
              <c:f>'4th_clustering_results'!$B$21:$E$21</c:f>
              <c:numCache>
                <c:formatCode>General</c:formatCode>
                <c:ptCount val="4"/>
                <c:pt idx="0">
                  <c:v>9356.41</c:v>
                </c:pt>
                <c:pt idx="1">
                  <c:v>13709.18</c:v>
                </c:pt>
                <c:pt idx="2">
                  <c:v>10450.61</c:v>
                </c:pt>
                <c:pt idx="3">
                  <c:v>6500.7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9748224"/>
        <c:axId val="149749792"/>
      </c:barChart>
      <c:catAx>
        <c:axId val="149748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49749792"/>
        <c:crosses val="autoZero"/>
        <c:auto val="1"/>
        <c:lblAlgn val="ctr"/>
        <c:lblOffset val="100"/>
        <c:noMultiLvlLbl val="0"/>
      </c:catAx>
      <c:valAx>
        <c:axId val="14974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49748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Payment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'4th_clustering_results'!$A$58</c:f>
              <c:strCache>
                <c:ptCount val="1"/>
                <c:pt idx="0">
                  <c:v>payment_monthly</c:v>
                </c:pt>
              </c:strCache>
            </c:strRef>
          </c:tx>
          <c:spPr>
            <a:solidFill>
              <a:schemeClr val="bg1">
                <a:lumMod val="95000"/>
              </a:schemeClr>
            </a:solidFill>
            <a:ln>
              <a:solidFill>
                <a:schemeClr val="accent3">
                  <a:lumMod val="50000"/>
                </a:schemeClr>
              </a:solidFill>
            </a:ln>
            <a:effectLst/>
          </c:spPr>
          <c:invertIfNegative val="0"/>
          <c:cat>
            <c:strRef>
              <c:f>'4th_clustering_results'!$B$57:$E$57</c:f>
              <c:strCache>
                <c:ptCount val="4"/>
                <c:pt idx="0">
                  <c:v>cluster_0</c:v>
                </c:pt>
                <c:pt idx="1">
                  <c:v>cluster_1</c:v>
                </c:pt>
                <c:pt idx="2">
                  <c:v>cluster_2</c:v>
                </c:pt>
                <c:pt idx="3">
                  <c:v>cluster_3</c:v>
                </c:pt>
              </c:strCache>
            </c:strRef>
          </c:cat>
          <c:val>
            <c:numRef>
              <c:f>'4th_clustering_results'!$B$58:$E$58</c:f>
              <c:numCache>
                <c:formatCode>General</c:formatCode>
                <c:ptCount val="4"/>
                <c:pt idx="0">
                  <c:v>4231.87</c:v>
                </c:pt>
                <c:pt idx="1">
                  <c:v>4579.8100000000004</c:v>
                </c:pt>
                <c:pt idx="2">
                  <c:v>5982.83</c:v>
                </c:pt>
                <c:pt idx="3">
                  <c:v>3011.96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1817024"/>
        <c:axId val="511817416"/>
      </c:barChart>
      <c:catAx>
        <c:axId val="511817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11817416"/>
        <c:crosses val="autoZero"/>
        <c:auto val="1"/>
        <c:lblAlgn val="ctr"/>
        <c:lblOffset val="100"/>
        <c:noMultiLvlLbl val="0"/>
      </c:catAx>
      <c:valAx>
        <c:axId val="511817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11817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400" b="0" i="0" u="none" strike="noStrike" baseline="0">
                <a:effectLst/>
              </a:rPr>
              <a:t>Within Groups of Sum Square Index</a:t>
            </a:r>
            <a:endParaRPr lang="pt-PT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'clustering validation'!$A$29</c:f>
              <c:strCache>
                <c:ptCount val="1"/>
                <c:pt idx="0">
                  <c:v>k=3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'clustering validation'!$B$28:$D$28</c:f>
              <c:strCache>
                <c:ptCount val="3"/>
                <c:pt idx="0">
                  <c:v>avg_kmeans</c:v>
                </c:pt>
                <c:pt idx="1">
                  <c:v>avg_kmedoids</c:v>
                </c:pt>
                <c:pt idx="2">
                  <c:v>avg_xmeans</c:v>
                </c:pt>
              </c:strCache>
            </c:strRef>
          </c:cat>
          <c:val>
            <c:numRef>
              <c:f>'clustering validation'!$B$29:$D$29</c:f>
              <c:numCache>
                <c:formatCode>General</c:formatCode>
                <c:ptCount val="3"/>
                <c:pt idx="0">
                  <c:v>-9.1170000000000009</c:v>
                </c:pt>
                <c:pt idx="1">
                  <c:v>-13.435</c:v>
                </c:pt>
                <c:pt idx="2">
                  <c:v>-9.2479999999999993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'clustering validation'!$A$30</c:f>
              <c:strCache>
                <c:ptCount val="1"/>
                <c:pt idx="0">
                  <c:v>k=4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'clustering validation'!$B$28:$D$28</c:f>
              <c:strCache>
                <c:ptCount val="3"/>
                <c:pt idx="0">
                  <c:v>avg_kmeans</c:v>
                </c:pt>
                <c:pt idx="1">
                  <c:v>avg_kmedoids</c:v>
                </c:pt>
                <c:pt idx="2">
                  <c:v>avg_xmeans</c:v>
                </c:pt>
              </c:strCache>
            </c:strRef>
          </c:cat>
          <c:val>
            <c:numRef>
              <c:f>'clustering validation'!$B$30:$C$30</c:f>
              <c:numCache>
                <c:formatCode>General</c:formatCode>
                <c:ptCount val="2"/>
                <c:pt idx="0">
                  <c:v>-8.4009999999999998</c:v>
                </c:pt>
                <c:pt idx="1">
                  <c:v>-12.759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'clustering validation'!$A$31</c:f>
              <c:strCache>
                <c:ptCount val="1"/>
                <c:pt idx="0">
                  <c:v>k=5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'clustering validation'!$B$28:$D$28</c:f>
              <c:strCache>
                <c:ptCount val="3"/>
                <c:pt idx="0">
                  <c:v>avg_kmeans</c:v>
                </c:pt>
                <c:pt idx="1">
                  <c:v>avg_kmedoids</c:v>
                </c:pt>
                <c:pt idx="2">
                  <c:v>avg_xmeans</c:v>
                </c:pt>
              </c:strCache>
            </c:strRef>
          </c:cat>
          <c:val>
            <c:numRef>
              <c:f>'clustering validation'!$B$31:$C$31</c:f>
              <c:numCache>
                <c:formatCode>General</c:formatCode>
                <c:ptCount val="2"/>
                <c:pt idx="0">
                  <c:v>-7.9249999999999998</c:v>
                </c:pt>
                <c:pt idx="1">
                  <c:v>-12.276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3178936"/>
        <c:axId val="323179328"/>
      </c:lineChart>
      <c:catAx>
        <c:axId val="323178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23179328"/>
        <c:crosses val="autoZero"/>
        <c:auto val="1"/>
        <c:lblAlgn val="ctr"/>
        <c:lblOffset val="100"/>
        <c:noMultiLvlLbl val="0"/>
      </c:catAx>
      <c:valAx>
        <c:axId val="32317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23178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400" b="1" i="0" u="none" strike="noStrike" baseline="0">
                <a:effectLst/>
              </a:rPr>
              <a:t>Silhouette Index</a:t>
            </a:r>
            <a:r>
              <a:rPr lang="pt-PT" sz="1400" b="0" i="0" u="none" strike="noStrike" baseline="0"/>
              <a:t> </a:t>
            </a:r>
            <a:endParaRPr lang="pt-PT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'clustering validation'!$F$29</c:f>
              <c:strCache>
                <c:ptCount val="1"/>
                <c:pt idx="0">
                  <c:v>k=3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'clustering validation'!$G$28:$I$28</c:f>
              <c:strCache>
                <c:ptCount val="3"/>
                <c:pt idx="0">
                  <c:v>avg_kmeans</c:v>
                </c:pt>
                <c:pt idx="1">
                  <c:v>avg_kmedoids</c:v>
                </c:pt>
                <c:pt idx="2">
                  <c:v>avg_sxmeans</c:v>
                </c:pt>
              </c:strCache>
            </c:strRef>
          </c:cat>
          <c:val>
            <c:numRef>
              <c:f>'clustering validation'!$G$29:$I$29</c:f>
              <c:numCache>
                <c:formatCode>General</c:formatCode>
                <c:ptCount val="3"/>
                <c:pt idx="0">
                  <c:v>0.18</c:v>
                </c:pt>
                <c:pt idx="1">
                  <c:v>0.1</c:v>
                </c:pt>
                <c:pt idx="2">
                  <c:v>0.17499999999999999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'clustering validation'!$F$30</c:f>
              <c:strCache>
                <c:ptCount val="1"/>
                <c:pt idx="0">
                  <c:v>k=4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'clustering validation'!$G$28:$I$28</c:f>
              <c:strCache>
                <c:ptCount val="3"/>
                <c:pt idx="0">
                  <c:v>avg_kmeans</c:v>
                </c:pt>
                <c:pt idx="1">
                  <c:v>avg_kmedoids</c:v>
                </c:pt>
                <c:pt idx="2">
                  <c:v>avg_sxmeans</c:v>
                </c:pt>
              </c:strCache>
            </c:strRef>
          </c:cat>
          <c:val>
            <c:numRef>
              <c:f>'clustering validation'!$G$30:$H$30</c:f>
              <c:numCache>
                <c:formatCode>General</c:formatCode>
                <c:ptCount val="2"/>
                <c:pt idx="0">
                  <c:v>0.16</c:v>
                </c:pt>
                <c:pt idx="1">
                  <c:v>0.08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'clustering validation'!$F$31</c:f>
              <c:strCache>
                <c:ptCount val="1"/>
                <c:pt idx="0">
                  <c:v>k=5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'clustering validation'!$G$28:$I$28</c:f>
              <c:strCache>
                <c:ptCount val="3"/>
                <c:pt idx="0">
                  <c:v>avg_kmeans</c:v>
                </c:pt>
                <c:pt idx="1">
                  <c:v>avg_kmedoids</c:v>
                </c:pt>
                <c:pt idx="2">
                  <c:v>avg_sxmeans</c:v>
                </c:pt>
              </c:strCache>
            </c:strRef>
          </c:cat>
          <c:val>
            <c:numRef>
              <c:f>'clustering validation'!$G$31:$H$31</c:f>
              <c:numCache>
                <c:formatCode>General</c:formatCode>
                <c:ptCount val="2"/>
                <c:pt idx="0">
                  <c:v>0.13</c:v>
                </c:pt>
                <c:pt idx="1">
                  <c:v>6.6000000000000003E-2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3550320"/>
        <c:axId val="323549144"/>
      </c:lineChart>
      <c:catAx>
        <c:axId val="323550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23549144"/>
        <c:crosses val="autoZero"/>
        <c:auto val="1"/>
        <c:lblAlgn val="ctr"/>
        <c:lblOffset val="100"/>
        <c:noMultiLvlLbl val="0"/>
      </c:catAx>
      <c:valAx>
        <c:axId val="323549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23550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District Salary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'4th_clustering_results'!$A$35</c:f>
              <c:strCache>
                <c:ptCount val="1"/>
                <c:pt idx="0">
                  <c:v>average_district_salary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solidFill>
                <a:schemeClr val="accent6">
                  <a:lumMod val="50000"/>
                </a:schemeClr>
              </a:solidFill>
            </a:ln>
            <a:effectLst/>
          </c:spPr>
          <c:invertIfNegative val="0"/>
          <c:cat>
            <c:strRef>
              <c:f>'4th_clustering_results'!$B$34:$E$34</c:f>
              <c:strCache>
                <c:ptCount val="4"/>
                <c:pt idx="0">
                  <c:v>cluster_0</c:v>
                </c:pt>
                <c:pt idx="1">
                  <c:v>cluster_1</c:v>
                </c:pt>
                <c:pt idx="2">
                  <c:v>cluster_2</c:v>
                </c:pt>
                <c:pt idx="3">
                  <c:v>cluster_3</c:v>
                </c:pt>
              </c:strCache>
            </c:strRef>
          </c:cat>
          <c:val>
            <c:numRef>
              <c:f>'4th_clustering_results'!$B$35:$E$35</c:f>
              <c:numCache>
                <c:formatCode>General</c:formatCode>
                <c:ptCount val="4"/>
                <c:pt idx="0">
                  <c:v>12002.1</c:v>
                </c:pt>
                <c:pt idx="1">
                  <c:v>8954.09</c:v>
                </c:pt>
                <c:pt idx="2">
                  <c:v>9152.86</c:v>
                </c:pt>
                <c:pt idx="3">
                  <c:v>9071.58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6866776"/>
        <c:axId val="326867952"/>
      </c:barChart>
      <c:catAx>
        <c:axId val="326866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26867952"/>
        <c:crosses val="autoZero"/>
        <c:auto val="1"/>
        <c:lblAlgn val="ctr"/>
        <c:lblOffset val="100"/>
        <c:noMultiLvlLbl val="0"/>
      </c:catAx>
      <c:valAx>
        <c:axId val="32686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26866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E</a:t>
            </a:r>
            <a:r>
              <a:rPr lang="en-US"/>
              <a:t>ntrepreneur</a:t>
            </a:r>
            <a:r>
              <a:rPr lang="en-US" baseline="0"/>
              <a:t> R</a:t>
            </a:r>
            <a:r>
              <a:rPr lang="en-US"/>
              <a:t>atio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'4th_clustering_results'!$A$37</c:f>
              <c:strCache>
                <c:ptCount val="1"/>
                <c:pt idx="0">
                  <c:v>average_enterpreneur_ratio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'4th_clustering_results'!$B$36:$E$36</c:f>
              <c:strCache>
                <c:ptCount val="4"/>
                <c:pt idx="0">
                  <c:v>cluster_0</c:v>
                </c:pt>
                <c:pt idx="1">
                  <c:v>cluster_1</c:v>
                </c:pt>
                <c:pt idx="2">
                  <c:v>cluster_2</c:v>
                </c:pt>
                <c:pt idx="3">
                  <c:v>cluster_3</c:v>
                </c:pt>
              </c:strCache>
            </c:strRef>
          </c:cat>
          <c:val>
            <c:numRef>
              <c:f>'4th_clustering_results'!$B$37:$E$37</c:f>
              <c:numCache>
                <c:formatCode>General</c:formatCode>
                <c:ptCount val="4"/>
                <c:pt idx="0">
                  <c:v>0.16200000000000001</c:v>
                </c:pt>
                <c:pt idx="1">
                  <c:v>0.112</c:v>
                </c:pt>
                <c:pt idx="2">
                  <c:v>0.11700000000000001</c:v>
                </c:pt>
                <c:pt idx="3">
                  <c:v>0.113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3274144"/>
        <c:axId val="323267480"/>
      </c:barChart>
      <c:catAx>
        <c:axId val="323274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23267480"/>
        <c:crosses val="autoZero"/>
        <c:auto val="1"/>
        <c:lblAlgn val="ctr"/>
        <c:lblOffset val="100"/>
        <c:noMultiLvlLbl val="0"/>
      </c:catAx>
      <c:valAx>
        <c:axId val="323267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23274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D</a:t>
            </a:r>
            <a:r>
              <a:rPr lang="en-US"/>
              <a:t>istrict</a:t>
            </a:r>
            <a:r>
              <a:rPr lang="en-US" baseline="0"/>
              <a:t> U</a:t>
            </a:r>
            <a:r>
              <a:rPr lang="en-US"/>
              <a:t>nemployment</a:t>
            </a:r>
            <a:r>
              <a:rPr lang="en-US" baseline="0"/>
              <a:t> R</a:t>
            </a:r>
            <a:r>
              <a:rPr lang="en-US"/>
              <a:t>ate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'4th_clustering_results'!$A$39</c:f>
              <c:strCache>
                <c:ptCount val="1"/>
                <c:pt idx="0">
                  <c:v>average_district_unemployment_rate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solidFill>
                <a:schemeClr val="accent6">
                  <a:lumMod val="50000"/>
                </a:schemeClr>
              </a:solidFill>
            </a:ln>
            <a:effectLst/>
          </c:spPr>
          <c:invertIfNegative val="0"/>
          <c:cat>
            <c:strRef>
              <c:f>'4th_clustering_results'!$B$38:$E$38</c:f>
              <c:strCache>
                <c:ptCount val="4"/>
                <c:pt idx="0">
                  <c:v>cluster_0</c:v>
                </c:pt>
                <c:pt idx="1">
                  <c:v>cluster_1</c:v>
                </c:pt>
                <c:pt idx="2">
                  <c:v>cluster_2</c:v>
                </c:pt>
                <c:pt idx="3">
                  <c:v>cluster_3</c:v>
                </c:pt>
              </c:strCache>
            </c:strRef>
          </c:cat>
          <c:val>
            <c:numRef>
              <c:f>'4th_clustering_results'!$B$39:$E$39</c:f>
              <c:numCache>
                <c:formatCode>General</c:formatCode>
                <c:ptCount val="4"/>
                <c:pt idx="0">
                  <c:v>0.498</c:v>
                </c:pt>
                <c:pt idx="1">
                  <c:v>4.2190000000000003</c:v>
                </c:pt>
                <c:pt idx="2">
                  <c:v>3.8260000000000001</c:v>
                </c:pt>
                <c:pt idx="3">
                  <c:v>4.1470000000000002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154128"/>
        <c:axId val="148156480"/>
      </c:barChart>
      <c:catAx>
        <c:axId val="148154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48156480"/>
        <c:crosses val="autoZero"/>
        <c:auto val="1"/>
        <c:lblAlgn val="ctr"/>
        <c:lblOffset val="100"/>
        <c:noMultiLvlLbl val="0"/>
      </c:catAx>
      <c:valAx>
        <c:axId val="14815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48154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Loan A</a:t>
            </a:r>
            <a:r>
              <a:rPr lang="en-US"/>
              <a:t>mount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'4th_clustering_results'!$A$49</c:f>
              <c:strCache>
                <c:ptCount val="1"/>
                <c:pt idx="0">
                  <c:v>total_amount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solidFill>
                <a:schemeClr val="accent3">
                  <a:lumMod val="50000"/>
                </a:schemeClr>
              </a:solidFill>
            </a:ln>
            <a:effectLst/>
          </c:spPr>
          <c:invertIfNegative val="0"/>
          <c:cat>
            <c:strRef>
              <c:f>'4th_clustering_results'!$B$48:$E$48</c:f>
              <c:strCache>
                <c:ptCount val="4"/>
                <c:pt idx="0">
                  <c:v>cluster_0</c:v>
                </c:pt>
                <c:pt idx="1">
                  <c:v>cluster_1</c:v>
                </c:pt>
                <c:pt idx="2">
                  <c:v>cluster_2</c:v>
                </c:pt>
                <c:pt idx="3">
                  <c:v>cluster_3</c:v>
                </c:pt>
              </c:strCache>
            </c:strRef>
          </c:cat>
          <c:val>
            <c:numRef>
              <c:f>'4th_clustering_results'!$B$49:$E$49</c:f>
              <c:numCache>
                <c:formatCode>General</c:formatCode>
                <c:ptCount val="4"/>
                <c:pt idx="0">
                  <c:v>7352352</c:v>
                </c:pt>
                <c:pt idx="1">
                  <c:v>9025044</c:v>
                </c:pt>
                <c:pt idx="2">
                  <c:v>18560616</c:v>
                </c:pt>
                <c:pt idx="3">
                  <c:v>12501036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0755616"/>
        <c:axId val="320750520"/>
      </c:barChart>
      <c:catAx>
        <c:axId val="320755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20750520"/>
        <c:crosses val="autoZero"/>
        <c:auto val="1"/>
        <c:lblAlgn val="ctr"/>
        <c:lblOffset val="100"/>
        <c:noMultiLvlLbl val="0"/>
      </c:catAx>
      <c:valAx>
        <c:axId val="320750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20755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Loan A</a:t>
            </a:r>
            <a:r>
              <a:rPr lang="en-US"/>
              <a:t>mount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'4th_clustering_results'!$A$51</c:f>
              <c:strCache>
                <c:ptCount val="1"/>
                <c:pt idx="0">
                  <c:v>average_amount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'4th_clustering_results'!$B$50:$E$50</c:f>
              <c:strCache>
                <c:ptCount val="4"/>
                <c:pt idx="0">
                  <c:v>cluster_0</c:v>
                </c:pt>
                <c:pt idx="1">
                  <c:v>cluster_1</c:v>
                </c:pt>
                <c:pt idx="2">
                  <c:v>cluster_2</c:v>
                </c:pt>
                <c:pt idx="3">
                  <c:v>cluster_3</c:v>
                </c:pt>
              </c:strCache>
            </c:strRef>
          </c:cat>
          <c:val>
            <c:numRef>
              <c:f>'4th_clustering_results'!$B$51:$E$51</c:f>
              <c:numCache>
                <c:formatCode>General</c:formatCode>
                <c:ptCount val="4"/>
                <c:pt idx="0">
                  <c:v>141391.38</c:v>
                </c:pt>
                <c:pt idx="1">
                  <c:v>115705.69</c:v>
                </c:pt>
                <c:pt idx="2">
                  <c:v>294612.95</c:v>
                </c:pt>
                <c:pt idx="3">
                  <c:v>93291.31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9084984"/>
        <c:axId val="326868344"/>
      </c:barChart>
      <c:catAx>
        <c:axId val="149084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26868344"/>
        <c:crosses val="autoZero"/>
        <c:auto val="1"/>
        <c:lblAlgn val="ctr"/>
        <c:lblOffset val="100"/>
        <c:noMultiLvlLbl val="0"/>
      </c:catAx>
      <c:valAx>
        <c:axId val="326868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49084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D</a:t>
            </a:r>
            <a:r>
              <a:rPr lang="en-US"/>
              <a:t>uration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'4th_clustering_results'!$A$53</c:f>
              <c:strCache>
                <c:ptCount val="1"/>
                <c:pt idx="0">
                  <c:v>average_duration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'4th_clustering_results'!$B$52:$E$52</c:f>
              <c:strCache>
                <c:ptCount val="4"/>
                <c:pt idx="0">
                  <c:v>cluster_0</c:v>
                </c:pt>
                <c:pt idx="1">
                  <c:v>cluster_1</c:v>
                </c:pt>
                <c:pt idx="2">
                  <c:v>cluster_2</c:v>
                </c:pt>
                <c:pt idx="3">
                  <c:v>cluster_3</c:v>
                </c:pt>
              </c:strCache>
            </c:strRef>
          </c:cat>
          <c:val>
            <c:numRef>
              <c:f>'4th_clustering_results'!$B$53:$E$53</c:f>
              <c:numCache>
                <c:formatCode>General</c:formatCode>
                <c:ptCount val="4"/>
                <c:pt idx="0">
                  <c:v>33.229999999999997</c:v>
                </c:pt>
                <c:pt idx="1">
                  <c:v>27.54</c:v>
                </c:pt>
                <c:pt idx="2">
                  <c:v>50.29</c:v>
                </c:pt>
                <c:pt idx="3">
                  <c:v>34.75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1052192"/>
        <c:axId val="321048664"/>
      </c:barChart>
      <c:catAx>
        <c:axId val="32105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21048664"/>
        <c:crosses val="autoZero"/>
        <c:auto val="1"/>
        <c:lblAlgn val="ctr"/>
        <c:lblOffset val="100"/>
        <c:noMultiLvlLbl val="0"/>
      </c:catAx>
      <c:valAx>
        <c:axId val="321048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2105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Loan Success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'4th_clustering_results'!$A$55</c:f>
              <c:strCache>
                <c:ptCount val="1"/>
                <c:pt idx="0">
                  <c:v>loan successfull</c:v>
                </c:pt>
              </c:strCache>
            </c:strRef>
          </c:tx>
          <c:spPr>
            <a:solidFill>
              <a:srgbClr val="92D050"/>
            </a:solidFill>
            <a:ln>
              <a:solidFill>
                <a:srgbClr val="92D050"/>
              </a:solidFill>
            </a:ln>
            <a:effectLst/>
          </c:spPr>
          <c:invertIfNegative val="0"/>
          <c:cat>
            <c:strRef>
              <c:f>'4th_clustering_results'!$B$54:$E$54</c:f>
              <c:strCache>
                <c:ptCount val="4"/>
                <c:pt idx="0">
                  <c:v>cluster_0</c:v>
                </c:pt>
                <c:pt idx="1">
                  <c:v>cluster_1</c:v>
                </c:pt>
                <c:pt idx="2">
                  <c:v>cluster_2</c:v>
                </c:pt>
                <c:pt idx="3">
                  <c:v>cluster_3</c:v>
                </c:pt>
              </c:strCache>
            </c:strRef>
          </c:cat>
          <c:val>
            <c:numRef>
              <c:f>'4th_clustering_results'!$B$55:$E$55</c:f>
              <c:numCache>
                <c:formatCode>General</c:formatCode>
                <c:ptCount val="4"/>
                <c:pt idx="0">
                  <c:v>0.86499999999999999</c:v>
                </c:pt>
                <c:pt idx="1">
                  <c:v>0.92300000000000004</c:v>
                </c:pt>
                <c:pt idx="2">
                  <c:v>0.85899999999999999</c:v>
                </c:pt>
                <c:pt idx="3">
                  <c:v>0.82099999999999995</c:v>
                </c:pt>
              </c:numCache>
            </c:numRef>
          </c:val>
        </c:ser>
        <c:ser>
          <c:idx val="1"/>
          <c:order val="1"/>
          <c:tx>
            <c:strRef>
              <c:f>'4th_clustering_results'!$A$56</c:f>
              <c:strCache>
                <c:ptCount val="1"/>
                <c:pt idx="0">
                  <c:v>loan unsuccessfull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rgbClr val="C00000"/>
              </a:solidFill>
            </a:ln>
            <a:effectLst/>
          </c:spPr>
          <c:invertIfNegative val="0"/>
          <c:cat>
            <c:strRef>
              <c:f>'4th_clustering_results'!$B$54:$E$54</c:f>
              <c:strCache>
                <c:ptCount val="4"/>
                <c:pt idx="0">
                  <c:v>cluster_0</c:v>
                </c:pt>
                <c:pt idx="1">
                  <c:v>cluster_1</c:v>
                </c:pt>
                <c:pt idx="2">
                  <c:v>cluster_2</c:v>
                </c:pt>
                <c:pt idx="3">
                  <c:v>cluster_3</c:v>
                </c:pt>
              </c:strCache>
            </c:strRef>
          </c:cat>
          <c:val>
            <c:numRef>
              <c:f>'4th_clustering_results'!$B$56:$E$56</c:f>
              <c:numCache>
                <c:formatCode>General</c:formatCode>
                <c:ptCount val="4"/>
                <c:pt idx="0">
                  <c:v>0.13500000000000001</c:v>
                </c:pt>
                <c:pt idx="1">
                  <c:v>7.6999999999999999E-2</c:v>
                </c:pt>
                <c:pt idx="2">
                  <c:v>0.14099999999999999</c:v>
                </c:pt>
                <c:pt idx="3">
                  <c:v>0.17899999999999999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1557912"/>
        <c:axId val="511558304"/>
      </c:barChart>
      <c:catAx>
        <c:axId val="511557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11558304"/>
        <c:crosses val="autoZero"/>
        <c:auto val="1"/>
        <c:lblAlgn val="ctr"/>
        <c:lblOffset val="100"/>
        <c:noMultiLvlLbl val="0"/>
      </c:catAx>
      <c:valAx>
        <c:axId val="51155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11557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Monthly Balance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'4th_clustering_results'!$A$23</c:f>
              <c:strCache>
                <c:ptCount val="1"/>
                <c:pt idx="0">
                  <c:v>average_balance_monthly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solidFill>
                <a:schemeClr val="accent1">
                  <a:lumMod val="40000"/>
                  <a:lumOff val="60000"/>
                </a:schemeClr>
              </a:solidFill>
            </a:ln>
            <a:effectLst/>
          </c:spPr>
          <c:invertIfNegative val="0"/>
          <c:cat>
            <c:strRef>
              <c:f>'4th_clustering_results'!$B$22:$E$22</c:f>
              <c:strCache>
                <c:ptCount val="4"/>
                <c:pt idx="0">
                  <c:v>cluster_0</c:v>
                </c:pt>
                <c:pt idx="1">
                  <c:v>cluster_1</c:v>
                </c:pt>
                <c:pt idx="2">
                  <c:v>cluster_2</c:v>
                </c:pt>
                <c:pt idx="3">
                  <c:v>cluster_3</c:v>
                </c:pt>
              </c:strCache>
            </c:strRef>
          </c:cat>
          <c:val>
            <c:numRef>
              <c:f>'4th_clustering_results'!$B$23:$E$23</c:f>
              <c:numCache>
                <c:formatCode>General</c:formatCode>
                <c:ptCount val="4"/>
                <c:pt idx="0">
                  <c:v>1027.8400000000001</c:v>
                </c:pt>
                <c:pt idx="1">
                  <c:v>2618.0599999999995</c:v>
                </c:pt>
                <c:pt idx="2">
                  <c:v>2407</c:v>
                </c:pt>
                <c:pt idx="3">
                  <c:v>1130.6100000000006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0754048"/>
        <c:axId val="320755224"/>
      </c:barChart>
      <c:catAx>
        <c:axId val="320754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20755224"/>
        <c:crosses val="autoZero"/>
        <c:auto val="1"/>
        <c:lblAlgn val="ctr"/>
        <c:lblOffset val="100"/>
        <c:noMultiLvlLbl val="0"/>
      </c:catAx>
      <c:valAx>
        <c:axId val="320755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20754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587585</xdr:colOff>
      <xdr:row>0</xdr:row>
      <xdr:rowOff>54610</xdr:rowOff>
    </xdr:from>
    <xdr:to>
      <xdr:col>16</xdr:col>
      <xdr:colOff>282785</xdr:colOff>
      <xdr:row>15</xdr:row>
      <xdr:rowOff>54610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556260</xdr:colOff>
      <xdr:row>30</xdr:row>
      <xdr:rowOff>87630</xdr:rowOff>
    </xdr:from>
    <xdr:to>
      <xdr:col>16</xdr:col>
      <xdr:colOff>251460</xdr:colOff>
      <xdr:row>45</xdr:row>
      <xdr:rowOff>87630</xdr:rowOff>
    </xdr:to>
    <xdr:graphicFrame macro="">
      <xdr:nvGraphicFramePr>
        <xdr:cNvPr id="9" name="Grá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252549</xdr:colOff>
      <xdr:row>30</xdr:row>
      <xdr:rowOff>108313</xdr:rowOff>
    </xdr:from>
    <xdr:to>
      <xdr:col>23</xdr:col>
      <xdr:colOff>557349</xdr:colOff>
      <xdr:row>45</xdr:row>
      <xdr:rowOff>108313</xdr:rowOff>
    </xdr:to>
    <xdr:graphicFrame macro="">
      <xdr:nvGraphicFramePr>
        <xdr:cNvPr id="11" name="Gráfico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550818</xdr:colOff>
      <xdr:row>30</xdr:row>
      <xdr:rowOff>89444</xdr:rowOff>
    </xdr:from>
    <xdr:to>
      <xdr:col>31</xdr:col>
      <xdr:colOff>246018</xdr:colOff>
      <xdr:row>45</xdr:row>
      <xdr:rowOff>89444</xdr:rowOff>
    </xdr:to>
    <xdr:graphicFrame macro="">
      <xdr:nvGraphicFramePr>
        <xdr:cNvPr id="12" name="Gráfico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533400</xdr:colOff>
      <xdr:row>45</xdr:row>
      <xdr:rowOff>118110</xdr:rowOff>
    </xdr:from>
    <xdr:to>
      <xdr:col>16</xdr:col>
      <xdr:colOff>228600</xdr:colOff>
      <xdr:row>60</xdr:row>
      <xdr:rowOff>118110</xdr:rowOff>
    </xdr:to>
    <xdr:graphicFrame macro="">
      <xdr:nvGraphicFramePr>
        <xdr:cNvPr id="13" name="Gráfico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521746</xdr:colOff>
      <xdr:row>60</xdr:row>
      <xdr:rowOff>133350</xdr:rowOff>
    </xdr:from>
    <xdr:to>
      <xdr:col>16</xdr:col>
      <xdr:colOff>216946</xdr:colOff>
      <xdr:row>75</xdr:row>
      <xdr:rowOff>133350</xdr:rowOff>
    </xdr:to>
    <xdr:graphicFrame macro="">
      <xdr:nvGraphicFramePr>
        <xdr:cNvPr id="14" name="Gráfico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229497</xdr:colOff>
      <xdr:row>45</xdr:row>
      <xdr:rowOff>124385</xdr:rowOff>
    </xdr:from>
    <xdr:to>
      <xdr:col>23</xdr:col>
      <xdr:colOff>534297</xdr:colOff>
      <xdr:row>60</xdr:row>
      <xdr:rowOff>124385</xdr:rowOff>
    </xdr:to>
    <xdr:graphicFrame macro="">
      <xdr:nvGraphicFramePr>
        <xdr:cNvPr id="15" name="Gráfico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570155</xdr:colOff>
      <xdr:row>45</xdr:row>
      <xdr:rowOff>103767</xdr:rowOff>
    </xdr:from>
    <xdr:to>
      <xdr:col>31</xdr:col>
      <xdr:colOff>265355</xdr:colOff>
      <xdr:row>60</xdr:row>
      <xdr:rowOff>103767</xdr:rowOff>
    </xdr:to>
    <xdr:graphicFrame macro="">
      <xdr:nvGraphicFramePr>
        <xdr:cNvPr id="16" name="Gráfico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252806</xdr:colOff>
      <xdr:row>15</xdr:row>
      <xdr:rowOff>93008</xdr:rowOff>
    </xdr:from>
    <xdr:to>
      <xdr:col>23</xdr:col>
      <xdr:colOff>557606</xdr:colOff>
      <xdr:row>30</xdr:row>
      <xdr:rowOff>93008</xdr:rowOff>
    </xdr:to>
    <xdr:graphicFrame macro="">
      <xdr:nvGraphicFramePr>
        <xdr:cNvPr id="17" name="Gráfico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546846</xdr:colOff>
      <xdr:row>15</xdr:row>
      <xdr:rowOff>49305</xdr:rowOff>
    </xdr:from>
    <xdr:to>
      <xdr:col>16</xdr:col>
      <xdr:colOff>242046</xdr:colOff>
      <xdr:row>30</xdr:row>
      <xdr:rowOff>103093</xdr:rowOff>
    </xdr:to>
    <xdr:graphicFrame macro="">
      <xdr:nvGraphicFramePr>
        <xdr:cNvPr id="19" name="Gráfico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16</xdr:col>
      <xdr:colOff>232584</xdr:colOff>
      <xdr:row>60</xdr:row>
      <xdr:rowOff>121523</xdr:rowOff>
    </xdr:from>
    <xdr:to>
      <xdr:col>23</xdr:col>
      <xdr:colOff>537384</xdr:colOff>
      <xdr:row>75</xdr:row>
      <xdr:rowOff>182284</xdr:rowOff>
    </xdr:to>
    <xdr:graphicFrame macro="">
      <xdr:nvGraphicFramePr>
        <xdr:cNvPr id="20" name="Gráfico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152400</xdr:colOff>
      <xdr:row>34</xdr:row>
      <xdr:rowOff>3810</xdr:rowOff>
    </xdr:from>
    <xdr:to>
      <xdr:col>10</xdr:col>
      <xdr:colOff>213360</xdr:colOff>
      <xdr:row>49</xdr:row>
      <xdr:rowOff>3810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144780</xdr:colOff>
      <xdr:row>19</xdr:row>
      <xdr:rowOff>80010</xdr:rowOff>
    </xdr:from>
    <xdr:to>
      <xdr:col>18</xdr:col>
      <xdr:colOff>480060</xdr:colOff>
      <xdr:row>34</xdr:row>
      <xdr:rowOff>80010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65"/>
  <sheetViews>
    <sheetView showGridLines="0" zoomScale="90" zoomScaleNormal="90" workbookViewId="0">
      <selection activeCell="A6" sqref="A6"/>
    </sheetView>
  </sheetViews>
  <sheetFormatPr defaultRowHeight="14.4" x14ac:dyDescent="0.3"/>
  <cols>
    <col min="2" max="2" width="13.77734375" bestFit="1" customWidth="1"/>
    <col min="3" max="6" width="10.21875" bestFit="1" customWidth="1"/>
  </cols>
  <sheetData>
    <row r="1" spans="1:18" x14ac:dyDescent="0.3">
      <c r="B1" s="1" t="s">
        <v>0</v>
      </c>
      <c r="C1" s="1" t="s">
        <v>1</v>
      </c>
      <c r="D1" s="1" t="s">
        <v>2</v>
      </c>
      <c r="E1" s="1" t="s">
        <v>3</v>
      </c>
    </row>
    <row r="2" spans="1:18" x14ac:dyDescent="0.3">
      <c r="A2" t="s">
        <v>26</v>
      </c>
      <c r="B2">
        <v>52</v>
      </c>
      <c r="C2">
        <v>78</v>
      </c>
      <c r="D2">
        <v>64</v>
      </c>
      <c r="E2">
        <v>134</v>
      </c>
      <c r="F2" t="s">
        <v>4</v>
      </c>
      <c r="G2" t="s">
        <v>5</v>
      </c>
      <c r="R2" t="s">
        <v>27</v>
      </c>
    </row>
    <row r="3" spans="1:18" x14ac:dyDescent="0.3">
      <c r="A3" t="s">
        <v>6</v>
      </c>
      <c r="B3">
        <v>37.6</v>
      </c>
      <c r="C3">
        <v>36.15</v>
      </c>
      <c r="D3">
        <v>32.21</v>
      </c>
      <c r="E3">
        <v>36.32</v>
      </c>
    </row>
    <row r="4" spans="1:18" x14ac:dyDescent="0.3">
      <c r="A4" t="s">
        <v>9</v>
      </c>
      <c r="B4">
        <v>30</v>
      </c>
      <c r="C4">
        <v>36</v>
      </c>
      <c r="D4">
        <v>33</v>
      </c>
      <c r="E4">
        <v>67</v>
      </c>
      <c r="F4">
        <f>SUM(B4:E4)</f>
        <v>166</v>
      </c>
      <c r="G4">
        <f>SUM(F4:F5)</f>
        <v>328</v>
      </c>
      <c r="R4" t="s">
        <v>28</v>
      </c>
    </row>
    <row r="5" spans="1:18" x14ac:dyDescent="0.3">
      <c r="A5" t="s">
        <v>10</v>
      </c>
      <c r="B5">
        <v>22</v>
      </c>
      <c r="C5">
        <v>42</v>
      </c>
      <c r="D5">
        <v>31</v>
      </c>
      <c r="E5">
        <v>67</v>
      </c>
      <c r="F5">
        <f>SUM(B5:E5)</f>
        <v>162</v>
      </c>
      <c r="R5" t="s">
        <v>29</v>
      </c>
    </row>
    <row r="6" spans="1:18" x14ac:dyDescent="0.3">
      <c r="A6" t="s">
        <v>7</v>
      </c>
      <c r="B6">
        <v>156.52000000000001</v>
      </c>
      <c r="C6">
        <v>128.63</v>
      </c>
      <c r="D6">
        <v>161.19999999999999</v>
      </c>
      <c r="E6">
        <v>165.48</v>
      </c>
      <c r="R6" t="s">
        <v>30</v>
      </c>
    </row>
    <row r="7" spans="1:18" x14ac:dyDescent="0.3">
      <c r="A7" t="s">
        <v>8</v>
      </c>
      <c r="B7">
        <v>12.51</v>
      </c>
      <c r="C7">
        <v>11.34</v>
      </c>
      <c r="D7">
        <v>12.7</v>
      </c>
      <c r="E7">
        <v>12.86</v>
      </c>
    </row>
    <row r="9" spans="1:18" x14ac:dyDescent="0.3">
      <c r="A9" s="4"/>
      <c r="B9" s="5" t="s">
        <v>0</v>
      </c>
      <c r="C9" s="8" t="s">
        <v>1</v>
      </c>
      <c r="D9" s="8" t="s">
        <v>2</v>
      </c>
      <c r="E9" s="2" t="s">
        <v>3</v>
      </c>
    </row>
    <row r="10" spans="1:18" x14ac:dyDescent="0.3">
      <c r="A10" s="6" t="s">
        <v>26</v>
      </c>
      <c r="B10" s="9">
        <v>52</v>
      </c>
      <c r="C10" s="9">
        <v>78</v>
      </c>
      <c r="D10" s="9">
        <v>64</v>
      </c>
      <c r="E10" s="10">
        <v>134</v>
      </c>
    </row>
    <row r="11" spans="1:18" x14ac:dyDescent="0.3">
      <c r="A11" s="7" t="s">
        <v>6</v>
      </c>
      <c r="B11" s="9">
        <v>37.6</v>
      </c>
      <c r="C11" s="9">
        <v>36.15</v>
      </c>
      <c r="D11" s="9">
        <v>32.21</v>
      </c>
      <c r="E11" s="10">
        <v>36.32</v>
      </c>
    </row>
    <row r="12" spans="1:18" x14ac:dyDescent="0.3">
      <c r="A12" s="7" t="s">
        <v>9</v>
      </c>
      <c r="B12" s="9">
        <v>30</v>
      </c>
      <c r="C12" s="9">
        <v>36</v>
      </c>
      <c r="D12" s="9">
        <v>33</v>
      </c>
      <c r="E12" s="10">
        <v>67</v>
      </c>
    </row>
    <row r="13" spans="1:18" x14ac:dyDescent="0.3">
      <c r="A13" s="3" t="s">
        <v>10</v>
      </c>
      <c r="B13" s="11">
        <v>22</v>
      </c>
      <c r="C13" s="11">
        <v>42</v>
      </c>
      <c r="D13" s="11">
        <v>31</v>
      </c>
      <c r="E13" s="12">
        <v>67</v>
      </c>
    </row>
    <row r="17" spans="1:25" x14ac:dyDescent="0.3">
      <c r="Y17" t="s">
        <v>31</v>
      </c>
    </row>
    <row r="18" spans="1:25" x14ac:dyDescent="0.3">
      <c r="Y18" t="s">
        <v>32</v>
      </c>
    </row>
    <row r="19" spans="1:25" x14ac:dyDescent="0.3">
      <c r="A19" s="1"/>
      <c r="B19" s="1" t="s">
        <v>0</v>
      </c>
      <c r="C19" s="1" t="s">
        <v>1</v>
      </c>
      <c r="D19" s="1" t="s">
        <v>2</v>
      </c>
      <c r="E19" s="1" t="s">
        <v>3</v>
      </c>
    </row>
    <row r="20" spans="1:25" x14ac:dyDescent="0.3">
      <c r="A20" t="s">
        <v>11</v>
      </c>
      <c r="B20">
        <v>10384.25</v>
      </c>
      <c r="C20">
        <v>16327.24</v>
      </c>
      <c r="D20">
        <v>12857.61</v>
      </c>
      <c r="E20">
        <v>7631.31</v>
      </c>
      <c r="G20" t="s">
        <v>12</v>
      </c>
    </row>
    <row r="21" spans="1:25" x14ac:dyDescent="0.3">
      <c r="A21" t="s">
        <v>13</v>
      </c>
      <c r="B21">
        <v>9356.41</v>
      </c>
      <c r="C21">
        <v>13709.18</v>
      </c>
      <c r="D21">
        <v>10450.61</v>
      </c>
      <c r="E21">
        <v>6500.7</v>
      </c>
    </row>
    <row r="22" spans="1:25" x14ac:dyDescent="0.3">
      <c r="B22" s="1" t="s">
        <v>0</v>
      </c>
      <c r="C22" s="1" t="s">
        <v>1</v>
      </c>
      <c r="D22" s="1" t="s">
        <v>2</v>
      </c>
      <c r="E22" s="1" t="s">
        <v>3</v>
      </c>
    </row>
    <row r="23" spans="1:25" x14ac:dyDescent="0.3">
      <c r="A23" t="s">
        <v>14</v>
      </c>
      <c r="B23">
        <f>B20-B21</f>
        <v>1027.8400000000001</v>
      </c>
      <c r="C23">
        <f t="shared" ref="C23:E23" si="0">C20-C21</f>
        <v>2618.0599999999995</v>
      </c>
      <c r="D23">
        <f t="shared" si="0"/>
        <v>2407</v>
      </c>
      <c r="E23">
        <f t="shared" si="0"/>
        <v>1130.6100000000006</v>
      </c>
    </row>
    <row r="34" spans="1:33" x14ac:dyDescent="0.3">
      <c r="B34" s="1" t="s">
        <v>0</v>
      </c>
      <c r="C34" s="1" t="s">
        <v>1</v>
      </c>
      <c r="D34" s="1" t="s">
        <v>2</v>
      </c>
      <c r="E34" s="1" t="s">
        <v>3</v>
      </c>
      <c r="AG34" t="s">
        <v>33</v>
      </c>
    </row>
    <row r="35" spans="1:33" x14ac:dyDescent="0.3">
      <c r="A35" t="s">
        <v>16</v>
      </c>
      <c r="B35">
        <v>12002.1</v>
      </c>
      <c r="C35">
        <v>8954.09</v>
      </c>
      <c r="D35">
        <v>9152.86</v>
      </c>
      <c r="E35">
        <v>9071.58</v>
      </c>
      <c r="G35" t="s">
        <v>17</v>
      </c>
      <c r="AG35" t="s">
        <v>34</v>
      </c>
    </row>
    <row r="36" spans="1:33" x14ac:dyDescent="0.3">
      <c r="B36" s="1" t="s">
        <v>0</v>
      </c>
      <c r="C36" s="1" t="s">
        <v>1</v>
      </c>
      <c r="D36" s="1" t="s">
        <v>2</v>
      </c>
      <c r="E36" s="1" t="s">
        <v>3</v>
      </c>
      <c r="AG36" t="s">
        <v>35</v>
      </c>
    </row>
    <row r="37" spans="1:33" x14ac:dyDescent="0.3">
      <c r="A37" t="s">
        <v>18</v>
      </c>
      <c r="B37">
        <v>0.16200000000000001</v>
      </c>
      <c r="C37">
        <v>0.112</v>
      </c>
      <c r="D37">
        <v>0.11700000000000001</v>
      </c>
      <c r="E37">
        <v>0.113</v>
      </c>
    </row>
    <row r="38" spans="1:33" x14ac:dyDescent="0.3">
      <c r="B38" s="1" t="s">
        <v>0</v>
      </c>
      <c r="C38" s="1" t="s">
        <v>1</v>
      </c>
      <c r="D38" s="1" t="s">
        <v>2</v>
      </c>
      <c r="E38" s="1" t="s">
        <v>3</v>
      </c>
      <c r="AG38" t="s">
        <v>37</v>
      </c>
    </row>
    <row r="39" spans="1:33" x14ac:dyDescent="0.3">
      <c r="A39" t="s">
        <v>19</v>
      </c>
      <c r="B39">
        <v>0.498</v>
      </c>
      <c r="C39">
        <v>4.2190000000000003</v>
      </c>
      <c r="D39">
        <v>3.8260000000000001</v>
      </c>
      <c r="E39">
        <v>4.1470000000000002</v>
      </c>
    </row>
    <row r="48" spans="1:33" x14ac:dyDescent="0.3">
      <c r="B48" s="1" t="s">
        <v>0</v>
      </c>
      <c r="C48" s="1" t="s">
        <v>1</v>
      </c>
      <c r="D48" s="1" t="s">
        <v>2</v>
      </c>
      <c r="E48" s="1" t="s">
        <v>3</v>
      </c>
    </row>
    <row r="49" spans="1:25" x14ac:dyDescent="0.3">
      <c r="A49" t="s">
        <v>20</v>
      </c>
      <c r="B49">
        <v>7352352</v>
      </c>
      <c r="C49">
        <v>9025044</v>
      </c>
      <c r="D49">
        <v>18560616</v>
      </c>
      <c r="E49">
        <v>12501036</v>
      </c>
      <c r="G49" t="s">
        <v>21</v>
      </c>
    </row>
    <row r="50" spans="1:25" x14ac:dyDescent="0.3">
      <c r="B50" s="1" t="s">
        <v>0</v>
      </c>
      <c r="C50" s="1" t="s">
        <v>1</v>
      </c>
      <c r="D50" s="1" t="s">
        <v>2</v>
      </c>
      <c r="E50" s="1" t="s">
        <v>3</v>
      </c>
    </row>
    <row r="51" spans="1:25" x14ac:dyDescent="0.3">
      <c r="A51" t="s">
        <v>22</v>
      </c>
      <c r="B51">
        <v>141391.38</v>
      </c>
      <c r="C51">
        <v>115705.69</v>
      </c>
      <c r="D51">
        <v>294612.95</v>
      </c>
      <c r="E51">
        <v>93291.31</v>
      </c>
    </row>
    <row r="52" spans="1:25" x14ac:dyDescent="0.3">
      <c r="B52" s="1" t="s">
        <v>0</v>
      </c>
      <c r="C52" s="1" t="s">
        <v>1</v>
      </c>
      <c r="D52" s="1" t="s">
        <v>2</v>
      </c>
      <c r="E52" s="1" t="s">
        <v>3</v>
      </c>
      <c r="F52" s="1"/>
    </row>
    <row r="53" spans="1:25" x14ac:dyDescent="0.3">
      <c r="A53" t="s">
        <v>23</v>
      </c>
      <c r="B53">
        <v>33.229999999999997</v>
      </c>
      <c r="C53">
        <v>27.54</v>
      </c>
      <c r="D53">
        <v>50.29</v>
      </c>
      <c r="E53">
        <v>34.75</v>
      </c>
    </row>
    <row r="54" spans="1:25" x14ac:dyDescent="0.3">
      <c r="B54" s="1" t="s">
        <v>0</v>
      </c>
      <c r="C54" s="1" t="s">
        <v>1</v>
      </c>
      <c r="D54" s="1" t="s">
        <v>2</v>
      </c>
      <c r="E54" s="1" t="s">
        <v>3</v>
      </c>
    </row>
    <row r="55" spans="1:25" x14ac:dyDescent="0.3">
      <c r="A55" t="s">
        <v>24</v>
      </c>
      <c r="B55">
        <v>0.86499999999999999</v>
      </c>
      <c r="C55">
        <v>0.92300000000000004</v>
      </c>
      <c r="D55">
        <v>0.85899999999999999</v>
      </c>
      <c r="E55">
        <v>0.82099999999999995</v>
      </c>
    </row>
    <row r="56" spans="1:25" x14ac:dyDescent="0.3">
      <c r="A56" t="s">
        <v>25</v>
      </c>
      <c r="B56">
        <v>0.13500000000000001</v>
      </c>
      <c r="C56">
        <v>7.6999999999999999E-2</v>
      </c>
      <c r="D56">
        <v>0.14099999999999999</v>
      </c>
      <c r="E56">
        <v>0.17899999999999999</v>
      </c>
    </row>
    <row r="57" spans="1:25" x14ac:dyDescent="0.3">
      <c r="B57" s="1" t="s">
        <v>0</v>
      </c>
      <c r="C57" s="1" t="s">
        <v>1</v>
      </c>
      <c r="D57" s="1" t="s">
        <v>2</v>
      </c>
      <c r="E57" s="1" t="s">
        <v>3</v>
      </c>
    </row>
    <row r="58" spans="1:25" x14ac:dyDescent="0.3">
      <c r="A58" t="s">
        <v>15</v>
      </c>
      <c r="B58">
        <v>4231.87</v>
      </c>
      <c r="C58">
        <v>4579.8100000000004</v>
      </c>
      <c r="D58">
        <v>5982.83</v>
      </c>
      <c r="E58">
        <v>3011.96</v>
      </c>
    </row>
    <row r="64" spans="1:25" x14ac:dyDescent="0.3">
      <c r="Y64" t="s">
        <v>36</v>
      </c>
    </row>
    <row r="65" spans="25:25" x14ac:dyDescent="0.3">
      <c r="Y65" t="s">
        <v>38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31"/>
  <sheetViews>
    <sheetView showGridLines="0" tabSelected="1" workbookViewId="0">
      <selection activeCell="E6" sqref="E6"/>
    </sheetView>
  </sheetViews>
  <sheetFormatPr defaultRowHeight="14.4" x14ac:dyDescent="0.3"/>
  <cols>
    <col min="1" max="1" width="13.33203125" bestFit="1" customWidth="1"/>
    <col min="6" max="7" width="12.88671875" bestFit="1" customWidth="1"/>
    <col min="8" max="8" width="13.33203125" bestFit="1" customWidth="1"/>
    <col min="14" max="14" width="12.88671875" bestFit="1" customWidth="1"/>
    <col min="16" max="16" width="13.33203125" bestFit="1" customWidth="1"/>
    <col min="23" max="23" width="12.88671875" bestFit="1" customWidth="1"/>
  </cols>
  <sheetData>
    <row r="2" spans="1:23" x14ac:dyDescent="0.3">
      <c r="A2" t="s">
        <v>39</v>
      </c>
    </row>
    <row r="4" spans="1:23" x14ac:dyDescent="0.3">
      <c r="A4" s="1" t="s">
        <v>40</v>
      </c>
      <c r="H4" s="1" t="s">
        <v>46</v>
      </c>
      <c r="P4" s="1" t="s">
        <v>47</v>
      </c>
    </row>
    <row r="5" spans="1:23" x14ac:dyDescent="0.3">
      <c r="B5" s="1" t="s">
        <v>0</v>
      </c>
      <c r="C5" s="1" t="s">
        <v>41</v>
      </c>
      <c r="D5" s="1" t="s">
        <v>2</v>
      </c>
      <c r="E5" s="1" t="s">
        <v>44</v>
      </c>
      <c r="F5" s="1" t="s">
        <v>45</v>
      </c>
      <c r="I5" s="1" t="s">
        <v>0</v>
      </c>
      <c r="J5" s="1" t="s">
        <v>41</v>
      </c>
      <c r="K5" s="1" t="s">
        <v>2</v>
      </c>
      <c r="L5" s="1" t="s">
        <v>3</v>
      </c>
      <c r="M5" s="1" t="s">
        <v>44</v>
      </c>
      <c r="N5" s="1" t="s">
        <v>45</v>
      </c>
      <c r="Q5" s="1" t="s">
        <v>0</v>
      </c>
      <c r="R5" s="1" t="s">
        <v>41</v>
      </c>
      <c r="S5" s="1" t="s">
        <v>2</v>
      </c>
      <c r="T5" s="1" t="s">
        <v>3</v>
      </c>
      <c r="U5" s="1" t="s">
        <v>48</v>
      </c>
      <c r="V5" s="1" t="s">
        <v>44</v>
      </c>
      <c r="W5" s="1" t="s">
        <v>45</v>
      </c>
    </row>
    <row r="6" spans="1:23" x14ac:dyDescent="0.3">
      <c r="A6" s="1" t="s">
        <v>42</v>
      </c>
      <c r="B6" s="13">
        <v>-8.5060000000000002</v>
      </c>
      <c r="C6" s="13">
        <v>-9.0079999999999991</v>
      </c>
      <c r="D6" s="13">
        <v>-10.071999999999999</v>
      </c>
      <c r="E6" s="13">
        <v>-9.1170000000000009</v>
      </c>
      <c r="F6" s="13">
        <v>-1.8080000000000001</v>
      </c>
      <c r="H6" s="1" t="s">
        <v>42</v>
      </c>
      <c r="I6" s="13">
        <v>-8.7609999999999992</v>
      </c>
      <c r="J6" s="13">
        <v>-9.2520000000000007</v>
      </c>
      <c r="K6" s="13">
        <v>-8.6684000000000001</v>
      </c>
      <c r="L6" s="13">
        <v>-7.6310000000000002</v>
      </c>
      <c r="M6" s="13">
        <v>-8.4009999999999998</v>
      </c>
      <c r="N6" s="13">
        <v>-1.855</v>
      </c>
      <c r="P6" s="1" t="s">
        <v>42</v>
      </c>
      <c r="Q6" s="13">
        <v>-9.1890000000000001</v>
      </c>
      <c r="R6" s="13">
        <v>-8.6809999999999992</v>
      </c>
      <c r="S6" s="13">
        <v>-8.5909999999999993</v>
      </c>
      <c r="T6" s="13">
        <v>-6.5430000000000001</v>
      </c>
      <c r="U6" s="13">
        <v>-6.9169999999999998</v>
      </c>
      <c r="W6" s="13">
        <v>-2.0169999999999999</v>
      </c>
    </row>
    <row r="7" spans="1:23" x14ac:dyDescent="0.3">
      <c r="A7" s="1" t="s">
        <v>43</v>
      </c>
      <c r="B7" s="13">
        <v>0.19500000000000001</v>
      </c>
      <c r="C7" s="13">
        <v>0.23699999999999999</v>
      </c>
      <c r="D7" s="13">
        <v>0.128</v>
      </c>
      <c r="E7" s="13">
        <v>0.18</v>
      </c>
      <c r="F7" s="13" t="s">
        <v>51</v>
      </c>
      <c r="H7" s="1" t="s">
        <v>43</v>
      </c>
      <c r="I7" s="13">
        <v>0.23699999999999999</v>
      </c>
      <c r="J7" s="13">
        <v>0.11</v>
      </c>
      <c r="K7" s="13">
        <v>0.10100000000000001</v>
      </c>
      <c r="L7" s="13">
        <v>0.188</v>
      </c>
      <c r="M7" s="13">
        <v>0.16</v>
      </c>
      <c r="N7" s="13" t="s">
        <v>51</v>
      </c>
      <c r="P7" s="1" t="s">
        <v>43</v>
      </c>
      <c r="Q7" s="13">
        <v>9.6000000000000002E-2</v>
      </c>
      <c r="R7" s="13">
        <v>0.219</v>
      </c>
      <c r="S7" s="13">
        <v>9.9000000000000005E-2</v>
      </c>
      <c r="T7" s="13">
        <v>0.14499999999999999</v>
      </c>
      <c r="U7" s="13">
        <v>0.121</v>
      </c>
      <c r="V7" s="13">
        <v>0.13</v>
      </c>
      <c r="W7" s="13" t="s">
        <v>51</v>
      </c>
    </row>
    <row r="10" spans="1:23" x14ac:dyDescent="0.3">
      <c r="A10" t="s">
        <v>49</v>
      </c>
    </row>
    <row r="12" spans="1:23" x14ac:dyDescent="0.3">
      <c r="A12" s="1" t="s">
        <v>40</v>
      </c>
      <c r="H12" s="1" t="s">
        <v>46</v>
      </c>
      <c r="P12" s="1" t="s">
        <v>47</v>
      </c>
    </row>
    <row r="13" spans="1:23" x14ac:dyDescent="0.3">
      <c r="B13" s="1" t="s">
        <v>0</v>
      </c>
      <c r="C13" s="1" t="s">
        <v>41</v>
      </c>
      <c r="D13" s="1" t="s">
        <v>2</v>
      </c>
      <c r="E13" s="1" t="s">
        <v>44</v>
      </c>
      <c r="F13" s="1" t="s">
        <v>45</v>
      </c>
      <c r="I13" t="s">
        <v>0</v>
      </c>
      <c r="J13" t="s">
        <v>41</v>
      </c>
      <c r="K13" t="s">
        <v>2</v>
      </c>
      <c r="L13" t="s">
        <v>3</v>
      </c>
      <c r="M13" t="s">
        <v>44</v>
      </c>
      <c r="N13" t="s">
        <v>45</v>
      </c>
      <c r="Q13" s="1" t="s">
        <v>0</v>
      </c>
      <c r="R13" s="1" t="s">
        <v>41</v>
      </c>
      <c r="S13" s="1" t="s">
        <v>2</v>
      </c>
      <c r="T13" s="1" t="s">
        <v>3</v>
      </c>
      <c r="U13" s="1" t="s">
        <v>48</v>
      </c>
      <c r="V13" s="1" t="s">
        <v>44</v>
      </c>
      <c r="W13" s="1" t="s">
        <v>45</v>
      </c>
    </row>
    <row r="14" spans="1:23" x14ac:dyDescent="0.3">
      <c r="A14" s="1" t="s">
        <v>42</v>
      </c>
      <c r="B14" s="13">
        <v>-12.167</v>
      </c>
      <c r="C14" s="13">
        <v>-12.635999999999999</v>
      </c>
      <c r="D14" s="13">
        <v>-14.561</v>
      </c>
      <c r="E14" s="13">
        <v>-13.435</v>
      </c>
      <c r="F14" s="13">
        <v>-1.5029999999999999</v>
      </c>
      <c r="H14" s="1" t="s">
        <v>42</v>
      </c>
      <c r="I14" s="13">
        <v>13.843999999999999</v>
      </c>
      <c r="J14" s="13">
        <v>-15.912000000000001</v>
      </c>
      <c r="K14" s="13">
        <v>-11.476000000000001</v>
      </c>
      <c r="L14" s="13">
        <v>-11.977</v>
      </c>
      <c r="M14" s="13">
        <v>-12.759</v>
      </c>
      <c r="N14" s="13">
        <v>-1.7390000000000001</v>
      </c>
      <c r="P14" s="1" t="s">
        <v>42</v>
      </c>
      <c r="Q14" s="13">
        <v>-12.173</v>
      </c>
      <c r="R14" s="13">
        <v>-13.53</v>
      </c>
      <c r="S14" s="13">
        <v>-10.903</v>
      </c>
      <c r="T14" s="13">
        <v>-10.964</v>
      </c>
      <c r="U14" s="13">
        <v>-12.366</v>
      </c>
      <c r="V14" s="13">
        <v>-12.276</v>
      </c>
      <c r="W14" s="13">
        <v>-1.839</v>
      </c>
    </row>
    <row r="15" spans="1:23" x14ac:dyDescent="0.3">
      <c r="A15" s="1" t="s">
        <v>43</v>
      </c>
      <c r="B15" s="13">
        <v>0.14699999999999999</v>
      </c>
      <c r="C15" s="13">
        <v>0.24299999999999999</v>
      </c>
      <c r="D15" s="13">
        <v>2.3E-2</v>
      </c>
      <c r="E15" s="13">
        <v>0.1</v>
      </c>
      <c r="F15" s="13" t="s">
        <v>51</v>
      </c>
      <c r="H15" s="1" t="s">
        <v>43</v>
      </c>
      <c r="I15" s="13">
        <v>5.3999999999999999E-2</v>
      </c>
      <c r="J15" s="13">
        <v>0.13</v>
      </c>
      <c r="K15" s="13">
        <v>0.13</v>
      </c>
      <c r="L15" s="13">
        <v>4.5999999999999999E-2</v>
      </c>
      <c r="M15" s="13">
        <v>0.08</v>
      </c>
      <c r="N15" s="13" t="s">
        <v>51</v>
      </c>
      <c r="P15" s="1" t="s">
        <v>43</v>
      </c>
      <c r="Q15" s="13">
        <v>7.1999999999999995E-2</v>
      </c>
      <c r="R15" s="13">
        <v>3.5999999999999997E-2</v>
      </c>
      <c r="S15" s="13">
        <v>0.20599999999999999</v>
      </c>
      <c r="T15" s="13">
        <v>7.8E-2</v>
      </c>
      <c r="U15" s="13">
        <v>2.1999999999999999E-2</v>
      </c>
      <c r="V15" s="13">
        <v>6.6000000000000003E-2</v>
      </c>
      <c r="W15" s="13" t="s">
        <v>51</v>
      </c>
    </row>
    <row r="17" spans="1:9" x14ac:dyDescent="0.3">
      <c r="A17" t="s">
        <v>50</v>
      </c>
    </row>
    <row r="19" spans="1:9" x14ac:dyDescent="0.3">
      <c r="A19" s="1" t="s">
        <v>40</v>
      </c>
    </row>
    <row r="20" spans="1:9" x14ac:dyDescent="0.3">
      <c r="B20" s="1" t="s">
        <v>0</v>
      </c>
      <c r="C20" s="1" t="s">
        <v>41</v>
      </c>
      <c r="D20" s="1" t="s">
        <v>2</v>
      </c>
      <c r="E20" s="1" t="s">
        <v>44</v>
      </c>
      <c r="F20" s="1" t="s">
        <v>45</v>
      </c>
    </row>
    <row r="21" spans="1:9" x14ac:dyDescent="0.3">
      <c r="A21" s="1" t="s">
        <v>42</v>
      </c>
      <c r="B21" s="13">
        <v>-8.1170000000000009</v>
      </c>
      <c r="C21" s="13">
        <v>-8.08</v>
      </c>
      <c r="D21" s="13">
        <v>-11.052</v>
      </c>
      <c r="E21" s="13">
        <v>-9.2479999999999993</v>
      </c>
      <c r="F21" s="13">
        <v>-1.829</v>
      </c>
    </row>
    <row r="22" spans="1:9" x14ac:dyDescent="0.3">
      <c r="A22" s="1" t="s">
        <v>43</v>
      </c>
      <c r="B22" s="13">
        <v>0.21099999999999999</v>
      </c>
      <c r="C22" s="13">
        <v>0.28799999999999998</v>
      </c>
      <c r="D22" s="13">
        <v>0.09</v>
      </c>
      <c r="E22" s="13">
        <v>0.17499999999999999</v>
      </c>
      <c r="F22" s="13" t="s">
        <v>51</v>
      </c>
    </row>
    <row r="27" spans="1:9" x14ac:dyDescent="0.3">
      <c r="A27" s="1" t="s">
        <v>42</v>
      </c>
      <c r="F27" s="1" t="s">
        <v>43</v>
      </c>
    </row>
    <row r="28" spans="1:9" x14ac:dyDescent="0.3">
      <c r="B28" t="s">
        <v>55</v>
      </c>
      <c r="C28" t="s">
        <v>52</v>
      </c>
      <c r="D28" t="s">
        <v>54</v>
      </c>
      <c r="G28" t="s">
        <v>55</v>
      </c>
      <c r="H28" t="s">
        <v>52</v>
      </c>
      <c r="I28" t="s">
        <v>53</v>
      </c>
    </row>
    <row r="29" spans="1:9" x14ac:dyDescent="0.3">
      <c r="A29" t="s">
        <v>40</v>
      </c>
      <c r="B29" s="13">
        <v>-9.1170000000000009</v>
      </c>
      <c r="C29" s="13">
        <v>-13.435</v>
      </c>
      <c r="D29" s="13">
        <v>-9.2479999999999993</v>
      </c>
      <c r="F29" t="s">
        <v>40</v>
      </c>
      <c r="G29" s="13">
        <v>0.18</v>
      </c>
      <c r="H29" s="13">
        <v>0.1</v>
      </c>
      <c r="I29" s="13">
        <v>0.17499999999999999</v>
      </c>
    </row>
    <row r="30" spans="1:9" x14ac:dyDescent="0.3">
      <c r="A30" t="s">
        <v>46</v>
      </c>
      <c r="B30" s="13">
        <v>-8.4009999999999998</v>
      </c>
      <c r="C30" s="13">
        <v>-12.759</v>
      </c>
      <c r="D30" s="13" t="s">
        <v>51</v>
      </c>
      <c r="F30" t="s">
        <v>46</v>
      </c>
      <c r="G30" s="13">
        <v>0.16</v>
      </c>
      <c r="H30" s="13">
        <v>0.08</v>
      </c>
      <c r="I30" s="13" t="s">
        <v>51</v>
      </c>
    </row>
    <row r="31" spans="1:9" x14ac:dyDescent="0.3">
      <c r="A31" t="s">
        <v>47</v>
      </c>
      <c r="B31" s="13">
        <v>-7.9249999999999998</v>
      </c>
      <c r="C31" s="13">
        <v>-12.276</v>
      </c>
      <c r="D31" s="13" t="s">
        <v>51</v>
      </c>
      <c r="F31" t="s">
        <v>47</v>
      </c>
      <c r="G31" s="13">
        <v>0.13</v>
      </c>
      <c r="H31" s="13">
        <v>6.6000000000000003E-2</v>
      </c>
      <c r="I31" s="13" t="s">
        <v>51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4th_clustering_results</vt:lpstr>
      <vt:lpstr>clustering validation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Neon</dc:creator>
  <cp:lastModifiedBy>Neon</cp:lastModifiedBy>
  <dcterms:created xsi:type="dcterms:W3CDTF">2016-12-28T13:02:04Z</dcterms:created>
  <dcterms:modified xsi:type="dcterms:W3CDTF">2016-12-30T01:37:04Z</dcterms:modified>
</cp:coreProperties>
</file>