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6b56f6a29d33616/Joao/Insper/6 semestre/Problemas em Economia/Entrega Final Arquivos/"/>
    </mc:Choice>
  </mc:AlternateContent>
  <xr:revisionPtr revIDLastSave="301" documentId="8_{D9398379-5D25-4927-872F-56A9D8971446}" xr6:coauthVersionLast="47" xr6:coauthVersionMax="47" xr10:uidLastSave="{28F6E549-1FBC-4EB9-81F3-19E28AE1BC5C}"/>
  <bookViews>
    <workbookView xWindow="-108" yWindow="-108" windowWidth="23256" windowHeight="12456" activeTab="6" xr2:uid="{2318ABD6-6BCA-4AFE-8E78-C159A7A3014D}"/>
  </bookViews>
  <sheets>
    <sheet name="Planilha1" sheetId="4" r:id="rId1"/>
    <sheet name="tab din" sheetId="7" r:id="rId2"/>
    <sheet name="Dados" sheetId="1" r:id="rId3"/>
    <sheet name="Dados 2" sheetId="9" r:id="rId4"/>
    <sheet name="Planilha2" sheetId="5" r:id="rId5"/>
    <sheet name="Planilha3" sheetId="3" state="hidden" r:id="rId6"/>
    <sheet name="Planilha6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9" l="1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B31" i="3" l="1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6" i="3"/>
  <c r="B17" i="3"/>
  <c r="B18" i="3"/>
  <c r="B15" i="3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</calcChain>
</file>

<file path=xl/sharedStrings.xml><?xml version="1.0" encoding="utf-8"?>
<sst xmlns="http://schemas.openxmlformats.org/spreadsheetml/2006/main" count="370" uniqueCount="64">
  <si>
    <t>TWN</t>
  </si>
  <si>
    <t>Taiwan</t>
  </si>
  <si>
    <t>SGP</t>
  </si>
  <si>
    <t>Singapore</t>
  </si>
  <si>
    <t>HKG</t>
  </si>
  <si>
    <t>Hong Kong</t>
  </si>
  <si>
    <t>KOR</t>
  </si>
  <si>
    <t>South Korea</t>
  </si>
  <si>
    <t>unemployment</t>
  </si>
  <si>
    <t>dot_L</t>
  </si>
  <si>
    <t>dot_K</t>
  </si>
  <si>
    <t>imp_percent_GDP</t>
  </si>
  <si>
    <t>imports</t>
  </si>
  <si>
    <t>exp_percent_GDP</t>
  </si>
  <si>
    <t>exports</t>
  </si>
  <si>
    <t>Price_to_c_index</t>
  </si>
  <si>
    <t>e</t>
  </si>
  <si>
    <t>GDP_per_capita</t>
  </si>
  <si>
    <t>n</t>
  </si>
  <si>
    <t>cresc_GDP</t>
  </si>
  <si>
    <t>GDP</t>
  </si>
  <si>
    <t>wage</t>
  </si>
  <si>
    <t>China_entrada_OMC</t>
  </si>
  <si>
    <t>year</t>
  </si>
  <si>
    <t>country_id</t>
  </si>
  <si>
    <t>exporter_iso3</t>
  </si>
  <si>
    <t>Country name</t>
  </si>
  <si>
    <t>Salário</t>
  </si>
  <si>
    <t>Dotação de Trabalho (L)</t>
  </si>
  <si>
    <t>Dotação de Capital (K)</t>
  </si>
  <si>
    <t>Dotação de Capital (K) - bi</t>
  </si>
  <si>
    <t>Dotação de Trabalho (L) - mi</t>
  </si>
  <si>
    <t>Variávels</t>
  </si>
  <si>
    <t>Salário Médio Anual</t>
  </si>
  <si>
    <t>Crescimento do PIB</t>
  </si>
  <si>
    <t>Exportações como % do PIB</t>
  </si>
  <si>
    <t>Importações como % do PIB</t>
  </si>
  <si>
    <t>Crescimento da Dotação de Capital Fixo Bruto (K)</t>
  </si>
  <si>
    <t>Crescimento da Dotação de Trabalho (L)</t>
  </si>
  <si>
    <t>Crescimento da Taxa de Desemprego</t>
  </si>
  <si>
    <t>Crescimento da População</t>
  </si>
  <si>
    <t>Taxa de Inflação</t>
  </si>
  <si>
    <t>Fontes</t>
  </si>
  <si>
    <t>OCDE, UNECE, SINGSTAT, DGBAS, KORSTAT, CSD (Hong Kong)</t>
  </si>
  <si>
    <t>Banco Mundial, DGBAS</t>
  </si>
  <si>
    <t>Banco Mundial, DGBAS, USITC</t>
  </si>
  <si>
    <t>Banco Mundial, WIOD, FMI, DGBAS</t>
  </si>
  <si>
    <t>Banco Mundial, DGBAS, ILO</t>
  </si>
  <si>
    <t>Legenda:</t>
  </si>
  <si>
    <t>Variável Resposta</t>
  </si>
  <si>
    <t>Variável Explicativa</t>
  </si>
  <si>
    <t>Rótulos de Linha</t>
  </si>
  <si>
    <t>Total Geral</t>
  </si>
  <si>
    <t>Rótulos de Coluna</t>
  </si>
  <si>
    <t>cresc_n</t>
  </si>
  <si>
    <t>inflation</t>
  </si>
  <si>
    <t>cresc_dot_K</t>
  </si>
  <si>
    <t>cresc_dot_L</t>
  </si>
  <si>
    <t>cresc_unemployment</t>
  </si>
  <si>
    <t>População</t>
  </si>
  <si>
    <t>Taxa de Desemprego</t>
  </si>
  <si>
    <t>Índice de Preços ao Consumidor</t>
  </si>
  <si>
    <t>Dotação de Capital Fixo Bruto (K)</t>
  </si>
  <si>
    <t>Soma de dot_L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</si>
</sst>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/>
    <xf numFmtId="0" fontId="4" fillId="4" borderId="4" xfId="0" applyFont="1" applyFill="1" applyBorder="1"/>
    <xf numFmtId="0" fontId="0" fillId="0" borderId="14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 baseline="0"/>
              <a:t>Capital Fixo Bruto (K) em bilhões de dólares (US$) - Tigres Asiáticos (1997-2019)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Planilha3!$A$15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861693293350164E-3"/>
                  <c:y val="-5.13648905199825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B5-45F8-A87C-8161BD436687}"/>
                </c:ext>
              </c:extLst>
            </c:dLbl>
            <c:dLbl>
              <c:idx val="2"/>
              <c:layout>
                <c:manualLayout>
                  <c:x val="-2.4137580407126873E-2"/>
                  <c:y val="-7.70473357799747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B5-45F8-A87C-8161BD436687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B5-45F8-A87C-8161BD436687}"/>
                </c:ext>
              </c:extLst>
            </c:dLbl>
            <c:dLbl>
              <c:idx val="6"/>
              <c:layout>
                <c:manualLayout>
                  <c:x val="-6.3216742209655555E-17"/>
                  <c:y val="-1.5409467155994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B5-45F8-A87C-8161BD436687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B5-45F8-A87C-8161BD436687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B5-45F8-A87C-8161BD436687}"/>
                </c:ext>
              </c:extLst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B5-45F8-A87C-8161BD436687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B5-45F8-A87C-8161BD436687}"/>
                </c:ext>
              </c:extLst>
            </c:dLbl>
            <c:dLbl>
              <c:idx val="21"/>
              <c:layout>
                <c:manualLayout>
                  <c:x val="-2.1056227726778558E-2"/>
                  <c:y val="2.3099393560483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B5-45F8-A87C-8161BD436687}"/>
                </c:ext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B5-45F8-A87C-8161BD43668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Planilha3!$B$15:$X$15</c:f>
              <c:numCache>
                <c:formatCode>0.00</c:formatCode>
                <c:ptCount val="23"/>
                <c:pt idx="0">
                  <c:v>59.06472202787797</c:v>
                </c:pt>
                <c:pt idx="1">
                  <c:v>51.004002410053381</c:v>
                </c:pt>
                <c:pt idx="2">
                  <c:v>42.776023203351592</c:v>
                </c:pt>
                <c:pt idx="3">
                  <c:v>45.50229961280936</c:v>
                </c:pt>
                <c:pt idx="4">
                  <c:v>43.703798685686806</c:v>
                </c:pt>
                <c:pt idx="5">
                  <c:v>37.835511342387285</c:v>
                </c:pt>
                <c:pt idx="6">
                  <c:v>34.947442771374448</c:v>
                </c:pt>
                <c:pt idx="7">
                  <c:v>36.897791474062657</c:v>
                </c:pt>
                <c:pt idx="8">
                  <c:v>38.850334304817437</c:v>
                </c:pt>
                <c:pt idx="9">
                  <c:v>43.40373763597745</c:v>
                </c:pt>
                <c:pt idx="10">
                  <c:v>43.627460824422897</c:v>
                </c:pt>
                <c:pt idx="11">
                  <c:v>45.049891911560096</c:v>
                </c:pt>
                <c:pt idx="12">
                  <c:v>43.803270229303052</c:v>
                </c:pt>
                <c:pt idx="13">
                  <c:v>49.793242518502609</c:v>
                </c:pt>
                <c:pt idx="14">
                  <c:v>58.491007194244609</c:v>
                </c:pt>
                <c:pt idx="15">
                  <c:v>66.707478754149761</c:v>
                </c:pt>
                <c:pt idx="16">
                  <c:v>66.466735430634344</c:v>
                </c:pt>
                <c:pt idx="17">
                  <c:v>68.469215144708727</c:v>
                </c:pt>
                <c:pt idx="18">
                  <c:v>69.30112555229465</c:v>
                </c:pt>
                <c:pt idx="19">
                  <c:v>68.951141743695445</c:v>
                </c:pt>
                <c:pt idx="20">
                  <c:v>73.907637427500902</c:v>
                </c:pt>
                <c:pt idx="21">
                  <c:v>78.132168144415388</c:v>
                </c:pt>
                <c:pt idx="22">
                  <c:v>66.434473737384451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B5-45F8-A87C-8161BD436687}"/>
            </c:ext>
          </c:extLst>
        </c:ser>
        <c:ser>
          <c:idx val="1"/>
          <c:order val="1"/>
          <c:tx>
            <c:strRef>
              <c:f>Planilha3!$A$16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B5-45F8-A87C-8161BD436687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B5-45F8-A87C-8161BD436687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B5-45F8-A87C-8161BD436687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3B5-45F8-A87C-8161BD436687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B5-45F8-A87C-8161BD436687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3B5-45F8-A87C-8161BD436687}"/>
                </c:ext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3B5-45F8-A87C-8161BD436687}"/>
                </c:ext>
              </c:extLst>
            </c:dLbl>
            <c:dLbl>
              <c:idx val="1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3B5-45F8-A87C-8161BD436687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3B5-45F8-A87C-8161BD436687}"/>
                </c:ext>
              </c:extLst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3B5-45F8-A87C-8161BD436687}"/>
                </c:ext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3B5-45F8-A87C-8161BD436687}"/>
                </c:ext>
              </c:extLst>
            </c:dLbl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Planilha3!$B$16:$X$16</c:f>
              <c:numCache>
                <c:formatCode>0.00</c:formatCode>
                <c:ptCount val="23"/>
                <c:pt idx="0">
                  <c:v>203.10546731280684</c:v>
                </c:pt>
                <c:pt idx="1">
                  <c:v>117.94040415572555</c:v>
                </c:pt>
                <c:pt idx="2">
                  <c:v>149.21855285072596</c:v>
                </c:pt>
                <c:pt idx="3">
                  <c:v>182.93759284147978</c:v>
                </c:pt>
                <c:pt idx="4">
                  <c:v>168.41834561073284</c:v>
                </c:pt>
                <c:pt idx="5">
                  <c:v>190.55431663589351</c:v>
                </c:pt>
                <c:pt idx="6">
                  <c:v>219.69981789343828</c:v>
                </c:pt>
                <c:pt idx="7">
                  <c:v>246.13714944295046</c:v>
                </c:pt>
                <c:pt idx="8">
                  <c:v>284.92837730076235</c:v>
                </c:pt>
                <c:pt idx="9">
                  <c:v>321.16196685548891</c:v>
                </c:pt>
                <c:pt idx="10">
                  <c:v>353.58507654886813</c:v>
                </c:pt>
                <c:pt idx="11">
                  <c:v>324.63189701585435</c:v>
                </c:pt>
                <c:pt idx="12">
                  <c:v>291.36742029711883</c:v>
                </c:pt>
                <c:pt idx="13">
                  <c:v>345.81730548820519</c:v>
                </c:pt>
                <c:pt idx="14">
                  <c:v>377.90109665132508</c:v>
                </c:pt>
                <c:pt idx="15">
                  <c:v>377.82941200073714</c:v>
                </c:pt>
                <c:pt idx="16">
                  <c:v>398.80060599921688</c:v>
                </c:pt>
                <c:pt idx="17">
                  <c:v>429.8261625693948</c:v>
                </c:pt>
                <c:pt idx="18">
                  <c:v>425.229643086838</c:v>
                </c:pt>
                <c:pt idx="19">
                  <c:v>445.82472376269078</c:v>
                </c:pt>
                <c:pt idx="20">
                  <c:v>511.71648246154587</c:v>
                </c:pt>
                <c:pt idx="21">
                  <c:v>523.93203089504777</c:v>
                </c:pt>
                <c:pt idx="22">
                  <c:v>496.84504540452173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B5-45F8-A87C-8161BD436687}"/>
            </c:ext>
          </c:extLst>
        </c:ser>
        <c:ser>
          <c:idx val="2"/>
          <c:order val="2"/>
          <c:tx>
            <c:strRef>
              <c:f>Planilha3!$A$17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173333078110324E-3"/>
                  <c:y val="9.41678781179376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B5-45F8-A87C-8161BD436687}"/>
                </c:ext>
              </c:extLst>
            </c:dLbl>
            <c:dLbl>
              <c:idx val="3"/>
              <c:layout>
                <c:manualLayout>
                  <c:x val="-2.102494574135293E-2"/>
                  <c:y val="-2.453310527861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3B5-45F8-A87C-8161BD436687}"/>
                </c:ext>
              </c:extLst>
            </c:dLbl>
            <c:dLbl>
              <c:idx val="10"/>
              <c:layout>
                <c:manualLayout>
                  <c:x val="-1.166489425890738E-2"/>
                  <c:y val="-3.7877455991199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3B5-45F8-A87C-8161BD436687}"/>
                </c:ext>
              </c:extLst>
            </c:dLbl>
            <c:dLbl>
              <c:idx val="12"/>
              <c:layout>
                <c:manualLayout>
                  <c:x val="-2.2440756327872808E-2"/>
                  <c:y val="-2.392260378391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3B5-45F8-A87C-8161BD436687}"/>
                </c:ext>
              </c:extLst>
            </c:dLbl>
            <c:dLbl>
              <c:idx val="15"/>
              <c:layout>
                <c:manualLayout>
                  <c:x val="-2.2440756327872808E-2"/>
                  <c:y val="-2.7909704414568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3B5-45F8-A87C-8161BD436687}"/>
                </c:ext>
              </c:extLst>
            </c:dLbl>
            <c:dLbl>
              <c:idx val="19"/>
              <c:layout>
                <c:manualLayout>
                  <c:x val="-2.5861693293350207E-2"/>
                  <c:y val="-1.284122262999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3B5-45F8-A87C-8161BD436687}"/>
                </c:ext>
              </c:extLst>
            </c:dLbl>
            <c:dLbl>
              <c:idx val="21"/>
              <c:layout>
                <c:manualLayout>
                  <c:x val="-2.3638074335535643E-2"/>
                  <c:y val="-3.5883905675873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3B5-45F8-A87C-8161BD436687}"/>
                </c:ext>
              </c:extLst>
            </c:dLbl>
            <c:dLbl>
              <c:idx val="22"/>
              <c:layout>
                <c:manualLayout>
                  <c:x val="-8.6205644311154706E-4"/>
                  <c:y val="-5.13648905199825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3B5-45F8-A87C-8161BD43668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Planilha3!$B$17:$X$17</c:f>
              <c:numCache>
                <c:formatCode>0.00</c:formatCode>
                <c:ptCount val="23"/>
                <c:pt idx="0">
                  <c:v>38.480789014500864</c:v>
                </c:pt>
                <c:pt idx="1">
                  <c:v>32.590968978082131</c:v>
                </c:pt>
                <c:pt idx="2">
                  <c:v>29.832444093949245</c:v>
                </c:pt>
                <c:pt idx="3">
                  <c:v>31.058027142882064</c:v>
                </c:pt>
                <c:pt idx="4">
                  <c:v>27.734651989914731</c:v>
                </c:pt>
                <c:pt idx="5">
                  <c:v>24.755327159695231</c:v>
                </c:pt>
                <c:pt idx="6">
                  <c:v>24.183390573131462</c:v>
                </c:pt>
                <c:pt idx="7">
                  <c:v>27.931788308680243</c:v>
                </c:pt>
                <c:pt idx="8">
                  <c:v>29.636069508636009</c:v>
                </c:pt>
                <c:pt idx="9">
                  <c:v>34.313145086850788</c:v>
                </c:pt>
                <c:pt idx="10">
                  <c:v>44.105783617782819</c:v>
                </c:pt>
                <c:pt idx="11">
                  <c:v>54.172041655451523</c:v>
                </c:pt>
                <c:pt idx="12">
                  <c:v>55.988020779433931</c:v>
                </c:pt>
                <c:pt idx="13">
                  <c:v>61.318217099272246</c:v>
                </c:pt>
                <c:pt idx="14">
                  <c:v>70.579187921871423</c:v>
                </c:pt>
                <c:pt idx="15">
                  <c:v>77.993003076426774</c:v>
                </c:pt>
                <c:pt idx="16">
                  <c:v>84.731798929113722</c:v>
                </c:pt>
                <c:pt idx="17">
                  <c:v>88.565486760585614</c:v>
                </c:pt>
                <c:pt idx="18">
                  <c:v>83.844198352517594</c:v>
                </c:pt>
                <c:pt idx="19">
                  <c:v>82.97217018347709</c:v>
                </c:pt>
                <c:pt idx="20">
                  <c:v>86.679508300595614</c:v>
                </c:pt>
                <c:pt idx="21">
                  <c:v>84.485453568184823</c:v>
                </c:pt>
                <c:pt idx="22">
                  <c:v>86.039132798612286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B5-45F8-A87C-8161BD436687}"/>
            </c:ext>
          </c:extLst>
        </c:ser>
        <c:ser>
          <c:idx val="3"/>
          <c:order val="3"/>
          <c:tx>
            <c:strRef>
              <c:f>Planilha3!$A$18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5.13648905199825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3B5-45F8-A87C-8161BD436687}"/>
                </c:ext>
              </c:extLst>
            </c:dLbl>
            <c:dLbl>
              <c:idx val="3"/>
              <c:layout>
                <c:manualLayout>
                  <c:x val="-2.2179674738205885E-2"/>
                  <c:y val="6.763265986470272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3B5-45F8-A87C-8161BD436687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3B5-45F8-A87C-8161BD436687}"/>
                </c:ext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3B5-45F8-A87C-8161BD436687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3B5-45F8-A87C-8161BD436687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3B5-45F8-A87C-8161BD436687}"/>
                </c:ext>
              </c:extLst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3B5-45F8-A87C-8161BD436687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3B5-45F8-A87C-8161BD436687}"/>
                </c:ext>
              </c:extLst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3B5-45F8-A87C-8161BD436687}"/>
                </c:ext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3B5-45F8-A87C-8161BD43668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Planilha3!$B$18:$X$18</c:f>
              <c:numCache>
                <c:formatCode>0.00</c:formatCode>
                <c:ptCount val="23"/>
                <c:pt idx="0">
                  <c:v>17.42067175</c:v>
                </c:pt>
                <c:pt idx="1">
                  <c:v>19.198284999999998</c:v>
                </c:pt>
                <c:pt idx="2">
                  <c:v>19.108529999999998</c:v>
                </c:pt>
                <c:pt idx="3">
                  <c:v>22.223956999999999</c:v>
                </c:pt>
                <c:pt idx="4">
                  <c:v>17.317174949999998</c:v>
                </c:pt>
                <c:pt idx="5">
                  <c:v>17.191363200000001</c:v>
                </c:pt>
                <c:pt idx="6">
                  <c:v>18.293368900000001</c:v>
                </c:pt>
                <c:pt idx="7">
                  <c:v>22.100187949999999</c:v>
                </c:pt>
                <c:pt idx="8">
                  <c:v>22.794798799999999</c:v>
                </c:pt>
                <c:pt idx="9">
                  <c:v>23.5562307</c:v>
                </c:pt>
                <c:pt idx="10">
                  <c:v>25.742507750000001</c:v>
                </c:pt>
                <c:pt idx="11">
                  <c:v>25.627033300000001</c:v>
                </c:pt>
                <c:pt idx="12">
                  <c:v>18.944680699999999</c:v>
                </c:pt>
                <c:pt idx="13">
                  <c:v>26.393633850000001</c:v>
                </c:pt>
                <c:pt idx="14">
                  <c:v>26.922693150000001</c:v>
                </c:pt>
                <c:pt idx="15">
                  <c:v>26.12102625</c:v>
                </c:pt>
                <c:pt idx="16">
                  <c:v>25.52189615</c:v>
                </c:pt>
                <c:pt idx="17">
                  <c:v>27.808822599999999</c:v>
                </c:pt>
                <c:pt idx="18">
                  <c:v>29.074770449999999</c:v>
                </c:pt>
                <c:pt idx="19">
                  <c:v>29.13939405</c:v>
                </c:pt>
                <c:pt idx="20">
                  <c:v>29.737967050000002</c:v>
                </c:pt>
                <c:pt idx="21">
                  <c:v>30.133941350000001</c:v>
                </c:pt>
                <c:pt idx="22">
                  <c:v>33.671897749999999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B5-45F8-A87C-8161BD43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174255"/>
        <c:axId val="1320511007"/>
      </c:lineChart>
      <c:catAx>
        <c:axId val="12631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511007"/>
        <c:crosses val="autoZero"/>
        <c:auto val="1"/>
        <c:lblAlgn val="ctr"/>
        <c:lblOffset val="100"/>
        <c:noMultiLvlLbl val="0"/>
      </c:catAx>
      <c:valAx>
        <c:axId val="13205110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631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4095115642495"/>
          <c:y val="0.16033519228723561"/>
          <c:w val="0.13376903159294321"/>
          <c:h val="0.13231567637099451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>
              <a:lumMod val="8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Salário Médio Anual</a:t>
            </a:r>
            <a:r>
              <a:rPr lang="pt-BR" b="1" baseline="0"/>
              <a:t> (US$) - Tigres Asiáticos (1997-2019)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Planilha3!$A$2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8665939658305E-2"/>
                  <c:y val="-1.0810810810810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75-4A37-8DD5-FFA189F53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5-4A37-8DD5-FFA189F53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5-4A37-8DD5-FFA189F53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A75-4A37-8DD5-FFA189F53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5-4A37-8DD5-FFA189F535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5-4A37-8DD5-FFA189F535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75-4A37-8DD5-FFA189F535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5-4A37-8DD5-FFA189F5352C}"/>
                </c:ext>
              </c:extLst>
            </c:dLbl>
            <c:dLbl>
              <c:idx val="9"/>
              <c:layout>
                <c:manualLayout>
                  <c:x val="-3.9803707742639041E-2"/>
                  <c:y val="-5.0450450450450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A75-4A37-8DD5-FFA189F5352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75-4A37-8DD5-FFA189F5352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5-4A37-8DD5-FFA189F5352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75-4A37-8DD5-FFA189F5352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5-4A37-8DD5-FFA189F5352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A75-4A37-8DD5-FFA189F5352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5-4A37-8DD5-FFA189F5352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5-4A37-8DD5-FFA189F5352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A75-4A37-8DD5-FFA189F5352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5-4A37-8DD5-FFA189F5352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Planilha3!$B$2:$X$2</c:f>
              <c:numCache>
                <c:formatCode>0</c:formatCode>
                <c:ptCount val="23"/>
                <c:pt idx="0">
                  <c:v>40359.24</c:v>
                </c:pt>
                <c:pt idx="1">
                  <c:v>43184.3868</c:v>
                </c:pt>
                <c:pt idx="2">
                  <c:v>46059.12</c:v>
                </c:pt>
                <c:pt idx="3">
                  <c:v>46736.46</c:v>
                </c:pt>
                <c:pt idx="4">
                  <c:v>47720.52</c:v>
                </c:pt>
                <c:pt idx="5">
                  <c:v>46527.506999999998</c:v>
                </c:pt>
                <c:pt idx="6">
                  <c:v>46434.451986</c:v>
                </c:pt>
                <c:pt idx="7">
                  <c:v>45784.369658196003</c:v>
                </c:pt>
                <c:pt idx="8">
                  <c:v>46013.291506486981</c:v>
                </c:pt>
                <c:pt idx="9">
                  <c:v>45737.211757448058</c:v>
                </c:pt>
                <c:pt idx="10">
                  <c:v>44593.781463511856</c:v>
                </c:pt>
                <c:pt idx="11">
                  <c:v>43635.015162046351</c:v>
                </c:pt>
                <c:pt idx="12">
                  <c:v>42273.602688990504</c:v>
                </c:pt>
                <c:pt idx="13">
                  <c:v>42290.512130066098</c:v>
                </c:pt>
                <c:pt idx="14">
                  <c:v>42315.886437344132</c:v>
                </c:pt>
                <c:pt idx="15">
                  <c:v>42696.729415280228</c:v>
                </c:pt>
                <c:pt idx="16">
                  <c:v>42739.426144695506</c:v>
                </c:pt>
                <c:pt idx="17">
                  <c:v>42910.383849274287</c:v>
                </c:pt>
                <c:pt idx="18">
                  <c:v>43210.756536219204</c:v>
                </c:pt>
                <c:pt idx="19">
                  <c:v>43638.543025927771</c:v>
                </c:pt>
                <c:pt idx="20">
                  <c:v>44074.928456187052</c:v>
                </c:pt>
                <c:pt idx="21">
                  <c:v>44515.677740748921</c:v>
                </c:pt>
                <c:pt idx="22">
                  <c:v>45405.991295563901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5-4A37-8DD5-FFA189F5352C}"/>
            </c:ext>
          </c:extLst>
        </c:ser>
        <c:ser>
          <c:idx val="1"/>
          <c:order val="1"/>
          <c:tx>
            <c:strRef>
              <c:f>Planilha3!$A$3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8737495599311E-2"/>
                  <c:y val="-1.261247073845499E-2"/>
                </c:manualLayout>
              </c:layout>
              <c:spPr>
                <a:solidFill>
                  <a:schemeClr val="bg1"/>
                </a:solidFill>
                <a:ln w="127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344601962922566E-2"/>
                      <c:h val="6.12073490813648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6A75-4A37-8DD5-FFA189F53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75-4A37-8DD5-FFA189F53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A75-4A37-8DD5-FFA189F53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75-4A37-8DD5-FFA189F53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A75-4A37-8DD5-FFA189F53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75-4A37-8DD5-FFA189F5352C}"/>
                </c:ext>
              </c:extLst>
            </c:dLbl>
            <c:dLbl>
              <c:idx val="6"/>
              <c:layout>
                <c:manualLayout>
                  <c:x val="-3.6168665939658305E-2"/>
                  <c:y val="-1.44144144144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A75-4A37-8DD5-FFA189F535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75-4A37-8DD5-FFA189F535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A75-4A37-8DD5-FFA189F535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75-4A37-8DD5-FFA189F5352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A75-4A37-8DD5-FFA189F5352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A75-4A37-8DD5-FFA189F5352C}"/>
                </c:ext>
              </c:extLst>
            </c:dLbl>
            <c:dLbl>
              <c:idx val="12"/>
              <c:layout>
                <c:manualLayout>
                  <c:x val="-3.7986186841148739E-2"/>
                  <c:y val="-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A75-4A37-8DD5-FFA189F5352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A75-4A37-8DD5-FFA189F5352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A75-4A37-8DD5-FFA189F5352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A75-4A37-8DD5-FFA189F5352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A75-4A37-8DD5-FFA189F5352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A75-4A37-8DD5-FFA189F5352C}"/>
                </c:ext>
              </c:extLst>
            </c:dLbl>
            <c:dLbl>
              <c:idx val="18"/>
              <c:layout>
                <c:manualLayout>
                  <c:x val="-3.6168665939658437E-2"/>
                  <c:y val="-1.44144144144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A75-4A37-8DD5-FFA189F5352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A75-4A37-8DD5-FFA189F5352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A75-4A37-8DD5-FFA189F5352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A75-4A37-8DD5-FFA189F5352C}"/>
                </c:ext>
              </c:extLst>
            </c:dLbl>
            <c:dLbl>
              <c:idx val="22"/>
              <c:layout>
                <c:manualLayout>
                  <c:x val="-1.4690291576148401E-2"/>
                  <c:y val="-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A75-4A37-8DD5-FFA189F5352C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Planilha3!$B$3:$X$3</c:f>
              <c:numCache>
                <c:formatCode>0</c:formatCode>
                <c:ptCount val="23"/>
                <c:pt idx="0">
                  <c:v>14521.695250000001</c:v>
                </c:pt>
                <c:pt idx="1">
                  <c:v>15172.780012500001</c:v>
                </c:pt>
                <c:pt idx="2">
                  <c:v>16538.330213625002</c:v>
                </c:pt>
                <c:pt idx="3">
                  <c:v>16553.214710817265</c:v>
                </c:pt>
                <c:pt idx="4">
                  <c:v>16562.981107496649</c:v>
                </c:pt>
                <c:pt idx="5">
                  <c:v>16756.540861316756</c:v>
                </c:pt>
                <c:pt idx="6">
                  <c:v>16588.807887294977</c:v>
                </c:pt>
                <c:pt idx="7">
                  <c:v>16471.679666674372</c:v>
                </c:pt>
                <c:pt idx="8">
                  <c:v>16191.661112340907</c:v>
                </c:pt>
                <c:pt idx="9">
                  <c:v>15991.694097603498</c:v>
                </c:pt>
                <c:pt idx="10">
                  <c:v>15971.86439692247</c:v>
                </c:pt>
                <c:pt idx="11">
                  <c:v>15776.52849534811</c:v>
                </c:pt>
                <c:pt idx="12">
                  <c:v>15583.581551850002</c:v>
                </c:pt>
                <c:pt idx="13">
                  <c:v>15392.994349470877</c:v>
                </c:pt>
                <c:pt idx="14">
                  <c:v>15204.738028576849</c:v>
                </c:pt>
                <c:pt idx="15">
                  <c:v>15303.568825762597</c:v>
                </c:pt>
                <c:pt idx="16">
                  <c:v>15451.401300619464</c:v>
                </c:pt>
                <c:pt idx="17">
                  <c:v>15573.31285688135</c:v>
                </c:pt>
                <c:pt idx="18">
                  <c:v>15707.243347450529</c:v>
                </c:pt>
                <c:pt idx="19">
                  <c:v>15828.189121225898</c:v>
                </c:pt>
                <c:pt idx="20">
                  <c:v>16000.716382647259</c:v>
                </c:pt>
                <c:pt idx="21">
                  <c:v>16144.722830091083</c:v>
                </c:pt>
                <c:pt idx="22">
                  <c:v>16306.170058391994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5-4A37-8DD5-FFA189F5352C}"/>
            </c:ext>
          </c:extLst>
        </c:ser>
        <c:ser>
          <c:idx val="2"/>
          <c:order val="2"/>
          <c:tx>
            <c:strRef>
              <c:f>Planilha3!$A$4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263540530716104E-2"/>
                  <c:y val="-5.37844931545718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5-4A37-8DD5-FFA189F53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75-4A37-8DD5-FFA189F53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5-4A37-8DD5-FFA189F53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75-4A37-8DD5-FFA189F5352C}"/>
                </c:ext>
              </c:extLst>
            </c:dLbl>
            <c:dLbl>
              <c:idx val="4"/>
              <c:layout>
                <c:manualLayout>
                  <c:x val="-3.4351145038167975E-2"/>
                  <c:y val="-8.98205291906079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5-4A37-8DD5-FFA189F53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5-4A37-8DD5-FFA189F535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5-4A37-8DD5-FFA189F535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75-4A37-8DD5-FFA189F5352C}"/>
                </c:ext>
              </c:extLst>
            </c:dLbl>
            <c:dLbl>
              <c:idx val="8"/>
              <c:layout>
                <c:manualLayout>
                  <c:x val="-3.6168665939658305E-2"/>
                  <c:y val="1.82875789174995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75-4A37-8DD5-FFA189F535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75-4A37-8DD5-FFA189F5352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5-4A37-8DD5-FFA189F5352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5-4A37-8DD5-FFA189F5352C}"/>
                </c:ext>
              </c:extLst>
            </c:dLbl>
            <c:dLbl>
              <c:idx val="12"/>
              <c:layout>
                <c:manualLayout>
                  <c:x val="-3.6168665939658375E-2"/>
                  <c:y val="-1.9792863729871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5-4A37-8DD5-FFA189F5352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5-4A37-8DD5-FFA189F5352C}"/>
                </c:ext>
              </c:extLst>
            </c:dLbl>
            <c:dLbl>
              <c:idx val="14"/>
              <c:layout>
                <c:manualLayout>
                  <c:x val="-3.6168665939658243E-2"/>
                  <c:y val="-8.98205291906082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5-4A37-8DD5-FFA189F5352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5-4A37-8DD5-FFA189F5352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5-4A37-8DD5-FFA189F5352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A75-4A37-8DD5-FFA189F5352C}"/>
                </c:ext>
              </c:extLst>
            </c:dLbl>
            <c:dLbl>
              <c:idx val="18"/>
              <c:layout>
                <c:manualLayout>
                  <c:x val="-3.6168665939658437E-2"/>
                  <c:y val="5.43236149535362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75-4A37-8DD5-FFA189F5352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75-4A37-8DD5-FFA189F5352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75-4A37-8DD5-FFA189F5352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75-4A37-8DD5-FFA189F5352C}"/>
                </c:ext>
              </c:extLst>
            </c:dLbl>
            <c:dLbl>
              <c:idx val="22"/>
              <c:layout>
                <c:manualLayout>
                  <c:x val="-1.6507812477638769E-2"/>
                  <c:y val="1.263956870256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75-4A37-8DD5-FFA189F5352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Planilha3!$B$4:$X$4</c:f>
              <c:numCache>
                <c:formatCode>0</c:formatCode>
                <c:ptCount val="23"/>
                <c:pt idx="0">
                  <c:v>34347.774561245838</c:v>
                </c:pt>
                <c:pt idx="1">
                  <c:v>34210.38346300085</c:v>
                </c:pt>
                <c:pt idx="2">
                  <c:v>32226.181222146799</c:v>
                </c:pt>
                <c:pt idx="3">
                  <c:v>34836.501901140691</c:v>
                </c:pt>
                <c:pt idx="4">
                  <c:v>36648.000000000007</c:v>
                </c:pt>
                <c:pt idx="5">
                  <c:v>37902</c:v>
                </c:pt>
                <c:pt idx="6">
                  <c:v>38553</c:v>
                </c:pt>
                <c:pt idx="7">
                  <c:v>39951</c:v>
                </c:pt>
                <c:pt idx="8">
                  <c:v>41328.000000000007</c:v>
                </c:pt>
                <c:pt idx="9">
                  <c:v>42641.999999999993</c:v>
                </c:pt>
                <c:pt idx="10">
                  <c:v>45276</c:v>
                </c:pt>
                <c:pt idx="11">
                  <c:v>47726.999999999993</c:v>
                </c:pt>
                <c:pt idx="12">
                  <c:v>46458</c:v>
                </c:pt>
                <c:pt idx="13">
                  <c:v>49071</c:v>
                </c:pt>
                <c:pt idx="14">
                  <c:v>52008</c:v>
                </c:pt>
                <c:pt idx="15">
                  <c:v>53189.999999999985</c:v>
                </c:pt>
                <c:pt idx="16">
                  <c:v>55461.000000000015</c:v>
                </c:pt>
                <c:pt idx="17">
                  <c:v>56721</c:v>
                </c:pt>
                <c:pt idx="18">
                  <c:v>58704</c:v>
                </c:pt>
                <c:pt idx="19">
                  <c:v>60890.999999999985</c:v>
                </c:pt>
                <c:pt idx="20">
                  <c:v>62748</c:v>
                </c:pt>
                <c:pt idx="21">
                  <c:v>64923</c:v>
                </c:pt>
                <c:pt idx="22">
                  <c:v>66588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5-4A37-8DD5-FFA189F5352C}"/>
            </c:ext>
          </c:extLst>
        </c:ser>
        <c:ser>
          <c:idx val="3"/>
          <c:order val="3"/>
          <c:tx>
            <c:strRef>
              <c:f>Planilha3!$A$5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8665939658305E-2"/>
                  <c:y val="2.1621621621621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A75-4A37-8DD5-FFA189F535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75-4A37-8DD5-FFA189F535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A75-4A37-8DD5-FFA189F53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A75-4A37-8DD5-FFA189F53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A75-4A37-8DD5-FFA189F535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75-4A37-8DD5-FFA189F5352C}"/>
                </c:ext>
              </c:extLst>
            </c:dLbl>
            <c:dLbl>
              <c:idx val="6"/>
              <c:layout>
                <c:manualLayout>
                  <c:x val="-3.6168665939658305E-2"/>
                  <c:y val="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A75-4A37-8DD5-FFA189F535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75-4A37-8DD5-FFA189F535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A75-4A37-8DD5-FFA189F535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75-4A37-8DD5-FFA189F5352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A75-4A37-8DD5-FFA189F5352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A75-4A37-8DD5-FFA189F5352C}"/>
                </c:ext>
              </c:extLst>
            </c:dLbl>
            <c:dLbl>
              <c:idx val="12"/>
              <c:layout>
                <c:manualLayout>
                  <c:x val="-3.6168665939658375E-2"/>
                  <c:y val="1.44144144144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A75-4A37-8DD5-FFA189F5352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A75-4A37-8DD5-FFA189F5352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A75-4A37-8DD5-FFA189F5352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A75-4A37-8DD5-FFA189F5352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A75-4A37-8DD5-FFA189F5352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A75-4A37-8DD5-FFA189F5352C}"/>
                </c:ext>
              </c:extLst>
            </c:dLbl>
            <c:dLbl>
              <c:idx val="18"/>
              <c:layout>
                <c:manualLayout>
                  <c:x val="-3.6168665939658437E-2"/>
                  <c:y val="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A75-4A37-8DD5-FFA189F5352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A75-4A37-8DD5-FFA189F5352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A75-4A37-8DD5-FFA189F5352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A75-4A37-8DD5-FFA189F5352C}"/>
                </c:ext>
              </c:extLst>
            </c:dLbl>
            <c:dLbl>
              <c:idx val="22"/>
              <c:layout>
                <c:manualLayout>
                  <c:x val="-1.4690291576148401E-2"/>
                  <c:y val="1.8018018018018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A75-4A37-8DD5-FFA189F5352C}"/>
                </c:ext>
              </c:extLst>
            </c:dLbl>
            <c:spPr>
              <a:solidFill>
                <a:schemeClr val="bg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Planilha3!$B$5:$X$5</c:f>
              <c:numCache>
                <c:formatCode>0</c:formatCode>
                <c:ptCount val="23"/>
                <c:pt idx="0">
                  <c:v>11493.67476</c:v>
                </c:pt>
                <c:pt idx="1">
                  <c:v>11776.13292</c:v>
                </c:pt>
                <c:pt idx="2">
                  <c:v>11855.82912</c:v>
                </c:pt>
                <c:pt idx="3">
                  <c:v>12327.334080000001</c:v>
                </c:pt>
                <c:pt idx="4">
                  <c:v>12249.49128</c:v>
                </c:pt>
                <c:pt idx="5">
                  <c:v>12569.7588</c:v>
                </c:pt>
                <c:pt idx="6">
                  <c:v>12337.71312</c:v>
                </c:pt>
                <c:pt idx="7">
                  <c:v>11798.7444</c:v>
                </c:pt>
                <c:pt idx="8">
                  <c:v>11883.25944</c:v>
                </c:pt>
                <c:pt idx="9">
                  <c:v>11941.456200000001</c:v>
                </c:pt>
                <c:pt idx="10">
                  <c:v>12098.253840000001</c:v>
                </c:pt>
                <c:pt idx="11">
                  <c:v>12063.7806</c:v>
                </c:pt>
                <c:pt idx="12">
                  <c:v>11538.156360000001</c:v>
                </c:pt>
                <c:pt idx="13">
                  <c:v>11799.48576</c:v>
                </c:pt>
                <c:pt idx="14">
                  <c:v>11750.92668</c:v>
                </c:pt>
                <c:pt idx="15">
                  <c:v>12141.25272</c:v>
                </c:pt>
                <c:pt idx="16">
                  <c:v>11950.7232</c:v>
                </c:pt>
                <c:pt idx="17">
                  <c:v>12318.437760000001</c:v>
                </c:pt>
                <c:pt idx="18">
                  <c:v>12477.0888</c:v>
                </c:pt>
                <c:pt idx="19">
                  <c:v>12708.763800000001</c:v>
                </c:pt>
                <c:pt idx="20">
                  <c:v>12766.58988</c:v>
                </c:pt>
                <c:pt idx="21">
                  <c:v>13062.021839999999</c:v>
                </c:pt>
                <c:pt idx="22">
                  <c:v>13245.13776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5-4A37-8DD5-FFA189F53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7087599"/>
        <c:axId val="1298524943"/>
      </c:lineChart>
      <c:catAx>
        <c:axId val="125708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524943"/>
        <c:crosses val="autoZero"/>
        <c:auto val="1"/>
        <c:lblAlgn val="ctr"/>
        <c:lblOffset val="100"/>
        <c:noMultiLvlLbl val="0"/>
      </c:catAx>
      <c:valAx>
        <c:axId val="129852494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70875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6.0001516985949278E-2"/>
          <c:y val="0.12117074554869829"/>
          <c:w val="0.1911565443632523"/>
          <c:h val="0.1076580832801305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>
              <a:lumMod val="8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 baseline="0"/>
              <a:t>Capital Fixo Bruto (K) em bilhões de dólares (US$) - Tigres Asiáticos (1997-2019)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Planilha3!$A$15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861693293350164E-3"/>
                  <c:y val="-5.13648905199825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8B-411C-82B3-01C5C28E72B1}"/>
                </c:ext>
              </c:extLst>
            </c:dLbl>
            <c:dLbl>
              <c:idx val="2"/>
              <c:layout>
                <c:manualLayout>
                  <c:x val="-2.4137580407126873E-2"/>
                  <c:y val="-7.70473357799747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8B-411C-82B3-01C5C28E72B1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8B-411C-82B3-01C5C28E72B1}"/>
                </c:ext>
              </c:extLst>
            </c:dLbl>
            <c:dLbl>
              <c:idx val="6"/>
              <c:layout>
                <c:manualLayout>
                  <c:x val="-6.3216742209655555E-17"/>
                  <c:y val="-1.5409467155994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8B-411C-82B3-01C5C28E72B1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A8B-411C-82B3-01C5C28E72B1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8B-411C-82B3-01C5C28E72B1}"/>
                </c:ext>
              </c:extLst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8B-411C-82B3-01C5C28E72B1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8B-411C-82B3-01C5C28E72B1}"/>
                </c:ext>
              </c:extLst>
            </c:dLbl>
            <c:dLbl>
              <c:idx val="21"/>
              <c:layout>
                <c:manualLayout>
                  <c:x val="-2.1056227726778558E-2"/>
                  <c:y val="2.3099393560483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8B-411C-82B3-01C5C28E72B1}"/>
                </c:ext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8B-411C-82B3-01C5C28E72B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Planilha3!$B$15:$X$15</c:f>
              <c:numCache>
                <c:formatCode>0.00</c:formatCode>
                <c:ptCount val="23"/>
                <c:pt idx="0">
                  <c:v>59.06472202787797</c:v>
                </c:pt>
                <c:pt idx="1">
                  <c:v>51.004002410053381</c:v>
                </c:pt>
                <c:pt idx="2">
                  <c:v>42.776023203351592</c:v>
                </c:pt>
                <c:pt idx="3">
                  <c:v>45.50229961280936</c:v>
                </c:pt>
                <c:pt idx="4">
                  <c:v>43.703798685686806</c:v>
                </c:pt>
                <c:pt idx="5">
                  <c:v>37.835511342387285</c:v>
                </c:pt>
                <c:pt idx="6">
                  <c:v>34.947442771374448</c:v>
                </c:pt>
                <c:pt idx="7">
                  <c:v>36.897791474062657</c:v>
                </c:pt>
                <c:pt idx="8">
                  <c:v>38.850334304817437</c:v>
                </c:pt>
                <c:pt idx="9">
                  <c:v>43.40373763597745</c:v>
                </c:pt>
                <c:pt idx="10">
                  <c:v>43.627460824422897</c:v>
                </c:pt>
                <c:pt idx="11">
                  <c:v>45.049891911560096</c:v>
                </c:pt>
                <c:pt idx="12">
                  <c:v>43.803270229303052</c:v>
                </c:pt>
                <c:pt idx="13">
                  <c:v>49.793242518502609</c:v>
                </c:pt>
                <c:pt idx="14">
                  <c:v>58.491007194244609</c:v>
                </c:pt>
                <c:pt idx="15">
                  <c:v>66.707478754149761</c:v>
                </c:pt>
                <c:pt idx="16">
                  <c:v>66.466735430634344</c:v>
                </c:pt>
                <c:pt idx="17">
                  <c:v>68.469215144708727</c:v>
                </c:pt>
                <c:pt idx="18">
                  <c:v>69.30112555229465</c:v>
                </c:pt>
                <c:pt idx="19">
                  <c:v>68.951141743695445</c:v>
                </c:pt>
                <c:pt idx="20">
                  <c:v>73.907637427500902</c:v>
                </c:pt>
                <c:pt idx="21">
                  <c:v>78.132168144415388</c:v>
                </c:pt>
                <c:pt idx="22">
                  <c:v>66.434473737384451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B-411C-82B3-01C5C28E72B1}"/>
            </c:ext>
          </c:extLst>
        </c:ser>
        <c:ser>
          <c:idx val="1"/>
          <c:order val="1"/>
          <c:tx>
            <c:strRef>
              <c:f>Planilha3!$A$16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8B-411C-82B3-01C5C28E72B1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8B-411C-82B3-01C5C28E72B1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8B-411C-82B3-01C5C28E72B1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8B-411C-82B3-01C5C28E72B1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8B-411C-82B3-01C5C28E72B1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8B-411C-82B3-01C5C28E72B1}"/>
                </c:ext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8B-411C-82B3-01C5C28E72B1}"/>
                </c:ext>
              </c:extLst>
            </c:dLbl>
            <c:dLbl>
              <c:idx val="1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8B-411C-82B3-01C5C28E72B1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8B-411C-82B3-01C5C28E72B1}"/>
                </c:ext>
              </c:extLst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8B-411C-82B3-01C5C28E72B1}"/>
                </c:ext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8B-411C-82B3-01C5C28E72B1}"/>
                </c:ext>
              </c:extLst>
            </c:dLbl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Planilha3!$B$16:$X$16</c:f>
              <c:numCache>
                <c:formatCode>0.00</c:formatCode>
                <c:ptCount val="23"/>
                <c:pt idx="0">
                  <c:v>203.10546731280684</c:v>
                </c:pt>
                <c:pt idx="1">
                  <c:v>117.94040415572555</c:v>
                </c:pt>
                <c:pt idx="2">
                  <c:v>149.21855285072596</c:v>
                </c:pt>
                <c:pt idx="3">
                  <c:v>182.93759284147978</c:v>
                </c:pt>
                <c:pt idx="4">
                  <c:v>168.41834561073284</c:v>
                </c:pt>
                <c:pt idx="5">
                  <c:v>190.55431663589351</c:v>
                </c:pt>
                <c:pt idx="6">
                  <c:v>219.69981789343828</c:v>
                </c:pt>
                <c:pt idx="7">
                  <c:v>246.13714944295046</c:v>
                </c:pt>
                <c:pt idx="8">
                  <c:v>284.92837730076235</c:v>
                </c:pt>
                <c:pt idx="9">
                  <c:v>321.16196685548891</c:v>
                </c:pt>
                <c:pt idx="10">
                  <c:v>353.58507654886813</c:v>
                </c:pt>
                <c:pt idx="11">
                  <c:v>324.63189701585435</c:v>
                </c:pt>
                <c:pt idx="12">
                  <c:v>291.36742029711883</c:v>
                </c:pt>
                <c:pt idx="13">
                  <c:v>345.81730548820519</c:v>
                </c:pt>
                <c:pt idx="14">
                  <c:v>377.90109665132508</c:v>
                </c:pt>
                <c:pt idx="15">
                  <c:v>377.82941200073714</c:v>
                </c:pt>
                <c:pt idx="16">
                  <c:v>398.80060599921688</c:v>
                </c:pt>
                <c:pt idx="17">
                  <c:v>429.8261625693948</c:v>
                </c:pt>
                <c:pt idx="18">
                  <c:v>425.229643086838</c:v>
                </c:pt>
                <c:pt idx="19">
                  <c:v>445.82472376269078</c:v>
                </c:pt>
                <c:pt idx="20">
                  <c:v>511.71648246154587</c:v>
                </c:pt>
                <c:pt idx="21">
                  <c:v>523.93203089504777</c:v>
                </c:pt>
                <c:pt idx="22">
                  <c:v>496.84504540452173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B-411C-82B3-01C5C28E72B1}"/>
            </c:ext>
          </c:extLst>
        </c:ser>
        <c:ser>
          <c:idx val="2"/>
          <c:order val="2"/>
          <c:tx>
            <c:strRef>
              <c:f>Planilha3!$A$17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173333078110324E-3"/>
                  <c:y val="9.41678781179376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8B-411C-82B3-01C5C28E72B1}"/>
                </c:ext>
              </c:extLst>
            </c:dLbl>
            <c:dLbl>
              <c:idx val="3"/>
              <c:layout>
                <c:manualLayout>
                  <c:x val="-2.102494574135293E-2"/>
                  <c:y val="-2.453310527861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8B-411C-82B3-01C5C28E72B1}"/>
                </c:ext>
              </c:extLst>
            </c:dLbl>
            <c:dLbl>
              <c:idx val="10"/>
              <c:layout>
                <c:manualLayout>
                  <c:x val="-1.166489425890738E-2"/>
                  <c:y val="-3.7877455991199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8B-411C-82B3-01C5C28E72B1}"/>
                </c:ext>
              </c:extLst>
            </c:dLbl>
            <c:dLbl>
              <c:idx val="12"/>
              <c:layout>
                <c:manualLayout>
                  <c:x val="-2.2440756327872808E-2"/>
                  <c:y val="-2.3922603783915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A8B-411C-82B3-01C5C28E72B1}"/>
                </c:ext>
              </c:extLst>
            </c:dLbl>
            <c:dLbl>
              <c:idx val="15"/>
              <c:layout>
                <c:manualLayout>
                  <c:x val="-2.2440756327872808E-2"/>
                  <c:y val="-2.7909704414568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8B-411C-82B3-01C5C28E72B1}"/>
                </c:ext>
              </c:extLst>
            </c:dLbl>
            <c:dLbl>
              <c:idx val="19"/>
              <c:layout>
                <c:manualLayout>
                  <c:x val="-2.5861693293350207E-2"/>
                  <c:y val="-1.284122262999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8B-411C-82B3-01C5C28E72B1}"/>
                </c:ext>
              </c:extLst>
            </c:dLbl>
            <c:dLbl>
              <c:idx val="21"/>
              <c:layout>
                <c:manualLayout>
                  <c:x val="-2.3638074335535643E-2"/>
                  <c:y val="-3.5883905675873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8B-411C-82B3-01C5C28E72B1}"/>
                </c:ext>
              </c:extLst>
            </c:dLbl>
            <c:dLbl>
              <c:idx val="22"/>
              <c:layout>
                <c:manualLayout>
                  <c:x val="-8.6205644311154706E-4"/>
                  <c:y val="-5.13648905199825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8B-411C-82B3-01C5C28E72B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Planilha3!$B$17:$X$17</c:f>
              <c:numCache>
                <c:formatCode>0.00</c:formatCode>
                <c:ptCount val="23"/>
                <c:pt idx="0">
                  <c:v>38.480789014500864</c:v>
                </c:pt>
                <c:pt idx="1">
                  <c:v>32.590968978082131</c:v>
                </c:pt>
                <c:pt idx="2">
                  <c:v>29.832444093949245</c:v>
                </c:pt>
                <c:pt idx="3">
                  <c:v>31.058027142882064</c:v>
                </c:pt>
                <c:pt idx="4">
                  <c:v>27.734651989914731</c:v>
                </c:pt>
                <c:pt idx="5">
                  <c:v>24.755327159695231</c:v>
                </c:pt>
                <c:pt idx="6">
                  <c:v>24.183390573131462</c:v>
                </c:pt>
                <c:pt idx="7">
                  <c:v>27.931788308680243</c:v>
                </c:pt>
                <c:pt idx="8">
                  <c:v>29.636069508636009</c:v>
                </c:pt>
                <c:pt idx="9">
                  <c:v>34.313145086850788</c:v>
                </c:pt>
                <c:pt idx="10">
                  <c:v>44.105783617782819</c:v>
                </c:pt>
                <c:pt idx="11">
                  <c:v>54.172041655451523</c:v>
                </c:pt>
                <c:pt idx="12">
                  <c:v>55.988020779433931</c:v>
                </c:pt>
                <c:pt idx="13">
                  <c:v>61.318217099272246</c:v>
                </c:pt>
                <c:pt idx="14">
                  <c:v>70.579187921871423</c:v>
                </c:pt>
                <c:pt idx="15">
                  <c:v>77.993003076426774</c:v>
                </c:pt>
                <c:pt idx="16">
                  <c:v>84.731798929113722</c:v>
                </c:pt>
                <c:pt idx="17">
                  <c:v>88.565486760585614</c:v>
                </c:pt>
                <c:pt idx="18">
                  <c:v>83.844198352517594</c:v>
                </c:pt>
                <c:pt idx="19">
                  <c:v>82.97217018347709</c:v>
                </c:pt>
                <c:pt idx="20">
                  <c:v>86.679508300595614</c:v>
                </c:pt>
                <c:pt idx="21">
                  <c:v>84.485453568184823</c:v>
                </c:pt>
                <c:pt idx="22">
                  <c:v>86.039132798612286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B-411C-82B3-01C5C28E72B1}"/>
            </c:ext>
          </c:extLst>
        </c:ser>
        <c:ser>
          <c:idx val="3"/>
          <c:order val="3"/>
          <c:tx>
            <c:strRef>
              <c:f>Planilha3!$A$18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5.13648905199825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A8B-411C-82B3-01C5C28E72B1}"/>
                </c:ext>
              </c:extLst>
            </c:dLbl>
            <c:dLbl>
              <c:idx val="3"/>
              <c:layout>
                <c:manualLayout>
                  <c:x val="-2.2179674738205885E-2"/>
                  <c:y val="6.763265986470272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A8B-411C-82B3-01C5C28E72B1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A8B-411C-82B3-01C5C28E72B1}"/>
                </c:ext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8B-411C-82B3-01C5C28E72B1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8B-411C-82B3-01C5C28E72B1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8B-411C-82B3-01C5C28E72B1}"/>
                </c:ext>
              </c:extLst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8B-411C-82B3-01C5C28E72B1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8B-411C-82B3-01C5C28E72B1}"/>
                </c:ext>
              </c:extLst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8B-411C-82B3-01C5C28E72B1}"/>
                </c:ext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A8B-411C-82B3-01C5C28E72B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Planilha3!$B$18:$X$18</c:f>
              <c:numCache>
                <c:formatCode>0.00</c:formatCode>
                <c:ptCount val="23"/>
                <c:pt idx="0">
                  <c:v>17.42067175</c:v>
                </c:pt>
                <c:pt idx="1">
                  <c:v>19.198284999999998</c:v>
                </c:pt>
                <c:pt idx="2">
                  <c:v>19.108529999999998</c:v>
                </c:pt>
                <c:pt idx="3">
                  <c:v>22.223956999999999</c:v>
                </c:pt>
                <c:pt idx="4">
                  <c:v>17.317174949999998</c:v>
                </c:pt>
                <c:pt idx="5">
                  <c:v>17.191363200000001</c:v>
                </c:pt>
                <c:pt idx="6">
                  <c:v>18.293368900000001</c:v>
                </c:pt>
                <c:pt idx="7">
                  <c:v>22.100187949999999</c:v>
                </c:pt>
                <c:pt idx="8">
                  <c:v>22.794798799999999</c:v>
                </c:pt>
                <c:pt idx="9">
                  <c:v>23.5562307</c:v>
                </c:pt>
                <c:pt idx="10">
                  <c:v>25.742507750000001</c:v>
                </c:pt>
                <c:pt idx="11">
                  <c:v>25.627033300000001</c:v>
                </c:pt>
                <c:pt idx="12">
                  <c:v>18.944680699999999</c:v>
                </c:pt>
                <c:pt idx="13">
                  <c:v>26.393633850000001</c:v>
                </c:pt>
                <c:pt idx="14">
                  <c:v>26.922693150000001</c:v>
                </c:pt>
                <c:pt idx="15">
                  <c:v>26.12102625</c:v>
                </c:pt>
                <c:pt idx="16">
                  <c:v>25.52189615</c:v>
                </c:pt>
                <c:pt idx="17">
                  <c:v>27.808822599999999</c:v>
                </c:pt>
                <c:pt idx="18">
                  <c:v>29.074770449999999</c:v>
                </c:pt>
                <c:pt idx="19">
                  <c:v>29.13939405</c:v>
                </c:pt>
                <c:pt idx="20">
                  <c:v>29.737967050000002</c:v>
                </c:pt>
                <c:pt idx="21">
                  <c:v>30.133941350000001</c:v>
                </c:pt>
                <c:pt idx="22">
                  <c:v>33.671897749999999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B-411C-82B3-01C5C28E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174255"/>
        <c:axId val="1320511007"/>
      </c:lineChart>
      <c:catAx>
        <c:axId val="12631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511007"/>
        <c:crosses val="autoZero"/>
        <c:auto val="1"/>
        <c:lblAlgn val="ctr"/>
        <c:lblOffset val="100"/>
        <c:noMultiLvlLbl val="0"/>
      </c:catAx>
      <c:valAx>
        <c:axId val="13205110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631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4095115642495"/>
          <c:y val="0.16033519228723561"/>
          <c:w val="0.13376903159294321"/>
          <c:h val="0.13231567637099451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>
              <a:lumMod val="8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Força de Trabalho (L) em milhões de pessoas - Tigres Asiáticos (1997-2019)</a:t>
            </a:r>
          </a:p>
        </c:rich>
      </c:tx>
      <c:layout>
        <c:manualLayout>
          <c:xMode val="edge"/>
          <c:yMode val="edge"/>
          <c:x val="0.16612015276293141"/>
          <c:y val="3.3573930389046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734862970044612E-3"/>
          <c:y val="4.2681708055723799E-2"/>
          <c:w val="0.9719566602931804"/>
          <c:h val="0.77721784776902891"/>
        </c:manualLayout>
      </c:layout>
      <c:lineChart>
        <c:grouping val="standard"/>
        <c:varyColors val="0"/>
        <c:ser>
          <c:idx val="0"/>
          <c:order val="0"/>
          <c:tx>
            <c:strRef>
              <c:f>Planilha3!$A$31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2FE-41E4-91B8-A9DDB6510F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2FE-41E4-91B8-A9DDB6510F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2FE-41E4-91B8-A9DDB6510F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2FE-41E4-91B8-A9DDB6510F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2FE-41E4-91B8-A9DDB6510F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2FE-41E4-91B8-A9DDB6510F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2FE-41E4-91B8-A9DDB6510F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2FE-41E4-91B8-A9DDB6510F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2FE-41E4-91B8-A9DDB6510F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2FE-41E4-91B8-A9DDB6510F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2FE-41E4-91B8-A9DDB6510F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2FE-41E4-91B8-A9DDB6510F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2FE-41E4-91B8-A9DDB6510F2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2FE-41E4-91B8-A9DDB6510F2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2FE-41E4-91B8-A9DDB6510F2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2FE-41E4-91B8-A9DDB6510F23}"/>
                </c:ext>
              </c:extLst>
            </c:dLbl>
            <c:dLbl>
              <c:idx val="22"/>
              <c:layout>
                <c:manualLayout>
                  <c:x val="-2.6876540050084562E-2"/>
                  <c:y val="2.2092066837293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2FE-41E4-91B8-A9DDB6510F2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Planilha3!$B$31:$X$31</c:f>
              <c:numCache>
                <c:formatCode>0.00</c:formatCode>
                <c:ptCount val="23"/>
                <c:pt idx="0">
                  <c:v>3.2746179999999998</c:v>
                </c:pt>
                <c:pt idx="1">
                  <c:v>3.3280560000000001</c:v>
                </c:pt>
                <c:pt idx="2">
                  <c:v>3.3413249999999999</c:v>
                </c:pt>
                <c:pt idx="3">
                  <c:v>3.3539099999999999</c:v>
                </c:pt>
                <c:pt idx="4">
                  <c:v>3.4396300000000002</c:v>
                </c:pt>
                <c:pt idx="5">
                  <c:v>3.4939290000000001</c:v>
                </c:pt>
                <c:pt idx="6">
                  <c:v>3.4790709999999998</c:v>
                </c:pt>
                <c:pt idx="7">
                  <c:v>3.525372</c:v>
                </c:pt>
                <c:pt idx="8">
                  <c:v>3.550951</c:v>
                </c:pt>
                <c:pt idx="9">
                  <c:v>3.614884</c:v>
                </c:pt>
                <c:pt idx="10">
                  <c:v>3.6629079999999998</c:v>
                </c:pt>
                <c:pt idx="11">
                  <c:v>3.6801309999999998</c:v>
                </c:pt>
                <c:pt idx="12">
                  <c:v>3.698404</c:v>
                </c:pt>
                <c:pt idx="13">
                  <c:v>3.6720229999999998</c:v>
                </c:pt>
                <c:pt idx="14">
                  <c:v>3.7425839999999999</c:v>
                </c:pt>
                <c:pt idx="15">
                  <c:v>3.8183099999999999</c:v>
                </c:pt>
                <c:pt idx="16">
                  <c:v>3.880979</c:v>
                </c:pt>
                <c:pt idx="17">
                  <c:v>3.8994409999999999</c:v>
                </c:pt>
                <c:pt idx="18">
                  <c:v>3.9408249999999998</c:v>
                </c:pt>
                <c:pt idx="19">
                  <c:v>3.95668</c:v>
                </c:pt>
                <c:pt idx="20">
                  <c:v>3.9783059999999999</c:v>
                </c:pt>
                <c:pt idx="21">
                  <c:v>4.0088350000000004</c:v>
                </c:pt>
                <c:pt idx="22">
                  <c:v>3.99261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E-41E4-91B8-A9DDB6510F23}"/>
            </c:ext>
          </c:extLst>
        </c:ser>
        <c:ser>
          <c:idx val="1"/>
          <c:order val="1"/>
          <c:tx>
            <c:strRef>
              <c:f>Planilha3!$A$32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FE-41E4-91B8-A9DDB6510F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FE-41E4-91B8-A9DDB6510F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FE-41E4-91B8-A9DDB6510F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FE-41E4-91B8-A9DDB6510F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2FE-41E4-91B8-A9DDB6510F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FE-41E4-91B8-A9DDB6510F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FE-41E4-91B8-A9DDB6510F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FE-41E4-91B8-A9DDB6510F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FE-41E4-91B8-A9DDB6510F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FE-41E4-91B8-A9DDB6510F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FE-41E4-91B8-A9DDB6510F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FE-41E4-91B8-A9DDB6510F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FE-41E4-91B8-A9DDB6510F2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FE-41E4-91B8-A9DDB6510F2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FE-41E4-91B8-A9DDB6510F2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FE-41E4-91B8-A9DDB6510F2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Planilha3!$B$32:$X$32</c:f>
              <c:numCache>
                <c:formatCode>0.00</c:formatCode>
                <c:ptCount val="23"/>
                <c:pt idx="0">
                  <c:v>22.397570000000002</c:v>
                </c:pt>
                <c:pt idx="1">
                  <c:v>22.007667999999999</c:v>
                </c:pt>
                <c:pt idx="2">
                  <c:v>22.254062999999999</c:v>
                </c:pt>
                <c:pt idx="3">
                  <c:v>22.867804</c:v>
                </c:pt>
                <c:pt idx="4">
                  <c:v>23.22636</c:v>
                </c:pt>
                <c:pt idx="5">
                  <c:v>23.664352000000001</c:v>
                </c:pt>
                <c:pt idx="6">
                  <c:v>23.675015999999999</c:v>
                </c:pt>
                <c:pt idx="7">
                  <c:v>24.194814000000001</c:v>
                </c:pt>
                <c:pt idx="8">
                  <c:v>24.332457000000002</c:v>
                </c:pt>
                <c:pt idx="9">
                  <c:v>24.612207999999999</c:v>
                </c:pt>
                <c:pt idx="10">
                  <c:v>24.884098000000002</c:v>
                </c:pt>
                <c:pt idx="11">
                  <c:v>25.067295000000001</c:v>
                </c:pt>
                <c:pt idx="12">
                  <c:v>25.091241</c:v>
                </c:pt>
                <c:pt idx="13">
                  <c:v>25.419751000000002</c:v>
                </c:pt>
                <c:pt idx="14">
                  <c:v>25.870939</c:v>
                </c:pt>
                <c:pt idx="15">
                  <c:v>26.269373999999999</c:v>
                </c:pt>
                <c:pt idx="16">
                  <c:v>26.634429999999998</c:v>
                </c:pt>
                <c:pt idx="17">
                  <c:v>27.387622</c:v>
                </c:pt>
                <c:pt idx="18">
                  <c:v>27.788180000000001</c:v>
                </c:pt>
                <c:pt idx="19">
                  <c:v>28.041851000000001</c:v>
                </c:pt>
                <c:pt idx="20">
                  <c:v>28.349692999999998</c:v>
                </c:pt>
                <c:pt idx="21">
                  <c:v>28.513895000000002</c:v>
                </c:pt>
                <c:pt idx="22">
                  <c:v>28.808833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E-41E4-91B8-A9DDB6510F23}"/>
            </c:ext>
          </c:extLst>
        </c:ser>
        <c:ser>
          <c:idx val="2"/>
          <c:order val="2"/>
          <c:tx>
            <c:strRef>
              <c:f>Planilha3!$A$33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2FE-41E4-91B8-A9DDB6510F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2FE-41E4-91B8-A9DDB6510F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2FE-41E4-91B8-A9DDB6510F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2FE-41E4-91B8-A9DDB6510F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2FE-41E4-91B8-A9DDB6510F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2FE-41E4-91B8-A9DDB6510F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2FE-41E4-91B8-A9DDB6510F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2FE-41E4-91B8-A9DDB6510F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2FE-41E4-91B8-A9DDB6510F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2FE-41E4-91B8-A9DDB6510F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2FE-41E4-91B8-A9DDB6510F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2FE-41E4-91B8-A9DDB6510F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2FE-41E4-91B8-A9DDB6510F23}"/>
                </c:ext>
              </c:extLst>
            </c:dLbl>
            <c:dLbl>
              <c:idx val="18"/>
              <c:layout>
                <c:manualLayout>
                  <c:x val="-2.3244154710106744E-2"/>
                  <c:y val="-2.2047036417637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2FE-41E4-91B8-A9DDB6510F2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2FE-41E4-91B8-A9DDB6510F2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2FE-41E4-91B8-A9DDB6510F2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2FE-41E4-91B8-A9DDB6510F23}"/>
                </c:ext>
              </c:extLst>
            </c:dLbl>
            <c:dLbl>
              <c:idx val="22"/>
              <c:layout>
                <c:manualLayout>
                  <c:x val="-2.5601842790683671E-2"/>
                  <c:y val="-2.47826344117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2FE-41E4-91B8-A9DDB6510F2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Planilha3!$B$33:$X$33</c:f>
              <c:numCache>
                <c:formatCode>0.00</c:formatCode>
                <c:ptCount val="23"/>
                <c:pt idx="0">
                  <c:v>1.973174</c:v>
                </c:pt>
                <c:pt idx="1">
                  <c:v>2.059539</c:v>
                </c:pt>
                <c:pt idx="2">
                  <c:v>2.0988329999999999</c:v>
                </c:pt>
                <c:pt idx="3">
                  <c:v>2.1550039999999999</c:v>
                </c:pt>
                <c:pt idx="4">
                  <c:v>2.2201819999999999</c:v>
                </c:pt>
                <c:pt idx="5">
                  <c:v>2.2171500000000002</c:v>
                </c:pt>
                <c:pt idx="6">
                  <c:v>2.194671</c:v>
                </c:pt>
                <c:pt idx="7">
                  <c:v>2.2348370000000002</c:v>
                </c:pt>
                <c:pt idx="8">
                  <c:v>2.3181699999999998</c:v>
                </c:pt>
                <c:pt idx="9">
                  <c:v>2.4250069999999999</c:v>
                </c:pt>
                <c:pt idx="10">
                  <c:v>2.5668259999999998</c:v>
                </c:pt>
                <c:pt idx="11">
                  <c:v>2.7541820000000001</c:v>
                </c:pt>
                <c:pt idx="12">
                  <c:v>2.8917540000000002</c:v>
                </c:pt>
                <c:pt idx="13">
                  <c:v>2.990116</c:v>
                </c:pt>
                <c:pt idx="14">
                  <c:v>3.0833200000000001</c:v>
                </c:pt>
                <c:pt idx="15">
                  <c:v>3.1850749999999999</c:v>
                </c:pt>
                <c:pt idx="16">
                  <c:v>3.2444739999999999</c:v>
                </c:pt>
                <c:pt idx="17">
                  <c:v>3.3391329999999999</c:v>
                </c:pt>
                <c:pt idx="18">
                  <c:v>3.4375330000000002</c:v>
                </c:pt>
                <c:pt idx="19">
                  <c:v>3.4801329999999999</c:v>
                </c:pt>
                <c:pt idx="20">
                  <c:v>3.4741780000000002</c:v>
                </c:pt>
                <c:pt idx="21">
                  <c:v>3.4714290000000001</c:v>
                </c:pt>
                <c:pt idx="22">
                  <c:v>3.527441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E-41E4-91B8-A9DDB6510F23}"/>
            </c:ext>
          </c:extLst>
        </c:ser>
        <c:ser>
          <c:idx val="3"/>
          <c:order val="3"/>
          <c:tx>
            <c:strRef>
              <c:f>Planilha3!$A$34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FE-41E4-91B8-A9DDB6510F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FE-41E4-91B8-A9DDB6510F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FE-41E4-91B8-A9DDB6510F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2FE-41E4-91B8-A9DDB6510F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2FE-41E4-91B8-A9DDB6510F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2FE-41E4-91B8-A9DDB6510F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2FE-41E4-91B8-A9DDB6510F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2FE-41E4-91B8-A9DDB6510F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2FE-41E4-91B8-A9DDB6510F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2FE-41E4-91B8-A9DDB6510F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2FE-41E4-91B8-A9DDB6510F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2FE-41E4-91B8-A9DDB6510F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2FE-41E4-91B8-A9DDB6510F2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2FE-41E4-91B8-A9DDB6510F2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2FE-41E4-91B8-A9DDB6510F2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2FE-41E4-91B8-A9DDB6510F2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Planilha3!$B$34:$X$34</c:f>
              <c:numCache>
                <c:formatCode>0.00</c:formatCode>
                <c:ptCount val="23"/>
                <c:pt idx="0">
                  <c:v>9.4320000000000004</c:v>
                </c:pt>
                <c:pt idx="1">
                  <c:v>9.5459999999999994</c:v>
                </c:pt>
                <c:pt idx="2">
                  <c:v>9.6679999999999993</c:v>
                </c:pt>
                <c:pt idx="3">
                  <c:v>9.7840000000000007</c:v>
                </c:pt>
                <c:pt idx="4">
                  <c:v>9.8320000000000007</c:v>
                </c:pt>
                <c:pt idx="5">
                  <c:v>9.9689999999999994</c:v>
                </c:pt>
                <c:pt idx="6">
                  <c:v>10.076000000000001</c:v>
                </c:pt>
                <c:pt idx="7">
                  <c:v>10.24</c:v>
                </c:pt>
                <c:pt idx="8">
                  <c:v>10.371</c:v>
                </c:pt>
                <c:pt idx="9">
                  <c:v>10.522</c:v>
                </c:pt>
                <c:pt idx="10">
                  <c:v>10.712999999999999</c:v>
                </c:pt>
                <c:pt idx="11">
                  <c:v>10.853</c:v>
                </c:pt>
                <c:pt idx="12">
                  <c:v>10.917</c:v>
                </c:pt>
                <c:pt idx="13">
                  <c:v>11.07</c:v>
                </c:pt>
                <c:pt idx="14">
                  <c:v>11.2</c:v>
                </c:pt>
                <c:pt idx="15">
                  <c:v>11.340999999999999</c:v>
                </c:pt>
                <c:pt idx="16">
                  <c:v>11.445</c:v>
                </c:pt>
                <c:pt idx="17">
                  <c:v>11.535</c:v>
                </c:pt>
                <c:pt idx="18">
                  <c:v>11.638</c:v>
                </c:pt>
                <c:pt idx="19">
                  <c:v>11.727</c:v>
                </c:pt>
                <c:pt idx="20">
                  <c:v>11.795</c:v>
                </c:pt>
                <c:pt idx="21">
                  <c:v>11.874000000000001</c:v>
                </c:pt>
                <c:pt idx="22">
                  <c:v>11.946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E-41E4-91B8-A9DDB6510F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6647535"/>
        <c:axId val="1320459423"/>
      </c:lineChart>
      <c:catAx>
        <c:axId val="20366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459423"/>
        <c:crosses val="autoZero"/>
        <c:auto val="1"/>
        <c:lblAlgn val="ctr"/>
        <c:lblOffset val="100"/>
        <c:noMultiLvlLbl val="0"/>
      </c:catAx>
      <c:valAx>
        <c:axId val="132045942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66475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3.3911764853485057E-2"/>
          <c:y val="0.14830768713936573"/>
          <c:w val="0.21324711562106363"/>
          <c:h val="0.12775684002246518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Salário Médio Anual</a:t>
            </a:r>
            <a:r>
              <a:rPr lang="pt-BR" b="1" baseline="0"/>
              <a:t> (US$) - Tigres Asiáticos (1997-2019)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Planilha3!$A$2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8665939658305E-2"/>
                  <c:y val="-1.0810810810810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1D-43D1-A604-4C4FF191B4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1D-43D1-A604-4C4FF191B4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1D-43D1-A604-4C4FF191B4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1D-43D1-A604-4C4FF191B4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1D-43D1-A604-4C4FF191B4B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1D-43D1-A604-4C4FF191B4B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1D-43D1-A604-4C4FF191B4B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1D-43D1-A604-4C4FF191B4BD}"/>
                </c:ext>
              </c:extLst>
            </c:dLbl>
            <c:dLbl>
              <c:idx val="9"/>
              <c:layout>
                <c:manualLayout>
                  <c:x val="-3.9803707742639041E-2"/>
                  <c:y val="-5.0450450450450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1D-43D1-A604-4C4FF191B4B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1D-43D1-A604-4C4FF191B4B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1D-43D1-A604-4C4FF191B4B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1D-43D1-A604-4C4FF191B4B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1D-43D1-A604-4C4FF191B4B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1D-43D1-A604-4C4FF191B4B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51D-43D1-A604-4C4FF191B4B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1D-43D1-A604-4C4FF191B4B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51D-43D1-A604-4C4FF191B4B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51D-43D1-A604-4C4FF191B4B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Planilha3!$B$2:$X$2</c:f>
              <c:numCache>
                <c:formatCode>0</c:formatCode>
                <c:ptCount val="23"/>
                <c:pt idx="0">
                  <c:v>40359.24</c:v>
                </c:pt>
                <c:pt idx="1">
                  <c:v>43184.3868</c:v>
                </c:pt>
                <c:pt idx="2">
                  <c:v>46059.12</c:v>
                </c:pt>
                <c:pt idx="3">
                  <c:v>46736.46</c:v>
                </c:pt>
                <c:pt idx="4">
                  <c:v>47720.52</c:v>
                </c:pt>
                <c:pt idx="5">
                  <c:v>46527.506999999998</c:v>
                </c:pt>
                <c:pt idx="6">
                  <c:v>46434.451986</c:v>
                </c:pt>
                <c:pt idx="7">
                  <c:v>45784.369658196003</c:v>
                </c:pt>
                <c:pt idx="8">
                  <c:v>46013.291506486981</c:v>
                </c:pt>
                <c:pt idx="9">
                  <c:v>45737.211757448058</c:v>
                </c:pt>
                <c:pt idx="10">
                  <c:v>44593.781463511856</c:v>
                </c:pt>
                <c:pt idx="11">
                  <c:v>43635.015162046351</c:v>
                </c:pt>
                <c:pt idx="12">
                  <c:v>42273.602688990504</c:v>
                </c:pt>
                <c:pt idx="13">
                  <c:v>42290.512130066098</c:v>
                </c:pt>
                <c:pt idx="14">
                  <c:v>42315.886437344132</c:v>
                </c:pt>
                <c:pt idx="15">
                  <c:v>42696.729415280228</c:v>
                </c:pt>
                <c:pt idx="16">
                  <c:v>42739.426144695506</c:v>
                </c:pt>
                <c:pt idx="17">
                  <c:v>42910.383849274287</c:v>
                </c:pt>
                <c:pt idx="18">
                  <c:v>43210.756536219204</c:v>
                </c:pt>
                <c:pt idx="19">
                  <c:v>43638.543025927771</c:v>
                </c:pt>
                <c:pt idx="20">
                  <c:v>44074.928456187052</c:v>
                </c:pt>
                <c:pt idx="21">
                  <c:v>44515.677740748921</c:v>
                </c:pt>
                <c:pt idx="22">
                  <c:v>45405.991295563901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1D-43D1-A604-4C4FF191B4BD}"/>
            </c:ext>
          </c:extLst>
        </c:ser>
        <c:ser>
          <c:idx val="1"/>
          <c:order val="1"/>
          <c:tx>
            <c:strRef>
              <c:f>Planilha3!$A$3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8737495599311E-2"/>
                  <c:y val="-1.261247073845499E-2"/>
                </c:manualLayout>
              </c:layout>
              <c:spPr>
                <a:solidFill>
                  <a:schemeClr val="bg1"/>
                </a:solidFill>
                <a:ln w="127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344601962922566E-2"/>
                      <c:h val="6.12073490813648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251D-43D1-A604-4C4FF191B4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51D-43D1-A604-4C4FF191B4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51D-43D1-A604-4C4FF191B4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51D-43D1-A604-4C4FF191B4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51D-43D1-A604-4C4FF191B4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51D-43D1-A604-4C4FF191B4BD}"/>
                </c:ext>
              </c:extLst>
            </c:dLbl>
            <c:dLbl>
              <c:idx val="6"/>
              <c:layout>
                <c:manualLayout>
                  <c:x val="-3.6168665939658305E-2"/>
                  <c:y val="-1.44144144144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51D-43D1-A604-4C4FF191B4B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51D-43D1-A604-4C4FF191B4B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51D-43D1-A604-4C4FF191B4B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51D-43D1-A604-4C4FF191B4B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51D-43D1-A604-4C4FF191B4B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51D-43D1-A604-4C4FF191B4BD}"/>
                </c:ext>
              </c:extLst>
            </c:dLbl>
            <c:dLbl>
              <c:idx val="12"/>
              <c:layout>
                <c:manualLayout>
                  <c:x val="-3.7986186841148739E-2"/>
                  <c:y val="-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51D-43D1-A604-4C4FF191B4B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51D-43D1-A604-4C4FF191B4B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51D-43D1-A604-4C4FF191B4B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51D-43D1-A604-4C4FF191B4B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51D-43D1-A604-4C4FF191B4B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51D-43D1-A604-4C4FF191B4BD}"/>
                </c:ext>
              </c:extLst>
            </c:dLbl>
            <c:dLbl>
              <c:idx val="18"/>
              <c:layout>
                <c:manualLayout>
                  <c:x val="-3.6168665939658437E-2"/>
                  <c:y val="-1.44144144144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51D-43D1-A604-4C4FF191B4B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51D-43D1-A604-4C4FF191B4B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51D-43D1-A604-4C4FF191B4B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51D-43D1-A604-4C4FF191B4BD}"/>
                </c:ext>
              </c:extLst>
            </c:dLbl>
            <c:dLbl>
              <c:idx val="22"/>
              <c:layout>
                <c:manualLayout>
                  <c:x val="-1.4690291576148401E-2"/>
                  <c:y val="-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51D-43D1-A604-4C4FF191B4BD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Planilha3!$B$3:$X$3</c:f>
              <c:numCache>
                <c:formatCode>0</c:formatCode>
                <c:ptCount val="23"/>
                <c:pt idx="0">
                  <c:v>14521.695250000001</c:v>
                </c:pt>
                <c:pt idx="1">
                  <c:v>15172.780012500001</c:v>
                </c:pt>
                <c:pt idx="2">
                  <c:v>16538.330213625002</c:v>
                </c:pt>
                <c:pt idx="3">
                  <c:v>16553.214710817265</c:v>
                </c:pt>
                <c:pt idx="4">
                  <c:v>16562.981107496649</c:v>
                </c:pt>
                <c:pt idx="5">
                  <c:v>16756.540861316756</c:v>
                </c:pt>
                <c:pt idx="6">
                  <c:v>16588.807887294977</c:v>
                </c:pt>
                <c:pt idx="7">
                  <c:v>16471.679666674372</c:v>
                </c:pt>
                <c:pt idx="8">
                  <c:v>16191.661112340907</c:v>
                </c:pt>
                <c:pt idx="9">
                  <c:v>15991.694097603498</c:v>
                </c:pt>
                <c:pt idx="10">
                  <c:v>15971.86439692247</c:v>
                </c:pt>
                <c:pt idx="11">
                  <c:v>15776.52849534811</c:v>
                </c:pt>
                <c:pt idx="12">
                  <c:v>15583.581551850002</c:v>
                </c:pt>
                <c:pt idx="13">
                  <c:v>15392.994349470877</c:v>
                </c:pt>
                <c:pt idx="14">
                  <c:v>15204.738028576849</c:v>
                </c:pt>
                <c:pt idx="15">
                  <c:v>15303.568825762597</c:v>
                </c:pt>
                <c:pt idx="16">
                  <c:v>15451.401300619464</c:v>
                </c:pt>
                <c:pt idx="17">
                  <c:v>15573.31285688135</c:v>
                </c:pt>
                <c:pt idx="18">
                  <c:v>15707.243347450529</c:v>
                </c:pt>
                <c:pt idx="19">
                  <c:v>15828.189121225898</c:v>
                </c:pt>
                <c:pt idx="20">
                  <c:v>16000.716382647259</c:v>
                </c:pt>
                <c:pt idx="21">
                  <c:v>16144.722830091083</c:v>
                </c:pt>
                <c:pt idx="22">
                  <c:v>16306.170058391994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51D-43D1-A604-4C4FF191B4BD}"/>
            </c:ext>
          </c:extLst>
        </c:ser>
        <c:ser>
          <c:idx val="2"/>
          <c:order val="2"/>
          <c:tx>
            <c:strRef>
              <c:f>Planilha3!$A$4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263540530716104E-2"/>
                  <c:y val="-5.37844931545718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51D-43D1-A604-4C4FF191B4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51D-43D1-A604-4C4FF191B4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51D-43D1-A604-4C4FF191B4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51D-43D1-A604-4C4FF191B4BD}"/>
                </c:ext>
              </c:extLst>
            </c:dLbl>
            <c:dLbl>
              <c:idx val="4"/>
              <c:layout>
                <c:manualLayout>
                  <c:x val="-3.4351145038167975E-2"/>
                  <c:y val="-8.98205291906079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51D-43D1-A604-4C4FF191B4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51D-43D1-A604-4C4FF191B4B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51D-43D1-A604-4C4FF191B4B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51D-43D1-A604-4C4FF191B4BD}"/>
                </c:ext>
              </c:extLst>
            </c:dLbl>
            <c:dLbl>
              <c:idx val="8"/>
              <c:layout>
                <c:manualLayout>
                  <c:x val="-3.6168665939658305E-2"/>
                  <c:y val="1.82875789174995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51D-43D1-A604-4C4FF191B4B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51D-43D1-A604-4C4FF191B4B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51D-43D1-A604-4C4FF191B4B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51D-43D1-A604-4C4FF191B4BD}"/>
                </c:ext>
              </c:extLst>
            </c:dLbl>
            <c:dLbl>
              <c:idx val="12"/>
              <c:layout>
                <c:manualLayout>
                  <c:x val="-3.6168665939658375E-2"/>
                  <c:y val="-1.9792863729871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51D-43D1-A604-4C4FF191B4B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51D-43D1-A604-4C4FF191B4BD}"/>
                </c:ext>
              </c:extLst>
            </c:dLbl>
            <c:dLbl>
              <c:idx val="14"/>
              <c:layout>
                <c:manualLayout>
                  <c:x val="-3.6168665939658243E-2"/>
                  <c:y val="-8.98205291906082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51D-43D1-A604-4C4FF191B4B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51D-43D1-A604-4C4FF191B4B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51D-43D1-A604-4C4FF191B4B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51D-43D1-A604-4C4FF191B4BD}"/>
                </c:ext>
              </c:extLst>
            </c:dLbl>
            <c:dLbl>
              <c:idx val="18"/>
              <c:layout>
                <c:manualLayout>
                  <c:x val="-3.6168665939658437E-2"/>
                  <c:y val="5.43236149535362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51D-43D1-A604-4C4FF191B4B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51D-43D1-A604-4C4FF191B4B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51D-43D1-A604-4C4FF191B4B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51D-43D1-A604-4C4FF191B4BD}"/>
                </c:ext>
              </c:extLst>
            </c:dLbl>
            <c:dLbl>
              <c:idx val="22"/>
              <c:layout>
                <c:manualLayout>
                  <c:x val="-1.6507812477638769E-2"/>
                  <c:y val="1.263956870256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51D-43D1-A604-4C4FF191B4B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Planilha3!$B$4:$X$4</c:f>
              <c:numCache>
                <c:formatCode>0</c:formatCode>
                <c:ptCount val="23"/>
                <c:pt idx="0">
                  <c:v>34347.774561245838</c:v>
                </c:pt>
                <c:pt idx="1">
                  <c:v>34210.38346300085</c:v>
                </c:pt>
                <c:pt idx="2">
                  <c:v>32226.181222146799</c:v>
                </c:pt>
                <c:pt idx="3">
                  <c:v>34836.501901140691</c:v>
                </c:pt>
                <c:pt idx="4">
                  <c:v>36648.000000000007</c:v>
                </c:pt>
                <c:pt idx="5">
                  <c:v>37902</c:v>
                </c:pt>
                <c:pt idx="6">
                  <c:v>38553</c:v>
                </c:pt>
                <c:pt idx="7">
                  <c:v>39951</c:v>
                </c:pt>
                <c:pt idx="8">
                  <c:v>41328.000000000007</c:v>
                </c:pt>
                <c:pt idx="9">
                  <c:v>42641.999999999993</c:v>
                </c:pt>
                <c:pt idx="10">
                  <c:v>45276</c:v>
                </c:pt>
                <c:pt idx="11">
                  <c:v>47726.999999999993</c:v>
                </c:pt>
                <c:pt idx="12">
                  <c:v>46458</c:v>
                </c:pt>
                <c:pt idx="13">
                  <c:v>49071</c:v>
                </c:pt>
                <c:pt idx="14">
                  <c:v>52008</c:v>
                </c:pt>
                <c:pt idx="15">
                  <c:v>53189.999999999985</c:v>
                </c:pt>
                <c:pt idx="16">
                  <c:v>55461.000000000015</c:v>
                </c:pt>
                <c:pt idx="17">
                  <c:v>56721</c:v>
                </c:pt>
                <c:pt idx="18">
                  <c:v>58704</c:v>
                </c:pt>
                <c:pt idx="19">
                  <c:v>60890.999999999985</c:v>
                </c:pt>
                <c:pt idx="20">
                  <c:v>62748</c:v>
                </c:pt>
                <c:pt idx="21">
                  <c:v>64923</c:v>
                </c:pt>
                <c:pt idx="22">
                  <c:v>66588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51D-43D1-A604-4C4FF191B4BD}"/>
            </c:ext>
          </c:extLst>
        </c:ser>
        <c:ser>
          <c:idx val="3"/>
          <c:order val="3"/>
          <c:tx>
            <c:strRef>
              <c:f>Planilha3!$A$5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8665939658305E-2"/>
                  <c:y val="2.1621621621621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51D-43D1-A604-4C4FF191B4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51D-43D1-A604-4C4FF191B4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51D-43D1-A604-4C4FF191B4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51D-43D1-A604-4C4FF191B4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51D-43D1-A604-4C4FF191B4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51D-43D1-A604-4C4FF191B4BD}"/>
                </c:ext>
              </c:extLst>
            </c:dLbl>
            <c:dLbl>
              <c:idx val="6"/>
              <c:layout>
                <c:manualLayout>
                  <c:x val="-3.6168665939658305E-2"/>
                  <c:y val="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51D-43D1-A604-4C4FF191B4B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51D-43D1-A604-4C4FF191B4B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51D-43D1-A604-4C4FF191B4B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51D-43D1-A604-4C4FF191B4B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51D-43D1-A604-4C4FF191B4B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51D-43D1-A604-4C4FF191B4BD}"/>
                </c:ext>
              </c:extLst>
            </c:dLbl>
            <c:dLbl>
              <c:idx val="12"/>
              <c:layout>
                <c:manualLayout>
                  <c:x val="-3.6168665939658375E-2"/>
                  <c:y val="1.441441441441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51D-43D1-A604-4C4FF191B4B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51D-43D1-A604-4C4FF191B4B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51D-43D1-A604-4C4FF191B4B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51D-43D1-A604-4C4FF191B4B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51D-43D1-A604-4C4FF191B4B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51D-43D1-A604-4C4FF191B4BD}"/>
                </c:ext>
              </c:extLst>
            </c:dLbl>
            <c:dLbl>
              <c:idx val="18"/>
              <c:layout>
                <c:manualLayout>
                  <c:x val="-3.6168665939658437E-2"/>
                  <c:y val="1.081081081081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51D-43D1-A604-4C4FF191B4B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51D-43D1-A604-4C4FF191B4B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51D-43D1-A604-4C4FF191B4B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51D-43D1-A604-4C4FF191B4BD}"/>
                </c:ext>
              </c:extLst>
            </c:dLbl>
            <c:dLbl>
              <c:idx val="22"/>
              <c:layout>
                <c:manualLayout>
                  <c:x val="-1.4690291576148401E-2"/>
                  <c:y val="1.8018018018018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51D-43D1-A604-4C4FF191B4BD}"/>
                </c:ext>
              </c:extLst>
            </c:dLbl>
            <c:spPr>
              <a:solidFill>
                <a:schemeClr val="bg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Planilha3!$B$5:$X$5</c:f>
              <c:numCache>
                <c:formatCode>0</c:formatCode>
                <c:ptCount val="23"/>
                <c:pt idx="0">
                  <c:v>11493.67476</c:v>
                </c:pt>
                <c:pt idx="1">
                  <c:v>11776.13292</c:v>
                </c:pt>
                <c:pt idx="2">
                  <c:v>11855.82912</c:v>
                </c:pt>
                <c:pt idx="3">
                  <c:v>12327.334080000001</c:v>
                </c:pt>
                <c:pt idx="4">
                  <c:v>12249.49128</c:v>
                </c:pt>
                <c:pt idx="5">
                  <c:v>12569.7588</c:v>
                </c:pt>
                <c:pt idx="6">
                  <c:v>12337.71312</c:v>
                </c:pt>
                <c:pt idx="7">
                  <c:v>11798.7444</c:v>
                </c:pt>
                <c:pt idx="8">
                  <c:v>11883.25944</c:v>
                </c:pt>
                <c:pt idx="9">
                  <c:v>11941.456200000001</c:v>
                </c:pt>
                <c:pt idx="10">
                  <c:v>12098.253840000001</c:v>
                </c:pt>
                <c:pt idx="11">
                  <c:v>12063.7806</c:v>
                </c:pt>
                <c:pt idx="12">
                  <c:v>11538.156360000001</c:v>
                </c:pt>
                <c:pt idx="13">
                  <c:v>11799.48576</c:v>
                </c:pt>
                <c:pt idx="14">
                  <c:v>11750.92668</c:v>
                </c:pt>
                <c:pt idx="15">
                  <c:v>12141.25272</c:v>
                </c:pt>
                <c:pt idx="16">
                  <c:v>11950.7232</c:v>
                </c:pt>
                <c:pt idx="17">
                  <c:v>12318.437760000001</c:v>
                </c:pt>
                <c:pt idx="18">
                  <c:v>12477.0888</c:v>
                </c:pt>
                <c:pt idx="19">
                  <c:v>12708.763800000001</c:v>
                </c:pt>
                <c:pt idx="20">
                  <c:v>12766.58988</c:v>
                </c:pt>
                <c:pt idx="21">
                  <c:v>13062.021839999999</c:v>
                </c:pt>
                <c:pt idx="22">
                  <c:v>13245.13776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51D-43D1-A604-4C4FF191B4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7087599"/>
        <c:axId val="1298524943"/>
      </c:lineChart>
      <c:catAx>
        <c:axId val="125708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524943"/>
        <c:crosses val="autoZero"/>
        <c:auto val="1"/>
        <c:lblAlgn val="ctr"/>
        <c:lblOffset val="100"/>
        <c:noMultiLvlLbl val="0"/>
      </c:catAx>
      <c:valAx>
        <c:axId val="129852494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70875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6.0001516985949278E-2"/>
          <c:y val="0.12117074554869829"/>
          <c:w val="0.1911565443632523"/>
          <c:h val="0.1076580832801305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>
              <a:lumMod val="8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Força de Trabalho (L) em milhões de pessoas - Tigres Asiáticos (1997-2019)</a:t>
            </a:r>
          </a:p>
        </c:rich>
      </c:tx>
      <c:layout>
        <c:manualLayout>
          <c:xMode val="edge"/>
          <c:yMode val="edge"/>
          <c:x val="0.16612015276293141"/>
          <c:y val="3.3573930389046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Planilha3!$A$31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D6-460F-82D8-6DD900456D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D6-460F-82D8-6DD900456D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D6-460F-82D8-6DD900456D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D6-460F-82D8-6DD900456D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D6-460F-82D8-6DD900456D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D6-460F-82D8-6DD900456D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D6-460F-82D8-6DD900456DF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D6-460F-82D8-6DD900456D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D6-460F-82D8-6DD900456DF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D6-460F-82D8-6DD900456D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D6-460F-82D8-6DD900456D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D6-460F-82D8-6DD900456D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D6-460F-82D8-6DD900456D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D6-460F-82D8-6DD900456D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D6-460F-82D8-6DD900456D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D6-460F-82D8-6DD900456DF3}"/>
                </c:ext>
              </c:extLst>
            </c:dLbl>
            <c:dLbl>
              <c:idx val="22"/>
              <c:layout>
                <c:manualLayout>
                  <c:x val="-2.6876540050084562E-2"/>
                  <c:y val="2.2092066837293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D6-460F-82D8-6DD900456DF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Planilha3!$B$31:$X$31</c:f>
              <c:numCache>
                <c:formatCode>0.00</c:formatCode>
                <c:ptCount val="23"/>
                <c:pt idx="0">
                  <c:v>3.2746179999999998</c:v>
                </c:pt>
                <c:pt idx="1">
                  <c:v>3.3280560000000001</c:v>
                </c:pt>
                <c:pt idx="2">
                  <c:v>3.3413249999999999</c:v>
                </c:pt>
                <c:pt idx="3">
                  <c:v>3.3539099999999999</c:v>
                </c:pt>
                <c:pt idx="4">
                  <c:v>3.4396300000000002</c:v>
                </c:pt>
                <c:pt idx="5">
                  <c:v>3.4939290000000001</c:v>
                </c:pt>
                <c:pt idx="6">
                  <c:v>3.4790709999999998</c:v>
                </c:pt>
                <c:pt idx="7">
                  <c:v>3.525372</c:v>
                </c:pt>
                <c:pt idx="8">
                  <c:v>3.550951</c:v>
                </c:pt>
                <c:pt idx="9">
                  <c:v>3.614884</c:v>
                </c:pt>
                <c:pt idx="10">
                  <c:v>3.6629079999999998</c:v>
                </c:pt>
                <c:pt idx="11">
                  <c:v>3.6801309999999998</c:v>
                </c:pt>
                <c:pt idx="12">
                  <c:v>3.698404</c:v>
                </c:pt>
                <c:pt idx="13">
                  <c:v>3.6720229999999998</c:v>
                </c:pt>
                <c:pt idx="14">
                  <c:v>3.7425839999999999</c:v>
                </c:pt>
                <c:pt idx="15">
                  <c:v>3.8183099999999999</c:v>
                </c:pt>
                <c:pt idx="16">
                  <c:v>3.880979</c:v>
                </c:pt>
                <c:pt idx="17">
                  <c:v>3.8994409999999999</c:v>
                </c:pt>
                <c:pt idx="18">
                  <c:v>3.9408249999999998</c:v>
                </c:pt>
                <c:pt idx="19">
                  <c:v>3.95668</c:v>
                </c:pt>
                <c:pt idx="20">
                  <c:v>3.9783059999999999</c:v>
                </c:pt>
                <c:pt idx="21">
                  <c:v>4.0088350000000004</c:v>
                </c:pt>
                <c:pt idx="22">
                  <c:v>3.99261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D6-460F-82D8-6DD900456DF3}"/>
            </c:ext>
          </c:extLst>
        </c:ser>
        <c:ser>
          <c:idx val="1"/>
          <c:order val="1"/>
          <c:tx>
            <c:strRef>
              <c:f>Planilha3!$A$32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D6-460F-82D8-6DD900456D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D6-460F-82D8-6DD900456D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D6-460F-82D8-6DD900456D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D6-460F-82D8-6DD900456D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D6-460F-82D8-6DD900456D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D6-460F-82D8-6DD900456D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5D6-460F-82D8-6DD900456DF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5D6-460F-82D8-6DD900456D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5D6-460F-82D8-6DD900456DF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5D6-460F-82D8-6DD900456D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5D6-460F-82D8-6DD900456D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5D6-460F-82D8-6DD900456D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5D6-460F-82D8-6DD900456D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5D6-460F-82D8-6DD900456D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5D6-460F-82D8-6DD900456D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5D6-460F-82D8-6DD900456DF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Planilha3!$B$32:$X$32</c:f>
              <c:numCache>
                <c:formatCode>0.00</c:formatCode>
                <c:ptCount val="23"/>
                <c:pt idx="0">
                  <c:v>22.397570000000002</c:v>
                </c:pt>
                <c:pt idx="1">
                  <c:v>22.007667999999999</c:v>
                </c:pt>
                <c:pt idx="2">
                  <c:v>22.254062999999999</c:v>
                </c:pt>
                <c:pt idx="3">
                  <c:v>22.867804</c:v>
                </c:pt>
                <c:pt idx="4">
                  <c:v>23.22636</c:v>
                </c:pt>
                <c:pt idx="5">
                  <c:v>23.664352000000001</c:v>
                </c:pt>
                <c:pt idx="6">
                  <c:v>23.675015999999999</c:v>
                </c:pt>
                <c:pt idx="7">
                  <c:v>24.194814000000001</c:v>
                </c:pt>
                <c:pt idx="8">
                  <c:v>24.332457000000002</c:v>
                </c:pt>
                <c:pt idx="9">
                  <c:v>24.612207999999999</c:v>
                </c:pt>
                <c:pt idx="10">
                  <c:v>24.884098000000002</c:v>
                </c:pt>
                <c:pt idx="11">
                  <c:v>25.067295000000001</c:v>
                </c:pt>
                <c:pt idx="12">
                  <c:v>25.091241</c:v>
                </c:pt>
                <c:pt idx="13">
                  <c:v>25.419751000000002</c:v>
                </c:pt>
                <c:pt idx="14">
                  <c:v>25.870939</c:v>
                </c:pt>
                <c:pt idx="15">
                  <c:v>26.269373999999999</c:v>
                </c:pt>
                <c:pt idx="16">
                  <c:v>26.634429999999998</c:v>
                </c:pt>
                <c:pt idx="17">
                  <c:v>27.387622</c:v>
                </c:pt>
                <c:pt idx="18">
                  <c:v>27.788180000000001</c:v>
                </c:pt>
                <c:pt idx="19">
                  <c:v>28.041851000000001</c:v>
                </c:pt>
                <c:pt idx="20">
                  <c:v>28.349692999999998</c:v>
                </c:pt>
                <c:pt idx="21">
                  <c:v>28.513895000000002</c:v>
                </c:pt>
                <c:pt idx="22">
                  <c:v>28.808833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5D6-460F-82D8-6DD900456DF3}"/>
            </c:ext>
          </c:extLst>
        </c:ser>
        <c:ser>
          <c:idx val="2"/>
          <c:order val="2"/>
          <c:tx>
            <c:strRef>
              <c:f>Planilha3!$A$33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5D6-460F-82D8-6DD900456D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5D6-460F-82D8-6DD900456D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5D6-460F-82D8-6DD900456D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5D6-460F-82D8-6DD900456D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5D6-460F-82D8-6DD900456D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5D6-460F-82D8-6DD900456D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5D6-460F-82D8-6DD900456DF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5D6-460F-82D8-6DD900456D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5D6-460F-82D8-6DD900456DF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5D6-460F-82D8-6DD900456D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5D6-460F-82D8-6DD900456D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5D6-460F-82D8-6DD900456D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5D6-460F-82D8-6DD900456DF3}"/>
                </c:ext>
              </c:extLst>
            </c:dLbl>
            <c:dLbl>
              <c:idx val="18"/>
              <c:layout>
                <c:manualLayout>
                  <c:x val="-2.3244154710106744E-2"/>
                  <c:y val="-2.2047036417637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5D6-460F-82D8-6DD900456D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5D6-460F-82D8-6DD900456D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5D6-460F-82D8-6DD900456D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5D6-460F-82D8-6DD900456DF3}"/>
                </c:ext>
              </c:extLst>
            </c:dLbl>
            <c:dLbl>
              <c:idx val="22"/>
              <c:layout>
                <c:manualLayout>
                  <c:x val="-2.5601842790683671E-2"/>
                  <c:y val="-2.47826344117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5D6-460F-82D8-6DD900456DF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Planilha3!$B$33:$X$33</c:f>
              <c:numCache>
                <c:formatCode>0.00</c:formatCode>
                <c:ptCount val="23"/>
                <c:pt idx="0">
                  <c:v>1.973174</c:v>
                </c:pt>
                <c:pt idx="1">
                  <c:v>2.059539</c:v>
                </c:pt>
                <c:pt idx="2">
                  <c:v>2.0988329999999999</c:v>
                </c:pt>
                <c:pt idx="3">
                  <c:v>2.1550039999999999</c:v>
                </c:pt>
                <c:pt idx="4">
                  <c:v>2.2201819999999999</c:v>
                </c:pt>
                <c:pt idx="5">
                  <c:v>2.2171500000000002</c:v>
                </c:pt>
                <c:pt idx="6">
                  <c:v>2.194671</c:v>
                </c:pt>
                <c:pt idx="7">
                  <c:v>2.2348370000000002</c:v>
                </c:pt>
                <c:pt idx="8">
                  <c:v>2.3181699999999998</c:v>
                </c:pt>
                <c:pt idx="9">
                  <c:v>2.4250069999999999</c:v>
                </c:pt>
                <c:pt idx="10">
                  <c:v>2.5668259999999998</c:v>
                </c:pt>
                <c:pt idx="11">
                  <c:v>2.7541820000000001</c:v>
                </c:pt>
                <c:pt idx="12">
                  <c:v>2.8917540000000002</c:v>
                </c:pt>
                <c:pt idx="13">
                  <c:v>2.990116</c:v>
                </c:pt>
                <c:pt idx="14">
                  <c:v>3.0833200000000001</c:v>
                </c:pt>
                <c:pt idx="15">
                  <c:v>3.1850749999999999</c:v>
                </c:pt>
                <c:pt idx="16">
                  <c:v>3.2444739999999999</c:v>
                </c:pt>
                <c:pt idx="17">
                  <c:v>3.3391329999999999</c:v>
                </c:pt>
                <c:pt idx="18">
                  <c:v>3.4375330000000002</c:v>
                </c:pt>
                <c:pt idx="19">
                  <c:v>3.4801329999999999</c:v>
                </c:pt>
                <c:pt idx="20">
                  <c:v>3.4741780000000002</c:v>
                </c:pt>
                <c:pt idx="21">
                  <c:v>3.4714290000000001</c:v>
                </c:pt>
                <c:pt idx="22">
                  <c:v>3.527441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5D6-460F-82D8-6DD900456DF3}"/>
            </c:ext>
          </c:extLst>
        </c:ser>
        <c:ser>
          <c:idx val="3"/>
          <c:order val="3"/>
          <c:tx>
            <c:strRef>
              <c:f>Planilha3!$A$34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5D6-460F-82D8-6DD900456D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5D6-460F-82D8-6DD900456D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5D6-460F-82D8-6DD900456D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5D6-460F-82D8-6DD900456D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5D6-460F-82D8-6DD900456D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5D6-460F-82D8-6DD900456D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5D6-460F-82D8-6DD900456DF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5D6-460F-82D8-6DD900456D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5D6-460F-82D8-6DD900456DF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5D6-460F-82D8-6DD900456D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5D6-460F-82D8-6DD900456D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5D6-460F-82D8-6DD900456D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5D6-460F-82D8-6DD900456D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5D6-460F-82D8-6DD900456D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5D6-460F-82D8-6DD900456D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5D6-460F-82D8-6DD900456DF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Planilha3!$B$30:$X$30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Planilha3!$B$34:$X$34</c:f>
              <c:numCache>
                <c:formatCode>0.00</c:formatCode>
                <c:ptCount val="23"/>
                <c:pt idx="0">
                  <c:v>9.4320000000000004</c:v>
                </c:pt>
                <c:pt idx="1">
                  <c:v>9.5459999999999994</c:v>
                </c:pt>
                <c:pt idx="2">
                  <c:v>9.6679999999999993</c:v>
                </c:pt>
                <c:pt idx="3">
                  <c:v>9.7840000000000007</c:v>
                </c:pt>
                <c:pt idx="4">
                  <c:v>9.8320000000000007</c:v>
                </c:pt>
                <c:pt idx="5">
                  <c:v>9.9689999999999994</c:v>
                </c:pt>
                <c:pt idx="6">
                  <c:v>10.076000000000001</c:v>
                </c:pt>
                <c:pt idx="7">
                  <c:v>10.24</c:v>
                </c:pt>
                <c:pt idx="8">
                  <c:v>10.371</c:v>
                </c:pt>
                <c:pt idx="9">
                  <c:v>10.522</c:v>
                </c:pt>
                <c:pt idx="10">
                  <c:v>10.712999999999999</c:v>
                </c:pt>
                <c:pt idx="11">
                  <c:v>10.853</c:v>
                </c:pt>
                <c:pt idx="12">
                  <c:v>10.917</c:v>
                </c:pt>
                <c:pt idx="13">
                  <c:v>11.07</c:v>
                </c:pt>
                <c:pt idx="14">
                  <c:v>11.2</c:v>
                </c:pt>
                <c:pt idx="15">
                  <c:v>11.340999999999999</c:v>
                </c:pt>
                <c:pt idx="16">
                  <c:v>11.445</c:v>
                </c:pt>
                <c:pt idx="17">
                  <c:v>11.535</c:v>
                </c:pt>
                <c:pt idx="18">
                  <c:v>11.638</c:v>
                </c:pt>
                <c:pt idx="19">
                  <c:v>11.727</c:v>
                </c:pt>
                <c:pt idx="20">
                  <c:v>11.795</c:v>
                </c:pt>
                <c:pt idx="21">
                  <c:v>11.874000000000001</c:v>
                </c:pt>
                <c:pt idx="22">
                  <c:v>11.946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5D6-460F-82D8-6DD900456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6647535"/>
        <c:axId val="1320459423"/>
      </c:lineChart>
      <c:catAx>
        <c:axId val="20366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459423"/>
        <c:crosses val="autoZero"/>
        <c:auto val="1"/>
        <c:lblAlgn val="ctr"/>
        <c:lblOffset val="100"/>
        <c:noMultiLvlLbl val="0"/>
      </c:catAx>
      <c:valAx>
        <c:axId val="132045942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66475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3.3911764853485057E-2"/>
          <c:y val="0.14830768713936573"/>
          <c:w val="0.21324711562106363"/>
          <c:h val="0.12775684002246518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 do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Planilha6!$A$2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Planilha6!$B$2:$X$2</c:f>
              <c:numCache>
                <c:formatCode>General</c:formatCode>
                <c:ptCount val="23"/>
                <c:pt idx="0">
                  <c:v>0.11041314828938284</c:v>
                </c:pt>
                <c:pt idx="1">
                  <c:v>-4.7745021727217868E-2</c:v>
                </c:pt>
                <c:pt idx="2">
                  <c:v>-1.845831746567686E-2</c:v>
                </c:pt>
                <c:pt idx="3">
                  <c:v>3.5596736111668047E-2</c:v>
                </c:pt>
                <c:pt idx="4">
                  <c:v>-1.3191503770408675E-2</c:v>
                </c:pt>
                <c:pt idx="5">
                  <c:v>-1.8036459980991636E-2</c:v>
                </c:pt>
                <c:pt idx="6">
                  <c:v>-2.9836778226575773E-2</c:v>
                </c:pt>
                <c:pt idx="7">
                  <c:v>4.7799878320310095E-2</c:v>
                </c:pt>
                <c:pt idx="8">
                  <c:v>7.3740698570896143E-2</c:v>
                </c:pt>
                <c:pt idx="9">
                  <c:v>6.5903929629896815E-2</c:v>
                </c:pt>
                <c:pt idx="10">
                  <c:v>9.3324093293440449E-2</c:v>
                </c:pt>
                <c:pt idx="11">
                  <c:v>3.630386014331171E-2</c:v>
                </c:pt>
                <c:pt idx="12">
                  <c:v>-2.3855226912784338E-2</c:v>
                </c:pt>
                <c:pt idx="13">
                  <c:v>6.8166471105119669E-2</c:v>
                </c:pt>
                <c:pt idx="14">
                  <c:v>8.6927283115499243E-2</c:v>
                </c:pt>
                <c:pt idx="15">
                  <c:v>5.6798736507309086E-2</c:v>
                </c:pt>
                <c:pt idx="16">
                  <c:v>4.9758437875354757E-2</c:v>
                </c:pt>
                <c:pt idx="17">
                  <c:v>5.7175487891084675E-2</c:v>
                </c:pt>
                <c:pt idx="18">
                  <c:v>6.1502916934285043E-2</c:v>
                </c:pt>
                <c:pt idx="19">
                  <c:v>3.7088649642907798E-2</c:v>
                </c:pt>
                <c:pt idx="20">
                  <c:v>6.3619496879427528E-2</c:v>
                </c:pt>
                <c:pt idx="21">
                  <c:v>5.994545160322088E-2</c:v>
                </c:pt>
                <c:pt idx="22">
                  <c:v>3.714056185031663E-3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7-4B31-9C52-7F830BDC4FB6}"/>
            </c:ext>
          </c:extLst>
        </c:ser>
        <c:ser>
          <c:idx val="1"/>
          <c:order val="1"/>
          <c:tx>
            <c:strRef>
              <c:f>Planilha6!$A$3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Planilha6!$B$3:$X$3</c:f>
              <c:numCache>
                <c:formatCode>General</c:formatCode>
                <c:ptCount val="23"/>
                <c:pt idx="0">
                  <c:v>-6.6235708676485747E-2</c:v>
                </c:pt>
                <c:pt idx="1">
                  <c:v>-0.32719987020101554</c:v>
                </c:pt>
                <c:pt idx="2">
                  <c:v>0.29786724556563182</c:v>
                </c:pt>
                <c:pt idx="3">
                  <c:v>0.15811749316647145</c:v>
                </c:pt>
                <c:pt idx="4">
                  <c:v>-4.949837938530819E-2</c:v>
                </c:pt>
                <c:pt idx="5">
                  <c:v>0.14532393670252722</c:v>
                </c:pt>
                <c:pt idx="6">
                  <c:v>0.12032159758653289</c:v>
                </c:pt>
                <c:pt idx="7">
                  <c:v>0.12872555112018044</c:v>
                </c:pt>
                <c:pt idx="8">
                  <c:v>0.17868199640726276</c:v>
                </c:pt>
                <c:pt idx="9">
                  <c:v>0.1265543386744086</c:v>
                </c:pt>
                <c:pt idx="10">
                  <c:v>0.11336434437113954</c:v>
                </c:pt>
                <c:pt idx="11">
                  <c:v>-0.1068340294376533</c:v>
                </c:pt>
                <c:pt idx="12">
                  <c:v>-9.8723681203700939E-2</c:v>
                </c:pt>
                <c:pt idx="13">
                  <c:v>0.2120099702615324</c:v>
                </c:pt>
                <c:pt idx="14">
                  <c:v>9.5410568352118044E-2</c:v>
                </c:pt>
                <c:pt idx="15">
                  <c:v>2.0111814676413257E-2</c:v>
                </c:pt>
                <c:pt idx="16">
                  <c:v>7.2250914445456685E-2</c:v>
                </c:pt>
                <c:pt idx="17">
                  <c:v>8.2815448769750916E-2</c:v>
                </c:pt>
                <c:pt idx="18">
                  <c:v>-1.2493934145101969E-2</c:v>
                </c:pt>
                <c:pt idx="19">
                  <c:v>2.342678227586574E-2</c:v>
                </c:pt>
                <c:pt idx="20">
                  <c:v>8.2520461084358843E-2</c:v>
                </c:pt>
                <c:pt idx="21">
                  <c:v>6.2161478999902813E-2</c:v>
                </c:pt>
                <c:pt idx="22">
                  <c:v>-4.2567684038611962E-2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7-4B31-9C52-7F830BDC4FB6}"/>
            </c:ext>
          </c:extLst>
        </c:ser>
        <c:ser>
          <c:idx val="2"/>
          <c:order val="2"/>
          <c:tx>
            <c:strRef>
              <c:f>Planilha6!$A$4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Planilha6!$B$4:$X$4</c:f>
              <c:numCache>
                <c:formatCode>General</c:formatCode>
                <c:ptCount val="23"/>
                <c:pt idx="0">
                  <c:v>3.9781673274939831E-2</c:v>
                </c:pt>
                <c:pt idx="1">
                  <c:v>-0.14377774135533983</c:v>
                </c:pt>
                <c:pt idx="2">
                  <c:v>6.5164287349509615E-3</c:v>
                </c:pt>
                <c:pt idx="3">
                  <c:v>0.11345474689824453</c:v>
                </c:pt>
                <c:pt idx="4">
                  <c:v>-6.5392725852688863E-2</c:v>
                </c:pt>
                <c:pt idx="5">
                  <c:v>3.0564910211719573E-2</c:v>
                </c:pt>
                <c:pt idx="6">
                  <c:v>5.5199022443197014E-2</c:v>
                </c:pt>
                <c:pt idx="7">
                  <c:v>0.17806279733592728</c:v>
                </c:pt>
                <c:pt idx="8">
                  <c:v>0.11104793037925376</c:v>
                </c:pt>
                <c:pt idx="9">
                  <c:v>0.1628964989974733</c:v>
                </c:pt>
                <c:pt idx="10">
                  <c:v>0.21741965265114113</c:v>
                </c:pt>
                <c:pt idx="11">
                  <c:v>7.0053514863414046E-2</c:v>
                </c:pt>
                <c:pt idx="12">
                  <c:v>2.7527268881804724E-3</c:v>
                </c:pt>
                <c:pt idx="13">
                  <c:v>0.2351662334030038</c:v>
                </c:pt>
                <c:pt idx="14">
                  <c:v>0.16491783956133424</c:v>
                </c:pt>
                <c:pt idx="15">
                  <c:v>5.6330574457203297E-2</c:v>
                </c:pt>
                <c:pt idx="16">
                  <c:v>4.23037055427498E-2</c:v>
                </c:pt>
                <c:pt idx="17">
                  <c:v>2.3692393523361884E-2</c:v>
                </c:pt>
                <c:pt idx="18">
                  <c:v>-2.180320592340327E-2</c:v>
                </c:pt>
                <c:pt idx="19">
                  <c:v>3.5816495107943415E-2</c:v>
                </c:pt>
                <c:pt idx="20">
                  <c:v>7.5989427416575134E-2</c:v>
                </c:pt>
                <c:pt idx="21">
                  <c:v>9.7871719648500083E-2</c:v>
                </c:pt>
                <c:pt idx="22">
                  <c:v>-8.5168228921264549E-5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7-4B31-9C52-7F830BDC4FB6}"/>
            </c:ext>
          </c:extLst>
        </c:ser>
        <c:ser>
          <c:idx val="3"/>
          <c:order val="3"/>
          <c:tx>
            <c:strRef>
              <c:f>Planilha6!$A$5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Planilha6!$B$1:$X$1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Planilha6!$B$5:$X$5</c:f>
              <c:numCache>
                <c:formatCode>General</c:formatCode>
                <c:ptCount val="23"/>
                <c:pt idx="0">
                  <c:v>7.5078391908086767E-2</c:v>
                </c:pt>
                <c:pt idx="1">
                  <c:v>8.7640264616817204E-2</c:v>
                </c:pt>
                <c:pt idx="2">
                  <c:v>4.8019761584447068E-2</c:v>
                </c:pt>
                <c:pt idx="3">
                  <c:v>5.1598730261224253E-2</c:v>
                </c:pt>
                <c:pt idx="4">
                  <c:v>-3.205862742665757E-2</c:v>
                </c:pt>
                <c:pt idx="5">
                  <c:v>6.1038558994689185E-2</c:v>
                </c:pt>
                <c:pt idx="6">
                  <c:v>-2.0566990678235111E-3</c:v>
                </c:pt>
                <c:pt idx="7">
                  <c:v>0.10043790673169078</c:v>
                </c:pt>
                <c:pt idx="8">
                  <c:v>1.9212962803841493E-2</c:v>
                </c:pt>
                <c:pt idx="9">
                  <c:v>5.0385210194665533E-2</c:v>
                </c:pt>
                <c:pt idx="10">
                  <c:v>5.8220961433874209E-2</c:v>
                </c:pt>
                <c:pt idx="11">
                  <c:v>3.3574290999234563E-2</c:v>
                </c:pt>
                <c:pt idx="12">
                  <c:v>-6.7732392005562955E-2</c:v>
                </c:pt>
                <c:pt idx="13">
                  <c:v>0.10887396267144238</c:v>
                </c:pt>
                <c:pt idx="14">
                  <c:v>-2.0449433225303237E-3</c:v>
                </c:pt>
                <c:pt idx="15">
                  <c:v>2.8230643340343978E-2</c:v>
                </c:pt>
                <c:pt idx="16">
                  <c:v>4.6026469633581882E-2</c:v>
                </c:pt>
                <c:pt idx="17">
                  <c:v>6.9976252648331003E-2</c:v>
                </c:pt>
                <c:pt idx="18">
                  <c:v>5.0719750312504946E-2</c:v>
                </c:pt>
                <c:pt idx="19">
                  <c:v>2.8346185448826368E-2</c:v>
                </c:pt>
                <c:pt idx="20">
                  <c:v>1.0339899394831355E-2</c:v>
                </c:pt>
                <c:pt idx="21">
                  <c:v>3.8973480259836789E-2</c:v>
                </c:pt>
                <c:pt idx="22">
                  <c:v>2.8145687424661534E-2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7-4B31-9C52-7F830BDC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49328"/>
        <c:axId val="1234590816"/>
      </c:lineChart>
      <c:catAx>
        <c:axId val="12457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590816"/>
        <c:crosses val="autoZero"/>
        <c:auto val="1"/>
        <c:lblAlgn val="ctr"/>
        <c:lblOffset val="100"/>
        <c:noMultiLvlLbl val="0"/>
      </c:catAx>
      <c:valAx>
        <c:axId val="123459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7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Exportações como % do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Planilha6!$A$15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Planilha6!$B$15:$X$15</c:f>
              <c:numCache>
                <c:formatCode>General</c:formatCode>
                <c:ptCount val="23"/>
                <c:pt idx="0">
                  <c:v>0.20322972395252317</c:v>
                </c:pt>
                <c:pt idx="1">
                  <c:v>0.4898756379914006</c:v>
                </c:pt>
                <c:pt idx="2">
                  <c:v>0.75197090856357585</c:v>
                </c:pt>
                <c:pt idx="3">
                  <c:v>0.34855515413745514</c:v>
                </c:pt>
                <c:pt idx="4">
                  <c:v>0.58676315862413309</c:v>
                </c:pt>
                <c:pt idx="5">
                  <c:v>0.33569724427885389</c:v>
                </c:pt>
                <c:pt idx="6">
                  <c:v>0.37194002865509462</c:v>
                </c:pt>
                <c:pt idx="7">
                  <c:v>0.39407565527311345</c:v>
                </c:pt>
                <c:pt idx="8">
                  <c:v>0.49420937680669386</c:v>
                </c:pt>
                <c:pt idx="9">
                  <c:v>0.28828329535270436</c:v>
                </c:pt>
                <c:pt idx="10">
                  <c:v>0.70620549765103124</c:v>
                </c:pt>
                <c:pt idx="11">
                  <c:v>0.38894778150083981</c:v>
                </c:pt>
                <c:pt idx="12">
                  <c:v>0.28217993292917681</c:v>
                </c:pt>
                <c:pt idx="13">
                  <c:v>0.27300057335999284</c:v>
                </c:pt>
                <c:pt idx="14">
                  <c:v>0.2527272531978027</c:v>
                </c:pt>
                <c:pt idx="15">
                  <c:v>0.73065785787125781</c:v>
                </c:pt>
                <c:pt idx="16">
                  <c:v>0.97699833080895715</c:v>
                </c:pt>
                <c:pt idx="17">
                  <c:v>0.41503216512607549</c:v>
                </c:pt>
                <c:pt idx="18">
                  <c:v>0.33133808821892158</c:v>
                </c:pt>
                <c:pt idx="19">
                  <c:v>0.26635160184963319</c:v>
                </c:pt>
                <c:pt idx="20">
                  <c:v>0.14208849808145621</c:v>
                </c:pt>
                <c:pt idx="21">
                  <c:v>0.47890204487906146</c:v>
                </c:pt>
                <c:pt idx="22">
                  <c:v>0.29295853274189532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A56-A15C-71DD951FFDC5}"/>
            </c:ext>
          </c:extLst>
        </c:ser>
        <c:ser>
          <c:idx val="1"/>
          <c:order val="1"/>
          <c:tx>
            <c:strRef>
              <c:f>Planilha6!$A$16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Planilha6!$B$16:$X$16</c:f>
              <c:numCache>
                <c:formatCode>General</c:formatCode>
                <c:ptCount val="23"/>
                <c:pt idx="0">
                  <c:v>0.2834551471969281</c:v>
                </c:pt>
                <c:pt idx="1">
                  <c:v>0.39536681103460747</c:v>
                </c:pt>
                <c:pt idx="2">
                  <c:v>0.32590822939438979</c:v>
                </c:pt>
                <c:pt idx="3">
                  <c:v>0.33939168957317167</c:v>
                </c:pt>
                <c:pt idx="4">
                  <c:v>0.31787741048254131</c:v>
                </c:pt>
                <c:pt idx="5">
                  <c:v>0.29772754409637925</c:v>
                </c:pt>
                <c:pt idx="6">
                  <c:v>0.31397837263320061</c:v>
                </c:pt>
                <c:pt idx="7">
                  <c:v>0.36754336448713354</c:v>
                </c:pt>
                <c:pt idx="8">
                  <c:v>0.35283082795740928</c:v>
                </c:pt>
                <c:pt idx="9">
                  <c:v>0.35626418616121797</c:v>
                </c:pt>
                <c:pt idx="10">
                  <c:v>0.373921796905127</c:v>
                </c:pt>
                <c:pt idx="11">
                  <c:v>0.47641885209577234</c:v>
                </c:pt>
                <c:pt idx="12">
                  <c:v>0.45185351911319865</c:v>
                </c:pt>
                <c:pt idx="13">
                  <c:v>0.47103736910741423</c:v>
                </c:pt>
                <c:pt idx="14">
                  <c:v>0.53337731900333574</c:v>
                </c:pt>
                <c:pt idx="15">
                  <c:v>0.54094051335195326</c:v>
                </c:pt>
                <c:pt idx="16">
                  <c:v>0.51292071109702697</c:v>
                </c:pt>
                <c:pt idx="17">
                  <c:v>0.47831420866297891</c:v>
                </c:pt>
                <c:pt idx="18">
                  <c:v>0.42989561527710995</c:v>
                </c:pt>
                <c:pt idx="19">
                  <c:v>0.40132650911120515</c:v>
                </c:pt>
                <c:pt idx="20">
                  <c:v>0.40934206940988443</c:v>
                </c:pt>
                <c:pt idx="21">
                  <c:v>0.41713290843089368</c:v>
                </c:pt>
                <c:pt idx="22">
                  <c:v>0.39275861067360884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A56-A15C-71DD951FFDC5}"/>
            </c:ext>
          </c:extLst>
        </c:ser>
        <c:ser>
          <c:idx val="2"/>
          <c:order val="2"/>
          <c:tx>
            <c:strRef>
              <c:f>Planilha6!$A$17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Planilha6!$B$17:$X$17</c:f>
              <c:numCache>
                <c:formatCode>General</c:formatCode>
                <c:ptCount val="23"/>
                <c:pt idx="0">
                  <c:v>169.29688614086493</c:v>
                </c:pt>
                <c:pt idx="1">
                  <c:v>166.78757050884857</c:v>
                </c:pt>
                <c:pt idx="2">
                  <c:v>176.74501290576231</c:v>
                </c:pt>
                <c:pt idx="3">
                  <c:v>188.35089028475105</c:v>
                </c:pt>
                <c:pt idx="4">
                  <c:v>182.8941807097714</c:v>
                </c:pt>
                <c:pt idx="5">
                  <c:v>184.08611806653184</c:v>
                </c:pt>
                <c:pt idx="6">
                  <c:v>202.58620638980375</c:v>
                </c:pt>
                <c:pt idx="7">
                  <c:v>213.95169544264604</c:v>
                </c:pt>
                <c:pt idx="8">
                  <c:v>225.15966773691611</c:v>
                </c:pt>
                <c:pt idx="9">
                  <c:v>228.03761706106229</c:v>
                </c:pt>
                <c:pt idx="10">
                  <c:v>212.77939373137133</c:v>
                </c:pt>
                <c:pt idx="11">
                  <c:v>228.99377093511904</c:v>
                </c:pt>
                <c:pt idx="12">
                  <c:v>190.84493501112806</c:v>
                </c:pt>
                <c:pt idx="13">
                  <c:v>197.99896079302687</c:v>
                </c:pt>
                <c:pt idx="14">
                  <c:v>203.32770864953798</c:v>
                </c:pt>
                <c:pt idx="15">
                  <c:v>196.71961287575877</c:v>
                </c:pt>
                <c:pt idx="16">
                  <c:v>195.077796338143</c:v>
                </c:pt>
                <c:pt idx="17">
                  <c:v>191.9535357875051</c:v>
                </c:pt>
                <c:pt idx="18">
                  <c:v>178.38460849968155</c:v>
                </c:pt>
                <c:pt idx="19">
                  <c:v>164.67200463205498</c:v>
                </c:pt>
                <c:pt idx="20">
                  <c:v>171.5646195073308</c:v>
                </c:pt>
                <c:pt idx="21">
                  <c:v>177.35043693420945</c:v>
                </c:pt>
                <c:pt idx="22">
                  <c:v>175.59443729015339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4-4A56-A15C-71DD951FFDC5}"/>
            </c:ext>
          </c:extLst>
        </c:ser>
        <c:ser>
          <c:idx val="3"/>
          <c:order val="3"/>
          <c:tx>
            <c:strRef>
              <c:f>Planilha6!$A$18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Planilha6!$B$14:$X$14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Planilha6!$B$18:$X$18</c:f>
              <c:numCache>
                <c:formatCode>General</c:formatCode>
                <c:ptCount val="23"/>
                <c:pt idx="0">
                  <c:v>2.3674162780140078</c:v>
                </c:pt>
                <c:pt idx="1">
                  <c:v>2.2303555812078679</c:v>
                </c:pt>
                <c:pt idx="2">
                  <c:v>3.7447673416077514</c:v>
                </c:pt>
                <c:pt idx="3">
                  <c:v>0.9877194070582398</c:v>
                </c:pt>
                <c:pt idx="4">
                  <c:v>3.1168063487918802</c:v>
                </c:pt>
                <c:pt idx="5">
                  <c:v>6.257136073912835</c:v>
                </c:pt>
                <c:pt idx="6">
                  <c:v>5.937573517119513</c:v>
                </c:pt>
                <c:pt idx="7">
                  <c:v>4.5777719424752208</c:v>
                </c:pt>
                <c:pt idx="8">
                  <c:v>2.1361748219629497</c:v>
                </c:pt>
                <c:pt idx="9">
                  <c:v>4.893884241907843</c:v>
                </c:pt>
                <c:pt idx="10">
                  <c:v>6.2569607660809439</c:v>
                </c:pt>
                <c:pt idx="11">
                  <c:v>7.4011563279411092</c:v>
                </c:pt>
                <c:pt idx="12">
                  <c:v>9.0570507486145608</c:v>
                </c:pt>
                <c:pt idx="13">
                  <c:v>8.1043301575475226</c:v>
                </c:pt>
                <c:pt idx="14">
                  <c:v>4.6707842815911427</c:v>
                </c:pt>
                <c:pt idx="15">
                  <c:v>5.5285777573503472</c:v>
                </c:pt>
                <c:pt idx="16">
                  <c:v>9.1136976216406964</c:v>
                </c:pt>
                <c:pt idx="17">
                  <c:v>10.357363249418503</c:v>
                </c:pt>
                <c:pt idx="18">
                  <c:v>12.329112982848473</c:v>
                </c:pt>
                <c:pt idx="19">
                  <c:v>12.66511255843923</c:v>
                </c:pt>
                <c:pt idx="20">
                  <c:v>12.12284066663632</c:v>
                </c:pt>
                <c:pt idx="21">
                  <c:v>11.317412258617194</c:v>
                </c:pt>
                <c:pt idx="22">
                  <c:v>10.093831517959817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4-4A56-A15C-71DD951F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42128"/>
        <c:axId val="600135248"/>
      </c:lineChart>
      <c:catAx>
        <c:axId val="12457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135248"/>
        <c:crosses val="autoZero"/>
        <c:auto val="1"/>
        <c:lblAlgn val="ctr"/>
        <c:lblOffset val="100"/>
        <c:noMultiLvlLbl val="0"/>
      </c:catAx>
      <c:valAx>
        <c:axId val="60013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7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Importações como % do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Planilha6!$A$22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Planilha6!$B$21:$X$21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Planilha6!$B$22:$X$22</c:f>
              <c:numCache>
                <c:formatCode>General</c:formatCode>
                <c:ptCount val="23"/>
                <c:pt idx="0">
                  <c:v>0.21211033529787601</c:v>
                </c:pt>
                <c:pt idx="1">
                  <c:v>0.46233040911201395</c:v>
                </c:pt>
                <c:pt idx="2">
                  <c:v>0.72753759761141101</c:v>
                </c:pt>
                <c:pt idx="3">
                  <c:v>0.33852651106142201</c:v>
                </c:pt>
                <c:pt idx="4">
                  <c:v>0.51122407347019105</c:v>
                </c:pt>
                <c:pt idx="5">
                  <c:v>0.30776305134600501</c:v>
                </c:pt>
                <c:pt idx="6">
                  <c:v>0.39257631188860198</c:v>
                </c:pt>
                <c:pt idx="7">
                  <c:v>0.34676621046605</c:v>
                </c:pt>
                <c:pt idx="8">
                  <c:v>0.43599863327470301</c:v>
                </c:pt>
                <c:pt idx="9">
                  <c:v>0.29376279276886402</c:v>
                </c:pt>
                <c:pt idx="10">
                  <c:v>0.72343112940583099</c:v>
                </c:pt>
                <c:pt idx="11">
                  <c:v>0.35548531276548601</c:v>
                </c:pt>
                <c:pt idx="12">
                  <c:v>0.281418968573593</c:v>
                </c:pt>
                <c:pt idx="13">
                  <c:v>0.28852710288404199</c:v>
                </c:pt>
                <c:pt idx="14">
                  <c:v>0.322345678453344</c:v>
                </c:pt>
                <c:pt idx="15">
                  <c:v>0.71371136100891197</c:v>
                </c:pt>
                <c:pt idx="16">
                  <c:v>0.82516284375986404</c:v>
                </c:pt>
                <c:pt idx="17">
                  <c:v>0.410971924132703</c:v>
                </c:pt>
                <c:pt idx="18">
                  <c:v>0.33098602666060101</c:v>
                </c:pt>
                <c:pt idx="19">
                  <c:v>0.25425293063367099</c:v>
                </c:pt>
                <c:pt idx="20">
                  <c:v>0.13730986253622701</c:v>
                </c:pt>
                <c:pt idx="21">
                  <c:v>0.626325482108128</c:v>
                </c:pt>
                <c:pt idx="22">
                  <c:v>0.40128426291235608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631-B37F-13C4A47BAE1D}"/>
            </c:ext>
          </c:extLst>
        </c:ser>
        <c:ser>
          <c:idx val="1"/>
          <c:order val="1"/>
          <c:tx>
            <c:strRef>
              <c:f>Planilha6!$A$23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Planilha6!$B$21:$X$21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Planilha6!$B$23:$X$23</c:f>
              <c:numCache>
                <c:formatCode>General</c:formatCode>
                <c:ptCount val="23"/>
                <c:pt idx="0">
                  <c:v>0.29177523026676294</c:v>
                </c:pt>
                <c:pt idx="1">
                  <c:v>0.28960790952901</c:v>
                </c:pt>
                <c:pt idx="2">
                  <c:v>0.27171930821214874</c:v>
                </c:pt>
                <c:pt idx="3">
                  <c:v>0.32155991150866192</c:v>
                </c:pt>
                <c:pt idx="4">
                  <c:v>0.30436056169736331</c:v>
                </c:pt>
                <c:pt idx="5">
                  <c:v>0.28580284993283772</c:v>
                </c:pt>
                <c:pt idx="6">
                  <c:v>0.29776764015692087</c:v>
                </c:pt>
                <c:pt idx="7">
                  <c:v>0.33261378416959553</c:v>
                </c:pt>
                <c:pt idx="8">
                  <c:v>0.3304172822789922</c:v>
                </c:pt>
                <c:pt idx="9">
                  <c:v>0.35025454914297566</c:v>
                </c:pt>
                <c:pt idx="10">
                  <c:v>0.36482345597278865</c:v>
                </c:pt>
                <c:pt idx="11">
                  <c:v>0.47874467225169631</c:v>
                </c:pt>
                <c:pt idx="12">
                  <c:v>0.40948267458427146</c:v>
                </c:pt>
                <c:pt idx="13">
                  <c:v>0.44295859584434188</c:v>
                </c:pt>
                <c:pt idx="14">
                  <c:v>0.52228581681014807</c:v>
                </c:pt>
                <c:pt idx="15">
                  <c:v>0.51364276402506082</c:v>
                </c:pt>
                <c:pt idx="16">
                  <c:v>0.46660033844185478</c:v>
                </c:pt>
                <c:pt idx="17">
                  <c:v>0.42783021031858837</c:v>
                </c:pt>
                <c:pt idx="18">
                  <c:v>0.36142932861380961</c:v>
                </c:pt>
                <c:pt idx="19">
                  <c:v>0.33471158554477543</c:v>
                </c:pt>
                <c:pt idx="20">
                  <c:v>0.36186710865653188</c:v>
                </c:pt>
                <c:pt idx="21">
                  <c:v>0.37275574670346939</c:v>
                </c:pt>
                <c:pt idx="22">
                  <c:v>0.3648127789785815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7-4631-B37F-13C4A47BAE1D}"/>
            </c:ext>
          </c:extLst>
        </c:ser>
        <c:ser>
          <c:idx val="2"/>
          <c:order val="2"/>
          <c:tx>
            <c:strRef>
              <c:f>Planilha6!$A$24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Planilha6!$B$21:$X$21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Planilha6!$B$24:$X$24</c:f>
              <c:numCache>
                <c:formatCode>General</c:formatCode>
                <c:ptCount val="23"/>
                <c:pt idx="0">
                  <c:v>154.56753600727544</c:v>
                </c:pt>
                <c:pt idx="1">
                  <c:v>145.29168516583738</c:v>
                </c:pt>
                <c:pt idx="2">
                  <c:v>159.73983350711953</c:v>
                </c:pt>
                <c:pt idx="3">
                  <c:v>176.01363018346652</c:v>
                </c:pt>
                <c:pt idx="4">
                  <c:v>166.39792498520688</c:v>
                </c:pt>
                <c:pt idx="5">
                  <c:v>165.6598959191445</c:v>
                </c:pt>
                <c:pt idx="6">
                  <c:v>174.63235791177766</c:v>
                </c:pt>
                <c:pt idx="7">
                  <c:v>187.57201709586334</c:v>
                </c:pt>
                <c:pt idx="8">
                  <c:v>195.27084518364256</c:v>
                </c:pt>
                <c:pt idx="9">
                  <c:v>197.32578248195705</c:v>
                </c:pt>
                <c:pt idx="10">
                  <c:v>181.50907818770685</c:v>
                </c:pt>
                <c:pt idx="11">
                  <c:v>208.33294395593808</c:v>
                </c:pt>
                <c:pt idx="12">
                  <c:v>167.34787681771422</c:v>
                </c:pt>
                <c:pt idx="13">
                  <c:v>171.68659499461893</c:v>
                </c:pt>
                <c:pt idx="14">
                  <c:v>175.77092272800107</c:v>
                </c:pt>
                <c:pt idx="15">
                  <c:v>172.4933529119059</c:v>
                </c:pt>
                <c:pt idx="16">
                  <c:v>171.96398371087611</c:v>
                </c:pt>
                <c:pt idx="17">
                  <c:v>168.51378337873192</c:v>
                </c:pt>
                <c:pt idx="18">
                  <c:v>151.08679044057999</c:v>
                </c:pt>
                <c:pt idx="19">
                  <c:v>138.46450191001932</c:v>
                </c:pt>
                <c:pt idx="20">
                  <c:v>144.91295035525926</c:v>
                </c:pt>
                <c:pt idx="21">
                  <c:v>147.84692214265564</c:v>
                </c:pt>
                <c:pt idx="22">
                  <c:v>146.10905992615736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7-4631-B37F-13C4A47BAE1D}"/>
            </c:ext>
          </c:extLst>
        </c:ser>
        <c:ser>
          <c:idx val="3"/>
          <c:order val="3"/>
          <c:tx>
            <c:strRef>
              <c:f>Planilha6!$A$25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Planilha6!$B$21:$X$21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Planilha6!$B$25:$X$25</c:f>
              <c:numCache>
                <c:formatCode>General</c:formatCode>
                <c:ptCount val="23"/>
                <c:pt idx="0">
                  <c:v>43.510480262702401</c:v>
                </c:pt>
                <c:pt idx="1">
                  <c:v>45.205820644481591</c:v>
                </c:pt>
                <c:pt idx="2">
                  <c:v>43.3057641688914</c:v>
                </c:pt>
                <c:pt idx="3">
                  <c:v>51.494875333374679</c:v>
                </c:pt>
                <c:pt idx="4">
                  <c:v>47.278331135343947</c:v>
                </c:pt>
                <c:pt idx="5">
                  <c:v>47.425125245764029</c:v>
                </c:pt>
                <c:pt idx="6">
                  <c:v>49.699161328047289</c:v>
                </c:pt>
                <c:pt idx="7">
                  <c:v>59.61957646243642</c:v>
                </c:pt>
                <c:pt idx="8">
                  <c:v>61.476619970229926</c:v>
                </c:pt>
                <c:pt idx="9">
                  <c:v>65.786954307908744</c:v>
                </c:pt>
                <c:pt idx="10">
                  <c:v>69.278549873139994</c:v>
                </c:pt>
                <c:pt idx="11">
                  <c:v>72.215312876909522</c:v>
                </c:pt>
                <c:pt idx="12">
                  <c:v>56.320757717012896</c:v>
                </c:pt>
                <c:pt idx="13">
                  <c:v>73.444443245582306</c:v>
                </c:pt>
                <c:pt idx="14">
                  <c:v>77.088312483497674</c:v>
                </c:pt>
                <c:pt idx="15">
                  <c:v>74.15808562383279</c:v>
                </c:pt>
                <c:pt idx="16">
                  <c:v>69.465752043999657</c:v>
                </c:pt>
                <c:pt idx="17">
                  <c:v>67.253610618838906</c:v>
                </c:pt>
                <c:pt idx="18">
                  <c:v>58.478984367573325</c:v>
                </c:pt>
                <c:pt idx="19">
                  <c:v>54.169160744946865</c:v>
                </c:pt>
                <c:pt idx="20">
                  <c:v>53.83700434442801</c:v>
                </c:pt>
                <c:pt idx="21">
                  <c:v>55.429579107295055</c:v>
                </c:pt>
                <c:pt idx="22">
                  <c:v>54.157394749607356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7-4631-B37F-13C4A47B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008192"/>
        <c:axId val="1151211792"/>
      </c:lineChart>
      <c:catAx>
        <c:axId val="12440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211792"/>
        <c:crosses val="autoZero"/>
        <c:auto val="1"/>
        <c:lblAlgn val="ctr"/>
        <c:lblOffset val="100"/>
        <c:noMultiLvlLbl val="0"/>
      </c:catAx>
      <c:valAx>
        <c:axId val="11512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0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Desemprego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Planilha6!$A$29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Planilha6!$B$28:$X$28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Planilha6!$B$29:$X$29</c:f>
              <c:numCache>
                <c:formatCode>General</c:formatCode>
                <c:ptCount val="23"/>
                <c:pt idx="0">
                  <c:v>2.2200000000000002</c:v>
                </c:pt>
                <c:pt idx="1">
                  <c:v>4.58</c:v>
                </c:pt>
                <c:pt idx="2">
                  <c:v>6.25</c:v>
                </c:pt>
                <c:pt idx="3">
                  <c:v>4.92</c:v>
                </c:pt>
                <c:pt idx="4">
                  <c:v>5.09</c:v>
                </c:pt>
                <c:pt idx="5">
                  <c:v>7.28</c:v>
                </c:pt>
                <c:pt idx="6">
                  <c:v>7.86</c:v>
                </c:pt>
                <c:pt idx="7">
                  <c:v>6.74</c:v>
                </c:pt>
                <c:pt idx="8">
                  <c:v>5.58</c:v>
                </c:pt>
                <c:pt idx="9">
                  <c:v>4.7699999999999996</c:v>
                </c:pt>
                <c:pt idx="10">
                  <c:v>4.01</c:v>
                </c:pt>
                <c:pt idx="11">
                  <c:v>3.56</c:v>
                </c:pt>
                <c:pt idx="12">
                  <c:v>5.26</c:v>
                </c:pt>
                <c:pt idx="13">
                  <c:v>4.33</c:v>
                </c:pt>
                <c:pt idx="14">
                  <c:v>3.42</c:v>
                </c:pt>
                <c:pt idx="15">
                  <c:v>3.29</c:v>
                </c:pt>
                <c:pt idx="16">
                  <c:v>3.4</c:v>
                </c:pt>
                <c:pt idx="17">
                  <c:v>3.3</c:v>
                </c:pt>
                <c:pt idx="18">
                  <c:v>3.31</c:v>
                </c:pt>
                <c:pt idx="19">
                  <c:v>3.39</c:v>
                </c:pt>
                <c:pt idx="20">
                  <c:v>3.12</c:v>
                </c:pt>
                <c:pt idx="21">
                  <c:v>2.81</c:v>
                </c:pt>
                <c:pt idx="22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E-4CA6-9002-3D7B95A91C67}"/>
            </c:ext>
          </c:extLst>
        </c:ser>
        <c:ser>
          <c:idx val="1"/>
          <c:order val="1"/>
          <c:tx>
            <c:strRef>
              <c:f>Planilha6!$A$30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Planilha6!$B$28:$X$28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Planilha6!$B$30:$X$30</c:f>
              <c:numCache>
                <c:formatCode>General</c:formatCode>
                <c:ptCount val="23"/>
                <c:pt idx="0">
                  <c:v>2.61</c:v>
                </c:pt>
                <c:pt idx="1">
                  <c:v>6.96</c:v>
                </c:pt>
                <c:pt idx="2">
                  <c:v>6.34</c:v>
                </c:pt>
                <c:pt idx="3">
                  <c:v>4.0599999999999996</c:v>
                </c:pt>
                <c:pt idx="4">
                  <c:v>3.7</c:v>
                </c:pt>
                <c:pt idx="5">
                  <c:v>3.05</c:v>
                </c:pt>
                <c:pt idx="6">
                  <c:v>3.35</c:v>
                </c:pt>
                <c:pt idx="7">
                  <c:v>3.42</c:v>
                </c:pt>
                <c:pt idx="8">
                  <c:v>3.48</c:v>
                </c:pt>
                <c:pt idx="9">
                  <c:v>3.25</c:v>
                </c:pt>
                <c:pt idx="10">
                  <c:v>3.01</c:v>
                </c:pt>
                <c:pt idx="11">
                  <c:v>2.96</c:v>
                </c:pt>
                <c:pt idx="12">
                  <c:v>3.36</c:v>
                </c:pt>
                <c:pt idx="13">
                  <c:v>3.32</c:v>
                </c:pt>
                <c:pt idx="14">
                  <c:v>2.99</c:v>
                </c:pt>
                <c:pt idx="15">
                  <c:v>2.81</c:v>
                </c:pt>
                <c:pt idx="16">
                  <c:v>2.75</c:v>
                </c:pt>
                <c:pt idx="17">
                  <c:v>3.08</c:v>
                </c:pt>
                <c:pt idx="18">
                  <c:v>3.55</c:v>
                </c:pt>
                <c:pt idx="19">
                  <c:v>3.6509999999999998</c:v>
                </c:pt>
                <c:pt idx="20">
                  <c:v>3.6520000000000001</c:v>
                </c:pt>
                <c:pt idx="21">
                  <c:v>3.82</c:v>
                </c:pt>
                <c:pt idx="22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E-4CA6-9002-3D7B95A91C67}"/>
            </c:ext>
          </c:extLst>
        </c:ser>
        <c:ser>
          <c:idx val="2"/>
          <c:order val="2"/>
          <c:tx>
            <c:strRef>
              <c:f>Planilha6!$A$31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Planilha6!$B$28:$X$28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Planilha6!$B$31:$X$31</c:f>
              <c:numCache>
                <c:formatCode>General</c:formatCode>
                <c:ptCount val="23"/>
                <c:pt idx="0">
                  <c:v>2.5</c:v>
                </c:pt>
                <c:pt idx="1">
                  <c:v>3.41</c:v>
                </c:pt>
                <c:pt idx="2">
                  <c:v>4.8499999999999996</c:v>
                </c:pt>
                <c:pt idx="3">
                  <c:v>3.7</c:v>
                </c:pt>
                <c:pt idx="4">
                  <c:v>3.76</c:v>
                </c:pt>
                <c:pt idx="5">
                  <c:v>5.65</c:v>
                </c:pt>
                <c:pt idx="6">
                  <c:v>5.93</c:v>
                </c:pt>
                <c:pt idx="7">
                  <c:v>5.84</c:v>
                </c:pt>
                <c:pt idx="8">
                  <c:v>5.59</c:v>
                </c:pt>
                <c:pt idx="9">
                  <c:v>4.4800000000000004</c:v>
                </c:pt>
                <c:pt idx="10">
                  <c:v>3.9</c:v>
                </c:pt>
                <c:pt idx="11">
                  <c:v>3.96</c:v>
                </c:pt>
                <c:pt idx="12">
                  <c:v>5.86</c:v>
                </c:pt>
                <c:pt idx="13">
                  <c:v>4.12</c:v>
                </c:pt>
                <c:pt idx="14">
                  <c:v>3.89</c:v>
                </c:pt>
                <c:pt idx="15">
                  <c:v>3.72</c:v>
                </c:pt>
                <c:pt idx="16">
                  <c:v>3.86</c:v>
                </c:pt>
                <c:pt idx="17">
                  <c:v>3.74</c:v>
                </c:pt>
                <c:pt idx="18">
                  <c:v>3.79</c:v>
                </c:pt>
                <c:pt idx="19">
                  <c:v>4.08</c:v>
                </c:pt>
                <c:pt idx="20">
                  <c:v>4.2</c:v>
                </c:pt>
                <c:pt idx="21">
                  <c:v>3.641</c:v>
                </c:pt>
                <c:pt idx="2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E-4CA6-9002-3D7B95A91C67}"/>
            </c:ext>
          </c:extLst>
        </c:ser>
        <c:ser>
          <c:idx val="3"/>
          <c:order val="3"/>
          <c:tx>
            <c:strRef>
              <c:f>Planilha6!$A$32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Planilha6!$B$28:$X$28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Planilha6!$B$32:$X$32</c:f>
              <c:numCache>
                <c:formatCode>General</c:formatCode>
                <c:ptCount val="23"/>
                <c:pt idx="0">
                  <c:v>2.72</c:v>
                </c:pt>
                <c:pt idx="1">
                  <c:v>2.69</c:v>
                </c:pt>
                <c:pt idx="2">
                  <c:v>2.92</c:v>
                </c:pt>
                <c:pt idx="3">
                  <c:v>2.99</c:v>
                </c:pt>
                <c:pt idx="4">
                  <c:v>4.57</c:v>
                </c:pt>
                <c:pt idx="5">
                  <c:v>5.17</c:v>
                </c:pt>
                <c:pt idx="6">
                  <c:v>4.99</c:v>
                </c:pt>
                <c:pt idx="7">
                  <c:v>4.4400000000000004</c:v>
                </c:pt>
                <c:pt idx="8">
                  <c:v>4.13</c:v>
                </c:pt>
                <c:pt idx="9">
                  <c:v>3.91</c:v>
                </c:pt>
                <c:pt idx="10">
                  <c:v>3.91</c:v>
                </c:pt>
                <c:pt idx="11">
                  <c:v>4.1399999999999997</c:v>
                </c:pt>
                <c:pt idx="12">
                  <c:v>5.85</c:v>
                </c:pt>
                <c:pt idx="13">
                  <c:v>5.21</c:v>
                </c:pt>
                <c:pt idx="14">
                  <c:v>4.3899999999999997</c:v>
                </c:pt>
                <c:pt idx="15">
                  <c:v>4.24</c:v>
                </c:pt>
                <c:pt idx="16">
                  <c:v>4.18</c:v>
                </c:pt>
                <c:pt idx="17">
                  <c:v>3.96</c:v>
                </c:pt>
                <c:pt idx="18">
                  <c:v>3.78</c:v>
                </c:pt>
                <c:pt idx="19">
                  <c:v>3.92</c:v>
                </c:pt>
                <c:pt idx="20">
                  <c:v>3.76</c:v>
                </c:pt>
                <c:pt idx="21">
                  <c:v>3.71</c:v>
                </c:pt>
                <c:pt idx="22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E-4CA6-9002-3D7B95A9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588976"/>
        <c:axId val="1206633120"/>
      </c:lineChart>
      <c:catAx>
        <c:axId val="12165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633120"/>
        <c:crosses val="autoZero"/>
        <c:auto val="1"/>
        <c:lblAlgn val="ctr"/>
        <c:lblOffset val="100"/>
        <c:noMultiLvlLbl val="0"/>
      </c:catAx>
      <c:valAx>
        <c:axId val="120663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5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Planilha6!$A$9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Planilha6!$B$8:$X$8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Planilha6!$B$9:$X$9</c:f>
              <c:numCache>
                <c:formatCode>General</c:formatCode>
                <c:ptCount val="23"/>
                <c:pt idx="0">
                  <c:v>6489300</c:v>
                </c:pt>
                <c:pt idx="1">
                  <c:v>6543700</c:v>
                </c:pt>
                <c:pt idx="2">
                  <c:v>6606500</c:v>
                </c:pt>
                <c:pt idx="3">
                  <c:v>6665000</c:v>
                </c:pt>
                <c:pt idx="4">
                  <c:v>6714300</c:v>
                </c:pt>
                <c:pt idx="5">
                  <c:v>6744100</c:v>
                </c:pt>
                <c:pt idx="6">
                  <c:v>6730800</c:v>
                </c:pt>
                <c:pt idx="7">
                  <c:v>6783500</c:v>
                </c:pt>
                <c:pt idx="8">
                  <c:v>6813200</c:v>
                </c:pt>
                <c:pt idx="9">
                  <c:v>6857100</c:v>
                </c:pt>
                <c:pt idx="10">
                  <c:v>6916300</c:v>
                </c:pt>
                <c:pt idx="11">
                  <c:v>6957800</c:v>
                </c:pt>
                <c:pt idx="12">
                  <c:v>6972800</c:v>
                </c:pt>
                <c:pt idx="13">
                  <c:v>7024200</c:v>
                </c:pt>
                <c:pt idx="14">
                  <c:v>7071600</c:v>
                </c:pt>
                <c:pt idx="15">
                  <c:v>7150100</c:v>
                </c:pt>
                <c:pt idx="16">
                  <c:v>7178900</c:v>
                </c:pt>
                <c:pt idx="17">
                  <c:v>7229500</c:v>
                </c:pt>
                <c:pt idx="18">
                  <c:v>7291300</c:v>
                </c:pt>
                <c:pt idx="19">
                  <c:v>7336600</c:v>
                </c:pt>
                <c:pt idx="20">
                  <c:v>7393200</c:v>
                </c:pt>
                <c:pt idx="21">
                  <c:v>7452600</c:v>
                </c:pt>
                <c:pt idx="22">
                  <c:v>7507900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4-461F-9C16-F57814788AEB}"/>
            </c:ext>
          </c:extLst>
        </c:ser>
        <c:ser>
          <c:idx val="1"/>
          <c:order val="1"/>
          <c:tx>
            <c:strRef>
              <c:f>Planilha6!$A$10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Planilha6!$B$8:$X$8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Planilha6!$B$10:$X$10</c:f>
              <c:numCache>
                <c:formatCode>General</c:formatCode>
                <c:ptCount val="23"/>
                <c:pt idx="0">
                  <c:v>45953580</c:v>
                </c:pt>
                <c:pt idx="1">
                  <c:v>46286503</c:v>
                </c:pt>
                <c:pt idx="2">
                  <c:v>46616677</c:v>
                </c:pt>
                <c:pt idx="3">
                  <c:v>47008111</c:v>
                </c:pt>
                <c:pt idx="4">
                  <c:v>47370164</c:v>
                </c:pt>
                <c:pt idx="5">
                  <c:v>47644736</c:v>
                </c:pt>
                <c:pt idx="6">
                  <c:v>47892330</c:v>
                </c:pt>
                <c:pt idx="7">
                  <c:v>48082519</c:v>
                </c:pt>
                <c:pt idx="8">
                  <c:v>48184561</c:v>
                </c:pt>
                <c:pt idx="9">
                  <c:v>48438292</c:v>
                </c:pt>
                <c:pt idx="10">
                  <c:v>48683638</c:v>
                </c:pt>
                <c:pt idx="11">
                  <c:v>49054708</c:v>
                </c:pt>
                <c:pt idx="12">
                  <c:v>49307835</c:v>
                </c:pt>
                <c:pt idx="13">
                  <c:v>49554112</c:v>
                </c:pt>
                <c:pt idx="14">
                  <c:v>49936638</c:v>
                </c:pt>
                <c:pt idx="15">
                  <c:v>50199853</c:v>
                </c:pt>
                <c:pt idx="16">
                  <c:v>50428893</c:v>
                </c:pt>
                <c:pt idx="17">
                  <c:v>50746659</c:v>
                </c:pt>
                <c:pt idx="18">
                  <c:v>51014947</c:v>
                </c:pt>
                <c:pt idx="19">
                  <c:v>51217803</c:v>
                </c:pt>
                <c:pt idx="20">
                  <c:v>51361911</c:v>
                </c:pt>
                <c:pt idx="21">
                  <c:v>51585058</c:v>
                </c:pt>
                <c:pt idx="22">
                  <c:v>51764822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4-461F-9C16-F57814788AEB}"/>
            </c:ext>
          </c:extLst>
        </c:ser>
        <c:ser>
          <c:idx val="2"/>
          <c:order val="2"/>
          <c:tx>
            <c:strRef>
              <c:f>Planilha6!$A$11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Planilha6!$B$8:$X$8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Planilha6!$B$11:$X$11</c:f>
              <c:numCache>
                <c:formatCode>General</c:formatCode>
                <c:ptCount val="23"/>
                <c:pt idx="0">
                  <c:v>3796038</c:v>
                </c:pt>
                <c:pt idx="1">
                  <c:v>3927213</c:v>
                </c:pt>
                <c:pt idx="2">
                  <c:v>3958723</c:v>
                </c:pt>
                <c:pt idx="3">
                  <c:v>4027887</c:v>
                </c:pt>
                <c:pt idx="4">
                  <c:v>4138012</c:v>
                </c:pt>
                <c:pt idx="5">
                  <c:v>4175950</c:v>
                </c:pt>
                <c:pt idx="6">
                  <c:v>4114826</c:v>
                </c:pt>
                <c:pt idx="7">
                  <c:v>4166664</c:v>
                </c:pt>
                <c:pt idx="8">
                  <c:v>4265762</c:v>
                </c:pt>
                <c:pt idx="9">
                  <c:v>4401365</c:v>
                </c:pt>
                <c:pt idx="10">
                  <c:v>4588599</c:v>
                </c:pt>
                <c:pt idx="11">
                  <c:v>4839396</c:v>
                </c:pt>
                <c:pt idx="12">
                  <c:v>4987573</c:v>
                </c:pt>
                <c:pt idx="13">
                  <c:v>5076732</c:v>
                </c:pt>
                <c:pt idx="14">
                  <c:v>5183688</c:v>
                </c:pt>
                <c:pt idx="15">
                  <c:v>5312437</c:v>
                </c:pt>
                <c:pt idx="16">
                  <c:v>5399162</c:v>
                </c:pt>
                <c:pt idx="17">
                  <c:v>5469724</c:v>
                </c:pt>
                <c:pt idx="18">
                  <c:v>5535002</c:v>
                </c:pt>
                <c:pt idx="19">
                  <c:v>5607283</c:v>
                </c:pt>
                <c:pt idx="20">
                  <c:v>5612253</c:v>
                </c:pt>
                <c:pt idx="21">
                  <c:v>5638676</c:v>
                </c:pt>
                <c:pt idx="22">
                  <c:v>5703569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4-461F-9C16-F57814788AEB}"/>
            </c:ext>
          </c:extLst>
        </c:ser>
        <c:ser>
          <c:idx val="3"/>
          <c:order val="3"/>
          <c:tx>
            <c:strRef>
              <c:f>Planilha6!$A$12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Planilha6!$B$8:$X$8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Planilha6!$B$12:$X$12</c:f>
              <c:numCache>
                <c:formatCode>General</c:formatCode>
                <c:ptCount val="23"/>
                <c:pt idx="0">
                  <c:v>21634124</c:v>
                </c:pt>
                <c:pt idx="1">
                  <c:v>21835703</c:v>
                </c:pt>
                <c:pt idx="2">
                  <c:v>22010489</c:v>
                </c:pt>
                <c:pt idx="3">
                  <c:v>22184530</c:v>
                </c:pt>
                <c:pt idx="4">
                  <c:v>22341120</c:v>
                </c:pt>
                <c:pt idx="5">
                  <c:v>22463172</c:v>
                </c:pt>
                <c:pt idx="6">
                  <c:v>22562663</c:v>
                </c:pt>
                <c:pt idx="7">
                  <c:v>22646836</c:v>
                </c:pt>
                <c:pt idx="8">
                  <c:v>22729753</c:v>
                </c:pt>
                <c:pt idx="9">
                  <c:v>22823455</c:v>
                </c:pt>
                <c:pt idx="10">
                  <c:v>22917444</c:v>
                </c:pt>
                <c:pt idx="11">
                  <c:v>22997696</c:v>
                </c:pt>
                <c:pt idx="12">
                  <c:v>23078402</c:v>
                </c:pt>
                <c:pt idx="13">
                  <c:v>23140948</c:v>
                </c:pt>
                <c:pt idx="14">
                  <c:v>23193518</c:v>
                </c:pt>
                <c:pt idx="15">
                  <c:v>23270367</c:v>
                </c:pt>
                <c:pt idx="16">
                  <c:v>23344670</c:v>
                </c:pt>
                <c:pt idx="17">
                  <c:v>23403635</c:v>
                </c:pt>
                <c:pt idx="18">
                  <c:v>23462914</c:v>
                </c:pt>
                <c:pt idx="19">
                  <c:v>23515945</c:v>
                </c:pt>
                <c:pt idx="20">
                  <c:v>23555522</c:v>
                </c:pt>
                <c:pt idx="21">
                  <c:v>23580080</c:v>
                </c:pt>
                <c:pt idx="22">
                  <c:v>23596027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4-461F-9C16-F5781478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45968"/>
        <c:axId val="1234588336"/>
      </c:lineChart>
      <c:catAx>
        <c:axId val="12457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588336"/>
        <c:crosses val="autoZero"/>
        <c:auto val="1"/>
        <c:lblAlgn val="ctr"/>
        <c:lblOffset val="100"/>
        <c:noMultiLvlLbl val="0"/>
      </c:catAx>
      <c:valAx>
        <c:axId val="123458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7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de Preços ao Consumidor</a:t>
            </a:r>
            <a:r>
              <a:rPr lang="pt-BR" baseline="0"/>
              <a:t> (IPC)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Planilha6!$A$37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Planilha6!$B$36:$X$36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Planilha6!$B$37:$X$37</c:f>
              <c:numCache>
                <c:formatCode>General</c:formatCode>
                <c:ptCount val="23"/>
                <c:pt idx="0">
                  <c:v>5.7766367137351899</c:v>
                </c:pt>
                <c:pt idx="1">
                  <c:v>2.91262135922396</c:v>
                </c:pt>
                <c:pt idx="2">
                  <c:v>-4.0094339622644304</c:v>
                </c:pt>
                <c:pt idx="3">
                  <c:v>-3.6855036855037002</c:v>
                </c:pt>
                <c:pt idx="4">
                  <c:v>-1.65816326530608</c:v>
                </c:pt>
                <c:pt idx="5">
                  <c:v>-2.9831387808041598</c:v>
                </c:pt>
                <c:pt idx="6">
                  <c:v>-2.67379679144392</c:v>
                </c:pt>
                <c:pt idx="7">
                  <c:v>-0.27472527472526598</c:v>
                </c:pt>
                <c:pt idx="8">
                  <c:v>0.82644628099180495</c:v>
                </c:pt>
                <c:pt idx="9">
                  <c:v>2.0002516039753502</c:v>
                </c:pt>
                <c:pt idx="10">
                  <c:v>2.03502713369511</c:v>
                </c:pt>
                <c:pt idx="11">
                  <c:v>4.3031548410491904</c:v>
                </c:pt>
                <c:pt idx="12">
                  <c:v>0.579441418472606</c:v>
                </c:pt>
                <c:pt idx="13">
                  <c:v>2.29289088604677</c:v>
                </c:pt>
                <c:pt idx="14">
                  <c:v>5.3052489299391796</c:v>
                </c:pt>
                <c:pt idx="15">
                  <c:v>4.0539095090383901</c:v>
                </c:pt>
                <c:pt idx="16">
                  <c:v>4.3379934210526203</c:v>
                </c:pt>
                <c:pt idx="17">
                  <c:v>4.4236453201970596</c:v>
                </c:pt>
                <c:pt idx="18">
                  <c:v>2.99084819322578</c:v>
                </c:pt>
                <c:pt idx="19">
                  <c:v>2.40930743862222</c:v>
                </c:pt>
                <c:pt idx="20">
                  <c:v>1.49387243939527</c:v>
                </c:pt>
                <c:pt idx="21">
                  <c:v>2.40613432046539</c:v>
                </c:pt>
                <c:pt idx="22">
                  <c:v>2.8832085377398999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0EE-BA04-7559C2F01B28}"/>
            </c:ext>
          </c:extLst>
        </c:ser>
        <c:ser>
          <c:idx val="1"/>
          <c:order val="1"/>
          <c:tx>
            <c:strRef>
              <c:f>Planilha6!$A$38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Planilha6!$B$36:$X$36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Planilha6!$B$38:$X$38</c:f>
              <c:numCache>
                <c:formatCode>General</c:formatCode>
                <c:ptCount val="23"/>
                <c:pt idx="0">
                  <c:v>4.4389318457463602</c:v>
                </c:pt>
                <c:pt idx="1">
                  <c:v>7.5135800807930604</c:v>
                </c:pt>
                <c:pt idx="2">
                  <c:v>0.81295725444637901</c:v>
                </c:pt>
                <c:pt idx="3">
                  <c:v>2.2591658008015298</c:v>
                </c:pt>
                <c:pt idx="4">
                  <c:v>4.0665758789779103</c:v>
                </c:pt>
                <c:pt idx="5">
                  <c:v>2.7622621029660501</c:v>
                </c:pt>
                <c:pt idx="6">
                  <c:v>3.5148745145993598</c:v>
                </c:pt>
                <c:pt idx="7">
                  <c:v>3.5906629888257702</c:v>
                </c:pt>
                <c:pt idx="8">
                  <c:v>2.7537916273503602</c:v>
                </c:pt>
                <c:pt idx="9">
                  <c:v>2.24234028518923</c:v>
                </c:pt>
                <c:pt idx="10">
                  <c:v>2.5345738213793298</c:v>
                </c:pt>
                <c:pt idx="11">
                  <c:v>4.6738965553340996</c:v>
                </c:pt>
                <c:pt idx="12">
                  <c:v>2.75649654493925</c:v>
                </c:pt>
                <c:pt idx="13">
                  <c:v>2.9392865265568702</c:v>
                </c:pt>
                <c:pt idx="14">
                  <c:v>4.0259650043609696</c:v>
                </c:pt>
                <c:pt idx="15">
                  <c:v>2.18707104433313</c:v>
                </c:pt>
                <c:pt idx="16">
                  <c:v>1.3013475454741099</c:v>
                </c:pt>
                <c:pt idx="17">
                  <c:v>1.2747744640132199</c:v>
                </c:pt>
                <c:pt idx="18">
                  <c:v>0.70633177245573897</c:v>
                </c:pt>
                <c:pt idx="19">
                  <c:v>0.97168573991218998</c:v>
                </c:pt>
                <c:pt idx="20">
                  <c:v>1.9443323078636501</c:v>
                </c:pt>
                <c:pt idx="21">
                  <c:v>1.47583935002643</c:v>
                </c:pt>
                <c:pt idx="22">
                  <c:v>0.38300030360807902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0EE-BA04-7559C2F01B28}"/>
            </c:ext>
          </c:extLst>
        </c:ser>
        <c:ser>
          <c:idx val="2"/>
          <c:order val="2"/>
          <c:tx>
            <c:strRef>
              <c:f>Planilha6!$A$39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Planilha6!$B$36:$X$36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Planilha6!$B$39:$X$39</c:f>
              <c:numCache>
                <c:formatCode>General</c:formatCode>
                <c:ptCount val="23"/>
                <c:pt idx="0">
                  <c:v>2.00358618538958</c:v>
                </c:pt>
                <c:pt idx="1">
                  <c:v>-0.26750229287612698</c:v>
                </c:pt>
                <c:pt idx="2">
                  <c:v>1.6709833737075901E-2</c:v>
                </c:pt>
                <c:pt idx="3">
                  <c:v>1.3616239244845501</c:v>
                </c:pt>
                <c:pt idx="4">
                  <c:v>0.99719795615596696</c:v>
                </c:pt>
                <c:pt idx="5">
                  <c:v>-0.391676866585079</c:v>
                </c:pt>
                <c:pt idx="6">
                  <c:v>0.50790530023753899</c:v>
                </c:pt>
                <c:pt idx="7">
                  <c:v>1.6627271986307299</c:v>
                </c:pt>
                <c:pt idx="8">
                  <c:v>0.42510627656910099</c:v>
                </c:pt>
                <c:pt idx="9">
                  <c:v>0.96290177816512801</c:v>
                </c:pt>
                <c:pt idx="10">
                  <c:v>2.1048800363321298</c:v>
                </c:pt>
                <c:pt idx="11">
                  <c:v>6.6277817735212698</c:v>
                </c:pt>
                <c:pt idx="12">
                  <c:v>0.59672025742497203</c:v>
                </c:pt>
                <c:pt idx="13">
                  <c:v>2.8236613488560902</c:v>
                </c:pt>
                <c:pt idx="14">
                  <c:v>5.2477933984048004</c:v>
                </c:pt>
                <c:pt idx="15">
                  <c:v>4.5756027037652203</c:v>
                </c:pt>
                <c:pt idx="16">
                  <c:v>2.35860415399836</c:v>
                </c:pt>
                <c:pt idx="17">
                  <c:v>1.02514803039394</c:v>
                </c:pt>
                <c:pt idx="18">
                  <c:v>-0.52261816707531406</c:v>
                </c:pt>
                <c:pt idx="19">
                  <c:v>-0.53226873971628996</c:v>
                </c:pt>
                <c:pt idx="20">
                  <c:v>0.57626031016637103</c:v>
                </c:pt>
                <c:pt idx="21">
                  <c:v>0.438620118446782</c:v>
                </c:pt>
                <c:pt idx="22">
                  <c:v>0.56526056878035802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E-BA04-7559C2F01B28}"/>
            </c:ext>
          </c:extLst>
        </c:ser>
        <c:ser>
          <c:idx val="3"/>
          <c:order val="3"/>
          <c:tx>
            <c:strRef>
              <c:f>Planilha6!$A$40</c:f>
              <c:strCache>
                <c:ptCount val="1"/>
                <c:pt idx="0">
                  <c:v>TWN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Planilha6!$B$36:$X$36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Planilha6!$B$40:$X$40</c:f>
              <c:numCache>
                <c:formatCode>General</c:formatCode>
                <c:ptCount val="23"/>
                <c:pt idx="0">
                  <c:v>0.9</c:v>
                </c:pt>
                <c:pt idx="1">
                  <c:v>1.69</c:v>
                </c:pt>
                <c:pt idx="2">
                  <c:v>0.17</c:v>
                </c:pt>
                <c:pt idx="3">
                  <c:v>1.25</c:v>
                </c:pt>
                <c:pt idx="4">
                  <c:v>0</c:v>
                </c:pt>
                <c:pt idx="5">
                  <c:v>-0.2</c:v>
                </c:pt>
                <c:pt idx="6">
                  <c:v>-0.28000000000000003</c:v>
                </c:pt>
                <c:pt idx="7">
                  <c:v>1.61</c:v>
                </c:pt>
                <c:pt idx="8">
                  <c:v>2.31</c:v>
                </c:pt>
                <c:pt idx="9">
                  <c:v>0.6</c:v>
                </c:pt>
                <c:pt idx="10">
                  <c:v>1.79</c:v>
                </c:pt>
                <c:pt idx="11">
                  <c:v>3.54</c:v>
                </c:pt>
                <c:pt idx="12">
                  <c:v>-0.88</c:v>
                </c:pt>
                <c:pt idx="13">
                  <c:v>0.97</c:v>
                </c:pt>
                <c:pt idx="14">
                  <c:v>1.42</c:v>
                </c:pt>
                <c:pt idx="15">
                  <c:v>1.93</c:v>
                </c:pt>
                <c:pt idx="16">
                  <c:v>0.8</c:v>
                </c:pt>
                <c:pt idx="17">
                  <c:v>1.2</c:v>
                </c:pt>
                <c:pt idx="18">
                  <c:v>-0.31</c:v>
                </c:pt>
                <c:pt idx="19">
                  <c:v>1.4</c:v>
                </c:pt>
                <c:pt idx="20">
                  <c:v>0.62</c:v>
                </c:pt>
                <c:pt idx="21">
                  <c:v>1.36</c:v>
                </c:pt>
                <c:pt idx="2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E-BA04-7559C2F0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8895"/>
        <c:axId val="1319751440"/>
      </c:lineChart>
      <c:catAx>
        <c:axId val="1569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751440"/>
        <c:crosses val="autoZero"/>
        <c:auto val="1"/>
        <c:lblAlgn val="ctr"/>
        <c:lblOffset val="100"/>
        <c:noMultiLvlLbl val="0"/>
      </c:catAx>
      <c:valAx>
        <c:axId val="131975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101814</xdr:colOff>
      <xdr:row>57</xdr:row>
      <xdr:rowOff>37364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89788B-7976-4A65-B3F2-425FF0B7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152400</xdr:rowOff>
    </xdr:from>
    <xdr:to>
      <xdr:col>24</xdr:col>
      <xdr:colOff>0</xdr:colOff>
      <xdr:row>105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832D7F-29D5-4C2E-90B0-E36A4DC43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146859</xdr:rowOff>
    </xdr:from>
    <xdr:to>
      <xdr:col>24</xdr:col>
      <xdr:colOff>60960</xdr:colOff>
      <xdr:row>152</xdr:row>
      <xdr:rowOff>85898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17B9D3-53C0-4A4A-B278-0C2CE51FE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556772</xdr:colOff>
      <xdr:row>2</xdr:row>
      <xdr:rowOff>106680</xdr:rowOff>
    </xdr:from>
    <xdr:to>
      <xdr:col>19</xdr:col>
      <xdr:colOff>519042</xdr:colOff>
      <xdr:row>11</xdr:row>
      <xdr:rowOff>53684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4E600B-262D-F204-D281-060384526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2532" y="472440"/>
          <a:ext cx="6058270" cy="2362544"/>
        </a:xfrm>
        <a:prstGeom prst="rect">
          <a:avLst/>
        </a:prstGeom>
      </xdr:spPr>
    </xdr:pic>
    <xdr:clientData/>
  </xdr:twoCellAnchor>
  <xdr:twoCellAnchor>
    <xdr:from>
      <xdr:col>1</xdr:col>
      <xdr:colOff>160020</xdr:colOff>
      <xdr:row>18</xdr:row>
      <xdr:rowOff>0</xdr:rowOff>
    </xdr:from>
    <xdr:to>
      <xdr:col>6</xdr:col>
      <xdr:colOff>2080260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D01DFE-3EE3-47C6-A27C-3F75AFCA7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2354580</xdr:colOff>
      <xdr:row>18</xdr:row>
      <xdr:rowOff>83820</xdr:rowOff>
    </xdr:from>
    <xdr:to>
      <xdr:col>15</xdr:col>
      <xdr:colOff>53340</xdr:colOff>
      <xdr:row>51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C09ED4-D95C-43E3-B35F-5F84B33AD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480060</xdr:colOff>
      <xdr:row>38</xdr:row>
      <xdr:rowOff>0</xdr:rowOff>
    </xdr:from>
    <xdr:to>
      <xdr:col>6</xdr:col>
      <xdr:colOff>1897380</xdr:colOff>
      <xdr:row>53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AACC1F-597D-4D82-B0A6-D883131CB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57</xdr:row>
      <xdr:rowOff>0</xdr:rowOff>
    </xdr:from>
    <xdr:to>
      <xdr:col>6</xdr:col>
      <xdr:colOff>2804160</xdr:colOff>
      <xdr:row>72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DC8C74C-318D-4C18-85B8-563595EAC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12</xdr:col>
      <xdr:colOff>342900</xdr:colOff>
      <xdr:row>72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E4D4A32-4911-4CE7-9839-B64F5B2CB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304800</xdr:colOff>
      <xdr:row>68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C887EF6-438C-4DF8-B089-B4D3ACE2B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48</xdr:row>
      <xdr:rowOff>72390</xdr:rowOff>
    </xdr:from>
    <xdr:to>
      <xdr:col>8</xdr:col>
      <xdr:colOff>243840</xdr:colOff>
      <xdr:row>67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7718F4-E0BD-4F7E-A1E2-D774181CD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627529</xdr:colOff>
      <xdr:row>33</xdr:row>
      <xdr:rowOff>48633</xdr:rowOff>
    </xdr:from>
    <xdr:to>
      <xdr:col>26</xdr:col>
      <xdr:colOff>272143</xdr:colOff>
      <xdr:row>88</xdr:row>
      <xdr:rowOff>32657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DAD0E0-131D-31D1-314E-A7412CA4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77</xdr:row>
      <xdr:rowOff>171450</xdr:rowOff>
    </xdr:from>
    <xdr:to>
      <xdr:col>9</xdr:col>
      <xdr:colOff>76200</xdr:colOff>
      <xdr:row>109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C398155-C40E-4DFB-8C43-9F4DC6D4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ALONSO CASELLA" refreshedDate="45268.60189351852" createdVersion="8" refreshedVersion="8" minRefreshableVersion="3" recordCount="92" xr:uid="{A290FE85-01EB-4856-AC25-957AB7DC0E01}">
  <cacheSource type="worksheet">
    <worksheetSource ref="A1:S93" sheet="Dados"/>
  </cacheSource>
  <cacheFields count="19">
    <cacheField name="Country name" numFmtId="0">
      <sharedItems/>
    </cacheField>
    <cacheField name="exporter_iso3" numFmtId="0">
      <sharedItems count="4">
        <s v="KOR"/>
        <s v="HKG"/>
        <s v="SGP"/>
        <s v="TWN"/>
      </sharedItems>
    </cacheField>
    <cacheField name="country_id" numFmtId="0">
      <sharedItems containsSemiMixedTypes="0" containsString="0" containsNumber="1" containsInteger="1" minValue="1" maxValue="1"/>
    </cacheField>
    <cacheField name="year" numFmtId="1">
      <sharedItems containsSemiMixedTypes="0" containsString="0" containsNumber="1" containsInteger="1" minValue="1997" maxValue="2019" count="23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China_entrada_OMC" numFmtId="0">
      <sharedItems containsSemiMixedTypes="0" containsString="0" containsNumber="1" containsInteger="1" minValue="0" maxValue="1"/>
    </cacheField>
    <cacheField name="wage" numFmtId="0">
      <sharedItems containsSemiMixedTypes="0" containsString="0" containsNumber="1" minValue="11493.67476" maxValue="66588"/>
    </cacheField>
    <cacheField name="GDP" numFmtId="0">
      <sharedItems containsSemiMixedTypes="0" containsString="0" containsNumber="1" minValue="66585757420" maxValue="1724845615629.2595"/>
    </cacheField>
    <cacheField name="cresc_GDP" numFmtId="165">
      <sharedItems containsSemiMixedTypes="0" containsString="0" containsNumber="1" minValue="-0.32719987020101554" maxValue="0.29786724556563182"/>
    </cacheField>
    <cacheField name="n" numFmtId="0">
      <sharedItems containsSemiMixedTypes="0" containsString="0" containsNumber="1" containsInteger="1" minValue="3796038" maxValue="51764822"/>
    </cacheField>
    <cacheField name="GDP_per_capita" numFmtId="2">
      <sharedItems containsSemiMixedTypes="0" containsString="0" containsNumber="1" minValue="8281.6999815768413" maxValue="66836.53851225278"/>
    </cacheField>
    <cacheField name="e" numFmtId="0">
      <sharedItems containsSemiMixedTypes="0" containsString="0" containsNumber="1" minValue="1.2496762037036999" maxValue="1403.18333333333"/>
    </cacheField>
    <cacheField name="Price_to_c_index" numFmtId="0">
      <sharedItems containsSemiMixedTypes="0" containsString="0" containsNumber="1" minValue="-4.0094339622644304" maxValue="7.5135800807930604"/>
    </cacheField>
    <cacheField name="exports" numFmtId="0">
      <sharedItems containsSemiMixedTypes="0" containsString="0" containsNumber="1" minValue="30548144900" maxValue="719489868241.70837"/>
    </cacheField>
    <cacheField name="exp_percent_GDP" numFmtId="2">
      <sharedItems containsSemiMixedTypes="0" containsString="0" containsNumber="1" minValue="0.14208849808145621" maxValue="228.99377093511904"/>
    </cacheField>
    <cacheField name="imports" numFmtId="0">
      <sharedItems containsSemiMixedTypes="0" containsString="0" containsNumber="1" minValue="28971782840" maxValue="656655103709.74548"/>
    </cacheField>
    <cacheField name="imp_percent_GDP" numFmtId="0">
      <sharedItems containsSemiMixedTypes="0" containsString="0" containsNumber="1" minValue="0.13730986253622701" maxValue="208.33294395593808"/>
    </cacheField>
    <cacheField name="dot_K" numFmtId="2">
      <sharedItems containsSemiMixedTypes="0" containsString="0" containsNumber="1" minValue="17191363200" maxValue="523932030895.04779"/>
    </cacheField>
    <cacheField name="dot_L" numFmtId="0">
      <sharedItems containsSemiMixedTypes="0" containsString="0" containsNumber="1" containsInteger="1" minValue="1973174" maxValue="28808833"/>
    </cacheField>
    <cacheField name="unemployment" numFmtId="0">
      <sharedItems containsSemiMixedTypes="0" containsString="0" containsNumber="1" minValue="2.2200000000000002" maxValue="7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South Korea"/>
    <x v="0"/>
    <n v="1"/>
    <x v="0"/>
    <n v="0"/>
    <n v="14521.695250000001"/>
    <n v="569754543829.95728"/>
    <n v="-6.6235708676485747E-2"/>
    <n v="45953580"/>
    <n v="12398.480027670472"/>
    <n v="949.89"/>
    <n v="4.4389318457463602"/>
    <n v="161499858087.43918"/>
    <n v="0.2834551471969281"/>
    <n v="166240263221.52026"/>
    <n v="0.29177523026676294"/>
    <n v="203105467312.80682"/>
    <n v="22397570"/>
    <n v="2.61"/>
  </r>
  <r>
    <s v="South Korea"/>
    <x v="0"/>
    <n v="1"/>
    <x v="1"/>
    <n v="0"/>
    <n v="15172.780012500001"/>
    <n v="383330931042.35645"/>
    <n v="-0.32719987020101554"/>
    <n v="46286503"/>
    <n v="8281.6999815768413"/>
    <n v="1403.18333333333"/>
    <n v="7.5135800807930604"/>
    <n v="151556327777.14349"/>
    <n v="0.39536681103460747"/>
    <n v="111015669596.98595"/>
    <n v="0.28960790952901"/>
    <n v="117940404155.72554"/>
    <n v="22007668"/>
    <n v="6.96"/>
  </r>
  <r>
    <s v="South Korea"/>
    <x v="0"/>
    <n v="1"/>
    <x v="2"/>
    <n v="0"/>
    <n v="16538.330213625002"/>
    <n v="497512659612.05231"/>
    <n v="0.29786724556563182"/>
    <n v="46616677"/>
    <n v="10672.417933437262"/>
    <n v="1189.43916666667"/>
    <n v="0.81295725444637901"/>
    <n v="162143469995.4577"/>
    <n v="0.32590822939438979"/>
    <n v="135183795696.57307"/>
    <n v="0.27171930821214874"/>
    <n v="149218552850.72595"/>
    <n v="22254063"/>
    <n v="6.34"/>
  </r>
  <r>
    <s v="South Korea"/>
    <x v="0"/>
    <n v="1"/>
    <x v="3"/>
    <n v="0"/>
    <n v="16553.214710817265"/>
    <n v="576178114168.49402"/>
    <n v="0.15811749316647145"/>
    <n v="47008111"/>
    <n v="12256.993567950305"/>
    <n v="1130.3625"/>
    <n v="2.2591658008015298"/>
    <n v="195550063662.729"/>
    <n v="0.33939168957317167"/>
    <n v="185275783405.24863"/>
    <n v="0.32155991150866192"/>
    <n v="182937592841.4798"/>
    <n v="22867804"/>
    <n v="4.0599999999999996"/>
  </r>
  <r>
    <s v="South Korea"/>
    <x v="0"/>
    <n v="1"/>
    <x v="4"/>
    <n v="1"/>
    <n v="16562.981107496649"/>
    <n v="547658231279.87048"/>
    <n v="-4.949837938530819E-2"/>
    <n v="47370164"/>
    <n v="11561.248368907283"/>
    <n v="1290.79"/>
    <n v="4.0665758789779103"/>
    <n v="174088180388.69394"/>
    <n v="0.31787741048254131"/>
    <n v="166685566890.52588"/>
    <n v="0.30436056169736331"/>
    <n v="168418345610.73285"/>
    <n v="23226360"/>
    <n v="3.7"/>
  </r>
  <r>
    <s v="South Korea"/>
    <x v="0"/>
    <n v="1"/>
    <x v="5"/>
    <n v="1"/>
    <n v="16756.540861316756"/>
    <n v="627246081417.00439"/>
    <n v="0.14532393670252722"/>
    <n v="47644736"/>
    <n v="13165.065736055383"/>
    <n v="1251.6025"/>
    <n v="2.7622621029660501"/>
    <n v="186748435364.36227"/>
    <n v="0.29772754409637925"/>
    <n v="179268717678.18463"/>
    <n v="0.28580284993283772"/>
    <n v="190554316635.89352"/>
    <n v="23664352"/>
    <n v="3.05"/>
  </r>
  <r>
    <s v="South Korea"/>
    <x v="0"/>
    <n v="1"/>
    <x v="6"/>
    <n v="1"/>
    <n v="16588.807887294977"/>
    <n v="702717332012.99084"/>
    <n v="0.12032159758653289"/>
    <n v="47892330"/>
    <n v="14672.857470350489"/>
    <n v="1191.6458333333301"/>
    <n v="3.5148745145993598"/>
    <n v="220638044326.58337"/>
    <n v="0.31397837263320061"/>
    <n v="209246481650.87573"/>
    <n v="0.29776764015692087"/>
    <n v="219699817893.43829"/>
    <n v="23675016"/>
    <n v="3.35"/>
  </r>
  <r>
    <s v="South Korea"/>
    <x v="0"/>
    <n v="1"/>
    <x v="7"/>
    <n v="1"/>
    <n v="16471.679666674372"/>
    <n v="793175007858.06592"/>
    <n v="0.12872555112018044"/>
    <n v="48082519"/>
    <n v="16496.120094250178"/>
    <n v="1146.2491666666699"/>
    <n v="3.5906629888257702"/>
    <n v="291526211015.26215"/>
    <n v="0.36754336448713354"/>
    <n v="263820940872.41995"/>
    <n v="0.33261378416959553"/>
    <n v="246137149442.95047"/>
    <n v="24194814"/>
    <n v="3.42"/>
  </r>
  <r>
    <s v="South Korea"/>
    <x v="0"/>
    <n v="1"/>
    <x v="8"/>
    <n v="1"/>
    <n v="16191.661112340907"/>
    <n v="934901101762.49146"/>
    <n v="0.17868199640726276"/>
    <n v="48184561"/>
    <n v="19402.503257474764"/>
    <n v="1024.32833333333"/>
    <n v="2.7537916273503602"/>
    <n v="329861929793.15399"/>
    <n v="0.35283082795740928"/>
    <n v="308907481243.99792"/>
    <n v="0.3304172822789922"/>
    <n v="284928377300.76233"/>
    <n v="24332457"/>
    <n v="3.48"/>
  </r>
  <r>
    <s v="South Korea"/>
    <x v="0"/>
    <n v="1"/>
    <x v="9"/>
    <n v="1"/>
    <n v="15991.694097603498"/>
    <n v="1053216892422.0195"/>
    <n v="0.1265543386744086"/>
    <n v="48438292"/>
    <n v="21743.477090852408"/>
    <n v="955.34083333333297"/>
    <n v="2.24234028518923"/>
    <n v="375223459029.97784"/>
    <n v="0.35626418616121797"/>
    <n v="368894007805.04034"/>
    <n v="0.35025454914297566"/>
    <n v="321161966855.48889"/>
    <n v="24612208"/>
    <n v="3.25"/>
  </r>
  <r>
    <s v="South Korea"/>
    <x v="0"/>
    <n v="1"/>
    <x v="10"/>
    <n v="1"/>
    <n v="15971.86439692247"/>
    <n v="1172614134912.0508"/>
    <n v="0.11336434437113954"/>
    <n v="48683638"/>
    <n v="24086.411432770303"/>
    <n v="929.37583333333305"/>
    <n v="2.5345738213793298"/>
    <n v="438465984402.66504"/>
    <n v="0.373921796905127"/>
    <n v="427797141221.15619"/>
    <n v="0.36482345597278865"/>
    <n v="353585076548.8681"/>
    <n v="24884098"/>
    <n v="3.01"/>
  </r>
  <r>
    <s v="South Korea"/>
    <x v="0"/>
    <n v="1"/>
    <x v="11"/>
    <n v="1"/>
    <n v="15776.52849534811"/>
    <n v="1047339041903.8484"/>
    <n v="-0.1068340294376533"/>
    <n v="49054708"/>
    <n v="21350.428625604058"/>
    <n v="1100.1258333333301"/>
    <n v="4.6738965553340996"/>
    <n v="498972064098.91748"/>
    <n v="0.47641885209577234"/>
    <n v="501407986352.66351"/>
    <n v="0.47874467225169631"/>
    <n v="324631897015.85437"/>
    <n v="25067295"/>
    <n v="2.96"/>
  </r>
  <r>
    <s v="South Korea"/>
    <x v="0"/>
    <n v="1"/>
    <x v="12"/>
    <n v="1"/>
    <n v="15583.581551850002"/>
    <n v="943941876218.74329"/>
    <n v="-9.8723681203700939E-2"/>
    <n v="49307835"/>
    <n v="19143.851605302549"/>
    <n v="1277.24583333333"/>
    <n v="2.75649654493925"/>
    <n v="426523458607.75452"/>
    <n v="0.45185351911319865"/>
    <n v="386527844126.1463"/>
    <n v="0.40948267458427146"/>
    <n v="291367420297.11884"/>
    <n v="25091241"/>
    <n v="3.36"/>
  </r>
  <r>
    <s v="South Korea"/>
    <x v="0"/>
    <n v="1"/>
    <x v="13"/>
    <n v="1"/>
    <n v="15392.994349470877"/>
    <n v="1144066965324.4941"/>
    <n v="0.2120099702615324"/>
    <n v="49554112"/>
    <n v="23087.22564384756"/>
    <n v="1156.46"/>
    <n v="2.9392865265568702"/>
    <n v="538898293429.15302"/>
    <n v="0.47103736910741423"/>
    <n v="506774296512.03528"/>
    <n v="0.44295859584434188"/>
    <n v="345817305488.2052"/>
    <n v="25419751"/>
    <n v="3.32"/>
  </r>
  <r>
    <s v="South Korea"/>
    <x v="0"/>
    <n v="1"/>
    <x v="14"/>
    <n v="1"/>
    <n v="15204.738028576849"/>
    <n v="1253223044718.9871"/>
    <n v="9.5410568352118044E-2"/>
    <n v="49936638"/>
    <n v="25096.263883823878"/>
    <n v="1108.2333333333299"/>
    <n v="4.0259650043609696"/>
    <n v="668440747705.41089"/>
    <n v="0.53337731900333574"/>
    <n v="654540621556.35693"/>
    <n v="0.52228581681014807"/>
    <n v="377901096651.32507"/>
    <n v="25870939"/>
    <n v="2.99"/>
  </r>
  <r>
    <s v="South Korea"/>
    <x v="0"/>
    <n v="1"/>
    <x v="15"/>
    <n v="1"/>
    <n v="15303.568825762597"/>
    <n v="1278427634342.5857"/>
    <n v="2.0111814676413257E-2"/>
    <n v="50199853"/>
    <n v="25466.760517059396"/>
    <n v="1126.80666666667"/>
    <n v="2.18707104433313"/>
    <n v="691553300804.60144"/>
    <n v="0.54094051335195326"/>
    <n v="656655103709.74548"/>
    <n v="0.51364276402506082"/>
    <n v="377829412000.73712"/>
    <n v="26269374"/>
    <n v="2.81"/>
  </r>
  <r>
    <s v="South Korea"/>
    <x v="0"/>
    <n v="1"/>
    <x v="16"/>
    <n v="1"/>
    <n v="15451.401300619464"/>
    <n v="1370795199976.1794"/>
    <n v="7.2250914445456685E-2"/>
    <n v="50428893"/>
    <n v="27182.734310193551"/>
    <n v="1094.9825000000001"/>
    <n v="1.3013475454741099"/>
    <n v="703109248740.17322"/>
    <n v="0.51292071109702697"/>
    <n v="639613504243.35535"/>
    <n v="0.46660033844185478"/>
    <n v="398800605999.21686"/>
    <n v="26634430"/>
    <n v="2.75"/>
  </r>
  <r>
    <s v="South Korea"/>
    <x v="0"/>
    <n v="1"/>
    <x v="17"/>
    <n v="1"/>
    <n v="15573.31285688135"/>
    <n v="1484318219633.6272"/>
    <n v="8.2815448769750916E-2"/>
    <n v="50746659"/>
    <n v="29249.575220974195"/>
    <n v="1052.8399999999999"/>
    <n v="1.2747744640132199"/>
    <n v="709970494628.1001"/>
    <n v="0.47831420866297891"/>
    <n v="635036176085.56738"/>
    <n v="0.42783021031858837"/>
    <n v="429826162569.39478"/>
    <n v="27387622"/>
    <n v="3.08"/>
  </r>
  <r>
    <s v="South Korea"/>
    <x v="0"/>
    <n v="1"/>
    <x v="18"/>
    <n v="1"/>
    <n v="15707.243347450529"/>
    <n v="1465773245547.1497"/>
    <n v="-1.2493934145101969E-2"/>
    <n v="51014947"/>
    <n v="28732.231076259857"/>
    <n v="1130.9525000000001"/>
    <n v="0.70633177245573897"/>
    <n v="630129491251.21826"/>
    <n v="0.42989561527710995"/>
    <n v="529773440038.19098"/>
    <n v="0.36142932861380961"/>
    <n v="425229643086.83801"/>
    <n v="27788180"/>
    <n v="3.55"/>
  </r>
  <r>
    <s v="South Korea"/>
    <x v="0"/>
    <n v="1"/>
    <x v="19"/>
    <n v="1"/>
    <n v="15828.189121225898"/>
    <n v="1500111596236.3718"/>
    <n v="2.342678227586574E-2"/>
    <n v="51217803"/>
    <n v="29288.870438983333"/>
    <n v="1160.7674999999999"/>
    <n v="0.97168573991218998"/>
    <n v="602034550194.78076"/>
    <n v="0.40132650911120515"/>
    <n v="502104730870.38"/>
    <n v="0.33471158554477543"/>
    <n v="445824723762.6908"/>
    <n v="28041851"/>
    <n v="3.6509999999999998"/>
  </r>
  <r>
    <s v="South Korea"/>
    <x v="0"/>
    <n v="1"/>
    <x v="20"/>
    <n v="1"/>
    <n v="16000.716382647259"/>
    <n v="1623901496835.7908"/>
    <n v="8.2520461084358843E-2"/>
    <n v="51361911"/>
    <n v="31616.843400468311"/>
    <n v="1131.0008333333301"/>
    <n v="1.9443323078636501"/>
    <n v="664731199232.57153"/>
    <n v="0.40934206940988443"/>
    <n v="587636539402.98181"/>
    <n v="0.36186710865653188"/>
    <n v="511716482461.54584"/>
    <n v="28349693"/>
    <n v="3.6520000000000001"/>
  </r>
  <r>
    <s v="South Korea"/>
    <x v="0"/>
    <n v="1"/>
    <x v="21"/>
    <n v="1"/>
    <n v="16144.722830091083"/>
    <n v="1724845615629.2595"/>
    <n v="6.2161478999902813E-2"/>
    <n v="51585058"/>
    <n v="33436.92306460641"/>
    <n v="1100.16333333333"/>
    <n v="1.47583935002643"/>
    <n v="719489868241.70837"/>
    <n v="0.41713290843089368"/>
    <n v="642946115402.08997"/>
    <n v="0.37275574670346939"/>
    <n v="523932030895.04779"/>
    <n v="28513895"/>
    <n v="3.82"/>
  </r>
  <r>
    <s v="South Korea"/>
    <x v="0"/>
    <n v="1"/>
    <x v="22"/>
    <n v="1"/>
    <n v="16306.170058391994"/>
    <n v="1651422932447.7681"/>
    <n v="-4.2567684038611962E-2"/>
    <n v="51764822"/>
    <n v="31902.416904819416"/>
    <n v="1165.3575000000001"/>
    <n v="0.38300030360807902"/>
    <n v="648610576582.72241"/>
    <n v="0.39275861067360884"/>
    <n v="602460189255.22852"/>
    <n v="0.3648127789785815"/>
    <n v="496845045404.52173"/>
    <n v="28808833"/>
    <n v="3.75"/>
  </r>
  <r>
    <s v="Hong Kong"/>
    <x v="1"/>
    <n v="1"/>
    <x v="0"/>
    <n v="0"/>
    <n v="40359.24"/>
    <n v="177353167213.82065"/>
    <n v="0.11041314828938284"/>
    <n v="6489300"/>
    <n v="27330.092184645593"/>
    <n v="7.7420833333333299"/>
    <n v="5.7766367137351899"/>
    <n v="36043435214.970451"/>
    <n v="0.20322972395252317"/>
    <n v="37618439763.86377"/>
    <n v="0.21211033529787601"/>
    <n v="59064722027.877968"/>
    <n v="3274618"/>
    <n v="2.2200000000000002"/>
  </r>
  <r>
    <s v="Hong Kong"/>
    <x v="1"/>
    <n v="1"/>
    <x v="1"/>
    <n v="0"/>
    <n v="43184.3868"/>
    <n v="168885436391.80588"/>
    <n v="-4.7745021727217868E-2"/>
    <n v="6543700"/>
    <n v="25808.85987924353"/>
    <n v="7.7453333333333303"/>
    <n v="2.91262135922396"/>
    <n v="82732860899.892014"/>
    <n v="0.4898756379914006"/>
    <n v="78080872900.084625"/>
    <n v="0.46233040911201395"/>
    <n v="51004002410.053383"/>
    <n v="3328056"/>
    <n v="4.58"/>
  </r>
  <r>
    <s v="Hong Kong"/>
    <x v="1"/>
    <n v="1"/>
    <x v="2"/>
    <n v="0"/>
    <n v="46059.12"/>
    <n v="165768095391.55655"/>
    <n v="-1.845831746567686E-2"/>
    <n v="6606500"/>
    <n v="25091.666599796648"/>
    <n v="7.7575000000000003"/>
    <n v="-4.0094339622644304"/>
    <n v="124652785302.44229"/>
    <n v="0.75197090856357585"/>
    <n v="120602521881.79227"/>
    <n v="0.72753759761141101"/>
    <n v="42776023203.351593"/>
    <n v="3341325"/>
    <n v="6.25"/>
  </r>
  <r>
    <s v="Hong Kong"/>
    <x v="1"/>
    <n v="1"/>
    <x v="3"/>
    <n v="0"/>
    <n v="46736.46"/>
    <n v="171668898538.9436"/>
    <n v="3.5596736111668047E-2"/>
    <n v="6665000"/>
    <n v="25756.773974335123"/>
    <n v="7.7911666666666699"/>
    <n v="-3.6855036855037002"/>
    <n v="59836079390.848633"/>
    <n v="0.34855515413745514"/>
    <n v="58114473280.145821"/>
    <n v="0.33852651106142201"/>
    <n v="45502299612.809357"/>
    <n v="3353910"/>
    <n v="4.92"/>
  </r>
  <r>
    <s v="Hong Kong"/>
    <x v="1"/>
    <n v="1"/>
    <x v="4"/>
    <n v="1"/>
    <n v="47720.52"/>
    <n v="169404327616.60522"/>
    <n v="-1.3191503770408675E-2"/>
    <n v="6714300"/>
    <n v="25230.378091030372"/>
    <n v="7.7987500000000001"/>
    <n v="-1.65816326530608"/>
    <n v="99400218356.916748"/>
    <n v="0.58676315862413309"/>
    <n v="86603570427.639709"/>
    <n v="0.51122407347019105"/>
    <n v="43703798685.686806"/>
    <n v="3439630"/>
    <n v="5.09"/>
  </r>
  <r>
    <s v="Hong Kong"/>
    <x v="1"/>
    <n v="1"/>
    <x v="5"/>
    <n v="1"/>
    <n v="46527.506999999998"/>
    <n v="166348873240.94153"/>
    <n v="-1.8036459980991636E-2"/>
    <n v="6744100"/>
    <n v="24665.837286063601"/>
    <n v="7.7989166666666696"/>
    <n v="-2.9831387808041598"/>
    <n v="55842858335.87645"/>
    <n v="0.33569724427885389"/>
    <n v="51196036816.601967"/>
    <n v="0.30776305134600501"/>
    <n v="37835511342.387283"/>
    <n v="3493929"/>
    <n v="7.28"/>
  </r>
  <r>
    <s v="Hong Kong"/>
    <x v="1"/>
    <n v="1"/>
    <x v="6"/>
    <n v="1"/>
    <n v="46434.451986"/>
    <n v="161385558801.81079"/>
    <n v="-2.9836778226575773E-2"/>
    <n v="6730800"/>
    <n v="23977.173412047719"/>
    <n v="7.7867499999999996"/>
    <n v="-2.67379679144392"/>
    <n v="60025749365.263962"/>
    <n v="0.37194002865509462"/>
    <n v="63356147466.495987"/>
    <n v="0.39257631188860198"/>
    <n v="34947442771.374451"/>
    <n v="3479071"/>
    <n v="7.86"/>
  </r>
  <r>
    <s v="Hong Kong"/>
    <x v="1"/>
    <n v="1"/>
    <x v="7"/>
    <n v="1"/>
    <n v="45784.369658196003"/>
    <n v="169099768875.1926"/>
    <n v="4.7799878320310095E-2"/>
    <n v="6783500"/>
    <n v="24928.100372255118"/>
    <n v="7.7880000000000003"/>
    <n v="-0.27472527472526598"/>
    <n v="66638102226.02356"/>
    <n v="0.39407565527311345"/>
    <n v="58638086043.535446"/>
    <n v="0.34676621046605"/>
    <n v="36897791474.06266"/>
    <n v="3525372"/>
    <n v="6.74"/>
  </r>
  <r>
    <s v="Hong Kong"/>
    <x v="1"/>
    <n v="1"/>
    <x v="8"/>
    <n v="1"/>
    <n v="46013.291506486981"/>
    <n v="181569303960.22638"/>
    <n v="7.3740698570896143E-2"/>
    <n v="6813200"/>
    <n v="26649.636581962422"/>
    <n v="7.7773333333333303"/>
    <n v="0.82644628099180495"/>
    <n v="89733252557.408646"/>
    <n v="0.49420937680669386"/>
    <n v="79163968371.297821"/>
    <n v="0.43599863327470301"/>
    <n v="38850334304.817436"/>
    <n v="3550951"/>
    <n v="5.58"/>
  </r>
  <r>
    <s v="Hong Kong"/>
    <x v="1"/>
    <n v="1"/>
    <x v="9"/>
    <n v="1"/>
    <n v="45737.211757448058"/>
    <n v="193535434591.37048"/>
    <n v="6.5903929629896815E-2"/>
    <n v="6857100"/>
    <n v="28224.093945162018"/>
    <n v="7.7678333333333303"/>
    <n v="2.0002516039753502"/>
    <n v="55793032851.518051"/>
    <n v="0.28828329535270436"/>
    <n v="56853509765.296806"/>
    <n v="0.29376279276886402"/>
    <n v="43403737635.977448"/>
    <n v="3614884"/>
    <n v="4.7699999999999996"/>
  </r>
  <r>
    <s v="Hong Kong"/>
    <x v="1"/>
    <n v="1"/>
    <x v="10"/>
    <n v="1"/>
    <n v="44593.781463511856"/>
    <n v="211596953544.76208"/>
    <n v="9.3324093293440449E-2"/>
    <n v="6916300"/>
    <n v="30593.952481060984"/>
    <n v="7.80141666666667"/>
    <n v="2.03502713369511"/>
    <n v="149430931879.52084"/>
    <n v="0.70620549765103124"/>
    <n v="153075823081.7204"/>
    <n v="0.72343112940583099"/>
    <n v="43627460824.422897"/>
    <n v="3662908"/>
    <n v="4.01"/>
  </r>
  <r>
    <s v="Hong Kong"/>
    <x v="1"/>
    <n v="1"/>
    <x v="11"/>
    <n v="1"/>
    <n v="43635.015162046351"/>
    <n v="219278739753.00195"/>
    <n v="3.630386014331171E-2"/>
    <n v="6957800"/>
    <n v="31515.527861249528"/>
    <n v="7.7868333333333304"/>
    <n v="4.3031548410491904"/>
    <n v="85287979357.230118"/>
    <n v="0.38894778150083981"/>
    <n v="77950371383.917511"/>
    <n v="0.35548531276548601"/>
    <n v="45049891911.560097"/>
    <n v="3680131"/>
    <n v="3.56"/>
  </r>
  <r>
    <s v="Hong Kong"/>
    <x v="1"/>
    <n v="1"/>
    <x v="12"/>
    <n v="1"/>
    <n v="42273.602688990504"/>
    <n v="214047795659.04471"/>
    <n v="-2.3855226912784338E-2"/>
    <n v="6972800"/>
    <n v="30697.538386164051"/>
    <n v="7.7517500000000004"/>
    <n v="0.579441418472606"/>
    <n v="60399992622.707382"/>
    <n v="0.28217993292917681"/>
    <n v="60237109879.819557"/>
    <n v="0.281418968573593"/>
    <n v="43803270229.303055"/>
    <n v="3698404"/>
    <n v="5.26"/>
  </r>
  <r>
    <s v="Hong Kong"/>
    <x v="1"/>
    <n v="1"/>
    <x v="13"/>
    <n v="1"/>
    <n v="42290.512130066098"/>
    <n v="228638678536.95154"/>
    <n v="6.8166471105119669E-2"/>
    <n v="7024200"/>
    <n v="32550.137885730979"/>
    <n v="7.7691666666666697"/>
    <n v="2.29289088604677"/>
    <n v="62418490332.858856"/>
    <n v="0.27300057335999284"/>
    <n v="65968455525.502419"/>
    <n v="0.28852710288404199"/>
    <n v="49793242518.502609"/>
    <n v="3672023"/>
    <n v="4.33"/>
  </r>
  <r>
    <s v="Hong Kong"/>
    <x v="1"/>
    <n v="1"/>
    <x v="14"/>
    <n v="1"/>
    <n v="42315.886437344132"/>
    <n v="248513617677.28674"/>
    <n v="8.6927283115499243E-2"/>
    <n v="7071600"/>
    <n v="35142.487934454257"/>
    <n v="7.7839999999999998"/>
    <n v="5.3052489299391796"/>
    <n v="62806163977.829582"/>
    <n v="0.2527272531978027"/>
    <n v="80107290695.079941"/>
    <n v="0.322345678453344"/>
    <n v="58491007194.244606"/>
    <n v="3742584"/>
    <n v="3.42"/>
  </r>
  <r>
    <s v="Hong Kong"/>
    <x v="1"/>
    <n v="1"/>
    <x v="15"/>
    <n v="1"/>
    <n v="42696.729415280228"/>
    <n v="262628877166.2171"/>
    <n v="5.6798736507309086E-2"/>
    <n v="7150100"/>
    <n v="36730.797774327228"/>
    <n v="7.7564166666666701"/>
    <n v="4.0539095090383901"/>
    <n v="191891852805.40189"/>
    <n v="0.73065785787125781"/>
    <n v="187441213362.54318"/>
    <n v="0.71371136100891197"/>
    <n v="66707478754.149765"/>
    <n v="3818310"/>
    <n v="3.29"/>
  </r>
  <r>
    <s v="Hong Kong"/>
    <x v="1"/>
    <n v="1"/>
    <x v="16"/>
    <n v="1"/>
    <n v="42739.426144695506"/>
    <n v="275696879834.96649"/>
    <n v="4.9758437875354757E-2"/>
    <n v="7178900"/>
    <n v="38403.777714547701"/>
    <n v="7.7560000000000002"/>
    <n v="4.3379934210526203"/>
    <n v="269355391407.99991"/>
    <n v="0.97699833080895715"/>
    <n v="227494821380.34247"/>
    <n v="0.82516284375986404"/>
    <n v="66466735430.634346"/>
    <n v="3880979"/>
    <n v="3.4"/>
  </r>
  <r>
    <s v="Hong Kong"/>
    <x v="1"/>
    <n v="1"/>
    <x v="17"/>
    <n v="1"/>
    <n v="42910.383849274287"/>
    <n v="291459983449.58044"/>
    <n v="5.7175487891084675E-2"/>
    <n v="7229500"/>
    <n v="40315.372217937678"/>
    <n v="7.7540833333333303"/>
    <n v="4.4236453201970596"/>
    <n v="120965267978.6895"/>
    <n v="0.41503216512607549"/>
    <n v="119781870205.95985"/>
    <n v="0.410971924132703"/>
    <n v="68469215144.708725"/>
    <n v="3899441"/>
    <n v="3.3"/>
  </r>
  <r>
    <s v="Hong Kong"/>
    <x v="1"/>
    <n v="1"/>
    <x v="18"/>
    <n v="1"/>
    <n v="43210.756536219204"/>
    <n v="309385622601.34808"/>
    <n v="6.1502916934285043E-2"/>
    <n v="7291300"/>
    <n v="42432.161974044146"/>
    <n v="7.7517500000000004"/>
    <n v="2.99084819322578"/>
    <n v="102511240715.15144"/>
    <n v="0.33133808821892158"/>
    <n v="102402317930.73643"/>
    <n v="0.33098602666060101"/>
    <n v="69301125552.294647"/>
    <n v="3940825"/>
    <n v="3.31"/>
  </r>
  <r>
    <s v="Hong Kong"/>
    <x v="1"/>
    <n v="1"/>
    <x v="19"/>
    <n v="1"/>
    <n v="43638.543025927771"/>
    <n v="320860317562.56238"/>
    <n v="3.7088649642907798E-2"/>
    <n v="7336600"/>
    <n v="43734.198070299921"/>
    <n v="7.7622499999999999"/>
    <n v="2.40930743862222"/>
    <n v="85461659552.770477"/>
    <n v="0.26635160184963319"/>
    <n v="81579676064.331818"/>
    <n v="0.25425293063367099"/>
    <n v="68951141743.69545"/>
    <n v="3956680"/>
    <n v="3.39"/>
  </r>
  <r>
    <s v="Hong Kong"/>
    <x v="1"/>
    <n v="1"/>
    <x v="20"/>
    <n v="1"/>
    <n v="44074.928456187052"/>
    <n v="341273289534.46594"/>
    <n v="6.3619496879427528E-2"/>
    <n v="7393200"/>
    <n v="46160.429791492985"/>
    <n v="7.7932499999999996"/>
    <n v="1.49387243939527"/>
    <n v="48491009145.27021"/>
    <n v="0.14208849808145621"/>
    <n v="46860188473.263519"/>
    <n v="0.13730986253622701"/>
    <n v="73907637427.5009"/>
    <n v="3978306"/>
    <n v="3.12"/>
  </r>
  <r>
    <s v="Hong Kong"/>
    <x v="1"/>
    <n v="1"/>
    <x v="21"/>
    <n v="1"/>
    <n v="44515.677740748921"/>
    <n v="361731070995.72626"/>
    <n v="5.994545160322088E-2"/>
    <n v="7452600"/>
    <n v="48537.56688883427"/>
    <n v="7.8384999999999998"/>
    <n v="2.40613432046539"/>
    <n v="173233749596.14627"/>
    <n v="0.47890204487906146"/>
    <n v="226561387434.88773"/>
    <n v="0.626325482108128"/>
    <n v="78132168144.41539"/>
    <n v="4008835"/>
    <n v="2.81"/>
  </r>
  <r>
    <s v="Hong Kong"/>
    <x v="1"/>
    <n v="1"/>
    <x v="22"/>
    <n v="1"/>
    <n v="45405.991295563901"/>
    <n v="363074560517.27606"/>
    <n v="3.714056185031663E-3"/>
    <n v="7507900"/>
    <n v="48359.003252211143"/>
    <n v="7.8359166666666704"/>
    <n v="2.8832085377398999"/>
    <n v="106365790525.04967"/>
    <n v="0.29295853274189532"/>
    <n v="145696107399.40274"/>
    <n v="0.40128426291235608"/>
    <n v="66434473737.384453"/>
    <n v="3992610"/>
    <n v="2.92"/>
  </r>
  <r>
    <s v="Singapore"/>
    <x v="2"/>
    <n v="1"/>
    <x v="0"/>
    <n v="0"/>
    <n v="34347.774561245838"/>
    <n v="100123798454.00684"/>
    <n v="3.9781673274939831E-2"/>
    <n v="3796038"/>
    <n v="26375.868327452685"/>
    <n v="1.48480583333333"/>
    <n v="2.00358618538958"/>
    <n v="169506473068.58902"/>
    <n v="169.29688614086493"/>
    <n v="154758888227.2489"/>
    <n v="154.56753600727544"/>
    <n v="38480789014.500862"/>
    <n v="1973174"/>
    <n v="2.5"/>
  </r>
  <r>
    <s v="Singapore"/>
    <x v="2"/>
    <n v="1"/>
    <x v="1"/>
    <n v="0"/>
    <n v="34210.38346300085"/>
    <n v="85728224856.372467"/>
    <n v="-0.14377774135533983"/>
    <n v="3927213"/>
    <n v="21829.278130921972"/>
    <n v="1.67360166666667"/>
    <n v="-0.26750229287612698"/>
    <n v="142984023478.30649"/>
    <n v="166.78757050884857"/>
    <n v="124555982556.58182"/>
    <n v="145.29168516583738"/>
    <n v="32590968978.08213"/>
    <n v="2059539"/>
    <n v="3.41"/>
  </r>
  <r>
    <s v="Singapore"/>
    <x v="2"/>
    <n v="1"/>
    <x v="2"/>
    <n v="0"/>
    <n v="32226.181222146799"/>
    <n v="86286866724.22287"/>
    <n v="6.5164287349509615E-3"/>
    <n v="3958723"/>
    <n v="21796.641675667346"/>
    <n v="1.69495666666667"/>
    <n v="1.6709833737075901E-2"/>
    <n v="152507733727.70563"/>
    <n v="176.74501290576231"/>
    <n v="137834497243.78375"/>
    <n v="159.73983350711953"/>
    <n v="29832444093.949245"/>
    <n v="2098833"/>
    <n v="4.8499999999999996"/>
  </r>
  <r>
    <s v="Singapore"/>
    <x v="2"/>
    <n v="1"/>
    <x v="3"/>
    <n v="0"/>
    <n v="34836.501901140691"/>
    <n v="96076521349.062134"/>
    <n v="0.11345474689824453"/>
    <n v="4027887"/>
    <n v="23852.834339459409"/>
    <n v="1.72396333333333"/>
    <n v="1.3616239244845501"/>
    <n v="180960983315.57745"/>
    <n v="188.35089028475105"/>
    <n v="169107772980.47748"/>
    <n v="176.01363018346652"/>
    <n v="31058027142.882065"/>
    <n v="2155004"/>
    <n v="3.7"/>
  </r>
  <r>
    <s v="Singapore"/>
    <x v="2"/>
    <n v="1"/>
    <x v="4"/>
    <n v="1"/>
    <n v="36648.000000000007"/>
    <n v="89793815727.602905"/>
    <n v="-6.5392725852688863E-2"/>
    <n v="4138012"/>
    <n v="21699.747542443787"/>
    <n v="1.7917225000000001"/>
    <n v="0.99719795615596696"/>
    <n v="164227663603.0412"/>
    <n v="182.8941807097714"/>
    <n v="149415046135.77158"/>
    <n v="166.39792498520688"/>
    <n v="27734651989.91473"/>
    <n v="2220182"/>
    <n v="3.76"/>
  </r>
  <r>
    <s v="Singapore"/>
    <x v="2"/>
    <n v="1"/>
    <x v="5"/>
    <n v="1"/>
    <n v="37902"/>
    <n v="92538355642.884781"/>
    <n v="3.0564910211719573E-2"/>
    <n v="4175950"/>
    <n v="22159.833245820661"/>
    <n v="1.7905883333333299"/>
    <n v="-0.391676866585079"/>
    <n v="170350266625.58801"/>
    <n v="184.08611806653184"/>
    <n v="153298943643.29071"/>
    <n v="165.6598959191445"/>
    <n v="24755327159.695232"/>
    <n v="2217150"/>
    <n v="5.65"/>
  </r>
  <r>
    <s v="Singapore"/>
    <x v="2"/>
    <n v="1"/>
    <x v="6"/>
    <n v="1"/>
    <n v="38553"/>
    <n v="97646382412.872925"/>
    <n v="5.5199022443197014E-2"/>
    <n v="4114826"/>
    <n v="23730.379465103244"/>
    <n v="1.7421833333333301"/>
    <n v="0.50790530023753899"/>
    <n v="197818101807.11978"/>
    <n v="202.58620638980375"/>
    <n v="170522180023.15134"/>
    <n v="174.63235791177766"/>
    <n v="24183390573.131462"/>
    <n v="2194671"/>
    <n v="5.93"/>
  </r>
  <r>
    <s v="Singapore"/>
    <x v="2"/>
    <n v="1"/>
    <x v="7"/>
    <n v="1"/>
    <n v="39951"/>
    <n v="115033570415.04277"/>
    <n v="0.17806279733592728"/>
    <n v="4166664"/>
    <n v="27608.074568777989"/>
    <n v="1.6902283333333299"/>
    <n v="1.6627271986307299"/>
    <n v="246116274231.19412"/>
    <n v="213.95169544264604"/>
    <n v="215770788364.88605"/>
    <n v="187.57201709586334"/>
    <n v="27931788308.680244"/>
    <n v="2234837"/>
    <n v="5.84"/>
  </r>
  <r>
    <s v="Singapore"/>
    <x v="2"/>
    <n v="1"/>
    <x v="8"/>
    <n v="1"/>
    <n v="41328.000000000007"/>
    <n v="127807810333.76942"/>
    <n v="0.11104793037925376"/>
    <n v="4265762"/>
    <n v="29961.308280623583"/>
    <n v="1.6643975"/>
    <n v="0.42510627656910099"/>
    <n v="287771641089.34314"/>
    <n v="225.15966773691611"/>
    <n v="249571391449.45844"/>
    <n v="195.27084518364256"/>
    <n v="29636069508.636009"/>
    <n v="2318170"/>
    <n v="5.59"/>
  </r>
  <r>
    <s v="Singapore"/>
    <x v="2"/>
    <n v="1"/>
    <x v="9"/>
    <n v="1"/>
    <n v="42641.999999999993"/>
    <n v="148627255181.67355"/>
    <n v="0.1628964989974733"/>
    <n v="4401365"/>
    <n v="33768.445739372568"/>
    <n v="1.58893333333333"/>
    <n v="0.96290177816512801"/>
    <n v="338926051019.55261"/>
    <n v="228.03761706106229"/>
    <n v="293279894268.69238"/>
    <n v="197.32578248195705"/>
    <n v="34313145086.850788"/>
    <n v="2425007"/>
    <n v="4.4800000000000004"/>
  </r>
  <r>
    <s v="Singapore"/>
    <x v="2"/>
    <n v="1"/>
    <x v="10"/>
    <n v="1"/>
    <n v="45276"/>
    <n v="180941741377.76553"/>
    <n v="0.21741965265114113"/>
    <n v="4588599"/>
    <n v="39432.894741459328"/>
    <n v="1.5071016666666699"/>
    <n v="2.1048800363321298"/>
    <n v="385006740310.59534"/>
    <n v="212.77939373137133"/>
    <n v="328425686831.56671"/>
    <n v="181.50907818770685"/>
    <n v="44105783617.782822"/>
    <n v="2566826"/>
    <n v="3.9"/>
  </r>
  <r>
    <s v="Singapore"/>
    <x v="2"/>
    <n v="1"/>
    <x v="11"/>
    <n v="1"/>
    <n v="47726.999999999993"/>
    <n v="193617346346.78485"/>
    <n v="7.0053514863414046E-2"/>
    <n v="4839396"/>
    <n v="40008.576761807642"/>
    <n v="1.4148608333333299"/>
    <n v="6.6277817735212698"/>
    <n v="443371662584.01257"/>
    <n v="228.99377093511904"/>
    <n v="403368717653.62183"/>
    <n v="208.33294395593808"/>
    <n v="54172041655.451523"/>
    <n v="2754182"/>
    <n v="3.96"/>
  </r>
  <r>
    <s v="Singapore"/>
    <x v="2"/>
    <n v="1"/>
    <x v="12"/>
    <n v="1"/>
    <n v="46458"/>
    <n v="194150322022.0918"/>
    <n v="2.7527268881804724E-3"/>
    <n v="4987573"/>
    <n v="38926.813105711291"/>
    <n v="1.45451471343873"/>
    <n v="0.59672025742497203"/>
    <n v="370526055886.95691"/>
    <n v="190.84493501112806"/>
    <n v="324906441738.72571"/>
    <n v="167.34787681771422"/>
    <n v="55988020779.433929"/>
    <n v="2891754"/>
    <n v="5.86"/>
  </r>
  <r>
    <s v="Singapore"/>
    <x v="2"/>
    <n v="1"/>
    <x v="13"/>
    <n v="1"/>
    <n v="49071"/>
    <n v="239807921966.00739"/>
    <n v="0.2351662334030038"/>
    <n v="5076732"/>
    <n v="47236.671537124152"/>
    <n v="1.36350833333333"/>
    <n v="2.8236613488560902"/>
    <n v="474817193392.04742"/>
    <n v="197.99896079302687"/>
    <n v="411718055750.79095"/>
    <n v="171.68659499461893"/>
    <n v="61318217099.272247"/>
    <n v="2990116"/>
    <n v="4.12"/>
  </r>
  <r>
    <s v="Singapore"/>
    <x v="2"/>
    <n v="1"/>
    <x v="14"/>
    <n v="1"/>
    <n v="52008"/>
    <n v="279356526366.33435"/>
    <n v="0.16491783956133424"/>
    <n v="5183688"/>
    <n v="53891.462288304072"/>
    <n v="1.2577758771929799"/>
    <n v="5.2477933984048004"/>
    <n v="568009224023.61011"/>
    <n v="203.32770864953798"/>
    <n v="491027544094.99744"/>
    <n v="175.77092272800107"/>
    <n v="70579187921.871429"/>
    <n v="3083320"/>
    <n v="3.89"/>
  </r>
  <r>
    <s v="Singapore"/>
    <x v="2"/>
    <n v="1"/>
    <x v="15"/>
    <n v="1"/>
    <n v="53189.999999999985"/>
    <n v="295092839974.91882"/>
    <n v="5.6330574457203297E-2"/>
    <n v="5312437"/>
    <n v="55547.54625323911"/>
    <n v="1.2496762037036999"/>
    <n v="4.5756027037652203"/>
    <n v="580505492422.74268"/>
    <n v="196.71961287575877"/>
    <n v="509015533875.70251"/>
    <n v="172.4933529119059"/>
    <n v="77993003076.426773"/>
    <n v="3185075"/>
    <n v="3.72"/>
  </r>
  <r>
    <s v="Singapore"/>
    <x v="2"/>
    <n v="1"/>
    <x v="16"/>
    <n v="1"/>
    <n v="55461.000000000015"/>
    <n v="307576360584.99158"/>
    <n v="4.23037055427498E-2"/>
    <n v="5399162"/>
    <n v="56967.425794038332"/>
    <n v="1.2513000000000001"/>
    <n v="2.35860415399836"/>
    <n v="600013186286.26221"/>
    <n v="195.077796338143"/>
    <n v="528920562614.88049"/>
    <n v="171.96398371087611"/>
    <n v="84731798929.113724"/>
    <n v="3244474"/>
    <n v="3.86"/>
  </r>
  <r>
    <s v="Singapore"/>
    <x v="2"/>
    <n v="1"/>
    <x v="17"/>
    <n v="1"/>
    <n v="56721"/>
    <n v="314863580758.45465"/>
    <n v="2.3692393523361884E-2"/>
    <n v="5469724"/>
    <n v="57564.80231149774"/>
    <n v="1.26705"/>
    <n v="1.02514803039394"/>
    <n v="604391776173.00024"/>
    <n v="191.9535357875051"/>
    <n v="530588532417.82092"/>
    <n v="168.51378337873192"/>
    <n v="88565486760.585617"/>
    <n v="3339133"/>
    <n v="3.74"/>
  </r>
  <r>
    <s v="Singapore"/>
    <x v="2"/>
    <n v="1"/>
    <x v="18"/>
    <n v="1"/>
    <n v="58704"/>
    <n v="307998545269.39795"/>
    <n v="-2.180320592340327E-2"/>
    <n v="5535002"/>
    <n v="55645.606861460568"/>
    <n v="1.374825"/>
    <n v="-0.52261816707531406"/>
    <n v="549421999163.52991"/>
    <n v="178.38460849968155"/>
    <n v="465345116651.21014"/>
    <n v="151.08679044057999"/>
    <n v="83844198352.517593"/>
    <n v="3437533"/>
    <n v="3.79"/>
  </r>
  <r>
    <s v="Singapore"/>
    <x v="2"/>
    <n v="1"/>
    <x v="19"/>
    <n v="1"/>
    <n v="60890.999999999985"/>
    <n v="319029973659.29303"/>
    <n v="3.5816495107943415E-2"/>
    <n v="5607283"/>
    <n v="56895.643337297763"/>
    <n v="1.3815463636363601"/>
    <n v="-0.53226873971628996"/>
    <n v="525353053001.87476"/>
    <n v="164.67200463205498"/>
    <n v="441743263971.00598"/>
    <n v="138.46450191001932"/>
    <n v="82972170183.477097"/>
    <n v="3480133"/>
    <n v="4.08"/>
  </r>
  <r>
    <s v="Singapore"/>
    <x v="2"/>
    <n v="1"/>
    <x v="20"/>
    <n v="1"/>
    <n v="62748"/>
    <n v="343272878686.38776"/>
    <n v="7.5989427416575134E-2"/>
    <n v="5612253"/>
    <n v="61164.897356977272"/>
    <n v="1.380925"/>
    <n v="0.57626031016637103"/>
    <n v="588934808190.16235"/>
    <n v="171.5646195073308"/>
    <n v="497446856273.87439"/>
    <n v="144.91295035525926"/>
    <n v="86679508300.595612"/>
    <n v="3474178"/>
    <n v="4.2"/>
  </r>
  <r>
    <s v="Singapore"/>
    <x v="2"/>
    <n v="1"/>
    <x v="21"/>
    <n v="1"/>
    <n v="64923"/>
    <n v="376869585632.11548"/>
    <n v="9.7871719648500083E-2"/>
    <n v="5638676"/>
    <n v="66836.53851225278"/>
    <n v="1.34884166666667"/>
    <n v="0.438620118446782"/>
    <n v="668379856790.70142"/>
    <n v="177.35043693420945"/>
    <n v="557190082848.86279"/>
    <n v="147.84692214265564"/>
    <n v="84485453568.18483"/>
    <n v="3471429"/>
    <n v="3.641"/>
  </r>
  <r>
    <s v="Singapore"/>
    <x v="2"/>
    <n v="1"/>
    <x v="22"/>
    <n v="1"/>
    <n v="66588"/>
    <n v="376837488316.9729"/>
    <n v="-8.5168228921264549E-5"/>
    <n v="5703569"/>
    <n v="66070.470667922651"/>
    <n v="1.36415833333333"/>
    <n v="0.56526056878035802"/>
    <n v="661705667108.53613"/>
    <n v="175.59443729015339"/>
    <n v="550593711629.27209"/>
    <n v="146.10905992615736"/>
    <n v="86039132798.612289"/>
    <n v="3527441"/>
    <n v="3.1"/>
  </r>
  <r>
    <s v="Taiwan"/>
    <x v="3"/>
    <n v="1"/>
    <x v="0"/>
    <n v="0"/>
    <n v="11493.67476"/>
    <n v="66585757420"/>
    <n v="7.5078391908086767E-2"/>
    <n v="21634124"/>
    <n v="13948.72"/>
    <n v="28.7"/>
    <n v="0.9"/>
    <n v="30548144900"/>
    <n v="2.3674162780140078"/>
    <n v="28971782840"/>
    <n v="43.510480262702401"/>
    <n v="17420671750"/>
    <n v="9432000"/>
    <n v="2.72"/>
  </r>
  <r>
    <s v="Taiwan"/>
    <x v="3"/>
    <n v="1"/>
    <x v="1"/>
    <n v="0"/>
    <n v="11776.13292"/>
    <n v="72421350820"/>
    <n v="8.7640264616817204E-2"/>
    <n v="21835703"/>
    <n v="12767.08"/>
    <n v="33.46"/>
    <n v="1.69"/>
    <n v="34353919600"/>
    <n v="2.2303555812078679"/>
    <n v="32738665960"/>
    <n v="45.205820644481591"/>
    <n v="19198285000"/>
    <n v="9546000"/>
    <n v="2.69"/>
  </r>
  <r>
    <s v="Taiwan"/>
    <x v="3"/>
    <n v="1"/>
    <x v="2"/>
    <n v="0"/>
    <n v="11855.82912"/>
    <n v="75899006820"/>
    <n v="4.8019761584447068E-2"/>
    <n v="22010489"/>
    <n v="13752.72"/>
    <n v="32.270000000000003"/>
    <n v="0.17"/>
    <n v="35710886120"/>
    <n v="3.7447673416077514"/>
    <n v="32868644900"/>
    <n v="43.3057641688914"/>
    <n v="19108530000"/>
    <n v="9668000"/>
    <n v="2.92"/>
  </r>
  <r>
    <s v="Taiwan"/>
    <x v="3"/>
    <n v="1"/>
    <x v="3"/>
    <n v="0"/>
    <n v="12327.334080000001"/>
    <n v="79815299200"/>
    <n v="5.1598730261224253E-2"/>
    <n v="22184530"/>
    <n v="14844.24"/>
    <n v="31.23"/>
    <n v="1.25"/>
    <n v="41889140020"/>
    <n v="0.9877194070582398"/>
    <n v="41100788820"/>
    <n v="51.494875333374679"/>
    <n v="22223957000"/>
    <n v="9784000"/>
    <n v="2.99"/>
  </r>
  <r>
    <s v="Taiwan"/>
    <x v="3"/>
    <n v="1"/>
    <x v="4"/>
    <n v="1"/>
    <n v="12249.49128"/>
    <n v="77256530260"/>
    <n v="-3.205862742665757E-2"/>
    <n v="22341120"/>
    <n v="13357.19"/>
    <n v="33.81"/>
    <n v="0"/>
    <n v="38933534640"/>
    <n v="3.1168063487918802"/>
    <n v="36525598200"/>
    <n v="47.278331135343947"/>
    <n v="17317174950"/>
    <n v="9832000"/>
    <n v="4.57"/>
  </r>
  <r>
    <s v="Taiwan"/>
    <x v="3"/>
    <n v="1"/>
    <x v="5"/>
    <n v="1"/>
    <n v="12569.7588"/>
    <n v="81972157540"/>
    <n v="6.1038558994689185E-2"/>
    <n v="22463172"/>
    <n v="13651.35"/>
    <n v="34.58"/>
    <n v="-0.2"/>
    <n v="44004507820"/>
    <n v="6.257136073912835"/>
    <n v="38875398380"/>
    <n v="47.425125245764029"/>
    <n v="17191363200"/>
    <n v="9969000"/>
    <n v="5.17"/>
  </r>
  <r>
    <s v="Taiwan"/>
    <x v="3"/>
    <n v="1"/>
    <x v="6"/>
    <n v="1"/>
    <n v="12337.71312"/>
    <n v="81803565480"/>
    <n v="-2.0566990678235111E-3"/>
    <n v="22562663"/>
    <n v="14040.6"/>
    <n v="34.42"/>
    <n v="-0.28000000000000003"/>
    <n v="45512832820"/>
    <n v="5.937573517119513"/>
    <n v="40655685980"/>
    <n v="49.699161328047289"/>
    <n v="18293368900"/>
    <n v="10076000"/>
    <n v="4.99"/>
  </r>
  <r>
    <s v="Taiwan"/>
    <x v="3"/>
    <n v="1"/>
    <x v="7"/>
    <n v="1"/>
    <n v="11798.7444"/>
    <n v="90019744360"/>
    <n v="0.10043790673169078"/>
    <n v="22646836"/>
    <n v="15290.31"/>
    <n v="33.43"/>
    <n v="1.61"/>
    <n v="57790288920"/>
    <n v="4.5777719424752208"/>
    <n v="53669390320"/>
    <n v="59.61957646243642"/>
    <n v="22100187950"/>
    <n v="10240000"/>
    <n v="4.4400000000000004"/>
  </r>
  <r>
    <s v="Taiwan"/>
    <x v="3"/>
    <n v="1"/>
    <x v="8"/>
    <n v="1"/>
    <n v="11883.25944"/>
    <n v="91749290360"/>
    <n v="1.9212962803841493E-2"/>
    <n v="22729753"/>
    <n v="16427.46"/>
    <n v="32.18"/>
    <n v="2.31"/>
    <n v="58364287800"/>
    <n v="2.1361748219629497"/>
    <n v="56404362560"/>
    <n v="61.476619970229926"/>
    <n v="22794798800"/>
    <n v="10371000"/>
    <n v="4.13"/>
  </r>
  <r>
    <s v="Taiwan"/>
    <x v="3"/>
    <n v="1"/>
    <x v="9"/>
    <n v="1"/>
    <n v="11941.456200000001"/>
    <n v="96372097640"/>
    <n v="5.0385210194665533E-2"/>
    <n v="22823455"/>
    <n v="16892.88"/>
    <n v="32.53"/>
    <n v="0.6"/>
    <n v="68116606740"/>
    <n v="4.893884241907843"/>
    <n v="63400267840"/>
    <n v="65.786954307908744"/>
    <n v="23556230700"/>
    <n v="10522000"/>
    <n v="3.91"/>
  </r>
  <r>
    <s v="Taiwan"/>
    <x v="3"/>
    <n v="1"/>
    <x v="10"/>
    <n v="1"/>
    <n v="12098.253840000001"/>
    <n v="101982973820"/>
    <n v="5.8220961433874209E-2"/>
    <n v="22917444"/>
    <n v="17723.7"/>
    <n v="32.840000000000003"/>
    <n v="1.79"/>
    <n v="77033360040"/>
    <n v="6.2569607660809439"/>
    <n v="70652325380"/>
    <n v="69.278549873139994"/>
    <n v="25742507750"/>
    <n v="10713000"/>
    <n v="3.91"/>
  </r>
  <r>
    <s v="Taiwan"/>
    <x v="3"/>
    <n v="1"/>
    <x v="11"/>
    <n v="1"/>
    <n v="12063.7806"/>
    <n v="105406979860"/>
    <n v="3.3574290999234563E-2"/>
    <n v="22997696"/>
    <n v="18053.59"/>
    <n v="31.54"/>
    <n v="3.54"/>
    <n v="83921315660"/>
    <n v="7.4011563279411092"/>
    <n v="76119980300"/>
    <n v="72.215312876909522"/>
    <n v="25627033300"/>
    <n v="10853000"/>
    <n v="4.1399999999999997"/>
  </r>
  <r>
    <s v="Taiwan"/>
    <x v="3"/>
    <n v="1"/>
    <x v="12"/>
    <n v="1"/>
    <n v="11538.156360000001"/>
    <n v="98267512980"/>
    <n v="-6.7732392005562955E-2"/>
    <n v="23078402"/>
    <n v="16904.54"/>
    <n v="33.06"/>
    <n v="-0.88"/>
    <n v="64245146420"/>
    <n v="9.0570507486145608"/>
    <n v="55345007900"/>
    <n v="56.320757717012896"/>
    <n v="18944680700"/>
    <n v="10917000"/>
    <n v="5.85"/>
  </r>
  <r>
    <s v="Taiwan"/>
    <x v="3"/>
    <n v="1"/>
    <x v="13"/>
    <n v="1"/>
    <n v="11799.48576"/>
    <n v="108966286520"/>
    <n v="0.10887396267144238"/>
    <n v="23140948"/>
    <n v="19181.36"/>
    <n v="31.65"/>
    <n v="0.97"/>
    <n v="88860670080"/>
    <n v="8.1043301575475226"/>
    <n v="80029682460"/>
    <n v="73.444443245582306"/>
    <n v="26393633850"/>
    <n v="11070000"/>
    <n v="5.21"/>
  </r>
  <r>
    <s v="Taiwan"/>
    <x v="3"/>
    <n v="1"/>
    <x v="14"/>
    <n v="1"/>
    <n v="11750.92668"/>
    <n v="108743456640"/>
    <n v="-2.0449433225303237E-3"/>
    <n v="23193518"/>
    <n v="20838.59"/>
    <n v="29.47"/>
    <n v="1.42"/>
    <n v="88907667940"/>
    <n v="4.6707842815911427"/>
    <n v="83828495660"/>
    <n v="77.088312483497674"/>
    <n v="26922693150"/>
    <n v="11200000"/>
    <n v="4.3899999999999997"/>
  </r>
  <r>
    <s v="Taiwan"/>
    <x v="3"/>
    <n v="1"/>
    <x v="15"/>
    <n v="1"/>
    <n v="12141.25272"/>
    <n v="111813354380"/>
    <n v="2.8230643340343978E-2"/>
    <n v="23270367"/>
    <n v="21256.36"/>
    <n v="29.62"/>
    <n v="1.93"/>
    <n v="89100331320"/>
    <n v="5.5285777573503472"/>
    <n v="82918643080"/>
    <n v="74.15808562383279"/>
    <n v="26121026250"/>
    <n v="11341000"/>
    <n v="4.24"/>
  </r>
  <r>
    <s v="Taiwan"/>
    <x v="3"/>
    <n v="1"/>
    <x v="16"/>
    <n v="1"/>
    <n v="11950.7232"/>
    <n v="116959728340"/>
    <n v="4.6026469633581882E-2"/>
    <n v="23344670"/>
    <n v="21945.46"/>
    <n v="29.77"/>
    <n v="0.8"/>
    <n v="91906310860"/>
    <n v="9.1136976216406964"/>
    <n v="81246954880"/>
    <n v="69.465752043999657"/>
    <n v="25521896150"/>
    <n v="11445000"/>
    <n v="4.18"/>
  </r>
  <r>
    <s v="Taiwan"/>
    <x v="3"/>
    <n v="1"/>
    <x v="17"/>
    <n v="1"/>
    <n v="12318.437760000001"/>
    <n v="125144131840"/>
    <n v="6.9976252648331003E-2"/>
    <n v="23403635"/>
    <n v="22844.32"/>
    <n v="30.37"/>
    <n v="1.2"/>
    <n v="97125579460"/>
    <n v="10.357363249418503"/>
    <n v="84163947140"/>
    <n v="67.253610618838906"/>
    <n v="27808822600"/>
    <n v="11535000"/>
    <n v="3.96"/>
  </r>
  <r>
    <s v="Taiwan"/>
    <x v="3"/>
    <n v="1"/>
    <x v="18"/>
    <n v="1"/>
    <n v="12477.0888"/>
    <n v="131491410960"/>
    <n v="5.0719750312504946E-2"/>
    <n v="23462914"/>
    <n v="22752.99"/>
    <n v="31.91"/>
    <n v="-0.31"/>
    <n v="93106566280"/>
    <n v="12.329112982848473"/>
    <n v="76894841660"/>
    <n v="58.478984367573325"/>
    <n v="29074770450"/>
    <n v="11638000"/>
    <n v="3.78"/>
  </r>
  <r>
    <s v="Taiwan"/>
    <x v="3"/>
    <n v="1"/>
    <x v="19"/>
    <n v="1"/>
    <n v="12708.763800000001"/>
    <n v="135218690880"/>
    <n v="2.8346185448826368E-2"/>
    <n v="23515945"/>
    <n v="23070.73"/>
    <n v="32.33"/>
    <n v="1.4"/>
    <n v="90372429420"/>
    <n v="12.66511255843923"/>
    <n v="73246830020"/>
    <n v="54.169160744946865"/>
    <n v="29139394050"/>
    <n v="11727000"/>
    <n v="3.92"/>
  </r>
  <r>
    <s v="Taiwan"/>
    <x v="3"/>
    <n v="1"/>
    <x v="20"/>
    <n v="1"/>
    <n v="12766.58988"/>
    <n v="136616838540"/>
    <n v="1.0339899394831355E-2"/>
    <n v="23555522"/>
    <n v="25061.62"/>
    <n v="30.44"/>
    <n v="0.62"/>
    <n v="90112254960"/>
    <n v="12.12284066663632"/>
    <n v="73550413300"/>
    <n v="53.83700434442801"/>
    <n v="29737967050"/>
    <n v="11795000"/>
    <n v="3.76"/>
  </r>
  <r>
    <s v="Taiwan"/>
    <x v="3"/>
    <n v="1"/>
    <x v="21"/>
    <n v="1"/>
    <n v="13062.021839999999"/>
    <n v="141941272200"/>
    <n v="3.8973480259836789E-2"/>
    <n v="23580080"/>
    <n v="25825.57"/>
    <n v="30.16"/>
    <n v="1.36"/>
    <n v="94741528700"/>
    <n v="11.317412258617194"/>
    <n v="78677449760"/>
    <n v="55.429579107295055"/>
    <n v="30133941350"/>
    <n v="11874000"/>
    <n v="3.71"/>
  </r>
  <r>
    <s v="Taiwan"/>
    <x v="3"/>
    <n v="1"/>
    <x v="22"/>
    <n v="1"/>
    <n v="13245.13776"/>
    <n v="145936306880"/>
    <n v="2.8145687424661534E-2"/>
    <n v="23596027"/>
    <n v="25903.17"/>
    <n v="30.93"/>
    <n v="0.55000000000000004"/>
    <n v="93765866740"/>
    <n v="10.093831517959817"/>
    <n v="79035301800"/>
    <n v="54.157394749607356"/>
    <n v="33671897750"/>
    <n v="11946000"/>
    <n v="3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41EAE-EFAD-4F86-9292-FF3E6F4AB3B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9" firstHeaderRow="1" firstDataRow="2" firstDataCol="1"/>
  <pivotFields count="19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numFmtI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numFmtId="165" showAll="0"/>
    <pivotField showAll="0"/>
    <pivotField numFmtId="2" showAll="0"/>
    <pivotField showAll="0"/>
    <pivotField showAll="0"/>
    <pivotField showAll="0"/>
    <pivotField numFmtId="2" showAll="0"/>
    <pivotField showAll="0"/>
    <pivotField showAll="0"/>
    <pivotField numFmtId="2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oma de dot_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04A1-55C0-4ADB-B804-ACC6A545B97E}">
  <dimension ref="A1"/>
  <sheetViews>
    <sheetView zoomScale="55" zoomScaleNormal="55" workbookViewId="0">
      <selection activeCell="AF25" sqref="AF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4257-4611-41EA-B400-4C1F8BD3DD54}">
  <dimension ref="A3:Y9"/>
  <sheetViews>
    <sheetView topLeftCell="M1" workbookViewId="0">
      <selection activeCell="A4" sqref="A4:X8"/>
    </sheetView>
  </sheetViews>
  <sheetFormatPr defaultRowHeight="14.4" x14ac:dyDescent="0.3"/>
  <cols>
    <col min="1" max="1" width="17.21875" bestFit="1" customWidth="1"/>
    <col min="2" max="2" width="18.5546875" bestFit="1" customWidth="1"/>
    <col min="3" max="24" width="9" bestFit="1" customWidth="1"/>
    <col min="25" max="25" width="10" bestFit="1" customWidth="1"/>
    <col min="26" max="26" width="22.109375" bestFit="1" customWidth="1"/>
    <col min="27" max="27" width="23.44140625" bestFit="1" customWidth="1"/>
    <col min="28" max="28" width="22.109375" bestFit="1" customWidth="1"/>
    <col min="29" max="29" width="23.44140625" bestFit="1" customWidth="1"/>
    <col min="30" max="30" width="22.109375" bestFit="1" customWidth="1"/>
    <col min="31" max="31" width="23.44140625" bestFit="1" customWidth="1"/>
    <col min="32" max="32" width="22.109375" bestFit="1" customWidth="1"/>
    <col min="33" max="33" width="23.44140625" bestFit="1" customWidth="1"/>
    <col min="34" max="34" width="22.109375" bestFit="1" customWidth="1"/>
    <col min="35" max="35" width="23.44140625" bestFit="1" customWidth="1"/>
    <col min="36" max="36" width="22.109375" bestFit="1" customWidth="1"/>
    <col min="37" max="37" width="23.44140625" bestFit="1" customWidth="1"/>
    <col min="38" max="38" width="22.109375" bestFit="1" customWidth="1"/>
    <col min="39" max="39" width="23.44140625" bestFit="1" customWidth="1"/>
    <col min="40" max="40" width="22.109375" bestFit="1" customWidth="1"/>
    <col min="41" max="41" width="23.44140625" bestFit="1" customWidth="1"/>
    <col min="42" max="42" width="22.109375" bestFit="1" customWidth="1"/>
    <col min="43" max="43" width="23.44140625" bestFit="1" customWidth="1"/>
    <col min="44" max="44" width="22.109375" bestFit="1" customWidth="1"/>
    <col min="45" max="45" width="23.44140625" bestFit="1" customWidth="1"/>
    <col min="46" max="46" width="22.109375" bestFit="1" customWidth="1"/>
    <col min="47" max="47" width="23.44140625" bestFit="1" customWidth="1"/>
    <col min="48" max="48" width="26.88671875" bestFit="1" customWidth="1"/>
    <col min="49" max="49" width="28.21875" bestFit="1" customWidth="1"/>
  </cols>
  <sheetData>
    <row r="3" spans="1:25" x14ac:dyDescent="0.3">
      <c r="A3" s="43" t="s">
        <v>63</v>
      </c>
      <c r="B3" s="43" t="s">
        <v>53</v>
      </c>
    </row>
    <row r="4" spans="1:25" x14ac:dyDescent="0.3">
      <c r="A4" s="43" t="s">
        <v>51</v>
      </c>
      <c r="B4" s="22">
        <v>1997</v>
      </c>
      <c r="C4" s="22">
        <v>1998</v>
      </c>
      <c r="D4" s="22">
        <v>1999</v>
      </c>
      <c r="E4" s="22">
        <v>2000</v>
      </c>
      <c r="F4" s="22">
        <v>2001</v>
      </c>
      <c r="G4" s="22">
        <v>2002</v>
      </c>
      <c r="H4" s="22">
        <v>2003</v>
      </c>
      <c r="I4" s="22">
        <v>2004</v>
      </c>
      <c r="J4" s="22">
        <v>2005</v>
      </c>
      <c r="K4" s="22">
        <v>2006</v>
      </c>
      <c r="L4" s="22">
        <v>2007</v>
      </c>
      <c r="M4" s="22">
        <v>2008</v>
      </c>
      <c r="N4" s="22">
        <v>2009</v>
      </c>
      <c r="O4" s="22">
        <v>2010</v>
      </c>
      <c r="P4" s="22">
        <v>2011</v>
      </c>
      <c r="Q4" s="22">
        <v>2012</v>
      </c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  <c r="Y4" s="22" t="s">
        <v>52</v>
      </c>
    </row>
    <row r="5" spans="1:25" x14ac:dyDescent="0.3">
      <c r="A5" s="44" t="s">
        <v>4</v>
      </c>
      <c r="B5" s="45">
        <v>3274618</v>
      </c>
      <c r="C5" s="45">
        <v>3328056</v>
      </c>
      <c r="D5" s="45">
        <v>3341325</v>
      </c>
      <c r="E5" s="45">
        <v>3353910</v>
      </c>
      <c r="F5" s="45">
        <v>3439630</v>
      </c>
      <c r="G5" s="45">
        <v>3493929</v>
      </c>
      <c r="H5" s="45">
        <v>3479071</v>
      </c>
      <c r="I5" s="45">
        <v>3525372</v>
      </c>
      <c r="J5" s="45">
        <v>3550951</v>
      </c>
      <c r="K5" s="45">
        <v>3614884</v>
      </c>
      <c r="L5" s="45">
        <v>3662908</v>
      </c>
      <c r="M5" s="45">
        <v>3680131</v>
      </c>
      <c r="N5" s="45">
        <v>3698404</v>
      </c>
      <c r="O5" s="45">
        <v>3672023</v>
      </c>
      <c r="P5" s="45">
        <v>3742584</v>
      </c>
      <c r="Q5" s="45">
        <v>3818310</v>
      </c>
      <c r="R5" s="45">
        <v>3880979</v>
      </c>
      <c r="S5" s="45">
        <v>3899441</v>
      </c>
      <c r="T5" s="45">
        <v>3940825</v>
      </c>
      <c r="U5" s="45">
        <v>3956680</v>
      </c>
      <c r="V5" s="45">
        <v>3978306</v>
      </c>
      <c r="W5" s="45">
        <v>4008835</v>
      </c>
      <c r="X5" s="45">
        <v>3992610</v>
      </c>
      <c r="Y5" s="45">
        <v>84333782</v>
      </c>
    </row>
    <row r="6" spans="1:25" x14ac:dyDescent="0.3">
      <c r="A6" s="44" t="s">
        <v>6</v>
      </c>
      <c r="B6" s="45">
        <v>22397570</v>
      </c>
      <c r="C6" s="45">
        <v>22007668</v>
      </c>
      <c r="D6" s="45">
        <v>22254063</v>
      </c>
      <c r="E6" s="45">
        <v>22867804</v>
      </c>
      <c r="F6" s="45">
        <v>23226360</v>
      </c>
      <c r="G6" s="45">
        <v>23664352</v>
      </c>
      <c r="H6" s="45">
        <v>23675016</v>
      </c>
      <c r="I6" s="45">
        <v>24194814</v>
      </c>
      <c r="J6" s="45">
        <v>24332457</v>
      </c>
      <c r="K6" s="45">
        <v>24612208</v>
      </c>
      <c r="L6" s="45">
        <v>24884098</v>
      </c>
      <c r="M6" s="45">
        <v>25067295</v>
      </c>
      <c r="N6" s="45">
        <v>25091241</v>
      </c>
      <c r="O6" s="45">
        <v>25419751</v>
      </c>
      <c r="P6" s="45">
        <v>25870939</v>
      </c>
      <c r="Q6" s="45">
        <v>26269374</v>
      </c>
      <c r="R6" s="45">
        <v>26634430</v>
      </c>
      <c r="S6" s="45">
        <v>27387622</v>
      </c>
      <c r="T6" s="45">
        <v>27788180</v>
      </c>
      <c r="U6" s="45">
        <v>28041851</v>
      </c>
      <c r="V6" s="45">
        <v>28349693</v>
      </c>
      <c r="W6" s="45">
        <v>28513895</v>
      </c>
      <c r="X6" s="45">
        <v>28808833</v>
      </c>
      <c r="Y6" s="45">
        <v>581359514</v>
      </c>
    </row>
    <row r="7" spans="1:25" x14ac:dyDescent="0.3">
      <c r="A7" s="44" t="s">
        <v>2</v>
      </c>
      <c r="B7" s="45">
        <v>1973174</v>
      </c>
      <c r="C7" s="45">
        <v>2059539</v>
      </c>
      <c r="D7" s="45">
        <v>2098833</v>
      </c>
      <c r="E7" s="45">
        <v>2155004</v>
      </c>
      <c r="F7" s="45">
        <v>2220182</v>
      </c>
      <c r="G7" s="45">
        <v>2217150</v>
      </c>
      <c r="H7" s="45">
        <v>2194671</v>
      </c>
      <c r="I7" s="45">
        <v>2234837</v>
      </c>
      <c r="J7" s="45">
        <v>2318170</v>
      </c>
      <c r="K7" s="45">
        <v>2425007</v>
      </c>
      <c r="L7" s="45">
        <v>2566826</v>
      </c>
      <c r="M7" s="45">
        <v>2754182</v>
      </c>
      <c r="N7" s="45">
        <v>2891754</v>
      </c>
      <c r="O7" s="45">
        <v>2990116</v>
      </c>
      <c r="P7" s="45">
        <v>3083320</v>
      </c>
      <c r="Q7" s="45">
        <v>3185075</v>
      </c>
      <c r="R7" s="45">
        <v>3244474</v>
      </c>
      <c r="S7" s="45">
        <v>3339133</v>
      </c>
      <c r="T7" s="45">
        <v>3437533</v>
      </c>
      <c r="U7" s="45">
        <v>3480133</v>
      </c>
      <c r="V7" s="45">
        <v>3474178</v>
      </c>
      <c r="W7" s="45">
        <v>3471429</v>
      </c>
      <c r="X7" s="45">
        <v>3527441</v>
      </c>
      <c r="Y7" s="45">
        <v>63342161</v>
      </c>
    </row>
    <row r="8" spans="1:25" x14ac:dyDescent="0.3">
      <c r="A8" s="44" t="s">
        <v>0</v>
      </c>
      <c r="B8" s="45">
        <v>9432000</v>
      </c>
      <c r="C8" s="45">
        <v>9546000</v>
      </c>
      <c r="D8" s="45">
        <v>9668000</v>
      </c>
      <c r="E8" s="45">
        <v>9784000</v>
      </c>
      <c r="F8" s="45">
        <v>9832000</v>
      </c>
      <c r="G8" s="45">
        <v>9969000</v>
      </c>
      <c r="H8" s="45">
        <v>10076000</v>
      </c>
      <c r="I8" s="45">
        <v>10240000</v>
      </c>
      <c r="J8" s="45">
        <v>10371000</v>
      </c>
      <c r="K8" s="45">
        <v>10522000</v>
      </c>
      <c r="L8" s="45">
        <v>10713000</v>
      </c>
      <c r="M8" s="45">
        <v>10853000</v>
      </c>
      <c r="N8" s="45">
        <v>10917000</v>
      </c>
      <c r="O8" s="45">
        <v>11070000</v>
      </c>
      <c r="P8" s="45">
        <v>11200000</v>
      </c>
      <c r="Q8" s="45">
        <v>11341000</v>
      </c>
      <c r="R8" s="45">
        <v>11445000</v>
      </c>
      <c r="S8" s="45">
        <v>11535000</v>
      </c>
      <c r="T8" s="45">
        <v>11638000</v>
      </c>
      <c r="U8" s="45">
        <v>11727000</v>
      </c>
      <c r="V8" s="45">
        <v>11795000</v>
      </c>
      <c r="W8" s="45">
        <v>11874000</v>
      </c>
      <c r="X8" s="45">
        <v>11946000</v>
      </c>
      <c r="Y8" s="45">
        <v>247494000</v>
      </c>
    </row>
    <row r="9" spans="1:25" x14ac:dyDescent="0.3">
      <c r="A9" s="44" t="s">
        <v>52</v>
      </c>
      <c r="B9" s="45">
        <v>37077362</v>
      </c>
      <c r="C9" s="45">
        <v>36941263</v>
      </c>
      <c r="D9" s="45">
        <v>37362221</v>
      </c>
      <c r="E9" s="45">
        <v>38160718</v>
      </c>
      <c r="F9" s="45">
        <v>38718172</v>
      </c>
      <c r="G9" s="45">
        <v>39344431</v>
      </c>
      <c r="H9" s="45">
        <v>39424758</v>
      </c>
      <c r="I9" s="45">
        <v>40195023</v>
      </c>
      <c r="J9" s="45">
        <v>40572578</v>
      </c>
      <c r="K9" s="45">
        <v>41174099</v>
      </c>
      <c r="L9" s="45">
        <v>41826832</v>
      </c>
      <c r="M9" s="45">
        <v>42354608</v>
      </c>
      <c r="N9" s="45">
        <v>42598399</v>
      </c>
      <c r="O9" s="45">
        <v>43151890</v>
      </c>
      <c r="P9" s="45">
        <v>43896843</v>
      </c>
      <c r="Q9" s="45">
        <v>44613759</v>
      </c>
      <c r="R9" s="45">
        <v>45204883</v>
      </c>
      <c r="S9" s="45">
        <v>46161196</v>
      </c>
      <c r="T9" s="45">
        <v>46804538</v>
      </c>
      <c r="U9" s="45">
        <v>47205664</v>
      </c>
      <c r="V9" s="45">
        <v>47597177</v>
      </c>
      <c r="W9" s="45">
        <v>47868159</v>
      </c>
      <c r="X9" s="45">
        <v>48274884</v>
      </c>
      <c r="Y9" s="45">
        <v>976529457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2ABF-1F68-4577-A91D-F4EC36519603}">
  <dimension ref="A1:S93"/>
  <sheetViews>
    <sheetView zoomScale="70" zoomScaleNormal="70" workbookViewId="0">
      <selection activeCell="V19" sqref="V19"/>
    </sheetView>
  </sheetViews>
  <sheetFormatPr defaultRowHeight="14.4" x14ac:dyDescent="0.3"/>
  <cols>
    <col min="1" max="1" width="13.109375" bestFit="1" customWidth="1"/>
    <col min="2" max="2" width="12.44140625" bestFit="1" customWidth="1"/>
    <col min="3" max="3" width="10.109375" bestFit="1" customWidth="1"/>
    <col min="4" max="4" width="12.21875" customWidth="1"/>
    <col min="5" max="5" width="18.77734375" bestFit="1" customWidth="1"/>
    <col min="6" max="6" width="13.33203125" bestFit="1" customWidth="1"/>
    <col min="7" max="7" width="15.5546875" bestFit="1" customWidth="1"/>
    <col min="10" max="10" width="14.88671875" bestFit="1" customWidth="1"/>
    <col min="13" max="13" width="15.5546875" bestFit="1" customWidth="1"/>
    <col min="14" max="14" width="16.109375" bestFit="1" customWidth="1"/>
    <col min="15" max="15" width="15.5546875" bestFit="1" customWidth="1"/>
    <col min="16" max="16" width="16.33203125" bestFit="1" customWidth="1"/>
    <col min="17" max="17" width="17.21875" bestFit="1" customWidth="1"/>
    <col min="18" max="18" width="10" bestFit="1" customWidth="1"/>
    <col min="19" max="19" width="14.109375" bestFit="1" customWidth="1"/>
  </cols>
  <sheetData>
    <row r="1" spans="1:19" s="15" customFormat="1" x14ac:dyDescent="0.3">
      <c r="A1" s="16" t="s">
        <v>26</v>
      </c>
      <c r="B1" s="16" t="s">
        <v>25</v>
      </c>
      <c r="C1" s="16" t="s">
        <v>24</v>
      </c>
      <c r="D1" s="16" t="s">
        <v>23</v>
      </c>
      <c r="E1" s="16" t="s">
        <v>22</v>
      </c>
      <c r="F1" s="16" t="s">
        <v>21</v>
      </c>
      <c r="G1" s="17" t="s">
        <v>20</v>
      </c>
      <c r="H1" s="18" t="s">
        <v>19</v>
      </c>
      <c r="I1" s="19" t="s">
        <v>18</v>
      </c>
      <c r="J1" s="16" t="s">
        <v>17</v>
      </c>
      <c r="K1" s="16" t="s">
        <v>16</v>
      </c>
      <c r="L1" s="18" t="s">
        <v>15</v>
      </c>
      <c r="M1" s="17" t="s">
        <v>14</v>
      </c>
      <c r="N1" s="16" t="s">
        <v>13</v>
      </c>
      <c r="O1" s="17" t="s">
        <v>12</v>
      </c>
      <c r="P1" s="16" t="s">
        <v>11</v>
      </c>
      <c r="Q1" s="16" t="s">
        <v>10</v>
      </c>
      <c r="R1" s="16" t="s">
        <v>9</v>
      </c>
      <c r="S1" s="16" t="s">
        <v>8</v>
      </c>
    </row>
    <row r="2" spans="1:19" s="15" customFormat="1" x14ac:dyDescent="0.3">
      <c r="A2" s="8" t="s">
        <v>7</v>
      </c>
      <c r="B2" s="8" t="s">
        <v>6</v>
      </c>
      <c r="C2" s="8">
        <v>1</v>
      </c>
      <c r="D2" s="14">
        <v>1997</v>
      </c>
      <c r="E2" s="8">
        <v>0</v>
      </c>
      <c r="F2" s="9">
        <v>14521.695250000001</v>
      </c>
      <c r="G2" s="14">
        <v>569754543829.95728</v>
      </c>
      <c r="H2" s="13">
        <v>-6.6235708676485747E-2</v>
      </c>
      <c r="I2" s="8">
        <v>45953580</v>
      </c>
      <c r="J2" s="9">
        <v>12398.480027670472</v>
      </c>
      <c r="K2" s="8">
        <v>949.89</v>
      </c>
      <c r="L2" s="9">
        <v>4.4389318457463602</v>
      </c>
      <c r="M2" s="14">
        <v>161499858087.43918</v>
      </c>
      <c r="N2" s="9">
        <v>0.2834551471969281</v>
      </c>
      <c r="O2" s="14">
        <v>166240263221.52026</v>
      </c>
      <c r="P2" s="8">
        <v>0.29177523026676294</v>
      </c>
      <c r="Q2" s="9">
        <v>203105467312.80682</v>
      </c>
      <c r="R2" s="8">
        <v>22397570</v>
      </c>
      <c r="S2" s="8">
        <v>2.61</v>
      </c>
    </row>
    <row r="3" spans="1:19" s="15" customFormat="1" x14ac:dyDescent="0.3">
      <c r="A3" s="1" t="s">
        <v>7</v>
      </c>
      <c r="B3" s="1" t="s">
        <v>6</v>
      </c>
      <c r="C3" s="1">
        <v>1</v>
      </c>
      <c r="D3" s="7">
        <v>1998</v>
      </c>
      <c r="E3" s="1">
        <v>0</v>
      </c>
      <c r="F3" s="2">
        <v>15172.780012500001</v>
      </c>
      <c r="G3" s="7">
        <v>383330931042.35645</v>
      </c>
      <c r="H3" s="6">
        <v>-0.32719987020101554</v>
      </c>
      <c r="I3" s="1">
        <v>46286503</v>
      </c>
      <c r="J3" s="2">
        <v>8281.6999815768413</v>
      </c>
      <c r="K3" s="1">
        <v>1403.18333333333</v>
      </c>
      <c r="L3" s="2">
        <v>7.5135800807930604</v>
      </c>
      <c r="M3" s="7">
        <v>151556327777.14349</v>
      </c>
      <c r="N3" s="2">
        <v>0.39536681103460747</v>
      </c>
      <c r="O3" s="7">
        <v>111015669596.98595</v>
      </c>
      <c r="P3" s="1">
        <v>0.28960790952901</v>
      </c>
      <c r="Q3" s="2">
        <v>117940404155.72554</v>
      </c>
      <c r="R3" s="1">
        <v>22007668</v>
      </c>
      <c r="S3" s="1">
        <v>6.96</v>
      </c>
    </row>
    <row r="4" spans="1:19" s="15" customFormat="1" x14ac:dyDescent="0.3">
      <c r="A4" s="1" t="s">
        <v>7</v>
      </c>
      <c r="B4" s="1" t="s">
        <v>6</v>
      </c>
      <c r="C4" s="1">
        <v>1</v>
      </c>
      <c r="D4" s="7">
        <v>1999</v>
      </c>
      <c r="E4" s="1">
        <v>0</v>
      </c>
      <c r="F4" s="2">
        <v>16538.330213625002</v>
      </c>
      <c r="G4" s="7">
        <v>497512659612.05231</v>
      </c>
      <c r="H4" s="6">
        <v>0.29786724556563182</v>
      </c>
      <c r="I4" s="1">
        <v>46616677</v>
      </c>
      <c r="J4" s="2">
        <v>10672.417933437262</v>
      </c>
      <c r="K4" s="1">
        <v>1189.43916666667</v>
      </c>
      <c r="L4" s="2">
        <v>0.81295725444637901</v>
      </c>
      <c r="M4" s="7">
        <v>162143469995.4577</v>
      </c>
      <c r="N4" s="2">
        <v>0.32590822939438979</v>
      </c>
      <c r="O4" s="7">
        <v>135183795696.57307</v>
      </c>
      <c r="P4" s="1">
        <v>0.27171930821214874</v>
      </c>
      <c r="Q4" s="2">
        <v>149218552850.72595</v>
      </c>
      <c r="R4" s="1">
        <v>22254063</v>
      </c>
      <c r="S4" s="1">
        <v>6.34</v>
      </c>
    </row>
    <row r="5" spans="1:19" s="15" customFormat="1" x14ac:dyDescent="0.3">
      <c r="A5" s="1" t="s">
        <v>7</v>
      </c>
      <c r="B5" s="1" t="s">
        <v>6</v>
      </c>
      <c r="C5" s="1">
        <v>1</v>
      </c>
      <c r="D5" s="7">
        <v>2000</v>
      </c>
      <c r="E5" s="1">
        <v>0</v>
      </c>
      <c r="F5" s="2">
        <v>16553.214710817265</v>
      </c>
      <c r="G5" s="7">
        <v>576178114168.49402</v>
      </c>
      <c r="H5" s="6">
        <v>0.15811749316647145</v>
      </c>
      <c r="I5" s="1">
        <v>47008111</v>
      </c>
      <c r="J5" s="2">
        <v>12256.993567950305</v>
      </c>
      <c r="K5" s="1">
        <v>1130.3625</v>
      </c>
      <c r="L5" s="2">
        <v>2.2591658008015298</v>
      </c>
      <c r="M5" s="7">
        <v>195550063662.729</v>
      </c>
      <c r="N5" s="2">
        <v>0.33939168957317167</v>
      </c>
      <c r="O5" s="7">
        <v>185275783405.24863</v>
      </c>
      <c r="P5" s="1">
        <v>0.32155991150866192</v>
      </c>
      <c r="Q5" s="2">
        <v>182937592841.4798</v>
      </c>
      <c r="R5" s="1">
        <v>22867804</v>
      </c>
      <c r="S5" s="1">
        <v>4.0599999999999996</v>
      </c>
    </row>
    <row r="6" spans="1:19" s="15" customFormat="1" x14ac:dyDescent="0.3">
      <c r="A6" s="1" t="s">
        <v>7</v>
      </c>
      <c r="B6" s="1" t="s">
        <v>6</v>
      </c>
      <c r="C6" s="1">
        <v>1</v>
      </c>
      <c r="D6" s="7">
        <v>2001</v>
      </c>
      <c r="E6" s="1">
        <v>1</v>
      </c>
      <c r="F6" s="2">
        <v>16562.981107496649</v>
      </c>
      <c r="G6" s="7">
        <v>547658231279.87048</v>
      </c>
      <c r="H6" s="6">
        <v>-4.949837938530819E-2</v>
      </c>
      <c r="I6" s="1">
        <v>47370164</v>
      </c>
      <c r="J6" s="2">
        <v>11561.248368907283</v>
      </c>
      <c r="K6" s="1">
        <v>1290.79</v>
      </c>
      <c r="L6" s="2">
        <v>4.0665758789779103</v>
      </c>
      <c r="M6" s="7">
        <v>174088180388.69394</v>
      </c>
      <c r="N6" s="2">
        <v>0.31787741048254131</v>
      </c>
      <c r="O6" s="7">
        <v>166685566890.52588</v>
      </c>
      <c r="P6" s="1">
        <v>0.30436056169736331</v>
      </c>
      <c r="Q6" s="2">
        <v>168418345610.73285</v>
      </c>
      <c r="R6" s="1">
        <v>23226360</v>
      </c>
      <c r="S6" s="1">
        <v>3.7</v>
      </c>
    </row>
    <row r="7" spans="1:19" s="15" customFormat="1" x14ac:dyDescent="0.3">
      <c r="A7" s="1" t="s">
        <v>7</v>
      </c>
      <c r="B7" s="1" t="s">
        <v>6</v>
      </c>
      <c r="C7" s="1">
        <v>1</v>
      </c>
      <c r="D7" s="7">
        <v>2002</v>
      </c>
      <c r="E7" s="1">
        <v>1</v>
      </c>
      <c r="F7" s="2">
        <v>16756.540861316756</v>
      </c>
      <c r="G7" s="7">
        <v>627246081417.00439</v>
      </c>
      <c r="H7" s="6">
        <v>0.14532393670252722</v>
      </c>
      <c r="I7" s="1">
        <v>47644736</v>
      </c>
      <c r="J7" s="2">
        <v>13165.065736055383</v>
      </c>
      <c r="K7" s="1">
        <v>1251.6025</v>
      </c>
      <c r="L7" s="2">
        <v>2.7622621029660501</v>
      </c>
      <c r="M7" s="7">
        <v>186748435364.36227</v>
      </c>
      <c r="N7" s="2">
        <v>0.29772754409637925</v>
      </c>
      <c r="O7" s="7">
        <v>179268717678.18463</v>
      </c>
      <c r="P7" s="1">
        <v>0.28580284993283772</v>
      </c>
      <c r="Q7" s="2">
        <v>190554316635.89352</v>
      </c>
      <c r="R7" s="1">
        <v>23664352</v>
      </c>
      <c r="S7" s="1">
        <v>3.05</v>
      </c>
    </row>
    <row r="8" spans="1:19" s="15" customFormat="1" x14ac:dyDescent="0.3">
      <c r="A8" s="1" t="s">
        <v>7</v>
      </c>
      <c r="B8" s="1" t="s">
        <v>6</v>
      </c>
      <c r="C8" s="1">
        <v>1</v>
      </c>
      <c r="D8" s="7">
        <v>2003</v>
      </c>
      <c r="E8" s="1">
        <v>1</v>
      </c>
      <c r="F8" s="2">
        <v>16588.807887294977</v>
      </c>
      <c r="G8" s="7">
        <v>702717332012.99084</v>
      </c>
      <c r="H8" s="6">
        <v>0.12032159758653289</v>
      </c>
      <c r="I8" s="1">
        <v>47892330</v>
      </c>
      <c r="J8" s="2">
        <v>14672.857470350489</v>
      </c>
      <c r="K8" s="1">
        <v>1191.6458333333301</v>
      </c>
      <c r="L8" s="2">
        <v>3.5148745145993598</v>
      </c>
      <c r="M8" s="7">
        <v>220638044326.58337</v>
      </c>
      <c r="N8" s="2">
        <v>0.31397837263320061</v>
      </c>
      <c r="O8" s="7">
        <v>209246481650.87573</v>
      </c>
      <c r="P8" s="1">
        <v>0.29776764015692087</v>
      </c>
      <c r="Q8" s="2">
        <v>219699817893.43829</v>
      </c>
      <c r="R8" s="1">
        <v>23675016</v>
      </c>
      <c r="S8" s="1">
        <v>3.35</v>
      </c>
    </row>
    <row r="9" spans="1:19" s="15" customFormat="1" x14ac:dyDescent="0.3">
      <c r="A9" s="1" t="s">
        <v>7</v>
      </c>
      <c r="B9" s="1" t="s">
        <v>6</v>
      </c>
      <c r="C9" s="1">
        <v>1</v>
      </c>
      <c r="D9" s="7">
        <v>2004</v>
      </c>
      <c r="E9" s="1">
        <v>1</v>
      </c>
      <c r="F9" s="2">
        <v>16471.679666674372</v>
      </c>
      <c r="G9" s="7">
        <v>793175007858.06592</v>
      </c>
      <c r="H9" s="6">
        <v>0.12872555112018044</v>
      </c>
      <c r="I9" s="1">
        <v>48082519</v>
      </c>
      <c r="J9" s="2">
        <v>16496.120094250178</v>
      </c>
      <c r="K9" s="1">
        <v>1146.2491666666699</v>
      </c>
      <c r="L9" s="2">
        <v>3.5906629888257702</v>
      </c>
      <c r="M9" s="7">
        <v>291526211015.26215</v>
      </c>
      <c r="N9" s="2">
        <v>0.36754336448713354</v>
      </c>
      <c r="O9" s="7">
        <v>263820940872.41995</v>
      </c>
      <c r="P9" s="1">
        <v>0.33261378416959553</v>
      </c>
      <c r="Q9" s="2">
        <v>246137149442.95047</v>
      </c>
      <c r="R9" s="1">
        <v>24194814</v>
      </c>
      <c r="S9" s="1">
        <v>3.42</v>
      </c>
    </row>
    <row r="10" spans="1:19" s="15" customFormat="1" x14ac:dyDescent="0.3">
      <c r="A10" s="1" t="s">
        <v>7</v>
      </c>
      <c r="B10" s="1" t="s">
        <v>6</v>
      </c>
      <c r="C10" s="1">
        <v>1</v>
      </c>
      <c r="D10" s="7">
        <v>2005</v>
      </c>
      <c r="E10" s="1">
        <v>1</v>
      </c>
      <c r="F10" s="2">
        <v>16191.661112340907</v>
      </c>
      <c r="G10" s="7">
        <v>934901101762.49146</v>
      </c>
      <c r="H10" s="6">
        <v>0.17868199640726276</v>
      </c>
      <c r="I10" s="1">
        <v>48184561</v>
      </c>
      <c r="J10" s="2">
        <v>19402.503257474764</v>
      </c>
      <c r="K10" s="1">
        <v>1024.32833333333</v>
      </c>
      <c r="L10" s="2">
        <v>2.7537916273503602</v>
      </c>
      <c r="M10" s="7">
        <v>329861929793.15399</v>
      </c>
      <c r="N10" s="2">
        <v>0.35283082795740928</v>
      </c>
      <c r="O10" s="7">
        <v>308907481243.99792</v>
      </c>
      <c r="P10" s="1">
        <v>0.3304172822789922</v>
      </c>
      <c r="Q10" s="2">
        <v>284928377300.76233</v>
      </c>
      <c r="R10" s="1">
        <v>24332457</v>
      </c>
      <c r="S10" s="1">
        <v>3.48</v>
      </c>
    </row>
    <row r="11" spans="1:19" s="15" customFormat="1" x14ac:dyDescent="0.3">
      <c r="A11" s="1" t="s">
        <v>7</v>
      </c>
      <c r="B11" s="1" t="s">
        <v>6</v>
      </c>
      <c r="C11" s="1">
        <v>1</v>
      </c>
      <c r="D11" s="7">
        <v>2006</v>
      </c>
      <c r="E11" s="1">
        <v>1</v>
      </c>
      <c r="F11" s="2">
        <v>15991.694097603498</v>
      </c>
      <c r="G11" s="7">
        <v>1053216892422.0195</v>
      </c>
      <c r="H11" s="6">
        <v>0.1265543386744086</v>
      </c>
      <c r="I11" s="1">
        <v>48438292</v>
      </c>
      <c r="J11" s="2">
        <v>21743.477090852408</v>
      </c>
      <c r="K11" s="1">
        <v>955.34083333333297</v>
      </c>
      <c r="L11" s="2">
        <v>2.24234028518923</v>
      </c>
      <c r="M11" s="7">
        <v>375223459029.97784</v>
      </c>
      <c r="N11" s="2">
        <v>0.35626418616121797</v>
      </c>
      <c r="O11" s="7">
        <v>368894007805.04034</v>
      </c>
      <c r="P11" s="1">
        <v>0.35025454914297566</v>
      </c>
      <c r="Q11" s="2">
        <v>321161966855.48889</v>
      </c>
      <c r="R11" s="1">
        <v>24612208</v>
      </c>
      <c r="S11" s="1">
        <v>3.25</v>
      </c>
    </row>
    <row r="12" spans="1:19" s="15" customFormat="1" x14ac:dyDescent="0.3">
      <c r="A12" s="1" t="s">
        <v>7</v>
      </c>
      <c r="B12" s="1" t="s">
        <v>6</v>
      </c>
      <c r="C12" s="1">
        <v>1</v>
      </c>
      <c r="D12" s="7">
        <v>2007</v>
      </c>
      <c r="E12" s="1">
        <v>1</v>
      </c>
      <c r="F12" s="2">
        <v>15971.86439692247</v>
      </c>
      <c r="G12" s="7">
        <v>1172614134912.0508</v>
      </c>
      <c r="H12" s="6">
        <v>0.11336434437113954</v>
      </c>
      <c r="I12" s="1">
        <v>48683638</v>
      </c>
      <c r="J12" s="2">
        <v>24086.411432770303</v>
      </c>
      <c r="K12" s="1">
        <v>929.37583333333305</v>
      </c>
      <c r="L12" s="2">
        <v>2.5345738213793298</v>
      </c>
      <c r="M12" s="7">
        <v>438465984402.66504</v>
      </c>
      <c r="N12" s="2">
        <v>0.373921796905127</v>
      </c>
      <c r="O12" s="7">
        <v>427797141221.15619</v>
      </c>
      <c r="P12" s="1">
        <v>0.36482345597278865</v>
      </c>
      <c r="Q12" s="2">
        <v>353585076548.8681</v>
      </c>
      <c r="R12" s="1">
        <v>24884098</v>
      </c>
      <c r="S12" s="1">
        <v>3.01</v>
      </c>
    </row>
    <row r="13" spans="1:19" s="15" customFormat="1" x14ac:dyDescent="0.3">
      <c r="A13" s="1" t="s">
        <v>7</v>
      </c>
      <c r="B13" s="1" t="s">
        <v>6</v>
      </c>
      <c r="C13" s="1">
        <v>1</v>
      </c>
      <c r="D13" s="7">
        <v>2008</v>
      </c>
      <c r="E13" s="1">
        <v>1</v>
      </c>
      <c r="F13" s="2">
        <v>15776.52849534811</v>
      </c>
      <c r="G13" s="7">
        <v>1047339041903.8484</v>
      </c>
      <c r="H13" s="6">
        <v>-0.1068340294376533</v>
      </c>
      <c r="I13" s="1">
        <v>49054708</v>
      </c>
      <c r="J13" s="2">
        <v>21350.428625604058</v>
      </c>
      <c r="K13" s="1">
        <v>1100.1258333333301</v>
      </c>
      <c r="L13" s="2">
        <v>4.6738965553340996</v>
      </c>
      <c r="M13" s="7">
        <v>498972064098.91748</v>
      </c>
      <c r="N13" s="2">
        <v>0.47641885209577234</v>
      </c>
      <c r="O13" s="7">
        <v>501407986352.66351</v>
      </c>
      <c r="P13" s="1">
        <v>0.47874467225169631</v>
      </c>
      <c r="Q13" s="2">
        <v>324631897015.85437</v>
      </c>
      <c r="R13" s="1">
        <v>25067295</v>
      </c>
      <c r="S13" s="1">
        <v>2.96</v>
      </c>
    </row>
    <row r="14" spans="1:19" s="15" customFormat="1" x14ac:dyDescent="0.3">
      <c r="A14" s="1" t="s">
        <v>7</v>
      </c>
      <c r="B14" s="1" t="s">
        <v>6</v>
      </c>
      <c r="C14" s="1">
        <v>1</v>
      </c>
      <c r="D14" s="7">
        <v>2009</v>
      </c>
      <c r="E14" s="1">
        <v>1</v>
      </c>
      <c r="F14" s="2">
        <v>15583.581551850002</v>
      </c>
      <c r="G14" s="7">
        <v>943941876218.74329</v>
      </c>
      <c r="H14" s="6">
        <v>-9.8723681203700939E-2</v>
      </c>
      <c r="I14" s="1">
        <v>49307835</v>
      </c>
      <c r="J14" s="2">
        <v>19143.851605302549</v>
      </c>
      <c r="K14" s="1">
        <v>1277.24583333333</v>
      </c>
      <c r="L14" s="2">
        <v>2.75649654493925</v>
      </c>
      <c r="M14" s="7">
        <v>426523458607.75452</v>
      </c>
      <c r="N14" s="2">
        <v>0.45185351911319865</v>
      </c>
      <c r="O14" s="7">
        <v>386527844126.1463</v>
      </c>
      <c r="P14" s="1">
        <v>0.40948267458427146</v>
      </c>
      <c r="Q14" s="2">
        <v>291367420297.11884</v>
      </c>
      <c r="R14" s="1">
        <v>25091241</v>
      </c>
      <c r="S14" s="1">
        <v>3.36</v>
      </c>
    </row>
    <row r="15" spans="1:19" s="15" customFormat="1" x14ac:dyDescent="0.3">
      <c r="A15" s="1" t="s">
        <v>7</v>
      </c>
      <c r="B15" s="1" t="s">
        <v>6</v>
      </c>
      <c r="C15" s="1">
        <v>1</v>
      </c>
      <c r="D15" s="7">
        <v>2010</v>
      </c>
      <c r="E15" s="1">
        <v>1</v>
      </c>
      <c r="F15" s="2">
        <v>15392.994349470877</v>
      </c>
      <c r="G15" s="7">
        <v>1144066965324.4941</v>
      </c>
      <c r="H15" s="6">
        <v>0.2120099702615324</v>
      </c>
      <c r="I15" s="1">
        <v>49554112</v>
      </c>
      <c r="J15" s="2">
        <v>23087.22564384756</v>
      </c>
      <c r="K15" s="1">
        <v>1156.46</v>
      </c>
      <c r="L15" s="2">
        <v>2.9392865265568702</v>
      </c>
      <c r="M15" s="7">
        <v>538898293429.15302</v>
      </c>
      <c r="N15" s="2">
        <v>0.47103736910741423</v>
      </c>
      <c r="O15" s="7">
        <v>506774296512.03528</v>
      </c>
      <c r="P15" s="1">
        <v>0.44295859584434188</v>
      </c>
      <c r="Q15" s="2">
        <v>345817305488.2052</v>
      </c>
      <c r="R15" s="1">
        <v>25419751</v>
      </c>
      <c r="S15" s="1">
        <v>3.32</v>
      </c>
    </row>
    <row r="16" spans="1:19" s="15" customFormat="1" x14ac:dyDescent="0.3">
      <c r="A16" s="1" t="s">
        <v>7</v>
      </c>
      <c r="B16" s="1" t="s">
        <v>6</v>
      </c>
      <c r="C16" s="1">
        <v>1</v>
      </c>
      <c r="D16" s="7">
        <v>2011</v>
      </c>
      <c r="E16" s="1">
        <v>1</v>
      </c>
      <c r="F16" s="2">
        <v>15204.738028576849</v>
      </c>
      <c r="G16" s="7">
        <v>1253223044718.9871</v>
      </c>
      <c r="H16" s="6">
        <v>9.5410568352118044E-2</v>
      </c>
      <c r="I16" s="1">
        <v>49936638</v>
      </c>
      <c r="J16" s="2">
        <v>25096.263883823878</v>
      </c>
      <c r="K16" s="1">
        <v>1108.2333333333299</v>
      </c>
      <c r="L16" s="2">
        <v>4.0259650043609696</v>
      </c>
      <c r="M16" s="7">
        <v>668440747705.41089</v>
      </c>
      <c r="N16" s="2">
        <v>0.53337731900333574</v>
      </c>
      <c r="O16" s="7">
        <v>654540621556.35693</v>
      </c>
      <c r="P16" s="1">
        <v>0.52228581681014807</v>
      </c>
      <c r="Q16" s="2">
        <v>377901096651.32507</v>
      </c>
      <c r="R16" s="1">
        <v>25870939</v>
      </c>
      <c r="S16" s="1">
        <v>2.99</v>
      </c>
    </row>
    <row r="17" spans="1:19" s="15" customFormat="1" x14ac:dyDescent="0.3">
      <c r="A17" s="1" t="s">
        <v>7</v>
      </c>
      <c r="B17" s="1" t="s">
        <v>6</v>
      </c>
      <c r="C17" s="1">
        <v>1</v>
      </c>
      <c r="D17" s="7">
        <v>2012</v>
      </c>
      <c r="E17" s="1">
        <v>1</v>
      </c>
      <c r="F17" s="2">
        <v>15303.568825762597</v>
      </c>
      <c r="G17" s="7">
        <v>1278427634342.5857</v>
      </c>
      <c r="H17" s="6">
        <v>2.0111814676413257E-2</v>
      </c>
      <c r="I17" s="1">
        <v>50199853</v>
      </c>
      <c r="J17" s="2">
        <v>25466.760517059396</v>
      </c>
      <c r="K17" s="1">
        <v>1126.80666666667</v>
      </c>
      <c r="L17" s="2">
        <v>2.18707104433313</v>
      </c>
      <c r="M17" s="7">
        <v>691553300804.60144</v>
      </c>
      <c r="N17" s="2">
        <v>0.54094051335195326</v>
      </c>
      <c r="O17" s="7">
        <v>656655103709.74548</v>
      </c>
      <c r="P17" s="1">
        <v>0.51364276402506082</v>
      </c>
      <c r="Q17" s="2">
        <v>377829412000.73712</v>
      </c>
      <c r="R17" s="1">
        <v>26269374</v>
      </c>
      <c r="S17" s="1">
        <v>2.81</v>
      </c>
    </row>
    <row r="18" spans="1:19" s="15" customFormat="1" x14ac:dyDescent="0.3">
      <c r="A18" s="1" t="s">
        <v>7</v>
      </c>
      <c r="B18" s="1" t="s">
        <v>6</v>
      </c>
      <c r="C18" s="1">
        <v>1</v>
      </c>
      <c r="D18" s="7">
        <v>2013</v>
      </c>
      <c r="E18" s="1">
        <v>1</v>
      </c>
      <c r="F18" s="2">
        <v>15451.401300619464</v>
      </c>
      <c r="G18" s="7">
        <v>1370795199976.1794</v>
      </c>
      <c r="H18" s="6">
        <v>7.2250914445456685E-2</v>
      </c>
      <c r="I18" s="1">
        <v>50428893</v>
      </c>
      <c r="J18" s="2">
        <v>27182.734310193551</v>
      </c>
      <c r="K18" s="1">
        <v>1094.9825000000001</v>
      </c>
      <c r="L18" s="2">
        <v>1.3013475454741099</v>
      </c>
      <c r="M18" s="7">
        <v>703109248740.17322</v>
      </c>
      <c r="N18" s="2">
        <v>0.51292071109702697</v>
      </c>
      <c r="O18" s="7">
        <v>639613504243.35535</v>
      </c>
      <c r="P18" s="1">
        <v>0.46660033844185478</v>
      </c>
      <c r="Q18" s="2">
        <v>398800605999.21686</v>
      </c>
      <c r="R18" s="1">
        <v>26634430</v>
      </c>
      <c r="S18" s="1">
        <v>2.75</v>
      </c>
    </row>
    <row r="19" spans="1:19" s="15" customFormat="1" x14ac:dyDescent="0.3">
      <c r="A19" s="1" t="s">
        <v>7</v>
      </c>
      <c r="B19" s="1" t="s">
        <v>6</v>
      </c>
      <c r="C19" s="1">
        <v>1</v>
      </c>
      <c r="D19" s="7">
        <v>2014</v>
      </c>
      <c r="E19" s="1">
        <v>1</v>
      </c>
      <c r="F19" s="2">
        <v>15573.31285688135</v>
      </c>
      <c r="G19" s="7">
        <v>1484318219633.6272</v>
      </c>
      <c r="H19" s="6">
        <v>8.2815448769750916E-2</v>
      </c>
      <c r="I19" s="1">
        <v>50746659</v>
      </c>
      <c r="J19" s="2">
        <v>29249.575220974195</v>
      </c>
      <c r="K19" s="1">
        <v>1052.8399999999999</v>
      </c>
      <c r="L19" s="2">
        <v>1.2747744640132199</v>
      </c>
      <c r="M19" s="7">
        <v>709970494628.1001</v>
      </c>
      <c r="N19" s="2">
        <v>0.47831420866297891</v>
      </c>
      <c r="O19" s="7">
        <v>635036176085.56738</v>
      </c>
      <c r="P19" s="1">
        <v>0.42783021031858837</v>
      </c>
      <c r="Q19" s="2">
        <v>429826162569.39478</v>
      </c>
      <c r="R19" s="1">
        <v>27387622</v>
      </c>
      <c r="S19" s="1">
        <v>3.08</v>
      </c>
    </row>
    <row r="20" spans="1:19" s="15" customFormat="1" x14ac:dyDescent="0.3">
      <c r="A20" s="1" t="s">
        <v>7</v>
      </c>
      <c r="B20" s="1" t="s">
        <v>6</v>
      </c>
      <c r="C20" s="1">
        <v>1</v>
      </c>
      <c r="D20" s="7">
        <v>2015</v>
      </c>
      <c r="E20" s="1">
        <v>1</v>
      </c>
      <c r="F20" s="2">
        <v>15707.243347450529</v>
      </c>
      <c r="G20" s="7">
        <v>1465773245547.1497</v>
      </c>
      <c r="H20" s="6">
        <v>-1.2493934145101969E-2</v>
      </c>
      <c r="I20" s="1">
        <v>51014947</v>
      </c>
      <c r="J20" s="2">
        <v>28732.231076259857</v>
      </c>
      <c r="K20" s="1">
        <v>1130.9525000000001</v>
      </c>
      <c r="L20" s="2">
        <v>0.70633177245573897</v>
      </c>
      <c r="M20" s="7">
        <v>630129491251.21826</v>
      </c>
      <c r="N20" s="2">
        <v>0.42989561527710995</v>
      </c>
      <c r="O20" s="7">
        <v>529773440038.19098</v>
      </c>
      <c r="P20" s="1">
        <v>0.36142932861380961</v>
      </c>
      <c r="Q20" s="2">
        <v>425229643086.83801</v>
      </c>
      <c r="R20" s="1">
        <v>27788180</v>
      </c>
      <c r="S20" s="1">
        <v>3.55</v>
      </c>
    </row>
    <row r="21" spans="1:19" s="15" customFormat="1" x14ac:dyDescent="0.3">
      <c r="A21" s="1" t="s">
        <v>7</v>
      </c>
      <c r="B21" s="1" t="s">
        <v>6</v>
      </c>
      <c r="C21" s="1">
        <v>1</v>
      </c>
      <c r="D21" s="7">
        <v>2016</v>
      </c>
      <c r="E21" s="1">
        <v>1</v>
      </c>
      <c r="F21" s="2">
        <v>15828.189121225898</v>
      </c>
      <c r="G21" s="7">
        <v>1500111596236.3718</v>
      </c>
      <c r="H21" s="6">
        <v>2.342678227586574E-2</v>
      </c>
      <c r="I21" s="1">
        <v>51217803</v>
      </c>
      <c r="J21" s="2">
        <v>29288.870438983333</v>
      </c>
      <c r="K21" s="1">
        <v>1160.7674999999999</v>
      </c>
      <c r="L21" s="2">
        <v>0.97168573991218998</v>
      </c>
      <c r="M21" s="7">
        <v>602034550194.78076</v>
      </c>
      <c r="N21" s="2">
        <v>0.40132650911120515</v>
      </c>
      <c r="O21" s="7">
        <v>502104730870.38</v>
      </c>
      <c r="P21" s="1">
        <v>0.33471158554477543</v>
      </c>
      <c r="Q21" s="2">
        <v>445824723762.6908</v>
      </c>
      <c r="R21" s="1">
        <v>28041851</v>
      </c>
      <c r="S21" s="2">
        <v>3.6509999999999998</v>
      </c>
    </row>
    <row r="22" spans="1:19" s="15" customFormat="1" x14ac:dyDescent="0.3">
      <c r="A22" s="1" t="s">
        <v>7</v>
      </c>
      <c r="B22" s="1" t="s">
        <v>6</v>
      </c>
      <c r="C22" s="1">
        <v>1</v>
      </c>
      <c r="D22" s="7">
        <v>2017</v>
      </c>
      <c r="E22" s="1">
        <v>1</v>
      </c>
      <c r="F22" s="2">
        <v>16000.716382647259</v>
      </c>
      <c r="G22" s="7">
        <v>1623901496835.7908</v>
      </c>
      <c r="H22" s="6">
        <v>8.2520461084358843E-2</v>
      </c>
      <c r="I22" s="1">
        <v>51361911</v>
      </c>
      <c r="J22" s="2">
        <v>31616.843400468311</v>
      </c>
      <c r="K22" s="1">
        <v>1131.0008333333301</v>
      </c>
      <c r="L22" s="2">
        <v>1.9443323078636501</v>
      </c>
      <c r="M22" s="7">
        <v>664731199232.57153</v>
      </c>
      <c r="N22" s="2">
        <v>0.40934206940988443</v>
      </c>
      <c r="O22" s="7">
        <v>587636539402.98181</v>
      </c>
      <c r="P22" s="1">
        <v>0.36186710865653188</v>
      </c>
      <c r="Q22" s="2">
        <v>511716482461.54584</v>
      </c>
      <c r="R22" s="1">
        <v>28349693</v>
      </c>
      <c r="S22" s="2">
        <v>3.6520000000000001</v>
      </c>
    </row>
    <row r="23" spans="1:19" s="15" customFormat="1" x14ac:dyDescent="0.3">
      <c r="A23" s="1" t="s">
        <v>7</v>
      </c>
      <c r="B23" s="1" t="s">
        <v>6</v>
      </c>
      <c r="C23" s="1">
        <v>1</v>
      </c>
      <c r="D23" s="7">
        <v>2018</v>
      </c>
      <c r="E23" s="1">
        <v>1</v>
      </c>
      <c r="F23" s="2">
        <v>16144.722830091083</v>
      </c>
      <c r="G23" s="7">
        <v>1724845615629.2595</v>
      </c>
      <c r="H23" s="6">
        <v>6.2161478999902813E-2</v>
      </c>
      <c r="I23" s="1">
        <v>51585058</v>
      </c>
      <c r="J23" s="2">
        <v>33436.92306460641</v>
      </c>
      <c r="K23" s="1">
        <v>1100.16333333333</v>
      </c>
      <c r="L23" s="2">
        <v>1.47583935002643</v>
      </c>
      <c r="M23" s="7">
        <v>719489868241.70837</v>
      </c>
      <c r="N23" s="2">
        <v>0.41713290843089368</v>
      </c>
      <c r="O23" s="7">
        <v>642946115402.08997</v>
      </c>
      <c r="P23" s="1">
        <v>0.37275574670346939</v>
      </c>
      <c r="Q23" s="2">
        <v>523932030895.04779</v>
      </c>
      <c r="R23" s="1">
        <v>28513895</v>
      </c>
      <c r="S23" s="1">
        <v>3.82</v>
      </c>
    </row>
    <row r="24" spans="1:19" s="15" customFormat="1" x14ac:dyDescent="0.3">
      <c r="A24" s="1" t="s">
        <v>7</v>
      </c>
      <c r="B24" s="1" t="s">
        <v>6</v>
      </c>
      <c r="C24" s="1">
        <v>1</v>
      </c>
      <c r="D24" s="7">
        <v>2019</v>
      </c>
      <c r="E24" s="1">
        <v>1</v>
      </c>
      <c r="F24" s="2">
        <v>16306.170058391994</v>
      </c>
      <c r="G24" s="7">
        <v>1651422932447.7681</v>
      </c>
      <c r="H24" s="6">
        <v>-4.2567684038611962E-2</v>
      </c>
      <c r="I24" s="1">
        <v>51764822</v>
      </c>
      <c r="J24" s="2">
        <v>31902.416904819416</v>
      </c>
      <c r="K24" s="1">
        <v>1165.3575000000001</v>
      </c>
      <c r="L24" s="2">
        <v>0.38300030360807902</v>
      </c>
      <c r="M24" s="7">
        <v>648610576582.72241</v>
      </c>
      <c r="N24" s="2">
        <v>0.39275861067360884</v>
      </c>
      <c r="O24" s="7">
        <v>602460189255.22852</v>
      </c>
      <c r="P24" s="1">
        <v>0.3648127789785815</v>
      </c>
      <c r="Q24" s="2">
        <v>496845045404.52173</v>
      </c>
      <c r="R24" s="1">
        <v>28808833</v>
      </c>
      <c r="S24" s="1">
        <v>3.75</v>
      </c>
    </row>
    <row r="25" spans="1:19" s="15" customFormat="1" x14ac:dyDescent="0.3">
      <c r="A25" s="8" t="s">
        <v>5</v>
      </c>
      <c r="B25" s="8" t="s">
        <v>4</v>
      </c>
      <c r="C25" s="8">
        <v>1</v>
      </c>
      <c r="D25" s="14">
        <v>1997</v>
      </c>
      <c r="E25" s="8">
        <v>0</v>
      </c>
      <c r="F25" s="8">
        <v>40359.24</v>
      </c>
      <c r="G25" s="14">
        <v>177353167213.82065</v>
      </c>
      <c r="H25" s="13">
        <v>0.11041314828938284</v>
      </c>
      <c r="I25" s="8">
        <v>6489300</v>
      </c>
      <c r="J25" s="9">
        <v>27330.092184645593</v>
      </c>
      <c r="K25" s="8">
        <v>7.7420833333333299</v>
      </c>
      <c r="L25" s="13">
        <v>5.7766367137351899</v>
      </c>
      <c r="M25" s="14">
        <v>36043435214.970451</v>
      </c>
      <c r="N25" s="9">
        <f t="shared" ref="N25:N47" si="0">M25/G25</f>
        <v>0.20322972395252317</v>
      </c>
      <c r="O25" s="14">
        <v>37618439763.86377</v>
      </c>
      <c r="P25" s="8">
        <f t="shared" ref="P25:P47" si="1">O25/G25</f>
        <v>0.21211033529787601</v>
      </c>
      <c r="Q25" s="9">
        <v>59064722027.877968</v>
      </c>
      <c r="R25" s="8">
        <v>3274618</v>
      </c>
      <c r="S25" s="8">
        <v>2.2200000000000002</v>
      </c>
    </row>
    <row r="26" spans="1:19" s="15" customFormat="1" x14ac:dyDescent="0.3">
      <c r="A26" s="1" t="s">
        <v>5</v>
      </c>
      <c r="B26" s="1" t="s">
        <v>4</v>
      </c>
      <c r="C26" s="1">
        <v>1</v>
      </c>
      <c r="D26" s="7">
        <v>1998</v>
      </c>
      <c r="E26" s="1">
        <v>0</v>
      </c>
      <c r="F26" s="1">
        <v>43184.3868</v>
      </c>
      <c r="G26" s="7">
        <v>168885436391.80588</v>
      </c>
      <c r="H26" s="6">
        <v>-4.7745021727217868E-2</v>
      </c>
      <c r="I26" s="1">
        <v>6543700</v>
      </c>
      <c r="J26" s="2">
        <v>25808.85987924353</v>
      </c>
      <c r="K26" s="1">
        <v>7.7453333333333303</v>
      </c>
      <c r="L26" s="6">
        <v>2.91262135922396</v>
      </c>
      <c r="M26" s="7">
        <v>82732860899.892014</v>
      </c>
      <c r="N26" s="2">
        <f t="shared" si="0"/>
        <v>0.4898756379914006</v>
      </c>
      <c r="O26" s="7">
        <v>78080872900.084625</v>
      </c>
      <c r="P26" s="1">
        <f t="shared" si="1"/>
        <v>0.46233040911201395</v>
      </c>
      <c r="Q26" s="2">
        <v>51004002410.053383</v>
      </c>
      <c r="R26" s="1">
        <v>3328056</v>
      </c>
      <c r="S26" s="1">
        <v>4.58</v>
      </c>
    </row>
    <row r="27" spans="1:19" s="15" customFormat="1" x14ac:dyDescent="0.3">
      <c r="A27" s="1" t="s">
        <v>5</v>
      </c>
      <c r="B27" s="1" t="s">
        <v>4</v>
      </c>
      <c r="C27" s="1">
        <v>1</v>
      </c>
      <c r="D27" s="7">
        <v>1999</v>
      </c>
      <c r="E27" s="1">
        <v>0</v>
      </c>
      <c r="F27" s="1">
        <v>46059.12</v>
      </c>
      <c r="G27" s="7">
        <v>165768095391.55655</v>
      </c>
      <c r="H27" s="6">
        <v>-1.845831746567686E-2</v>
      </c>
      <c r="I27" s="1">
        <v>6606500</v>
      </c>
      <c r="J27" s="2">
        <v>25091.666599796648</v>
      </c>
      <c r="K27" s="1">
        <v>7.7575000000000003</v>
      </c>
      <c r="L27" s="6">
        <v>-4.0094339622644304</v>
      </c>
      <c r="M27" s="7">
        <v>124652785302.44229</v>
      </c>
      <c r="N27" s="2">
        <f t="shared" si="0"/>
        <v>0.75197090856357585</v>
      </c>
      <c r="O27" s="7">
        <v>120602521881.79227</v>
      </c>
      <c r="P27" s="1">
        <f t="shared" si="1"/>
        <v>0.72753759761141101</v>
      </c>
      <c r="Q27" s="2">
        <v>42776023203.351593</v>
      </c>
      <c r="R27" s="1">
        <v>3341325</v>
      </c>
      <c r="S27" s="1">
        <v>6.25</v>
      </c>
    </row>
    <row r="28" spans="1:19" s="15" customFormat="1" x14ac:dyDescent="0.3">
      <c r="A28" s="1" t="s">
        <v>5</v>
      </c>
      <c r="B28" s="1" t="s">
        <v>4</v>
      </c>
      <c r="C28" s="1">
        <v>1</v>
      </c>
      <c r="D28" s="7">
        <v>2000</v>
      </c>
      <c r="E28" s="1">
        <v>0</v>
      </c>
      <c r="F28" s="1">
        <v>46736.46</v>
      </c>
      <c r="G28" s="7">
        <v>171668898538.9436</v>
      </c>
      <c r="H28" s="6">
        <v>3.5596736111668047E-2</v>
      </c>
      <c r="I28" s="1">
        <v>6665000</v>
      </c>
      <c r="J28" s="2">
        <v>25756.773974335123</v>
      </c>
      <c r="K28" s="1">
        <v>7.7911666666666699</v>
      </c>
      <c r="L28" s="6">
        <v>-3.6855036855037002</v>
      </c>
      <c r="M28" s="7">
        <v>59836079390.848633</v>
      </c>
      <c r="N28" s="2">
        <f t="shared" si="0"/>
        <v>0.34855515413745514</v>
      </c>
      <c r="O28" s="7">
        <v>58114473280.145821</v>
      </c>
      <c r="P28" s="1">
        <f t="shared" si="1"/>
        <v>0.33852651106142201</v>
      </c>
      <c r="Q28" s="2">
        <v>45502299612.809357</v>
      </c>
      <c r="R28" s="1">
        <v>3353910</v>
      </c>
      <c r="S28" s="1">
        <v>4.92</v>
      </c>
    </row>
    <row r="29" spans="1:19" s="15" customFormat="1" x14ac:dyDescent="0.3">
      <c r="A29" s="1" t="s">
        <v>5</v>
      </c>
      <c r="B29" s="1" t="s">
        <v>4</v>
      </c>
      <c r="C29" s="1">
        <v>1</v>
      </c>
      <c r="D29" s="7">
        <v>2001</v>
      </c>
      <c r="E29" s="1">
        <v>1</v>
      </c>
      <c r="F29" s="1">
        <v>47720.52</v>
      </c>
      <c r="G29" s="7">
        <v>169404327616.60522</v>
      </c>
      <c r="H29" s="6">
        <v>-1.3191503770408675E-2</v>
      </c>
      <c r="I29" s="1">
        <v>6714300</v>
      </c>
      <c r="J29" s="2">
        <v>25230.378091030372</v>
      </c>
      <c r="K29" s="1">
        <v>7.7987500000000001</v>
      </c>
      <c r="L29" s="6">
        <v>-1.65816326530608</v>
      </c>
      <c r="M29" s="7">
        <v>99400218356.916748</v>
      </c>
      <c r="N29" s="2">
        <f t="shared" si="0"/>
        <v>0.58676315862413309</v>
      </c>
      <c r="O29" s="7">
        <v>86603570427.639709</v>
      </c>
      <c r="P29" s="1">
        <f t="shared" si="1"/>
        <v>0.51122407347019105</v>
      </c>
      <c r="Q29" s="2">
        <v>43703798685.686806</v>
      </c>
      <c r="R29" s="1">
        <v>3439630</v>
      </c>
      <c r="S29" s="1">
        <v>5.09</v>
      </c>
    </row>
    <row r="30" spans="1:19" s="15" customFormat="1" x14ac:dyDescent="0.3">
      <c r="A30" s="1" t="s">
        <v>5</v>
      </c>
      <c r="B30" s="1" t="s">
        <v>4</v>
      </c>
      <c r="C30" s="1">
        <v>1</v>
      </c>
      <c r="D30" s="7">
        <v>2002</v>
      </c>
      <c r="E30" s="1">
        <v>1</v>
      </c>
      <c r="F30" s="1">
        <v>46527.506999999998</v>
      </c>
      <c r="G30" s="7">
        <v>166348873240.94153</v>
      </c>
      <c r="H30" s="6">
        <v>-1.8036459980991636E-2</v>
      </c>
      <c r="I30" s="1">
        <v>6744100</v>
      </c>
      <c r="J30" s="2">
        <v>24665.837286063601</v>
      </c>
      <c r="K30" s="1">
        <v>7.7989166666666696</v>
      </c>
      <c r="L30" s="6">
        <v>-2.9831387808041598</v>
      </c>
      <c r="M30" s="7">
        <v>55842858335.87645</v>
      </c>
      <c r="N30" s="2">
        <f t="shared" si="0"/>
        <v>0.33569724427885389</v>
      </c>
      <c r="O30" s="7">
        <v>51196036816.601967</v>
      </c>
      <c r="P30" s="1">
        <f t="shared" si="1"/>
        <v>0.30776305134600501</v>
      </c>
      <c r="Q30" s="2">
        <v>37835511342.387283</v>
      </c>
      <c r="R30" s="1">
        <v>3493929</v>
      </c>
      <c r="S30" s="1">
        <v>7.28</v>
      </c>
    </row>
    <row r="31" spans="1:19" s="15" customFormat="1" x14ac:dyDescent="0.3">
      <c r="A31" s="1" t="s">
        <v>5</v>
      </c>
      <c r="B31" s="1" t="s">
        <v>4</v>
      </c>
      <c r="C31" s="1">
        <v>1</v>
      </c>
      <c r="D31" s="7">
        <v>2003</v>
      </c>
      <c r="E31" s="1">
        <v>1</v>
      </c>
      <c r="F31" s="1">
        <v>46434.451986</v>
      </c>
      <c r="G31" s="7">
        <v>161385558801.81079</v>
      </c>
      <c r="H31" s="6">
        <v>-2.9836778226575773E-2</v>
      </c>
      <c r="I31" s="1">
        <v>6730800</v>
      </c>
      <c r="J31" s="2">
        <v>23977.173412047719</v>
      </c>
      <c r="K31" s="1">
        <v>7.7867499999999996</v>
      </c>
      <c r="L31" s="6">
        <v>-2.67379679144392</v>
      </c>
      <c r="M31" s="7">
        <v>60025749365.263962</v>
      </c>
      <c r="N31" s="2">
        <f t="shared" si="0"/>
        <v>0.37194002865509462</v>
      </c>
      <c r="O31" s="7">
        <v>63356147466.495987</v>
      </c>
      <c r="P31" s="1">
        <f t="shared" si="1"/>
        <v>0.39257631188860198</v>
      </c>
      <c r="Q31" s="2">
        <v>34947442771.374451</v>
      </c>
      <c r="R31" s="1">
        <v>3479071</v>
      </c>
      <c r="S31" s="1">
        <v>7.86</v>
      </c>
    </row>
    <row r="32" spans="1:19" s="15" customFormat="1" x14ac:dyDescent="0.3">
      <c r="A32" s="1" t="s">
        <v>5</v>
      </c>
      <c r="B32" s="1" t="s">
        <v>4</v>
      </c>
      <c r="C32" s="1">
        <v>1</v>
      </c>
      <c r="D32" s="7">
        <v>2004</v>
      </c>
      <c r="E32" s="1">
        <v>1</v>
      </c>
      <c r="F32" s="1">
        <v>45784.369658196003</v>
      </c>
      <c r="G32" s="7">
        <v>169099768875.1926</v>
      </c>
      <c r="H32" s="6">
        <v>4.7799878320310095E-2</v>
      </c>
      <c r="I32" s="1">
        <v>6783500</v>
      </c>
      <c r="J32" s="2">
        <v>24928.100372255118</v>
      </c>
      <c r="K32" s="1">
        <v>7.7880000000000003</v>
      </c>
      <c r="L32" s="6">
        <v>-0.27472527472526598</v>
      </c>
      <c r="M32" s="7">
        <v>66638102226.02356</v>
      </c>
      <c r="N32" s="2">
        <f t="shared" si="0"/>
        <v>0.39407565527311345</v>
      </c>
      <c r="O32" s="7">
        <v>58638086043.535446</v>
      </c>
      <c r="P32" s="1">
        <f t="shared" si="1"/>
        <v>0.34676621046605</v>
      </c>
      <c r="Q32" s="2">
        <v>36897791474.06266</v>
      </c>
      <c r="R32" s="1">
        <v>3525372</v>
      </c>
      <c r="S32" s="1">
        <v>6.74</v>
      </c>
    </row>
    <row r="33" spans="1:19" s="15" customFormat="1" x14ac:dyDescent="0.3">
      <c r="A33" s="1" t="s">
        <v>5</v>
      </c>
      <c r="B33" s="1" t="s">
        <v>4</v>
      </c>
      <c r="C33" s="1">
        <v>1</v>
      </c>
      <c r="D33" s="7">
        <v>2005</v>
      </c>
      <c r="E33" s="1">
        <v>1</v>
      </c>
      <c r="F33" s="1">
        <v>46013.291506486981</v>
      </c>
      <c r="G33" s="7">
        <v>181569303960.22638</v>
      </c>
      <c r="H33" s="6">
        <v>7.3740698570896143E-2</v>
      </c>
      <c r="I33" s="1">
        <v>6813200</v>
      </c>
      <c r="J33" s="2">
        <v>26649.636581962422</v>
      </c>
      <c r="K33" s="1">
        <v>7.7773333333333303</v>
      </c>
      <c r="L33" s="6">
        <v>0.82644628099180495</v>
      </c>
      <c r="M33" s="7">
        <v>89733252557.408646</v>
      </c>
      <c r="N33" s="2">
        <f t="shared" si="0"/>
        <v>0.49420937680669386</v>
      </c>
      <c r="O33" s="7">
        <v>79163968371.297821</v>
      </c>
      <c r="P33" s="1">
        <f t="shared" si="1"/>
        <v>0.43599863327470301</v>
      </c>
      <c r="Q33" s="2">
        <v>38850334304.817436</v>
      </c>
      <c r="R33" s="1">
        <v>3550951</v>
      </c>
      <c r="S33" s="1">
        <v>5.58</v>
      </c>
    </row>
    <row r="34" spans="1:19" s="15" customFormat="1" x14ac:dyDescent="0.3">
      <c r="A34" s="1" t="s">
        <v>5</v>
      </c>
      <c r="B34" s="1" t="s">
        <v>4</v>
      </c>
      <c r="C34" s="1">
        <v>1</v>
      </c>
      <c r="D34" s="7">
        <v>2006</v>
      </c>
      <c r="E34" s="1">
        <v>1</v>
      </c>
      <c r="F34" s="1">
        <v>45737.211757448058</v>
      </c>
      <c r="G34" s="7">
        <v>193535434591.37048</v>
      </c>
      <c r="H34" s="6">
        <v>6.5903929629896815E-2</v>
      </c>
      <c r="I34" s="1">
        <v>6857100</v>
      </c>
      <c r="J34" s="2">
        <v>28224.093945162018</v>
      </c>
      <c r="K34" s="1">
        <v>7.7678333333333303</v>
      </c>
      <c r="L34" s="6">
        <v>2.0002516039753502</v>
      </c>
      <c r="M34" s="7">
        <v>55793032851.518051</v>
      </c>
      <c r="N34" s="2">
        <f t="shared" si="0"/>
        <v>0.28828329535270436</v>
      </c>
      <c r="O34" s="7">
        <v>56853509765.296806</v>
      </c>
      <c r="P34" s="1">
        <f t="shared" si="1"/>
        <v>0.29376279276886402</v>
      </c>
      <c r="Q34" s="2">
        <v>43403737635.977448</v>
      </c>
      <c r="R34" s="1">
        <v>3614884</v>
      </c>
      <c r="S34" s="1">
        <v>4.7699999999999996</v>
      </c>
    </row>
    <row r="35" spans="1:19" s="15" customFormat="1" x14ac:dyDescent="0.3">
      <c r="A35" s="1" t="s">
        <v>5</v>
      </c>
      <c r="B35" s="1" t="s">
        <v>4</v>
      </c>
      <c r="C35" s="1">
        <v>1</v>
      </c>
      <c r="D35" s="7">
        <v>2007</v>
      </c>
      <c r="E35" s="1">
        <v>1</v>
      </c>
      <c r="F35" s="1">
        <v>44593.781463511856</v>
      </c>
      <c r="G35" s="7">
        <v>211596953544.76208</v>
      </c>
      <c r="H35" s="6">
        <v>9.3324093293440449E-2</v>
      </c>
      <c r="I35" s="1">
        <v>6916300</v>
      </c>
      <c r="J35" s="2">
        <v>30593.952481060984</v>
      </c>
      <c r="K35" s="1">
        <v>7.80141666666667</v>
      </c>
      <c r="L35" s="6">
        <v>2.03502713369511</v>
      </c>
      <c r="M35" s="7">
        <v>149430931879.52084</v>
      </c>
      <c r="N35" s="2">
        <f t="shared" si="0"/>
        <v>0.70620549765103124</v>
      </c>
      <c r="O35" s="7">
        <v>153075823081.7204</v>
      </c>
      <c r="P35" s="1">
        <f t="shared" si="1"/>
        <v>0.72343112940583099</v>
      </c>
      <c r="Q35" s="2">
        <v>43627460824.422897</v>
      </c>
      <c r="R35" s="1">
        <v>3662908</v>
      </c>
      <c r="S35" s="1">
        <v>4.01</v>
      </c>
    </row>
    <row r="36" spans="1:19" s="15" customFormat="1" x14ac:dyDescent="0.3">
      <c r="A36" s="1" t="s">
        <v>5</v>
      </c>
      <c r="B36" s="1" t="s">
        <v>4</v>
      </c>
      <c r="C36" s="1">
        <v>1</v>
      </c>
      <c r="D36" s="7">
        <v>2008</v>
      </c>
      <c r="E36" s="1">
        <v>1</v>
      </c>
      <c r="F36" s="1">
        <v>43635.015162046351</v>
      </c>
      <c r="G36" s="7">
        <v>219278739753.00195</v>
      </c>
      <c r="H36" s="6">
        <v>3.630386014331171E-2</v>
      </c>
      <c r="I36" s="1">
        <v>6957800</v>
      </c>
      <c r="J36" s="2">
        <v>31515.527861249528</v>
      </c>
      <c r="K36" s="1">
        <v>7.7868333333333304</v>
      </c>
      <c r="L36" s="6">
        <v>4.3031548410491904</v>
      </c>
      <c r="M36" s="7">
        <v>85287979357.230118</v>
      </c>
      <c r="N36" s="2">
        <f t="shared" si="0"/>
        <v>0.38894778150083981</v>
      </c>
      <c r="O36" s="7">
        <v>77950371383.917511</v>
      </c>
      <c r="P36" s="1">
        <f t="shared" si="1"/>
        <v>0.35548531276548601</v>
      </c>
      <c r="Q36" s="2">
        <v>45049891911.560097</v>
      </c>
      <c r="R36" s="1">
        <v>3680131</v>
      </c>
      <c r="S36" s="1">
        <v>3.56</v>
      </c>
    </row>
    <row r="37" spans="1:19" s="15" customFormat="1" x14ac:dyDescent="0.3">
      <c r="A37" s="1" t="s">
        <v>5</v>
      </c>
      <c r="B37" s="1" t="s">
        <v>4</v>
      </c>
      <c r="C37" s="1">
        <v>1</v>
      </c>
      <c r="D37" s="7">
        <v>2009</v>
      </c>
      <c r="E37" s="1">
        <v>1</v>
      </c>
      <c r="F37" s="1">
        <v>42273.602688990504</v>
      </c>
      <c r="G37" s="7">
        <v>214047795659.04471</v>
      </c>
      <c r="H37" s="6">
        <v>-2.3855226912784338E-2</v>
      </c>
      <c r="I37" s="1">
        <v>6972800</v>
      </c>
      <c r="J37" s="2">
        <v>30697.538386164051</v>
      </c>
      <c r="K37" s="1">
        <v>7.7517500000000004</v>
      </c>
      <c r="L37" s="6">
        <v>0.579441418472606</v>
      </c>
      <c r="M37" s="7">
        <v>60399992622.707382</v>
      </c>
      <c r="N37" s="2">
        <f t="shared" si="0"/>
        <v>0.28217993292917681</v>
      </c>
      <c r="O37" s="7">
        <v>60237109879.819557</v>
      </c>
      <c r="P37" s="1">
        <f t="shared" si="1"/>
        <v>0.281418968573593</v>
      </c>
      <c r="Q37" s="2">
        <v>43803270229.303055</v>
      </c>
      <c r="R37" s="1">
        <v>3698404</v>
      </c>
      <c r="S37" s="1">
        <v>5.26</v>
      </c>
    </row>
    <row r="38" spans="1:19" s="15" customFormat="1" x14ac:dyDescent="0.3">
      <c r="A38" s="1" t="s">
        <v>5</v>
      </c>
      <c r="B38" s="1" t="s">
        <v>4</v>
      </c>
      <c r="C38" s="1">
        <v>1</v>
      </c>
      <c r="D38" s="7">
        <v>2010</v>
      </c>
      <c r="E38" s="1">
        <v>1</v>
      </c>
      <c r="F38" s="1">
        <v>42290.512130066098</v>
      </c>
      <c r="G38" s="7">
        <v>228638678536.95154</v>
      </c>
      <c r="H38" s="6">
        <v>6.8166471105119669E-2</v>
      </c>
      <c r="I38" s="1">
        <v>7024200</v>
      </c>
      <c r="J38" s="2">
        <v>32550.137885730979</v>
      </c>
      <c r="K38" s="1">
        <v>7.7691666666666697</v>
      </c>
      <c r="L38" s="6">
        <v>2.29289088604677</v>
      </c>
      <c r="M38" s="7">
        <v>62418490332.858856</v>
      </c>
      <c r="N38" s="2">
        <f t="shared" si="0"/>
        <v>0.27300057335999284</v>
      </c>
      <c r="O38" s="7">
        <v>65968455525.502419</v>
      </c>
      <c r="P38" s="1">
        <f t="shared" si="1"/>
        <v>0.28852710288404199</v>
      </c>
      <c r="Q38" s="2">
        <v>49793242518.502609</v>
      </c>
      <c r="R38" s="1">
        <v>3672023</v>
      </c>
      <c r="S38" s="1">
        <v>4.33</v>
      </c>
    </row>
    <row r="39" spans="1:19" s="15" customFormat="1" x14ac:dyDescent="0.3">
      <c r="A39" s="1" t="s">
        <v>5</v>
      </c>
      <c r="B39" s="1" t="s">
        <v>4</v>
      </c>
      <c r="C39" s="1">
        <v>1</v>
      </c>
      <c r="D39" s="7">
        <v>2011</v>
      </c>
      <c r="E39" s="1">
        <v>1</v>
      </c>
      <c r="F39" s="1">
        <v>42315.886437344132</v>
      </c>
      <c r="G39" s="7">
        <v>248513617677.28674</v>
      </c>
      <c r="H39" s="6">
        <v>8.6927283115499243E-2</v>
      </c>
      <c r="I39" s="1">
        <v>7071600</v>
      </c>
      <c r="J39" s="2">
        <v>35142.487934454257</v>
      </c>
      <c r="K39" s="1">
        <v>7.7839999999999998</v>
      </c>
      <c r="L39" s="6">
        <v>5.3052489299391796</v>
      </c>
      <c r="M39" s="7">
        <v>62806163977.829582</v>
      </c>
      <c r="N39" s="2">
        <f t="shared" si="0"/>
        <v>0.2527272531978027</v>
      </c>
      <c r="O39" s="7">
        <v>80107290695.079941</v>
      </c>
      <c r="P39" s="1">
        <f t="shared" si="1"/>
        <v>0.322345678453344</v>
      </c>
      <c r="Q39" s="2">
        <v>58491007194.244606</v>
      </c>
      <c r="R39" s="1">
        <v>3742584</v>
      </c>
      <c r="S39" s="1">
        <v>3.42</v>
      </c>
    </row>
    <row r="40" spans="1:19" s="15" customFormat="1" x14ac:dyDescent="0.3">
      <c r="A40" s="1" t="s">
        <v>5</v>
      </c>
      <c r="B40" s="1" t="s">
        <v>4</v>
      </c>
      <c r="C40" s="1">
        <v>1</v>
      </c>
      <c r="D40" s="7">
        <v>2012</v>
      </c>
      <c r="E40" s="1">
        <v>1</v>
      </c>
      <c r="F40" s="1">
        <v>42696.729415280228</v>
      </c>
      <c r="G40" s="7">
        <v>262628877166.2171</v>
      </c>
      <c r="H40" s="6">
        <v>5.6798736507309086E-2</v>
      </c>
      <c r="I40" s="1">
        <v>7150100</v>
      </c>
      <c r="J40" s="2">
        <v>36730.797774327228</v>
      </c>
      <c r="K40" s="1">
        <v>7.7564166666666701</v>
      </c>
      <c r="L40" s="6">
        <v>4.0539095090383901</v>
      </c>
      <c r="M40" s="7">
        <v>191891852805.40189</v>
      </c>
      <c r="N40" s="2">
        <f t="shared" si="0"/>
        <v>0.73065785787125781</v>
      </c>
      <c r="O40" s="7">
        <v>187441213362.54318</v>
      </c>
      <c r="P40" s="1">
        <f t="shared" si="1"/>
        <v>0.71371136100891197</v>
      </c>
      <c r="Q40" s="2">
        <v>66707478754.149765</v>
      </c>
      <c r="R40" s="1">
        <v>3818310</v>
      </c>
      <c r="S40" s="1">
        <v>3.29</v>
      </c>
    </row>
    <row r="41" spans="1:19" s="15" customFormat="1" x14ac:dyDescent="0.3">
      <c r="A41" s="1" t="s">
        <v>5</v>
      </c>
      <c r="B41" s="1" t="s">
        <v>4</v>
      </c>
      <c r="C41" s="1">
        <v>1</v>
      </c>
      <c r="D41" s="7">
        <v>2013</v>
      </c>
      <c r="E41" s="1">
        <v>1</v>
      </c>
      <c r="F41" s="1">
        <v>42739.426144695506</v>
      </c>
      <c r="G41" s="7">
        <v>275696879834.96649</v>
      </c>
      <c r="H41" s="6">
        <v>4.9758437875354757E-2</v>
      </c>
      <c r="I41" s="1">
        <v>7178900</v>
      </c>
      <c r="J41" s="2">
        <v>38403.777714547701</v>
      </c>
      <c r="K41" s="1">
        <v>7.7560000000000002</v>
      </c>
      <c r="L41" s="6">
        <v>4.3379934210526203</v>
      </c>
      <c r="M41" s="7">
        <v>269355391407.99991</v>
      </c>
      <c r="N41" s="2">
        <f t="shared" si="0"/>
        <v>0.97699833080895715</v>
      </c>
      <c r="O41" s="7">
        <v>227494821380.34247</v>
      </c>
      <c r="P41" s="1">
        <f t="shared" si="1"/>
        <v>0.82516284375986404</v>
      </c>
      <c r="Q41" s="2">
        <v>66466735430.634346</v>
      </c>
      <c r="R41" s="1">
        <v>3880979</v>
      </c>
      <c r="S41" s="1">
        <v>3.4</v>
      </c>
    </row>
    <row r="42" spans="1:19" s="15" customFormat="1" x14ac:dyDescent="0.3">
      <c r="A42" s="1" t="s">
        <v>5</v>
      </c>
      <c r="B42" s="1" t="s">
        <v>4</v>
      </c>
      <c r="C42" s="1">
        <v>1</v>
      </c>
      <c r="D42" s="7">
        <v>2014</v>
      </c>
      <c r="E42" s="1">
        <v>1</v>
      </c>
      <c r="F42" s="1">
        <v>42910.383849274287</v>
      </c>
      <c r="G42" s="7">
        <v>291459983449.58044</v>
      </c>
      <c r="H42" s="6">
        <v>5.7175487891084675E-2</v>
      </c>
      <c r="I42" s="1">
        <v>7229500</v>
      </c>
      <c r="J42" s="2">
        <v>40315.372217937678</v>
      </c>
      <c r="K42" s="1">
        <v>7.7540833333333303</v>
      </c>
      <c r="L42" s="6">
        <v>4.4236453201970596</v>
      </c>
      <c r="M42" s="7">
        <v>120965267978.6895</v>
      </c>
      <c r="N42" s="2">
        <f t="shared" si="0"/>
        <v>0.41503216512607549</v>
      </c>
      <c r="O42" s="7">
        <v>119781870205.95985</v>
      </c>
      <c r="P42" s="1">
        <f t="shared" si="1"/>
        <v>0.410971924132703</v>
      </c>
      <c r="Q42" s="2">
        <v>68469215144.708725</v>
      </c>
      <c r="R42" s="1">
        <v>3899441</v>
      </c>
      <c r="S42" s="1">
        <v>3.3</v>
      </c>
    </row>
    <row r="43" spans="1:19" s="15" customFormat="1" x14ac:dyDescent="0.3">
      <c r="A43" s="1" t="s">
        <v>5</v>
      </c>
      <c r="B43" s="1" t="s">
        <v>4</v>
      </c>
      <c r="C43" s="1">
        <v>1</v>
      </c>
      <c r="D43" s="7">
        <v>2015</v>
      </c>
      <c r="E43" s="1">
        <v>1</v>
      </c>
      <c r="F43" s="1">
        <v>43210.756536219204</v>
      </c>
      <c r="G43" s="7">
        <v>309385622601.34808</v>
      </c>
      <c r="H43" s="6">
        <v>6.1502916934285043E-2</v>
      </c>
      <c r="I43" s="1">
        <v>7291300</v>
      </c>
      <c r="J43" s="2">
        <v>42432.161974044146</v>
      </c>
      <c r="K43" s="1">
        <v>7.7517500000000004</v>
      </c>
      <c r="L43" s="6">
        <v>2.99084819322578</v>
      </c>
      <c r="M43" s="7">
        <v>102511240715.15144</v>
      </c>
      <c r="N43" s="2">
        <f t="shared" si="0"/>
        <v>0.33133808821892158</v>
      </c>
      <c r="O43" s="7">
        <v>102402317930.73643</v>
      </c>
      <c r="P43" s="1">
        <f t="shared" si="1"/>
        <v>0.33098602666060101</v>
      </c>
      <c r="Q43" s="2">
        <v>69301125552.294647</v>
      </c>
      <c r="R43" s="1">
        <v>3940825</v>
      </c>
      <c r="S43" s="1">
        <v>3.31</v>
      </c>
    </row>
    <row r="44" spans="1:19" s="15" customFormat="1" x14ac:dyDescent="0.3">
      <c r="A44" s="1" t="s">
        <v>5</v>
      </c>
      <c r="B44" s="1" t="s">
        <v>4</v>
      </c>
      <c r="C44" s="1">
        <v>1</v>
      </c>
      <c r="D44" s="7">
        <v>2016</v>
      </c>
      <c r="E44" s="1">
        <v>1</v>
      </c>
      <c r="F44" s="1">
        <v>43638.543025927771</v>
      </c>
      <c r="G44" s="7">
        <v>320860317562.56238</v>
      </c>
      <c r="H44" s="6">
        <v>3.7088649642907798E-2</v>
      </c>
      <c r="I44" s="1">
        <v>7336600</v>
      </c>
      <c r="J44" s="2">
        <v>43734.198070299921</v>
      </c>
      <c r="K44" s="1">
        <v>7.7622499999999999</v>
      </c>
      <c r="L44" s="6">
        <v>2.40930743862222</v>
      </c>
      <c r="M44" s="7">
        <v>85461659552.770477</v>
      </c>
      <c r="N44" s="2">
        <f t="shared" si="0"/>
        <v>0.26635160184963319</v>
      </c>
      <c r="O44" s="7">
        <v>81579676064.331818</v>
      </c>
      <c r="P44" s="1">
        <f t="shared" si="1"/>
        <v>0.25425293063367099</v>
      </c>
      <c r="Q44" s="2">
        <v>68951141743.69545</v>
      </c>
      <c r="R44" s="1">
        <v>3956680</v>
      </c>
      <c r="S44" s="1">
        <v>3.39</v>
      </c>
    </row>
    <row r="45" spans="1:19" s="15" customFormat="1" x14ac:dyDescent="0.3">
      <c r="A45" s="1" t="s">
        <v>5</v>
      </c>
      <c r="B45" s="1" t="s">
        <v>4</v>
      </c>
      <c r="C45" s="1">
        <v>1</v>
      </c>
      <c r="D45" s="7">
        <v>2017</v>
      </c>
      <c r="E45" s="1">
        <v>1</v>
      </c>
      <c r="F45" s="1">
        <v>44074.928456187052</v>
      </c>
      <c r="G45" s="7">
        <v>341273289534.46594</v>
      </c>
      <c r="H45" s="6">
        <v>6.3619496879427528E-2</v>
      </c>
      <c r="I45" s="1">
        <v>7393200</v>
      </c>
      <c r="J45" s="2">
        <v>46160.429791492985</v>
      </c>
      <c r="K45" s="1">
        <v>7.7932499999999996</v>
      </c>
      <c r="L45" s="6">
        <v>1.49387243939527</v>
      </c>
      <c r="M45" s="7">
        <v>48491009145.27021</v>
      </c>
      <c r="N45" s="2">
        <f t="shared" si="0"/>
        <v>0.14208849808145621</v>
      </c>
      <c r="O45" s="7">
        <v>46860188473.263519</v>
      </c>
      <c r="P45" s="1">
        <f t="shared" si="1"/>
        <v>0.13730986253622701</v>
      </c>
      <c r="Q45" s="2">
        <v>73907637427.5009</v>
      </c>
      <c r="R45" s="1">
        <v>3978306</v>
      </c>
      <c r="S45" s="1">
        <v>3.12</v>
      </c>
    </row>
    <row r="46" spans="1:19" s="15" customFormat="1" x14ac:dyDescent="0.3">
      <c r="A46" s="1" t="s">
        <v>5</v>
      </c>
      <c r="B46" s="1" t="s">
        <v>4</v>
      </c>
      <c r="C46" s="1">
        <v>1</v>
      </c>
      <c r="D46" s="7">
        <v>2018</v>
      </c>
      <c r="E46" s="1">
        <v>1</v>
      </c>
      <c r="F46" s="1">
        <v>44515.677740748921</v>
      </c>
      <c r="G46" s="7">
        <v>361731070995.72626</v>
      </c>
      <c r="H46" s="6">
        <v>5.994545160322088E-2</v>
      </c>
      <c r="I46" s="1">
        <v>7452600</v>
      </c>
      <c r="J46" s="2">
        <v>48537.56688883427</v>
      </c>
      <c r="K46" s="1">
        <v>7.8384999999999998</v>
      </c>
      <c r="L46" s="6">
        <v>2.40613432046539</v>
      </c>
      <c r="M46" s="7">
        <v>173233749596.14627</v>
      </c>
      <c r="N46" s="2">
        <f t="shared" si="0"/>
        <v>0.47890204487906146</v>
      </c>
      <c r="O46" s="7">
        <v>226561387434.88773</v>
      </c>
      <c r="P46" s="1">
        <f t="shared" si="1"/>
        <v>0.626325482108128</v>
      </c>
      <c r="Q46" s="2">
        <v>78132168144.41539</v>
      </c>
      <c r="R46" s="1">
        <v>4008835</v>
      </c>
      <c r="S46" s="1">
        <v>2.81</v>
      </c>
    </row>
    <row r="47" spans="1:19" s="15" customFormat="1" x14ac:dyDescent="0.3">
      <c r="A47" s="1" t="s">
        <v>5</v>
      </c>
      <c r="B47" s="1" t="s">
        <v>4</v>
      </c>
      <c r="C47" s="1">
        <v>1</v>
      </c>
      <c r="D47" s="7">
        <v>2019</v>
      </c>
      <c r="E47" s="1">
        <v>1</v>
      </c>
      <c r="F47" s="1">
        <v>45405.991295563901</v>
      </c>
      <c r="G47" s="7">
        <v>363074560517.27606</v>
      </c>
      <c r="H47" s="6">
        <v>3.714056185031663E-3</v>
      </c>
      <c r="I47" s="1">
        <v>7507900</v>
      </c>
      <c r="J47" s="2">
        <v>48359.003252211143</v>
      </c>
      <c r="K47" s="1">
        <v>7.8359166666666704</v>
      </c>
      <c r="L47" s="6">
        <v>2.8832085377398999</v>
      </c>
      <c r="M47" s="7">
        <v>106365790525.04967</v>
      </c>
      <c r="N47" s="2">
        <f t="shared" si="0"/>
        <v>0.29295853274189532</v>
      </c>
      <c r="O47" s="7">
        <v>145696107399.40274</v>
      </c>
      <c r="P47" s="1">
        <f t="shared" si="1"/>
        <v>0.40128426291235608</v>
      </c>
      <c r="Q47" s="2">
        <v>66434473737.384453</v>
      </c>
      <c r="R47" s="1">
        <v>3992610</v>
      </c>
      <c r="S47" s="1">
        <v>2.92</v>
      </c>
    </row>
    <row r="48" spans="1:19" x14ac:dyDescent="0.3">
      <c r="A48" s="8" t="s">
        <v>3</v>
      </c>
      <c r="B48" s="8" t="s">
        <v>2</v>
      </c>
      <c r="C48" s="8">
        <v>1</v>
      </c>
      <c r="D48" s="14">
        <v>1997</v>
      </c>
      <c r="E48" s="8">
        <v>0</v>
      </c>
      <c r="F48" s="9">
        <v>34347.774561245838</v>
      </c>
      <c r="G48" s="9">
        <v>100123798454.00684</v>
      </c>
      <c r="H48" s="13">
        <v>3.9781673274939831E-2</v>
      </c>
      <c r="I48" s="8">
        <v>3796038</v>
      </c>
      <c r="J48" s="9">
        <v>26375.868327452685</v>
      </c>
      <c r="K48" s="8">
        <v>1.48480583333333</v>
      </c>
      <c r="L48" s="9">
        <v>2.00358618538958</v>
      </c>
      <c r="M48" s="9">
        <v>169506473068.58902</v>
      </c>
      <c r="N48" s="9">
        <v>169.29688614086493</v>
      </c>
      <c r="O48" s="9">
        <v>154758888227.2489</v>
      </c>
      <c r="P48" s="8">
        <v>154.56753600727544</v>
      </c>
      <c r="Q48" s="9">
        <v>38480789014.500862</v>
      </c>
      <c r="R48" s="8">
        <v>1973174</v>
      </c>
      <c r="S48" s="8">
        <v>2.5</v>
      </c>
    </row>
    <row r="49" spans="1:19" x14ac:dyDescent="0.3">
      <c r="A49" s="1" t="s">
        <v>3</v>
      </c>
      <c r="B49" s="1" t="s">
        <v>2</v>
      </c>
      <c r="C49" s="1">
        <v>1</v>
      </c>
      <c r="D49" s="7">
        <v>1998</v>
      </c>
      <c r="E49" s="1">
        <v>0</v>
      </c>
      <c r="F49" s="2">
        <v>34210.38346300085</v>
      </c>
      <c r="G49" s="2">
        <v>85728224856.372467</v>
      </c>
      <c r="H49" s="6">
        <v>-0.14377774135533983</v>
      </c>
      <c r="I49" s="1">
        <v>3927213</v>
      </c>
      <c r="J49" s="2">
        <v>21829.278130921972</v>
      </c>
      <c r="K49" s="1">
        <v>1.67360166666667</v>
      </c>
      <c r="L49" s="2">
        <v>-0.26750229287612698</v>
      </c>
      <c r="M49" s="2">
        <v>142984023478.30649</v>
      </c>
      <c r="N49" s="2">
        <v>166.78757050884857</v>
      </c>
      <c r="O49" s="2">
        <v>124555982556.58182</v>
      </c>
      <c r="P49" s="1">
        <v>145.29168516583738</v>
      </c>
      <c r="Q49" s="2">
        <v>32590968978.08213</v>
      </c>
      <c r="R49" s="1">
        <v>2059539</v>
      </c>
      <c r="S49" s="1">
        <v>3.41</v>
      </c>
    </row>
    <row r="50" spans="1:19" x14ac:dyDescent="0.3">
      <c r="A50" s="1" t="s">
        <v>3</v>
      </c>
      <c r="B50" s="1" t="s">
        <v>2</v>
      </c>
      <c r="C50" s="1">
        <v>1</v>
      </c>
      <c r="D50" s="7">
        <v>1999</v>
      </c>
      <c r="E50" s="1">
        <v>0</v>
      </c>
      <c r="F50" s="2">
        <v>32226.181222146799</v>
      </c>
      <c r="G50" s="2">
        <v>86286866724.22287</v>
      </c>
      <c r="H50" s="6">
        <v>6.5164287349509615E-3</v>
      </c>
      <c r="I50" s="1">
        <v>3958723</v>
      </c>
      <c r="J50" s="2">
        <v>21796.641675667346</v>
      </c>
      <c r="K50" s="1">
        <v>1.69495666666667</v>
      </c>
      <c r="L50" s="2">
        <v>1.6709833737075901E-2</v>
      </c>
      <c r="M50" s="2">
        <v>152507733727.70563</v>
      </c>
      <c r="N50" s="2">
        <v>176.74501290576231</v>
      </c>
      <c r="O50" s="2">
        <v>137834497243.78375</v>
      </c>
      <c r="P50" s="1">
        <v>159.73983350711953</v>
      </c>
      <c r="Q50" s="2">
        <v>29832444093.949245</v>
      </c>
      <c r="R50" s="1">
        <v>2098833</v>
      </c>
      <c r="S50" s="1">
        <v>4.8499999999999996</v>
      </c>
    </row>
    <row r="51" spans="1:19" x14ac:dyDescent="0.3">
      <c r="A51" s="1" t="s">
        <v>3</v>
      </c>
      <c r="B51" s="1" t="s">
        <v>2</v>
      </c>
      <c r="C51" s="1">
        <v>1</v>
      </c>
      <c r="D51" s="7">
        <v>2000</v>
      </c>
      <c r="E51" s="1">
        <v>0</v>
      </c>
      <c r="F51" s="2">
        <v>34836.501901140691</v>
      </c>
      <c r="G51" s="2">
        <v>96076521349.062134</v>
      </c>
      <c r="H51" s="6">
        <v>0.11345474689824453</v>
      </c>
      <c r="I51" s="1">
        <v>4027887</v>
      </c>
      <c r="J51" s="2">
        <v>23852.834339459409</v>
      </c>
      <c r="K51" s="1">
        <v>1.72396333333333</v>
      </c>
      <c r="L51" s="2">
        <v>1.3616239244845501</v>
      </c>
      <c r="M51" s="2">
        <v>180960983315.57745</v>
      </c>
      <c r="N51" s="2">
        <v>188.35089028475105</v>
      </c>
      <c r="O51" s="2">
        <v>169107772980.47748</v>
      </c>
      <c r="P51" s="1">
        <v>176.01363018346652</v>
      </c>
      <c r="Q51" s="2">
        <v>31058027142.882065</v>
      </c>
      <c r="R51" s="1">
        <v>2155004</v>
      </c>
      <c r="S51" s="1">
        <v>3.7</v>
      </c>
    </row>
    <row r="52" spans="1:19" x14ac:dyDescent="0.3">
      <c r="A52" s="1" t="s">
        <v>3</v>
      </c>
      <c r="B52" s="1" t="s">
        <v>2</v>
      </c>
      <c r="C52" s="1">
        <v>1</v>
      </c>
      <c r="D52" s="7">
        <v>2001</v>
      </c>
      <c r="E52" s="1">
        <v>1</v>
      </c>
      <c r="F52" s="2">
        <v>36648.000000000007</v>
      </c>
      <c r="G52" s="2">
        <v>89793815727.602905</v>
      </c>
      <c r="H52" s="6">
        <v>-6.5392725852688863E-2</v>
      </c>
      <c r="I52" s="1">
        <v>4138012</v>
      </c>
      <c r="J52" s="2">
        <v>21699.747542443787</v>
      </c>
      <c r="K52" s="1">
        <v>1.7917225000000001</v>
      </c>
      <c r="L52" s="2">
        <v>0.99719795615596696</v>
      </c>
      <c r="M52" s="2">
        <v>164227663603.0412</v>
      </c>
      <c r="N52" s="2">
        <v>182.8941807097714</v>
      </c>
      <c r="O52" s="2">
        <v>149415046135.77158</v>
      </c>
      <c r="P52" s="1">
        <v>166.39792498520688</v>
      </c>
      <c r="Q52" s="2">
        <v>27734651989.91473</v>
      </c>
      <c r="R52" s="1">
        <v>2220182</v>
      </c>
      <c r="S52" s="1">
        <v>3.76</v>
      </c>
    </row>
    <row r="53" spans="1:19" x14ac:dyDescent="0.3">
      <c r="A53" s="1" t="s">
        <v>3</v>
      </c>
      <c r="B53" s="1" t="s">
        <v>2</v>
      </c>
      <c r="C53" s="1">
        <v>1</v>
      </c>
      <c r="D53" s="7">
        <v>2002</v>
      </c>
      <c r="E53" s="1">
        <v>1</v>
      </c>
      <c r="F53" s="2">
        <v>37902</v>
      </c>
      <c r="G53" s="2">
        <v>92538355642.884781</v>
      </c>
      <c r="H53" s="6">
        <v>3.0564910211719573E-2</v>
      </c>
      <c r="I53" s="1">
        <v>4175950</v>
      </c>
      <c r="J53" s="2">
        <v>22159.833245820661</v>
      </c>
      <c r="K53" s="1">
        <v>1.7905883333333299</v>
      </c>
      <c r="L53" s="2">
        <v>-0.391676866585079</v>
      </c>
      <c r="M53" s="2">
        <v>170350266625.58801</v>
      </c>
      <c r="N53" s="2">
        <v>184.08611806653184</v>
      </c>
      <c r="O53" s="2">
        <v>153298943643.29071</v>
      </c>
      <c r="P53" s="1">
        <v>165.6598959191445</v>
      </c>
      <c r="Q53" s="2">
        <v>24755327159.695232</v>
      </c>
      <c r="R53" s="1">
        <v>2217150</v>
      </c>
      <c r="S53" s="1">
        <v>5.65</v>
      </c>
    </row>
    <row r="54" spans="1:19" x14ac:dyDescent="0.3">
      <c r="A54" s="1" t="s">
        <v>3</v>
      </c>
      <c r="B54" s="1" t="s">
        <v>2</v>
      </c>
      <c r="C54" s="1">
        <v>1</v>
      </c>
      <c r="D54" s="7">
        <v>2003</v>
      </c>
      <c r="E54" s="1">
        <v>1</v>
      </c>
      <c r="F54" s="2">
        <v>38553</v>
      </c>
      <c r="G54" s="2">
        <v>97646382412.872925</v>
      </c>
      <c r="H54" s="6">
        <v>5.5199022443197014E-2</v>
      </c>
      <c r="I54" s="1">
        <v>4114826</v>
      </c>
      <c r="J54" s="2">
        <v>23730.379465103244</v>
      </c>
      <c r="K54" s="1">
        <v>1.7421833333333301</v>
      </c>
      <c r="L54" s="2">
        <v>0.50790530023753899</v>
      </c>
      <c r="M54" s="2">
        <v>197818101807.11978</v>
      </c>
      <c r="N54" s="2">
        <v>202.58620638980375</v>
      </c>
      <c r="O54" s="2">
        <v>170522180023.15134</v>
      </c>
      <c r="P54" s="1">
        <v>174.63235791177766</v>
      </c>
      <c r="Q54" s="2">
        <v>24183390573.131462</v>
      </c>
      <c r="R54" s="1">
        <v>2194671</v>
      </c>
      <c r="S54" s="1">
        <v>5.93</v>
      </c>
    </row>
    <row r="55" spans="1:19" x14ac:dyDescent="0.3">
      <c r="A55" s="1" t="s">
        <v>3</v>
      </c>
      <c r="B55" s="1" t="s">
        <v>2</v>
      </c>
      <c r="C55" s="1">
        <v>1</v>
      </c>
      <c r="D55" s="7">
        <v>2004</v>
      </c>
      <c r="E55" s="1">
        <v>1</v>
      </c>
      <c r="F55" s="2">
        <v>39951</v>
      </c>
      <c r="G55" s="2">
        <v>115033570415.04277</v>
      </c>
      <c r="H55" s="6">
        <v>0.17806279733592728</v>
      </c>
      <c r="I55" s="1">
        <v>4166664</v>
      </c>
      <c r="J55" s="2">
        <v>27608.074568777989</v>
      </c>
      <c r="K55" s="1">
        <v>1.6902283333333299</v>
      </c>
      <c r="L55" s="2">
        <v>1.6627271986307299</v>
      </c>
      <c r="M55" s="2">
        <v>246116274231.19412</v>
      </c>
      <c r="N55" s="2">
        <v>213.95169544264604</v>
      </c>
      <c r="O55" s="2">
        <v>215770788364.88605</v>
      </c>
      <c r="P55" s="1">
        <v>187.57201709586334</v>
      </c>
      <c r="Q55" s="2">
        <v>27931788308.680244</v>
      </c>
      <c r="R55" s="1">
        <v>2234837</v>
      </c>
      <c r="S55" s="1">
        <v>5.84</v>
      </c>
    </row>
    <row r="56" spans="1:19" x14ac:dyDescent="0.3">
      <c r="A56" s="1" t="s">
        <v>3</v>
      </c>
      <c r="B56" s="1" t="s">
        <v>2</v>
      </c>
      <c r="C56" s="1">
        <v>1</v>
      </c>
      <c r="D56" s="7">
        <v>2005</v>
      </c>
      <c r="E56" s="1">
        <v>1</v>
      </c>
      <c r="F56" s="2">
        <v>41328.000000000007</v>
      </c>
      <c r="G56" s="2">
        <v>127807810333.76942</v>
      </c>
      <c r="H56" s="6">
        <v>0.11104793037925376</v>
      </c>
      <c r="I56" s="1">
        <v>4265762</v>
      </c>
      <c r="J56" s="2">
        <v>29961.308280623583</v>
      </c>
      <c r="K56" s="1">
        <v>1.6643975</v>
      </c>
      <c r="L56" s="2">
        <v>0.42510627656910099</v>
      </c>
      <c r="M56" s="2">
        <v>287771641089.34314</v>
      </c>
      <c r="N56" s="2">
        <v>225.15966773691611</v>
      </c>
      <c r="O56" s="2">
        <v>249571391449.45844</v>
      </c>
      <c r="P56" s="1">
        <v>195.27084518364256</v>
      </c>
      <c r="Q56" s="2">
        <v>29636069508.636009</v>
      </c>
      <c r="R56" s="1">
        <v>2318170</v>
      </c>
      <c r="S56" s="1">
        <v>5.59</v>
      </c>
    </row>
    <row r="57" spans="1:19" x14ac:dyDescent="0.3">
      <c r="A57" s="1" t="s">
        <v>3</v>
      </c>
      <c r="B57" s="1" t="s">
        <v>2</v>
      </c>
      <c r="C57" s="1">
        <v>1</v>
      </c>
      <c r="D57" s="7">
        <v>2006</v>
      </c>
      <c r="E57" s="1">
        <v>1</v>
      </c>
      <c r="F57" s="2">
        <v>42641.999999999993</v>
      </c>
      <c r="G57" s="2">
        <v>148627255181.67355</v>
      </c>
      <c r="H57" s="6">
        <v>0.1628964989974733</v>
      </c>
      <c r="I57" s="1">
        <v>4401365</v>
      </c>
      <c r="J57" s="2">
        <v>33768.445739372568</v>
      </c>
      <c r="K57" s="1">
        <v>1.58893333333333</v>
      </c>
      <c r="L57" s="2">
        <v>0.96290177816512801</v>
      </c>
      <c r="M57" s="2">
        <v>338926051019.55261</v>
      </c>
      <c r="N57" s="2">
        <v>228.03761706106229</v>
      </c>
      <c r="O57" s="2">
        <v>293279894268.69238</v>
      </c>
      <c r="P57" s="1">
        <v>197.32578248195705</v>
      </c>
      <c r="Q57" s="2">
        <v>34313145086.850788</v>
      </c>
      <c r="R57" s="1">
        <v>2425007</v>
      </c>
      <c r="S57" s="1">
        <v>4.4800000000000004</v>
      </c>
    </row>
    <row r="58" spans="1:19" x14ac:dyDescent="0.3">
      <c r="A58" s="1" t="s">
        <v>3</v>
      </c>
      <c r="B58" s="1" t="s">
        <v>2</v>
      </c>
      <c r="C58" s="1">
        <v>1</v>
      </c>
      <c r="D58" s="7">
        <v>2007</v>
      </c>
      <c r="E58" s="1">
        <v>1</v>
      </c>
      <c r="F58" s="2">
        <v>45276</v>
      </c>
      <c r="G58" s="2">
        <v>180941741377.76553</v>
      </c>
      <c r="H58" s="6">
        <v>0.21741965265114113</v>
      </c>
      <c r="I58" s="1">
        <v>4588599</v>
      </c>
      <c r="J58" s="2">
        <v>39432.894741459328</v>
      </c>
      <c r="K58" s="1">
        <v>1.5071016666666699</v>
      </c>
      <c r="L58" s="2">
        <v>2.1048800363321298</v>
      </c>
      <c r="M58" s="2">
        <v>385006740310.59534</v>
      </c>
      <c r="N58" s="2">
        <v>212.77939373137133</v>
      </c>
      <c r="O58" s="2">
        <v>328425686831.56671</v>
      </c>
      <c r="P58" s="1">
        <v>181.50907818770685</v>
      </c>
      <c r="Q58" s="2">
        <v>44105783617.782822</v>
      </c>
      <c r="R58" s="1">
        <v>2566826</v>
      </c>
      <c r="S58" s="1">
        <v>3.9</v>
      </c>
    </row>
    <row r="59" spans="1:19" x14ac:dyDescent="0.3">
      <c r="A59" s="1" t="s">
        <v>3</v>
      </c>
      <c r="B59" s="1" t="s">
        <v>2</v>
      </c>
      <c r="C59" s="1">
        <v>1</v>
      </c>
      <c r="D59" s="7">
        <v>2008</v>
      </c>
      <c r="E59" s="1">
        <v>1</v>
      </c>
      <c r="F59" s="2">
        <v>47726.999999999993</v>
      </c>
      <c r="G59" s="2">
        <v>193617346346.78485</v>
      </c>
      <c r="H59" s="6">
        <v>7.0053514863414046E-2</v>
      </c>
      <c r="I59" s="1">
        <v>4839396</v>
      </c>
      <c r="J59" s="2">
        <v>40008.576761807642</v>
      </c>
      <c r="K59" s="1">
        <v>1.4148608333333299</v>
      </c>
      <c r="L59" s="2">
        <v>6.6277817735212698</v>
      </c>
      <c r="M59" s="2">
        <v>443371662584.01257</v>
      </c>
      <c r="N59" s="2">
        <v>228.99377093511904</v>
      </c>
      <c r="O59" s="2">
        <v>403368717653.62183</v>
      </c>
      <c r="P59" s="1">
        <v>208.33294395593808</v>
      </c>
      <c r="Q59" s="2">
        <v>54172041655.451523</v>
      </c>
      <c r="R59" s="1">
        <v>2754182</v>
      </c>
      <c r="S59" s="1">
        <v>3.96</v>
      </c>
    </row>
    <row r="60" spans="1:19" x14ac:dyDescent="0.3">
      <c r="A60" s="1" t="s">
        <v>3</v>
      </c>
      <c r="B60" s="1" t="s">
        <v>2</v>
      </c>
      <c r="C60" s="1">
        <v>1</v>
      </c>
      <c r="D60" s="7">
        <v>2009</v>
      </c>
      <c r="E60" s="1">
        <v>1</v>
      </c>
      <c r="F60" s="2">
        <v>46458</v>
      </c>
      <c r="G60" s="2">
        <v>194150322022.0918</v>
      </c>
      <c r="H60" s="6">
        <v>2.7527268881804724E-3</v>
      </c>
      <c r="I60" s="1">
        <v>4987573</v>
      </c>
      <c r="J60" s="2">
        <v>38926.813105711291</v>
      </c>
      <c r="K60" s="1">
        <v>1.45451471343873</v>
      </c>
      <c r="L60" s="2">
        <v>0.59672025742497203</v>
      </c>
      <c r="M60" s="2">
        <v>370526055886.95691</v>
      </c>
      <c r="N60" s="2">
        <v>190.84493501112806</v>
      </c>
      <c r="O60" s="2">
        <v>324906441738.72571</v>
      </c>
      <c r="P60" s="1">
        <v>167.34787681771422</v>
      </c>
      <c r="Q60" s="2">
        <v>55988020779.433929</v>
      </c>
      <c r="R60" s="1">
        <v>2891754</v>
      </c>
      <c r="S60" s="1">
        <v>5.86</v>
      </c>
    </row>
    <row r="61" spans="1:19" x14ac:dyDescent="0.3">
      <c r="A61" s="1" t="s">
        <v>3</v>
      </c>
      <c r="B61" s="1" t="s">
        <v>2</v>
      </c>
      <c r="C61" s="1">
        <v>1</v>
      </c>
      <c r="D61" s="7">
        <v>2010</v>
      </c>
      <c r="E61" s="1">
        <v>1</v>
      </c>
      <c r="F61" s="2">
        <v>49071</v>
      </c>
      <c r="G61" s="2">
        <v>239807921966.00739</v>
      </c>
      <c r="H61" s="6">
        <v>0.2351662334030038</v>
      </c>
      <c r="I61" s="1">
        <v>5076732</v>
      </c>
      <c r="J61" s="2">
        <v>47236.671537124152</v>
      </c>
      <c r="K61" s="1">
        <v>1.36350833333333</v>
      </c>
      <c r="L61" s="2">
        <v>2.8236613488560902</v>
      </c>
      <c r="M61" s="2">
        <v>474817193392.04742</v>
      </c>
      <c r="N61" s="2">
        <v>197.99896079302687</v>
      </c>
      <c r="O61" s="2">
        <v>411718055750.79095</v>
      </c>
      <c r="P61" s="1">
        <v>171.68659499461893</v>
      </c>
      <c r="Q61" s="2">
        <v>61318217099.272247</v>
      </c>
      <c r="R61" s="1">
        <v>2990116</v>
      </c>
      <c r="S61" s="1">
        <v>4.12</v>
      </c>
    </row>
    <row r="62" spans="1:19" x14ac:dyDescent="0.3">
      <c r="A62" s="1" t="s">
        <v>3</v>
      </c>
      <c r="B62" s="1" t="s">
        <v>2</v>
      </c>
      <c r="C62" s="1">
        <v>1</v>
      </c>
      <c r="D62" s="7">
        <v>2011</v>
      </c>
      <c r="E62" s="1">
        <v>1</v>
      </c>
      <c r="F62" s="2">
        <v>52008</v>
      </c>
      <c r="G62" s="2">
        <v>279356526366.33435</v>
      </c>
      <c r="H62" s="6">
        <v>0.16491783956133424</v>
      </c>
      <c r="I62" s="1">
        <v>5183688</v>
      </c>
      <c r="J62" s="2">
        <v>53891.462288304072</v>
      </c>
      <c r="K62" s="1">
        <v>1.2577758771929799</v>
      </c>
      <c r="L62" s="2">
        <v>5.2477933984048004</v>
      </c>
      <c r="M62" s="2">
        <v>568009224023.61011</v>
      </c>
      <c r="N62" s="2">
        <v>203.32770864953798</v>
      </c>
      <c r="O62" s="2">
        <v>491027544094.99744</v>
      </c>
      <c r="P62" s="1">
        <v>175.77092272800107</v>
      </c>
      <c r="Q62" s="2">
        <v>70579187921.871429</v>
      </c>
      <c r="R62" s="1">
        <v>3083320</v>
      </c>
      <c r="S62" s="1">
        <v>3.89</v>
      </c>
    </row>
    <row r="63" spans="1:19" x14ac:dyDescent="0.3">
      <c r="A63" s="1" t="s">
        <v>3</v>
      </c>
      <c r="B63" s="1" t="s">
        <v>2</v>
      </c>
      <c r="C63" s="1">
        <v>1</v>
      </c>
      <c r="D63" s="7">
        <v>2012</v>
      </c>
      <c r="E63" s="1">
        <v>1</v>
      </c>
      <c r="F63" s="2">
        <v>53189.999999999985</v>
      </c>
      <c r="G63" s="2">
        <v>295092839974.91882</v>
      </c>
      <c r="H63" s="6">
        <v>5.6330574457203297E-2</v>
      </c>
      <c r="I63" s="1">
        <v>5312437</v>
      </c>
      <c r="J63" s="2">
        <v>55547.54625323911</v>
      </c>
      <c r="K63" s="1">
        <v>1.2496762037036999</v>
      </c>
      <c r="L63" s="2">
        <v>4.5756027037652203</v>
      </c>
      <c r="M63" s="2">
        <v>580505492422.74268</v>
      </c>
      <c r="N63" s="2">
        <v>196.71961287575877</v>
      </c>
      <c r="O63" s="2">
        <v>509015533875.70251</v>
      </c>
      <c r="P63" s="1">
        <v>172.4933529119059</v>
      </c>
      <c r="Q63" s="2">
        <v>77993003076.426773</v>
      </c>
      <c r="R63" s="1">
        <v>3185075</v>
      </c>
      <c r="S63" s="1">
        <v>3.72</v>
      </c>
    </row>
    <row r="64" spans="1:19" x14ac:dyDescent="0.3">
      <c r="A64" s="1" t="s">
        <v>3</v>
      </c>
      <c r="B64" s="1" t="s">
        <v>2</v>
      </c>
      <c r="C64" s="1">
        <v>1</v>
      </c>
      <c r="D64" s="7">
        <v>2013</v>
      </c>
      <c r="E64" s="1">
        <v>1</v>
      </c>
      <c r="F64" s="2">
        <v>55461.000000000015</v>
      </c>
      <c r="G64" s="2">
        <v>307576360584.99158</v>
      </c>
      <c r="H64" s="6">
        <v>4.23037055427498E-2</v>
      </c>
      <c r="I64" s="1">
        <v>5399162</v>
      </c>
      <c r="J64" s="2">
        <v>56967.425794038332</v>
      </c>
      <c r="K64" s="1">
        <v>1.2513000000000001</v>
      </c>
      <c r="L64" s="2">
        <v>2.35860415399836</v>
      </c>
      <c r="M64" s="2">
        <v>600013186286.26221</v>
      </c>
      <c r="N64" s="2">
        <v>195.077796338143</v>
      </c>
      <c r="O64" s="2">
        <v>528920562614.88049</v>
      </c>
      <c r="P64" s="1">
        <v>171.96398371087611</v>
      </c>
      <c r="Q64" s="2">
        <v>84731798929.113724</v>
      </c>
      <c r="R64" s="1">
        <v>3244474</v>
      </c>
      <c r="S64" s="1">
        <v>3.86</v>
      </c>
    </row>
    <row r="65" spans="1:19" x14ac:dyDescent="0.3">
      <c r="A65" s="1" t="s">
        <v>3</v>
      </c>
      <c r="B65" s="1" t="s">
        <v>2</v>
      </c>
      <c r="C65" s="1">
        <v>1</v>
      </c>
      <c r="D65" s="7">
        <v>2014</v>
      </c>
      <c r="E65" s="1">
        <v>1</v>
      </c>
      <c r="F65" s="2">
        <v>56721</v>
      </c>
      <c r="G65" s="2">
        <v>314863580758.45465</v>
      </c>
      <c r="H65" s="6">
        <v>2.3692393523361884E-2</v>
      </c>
      <c r="I65" s="1">
        <v>5469724</v>
      </c>
      <c r="J65" s="2">
        <v>57564.80231149774</v>
      </c>
      <c r="K65" s="1">
        <v>1.26705</v>
      </c>
      <c r="L65" s="2">
        <v>1.02514803039394</v>
      </c>
      <c r="M65" s="2">
        <v>604391776173.00024</v>
      </c>
      <c r="N65" s="2">
        <v>191.9535357875051</v>
      </c>
      <c r="O65" s="2">
        <v>530588532417.82092</v>
      </c>
      <c r="P65" s="1">
        <v>168.51378337873192</v>
      </c>
      <c r="Q65" s="2">
        <v>88565486760.585617</v>
      </c>
      <c r="R65" s="1">
        <v>3339133</v>
      </c>
      <c r="S65" s="1">
        <v>3.74</v>
      </c>
    </row>
    <row r="66" spans="1:19" x14ac:dyDescent="0.3">
      <c r="A66" s="1" t="s">
        <v>3</v>
      </c>
      <c r="B66" s="1" t="s">
        <v>2</v>
      </c>
      <c r="C66" s="1">
        <v>1</v>
      </c>
      <c r="D66" s="7">
        <v>2015</v>
      </c>
      <c r="E66" s="1">
        <v>1</v>
      </c>
      <c r="F66" s="2">
        <v>58704</v>
      </c>
      <c r="G66" s="2">
        <v>307998545269.39795</v>
      </c>
      <c r="H66" s="6">
        <v>-2.180320592340327E-2</v>
      </c>
      <c r="I66" s="1">
        <v>5535002</v>
      </c>
      <c r="J66" s="2">
        <v>55645.606861460568</v>
      </c>
      <c r="K66" s="1">
        <v>1.374825</v>
      </c>
      <c r="L66" s="2">
        <v>-0.52261816707531406</v>
      </c>
      <c r="M66" s="2">
        <v>549421999163.52991</v>
      </c>
      <c r="N66" s="2">
        <v>178.38460849968155</v>
      </c>
      <c r="O66" s="2">
        <v>465345116651.21014</v>
      </c>
      <c r="P66" s="1">
        <v>151.08679044057999</v>
      </c>
      <c r="Q66" s="2">
        <v>83844198352.517593</v>
      </c>
      <c r="R66" s="1">
        <v>3437533</v>
      </c>
      <c r="S66" s="1">
        <v>3.79</v>
      </c>
    </row>
    <row r="67" spans="1:19" x14ac:dyDescent="0.3">
      <c r="A67" s="1" t="s">
        <v>3</v>
      </c>
      <c r="B67" s="1" t="s">
        <v>2</v>
      </c>
      <c r="C67" s="1">
        <v>1</v>
      </c>
      <c r="D67" s="7">
        <v>2016</v>
      </c>
      <c r="E67" s="1">
        <v>1</v>
      </c>
      <c r="F67" s="2">
        <v>60890.999999999985</v>
      </c>
      <c r="G67" s="2">
        <v>319029973659.29303</v>
      </c>
      <c r="H67" s="6">
        <v>3.5816495107943415E-2</v>
      </c>
      <c r="I67" s="1">
        <v>5607283</v>
      </c>
      <c r="J67" s="2">
        <v>56895.643337297763</v>
      </c>
      <c r="K67" s="1">
        <v>1.3815463636363601</v>
      </c>
      <c r="L67" s="2">
        <v>-0.53226873971628996</v>
      </c>
      <c r="M67" s="2">
        <v>525353053001.87476</v>
      </c>
      <c r="N67" s="2">
        <v>164.67200463205498</v>
      </c>
      <c r="O67" s="2">
        <v>441743263971.00598</v>
      </c>
      <c r="P67" s="1">
        <v>138.46450191001932</v>
      </c>
      <c r="Q67" s="2">
        <v>82972170183.477097</v>
      </c>
      <c r="R67" s="1">
        <v>3480133</v>
      </c>
      <c r="S67" s="1">
        <v>4.08</v>
      </c>
    </row>
    <row r="68" spans="1:19" x14ac:dyDescent="0.3">
      <c r="A68" s="1" t="s">
        <v>3</v>
      </c>
      <c r="B68" s="1" t="s">
        <v>2</v>
      </c>
      <c r="C68" s="1">
        <v>1</v>
      </c>
      <c r="D68" s="7">
        <v>2017</v>
      </c>
      <c r="E68" s="1">
        <v>1</v>
      </c>
      <c r="F68" s="2">
        <v>62748</v>
      </c>
      <c r="G68" s="2">
        <v>343272878686.38776</v>
      </c>
      <c r="H68" s="6">
        <v>7.5989427416575134E-2</v>
      </c>
      <c r="I68" s="1">
        <v>5612253</v>
      </c>
      <c r="J68" s="2">
        <v>61164.897356977272</v>
      </c>
      <c r="K68" s="1">
        <v>1.380925</v>
      </c>
      <c r="L68" s="2">
        <v>0.57626031016637103</v>
      </c>
      <c r="M68" s="2">
        <v>588934808190.16235</v>
      </c>
      <c r="N68" s="2">
        <v>171.5646195073308</v>
      </c>
      <c r="O68" s="2">
        <v>497446856273.87439</v>
      </c>
      <c r="P68" s="1">
        <v>144.91295035525926</v>
      </c>
      <c r="Q68" s="2">
        <v>86679508300.595612</v>
      </c>
      <c r="R68" s="1">
        <v>3474178</v>
      </c>
      <c r="S68" s="1">
        <v>4.2</v>
      </c>
    </row>
    <row r="69" spans="1:19" x14ac:dyDescent="0.3">
      <c r="A69" s="1" t="s">
        <v>3</v>
      </c>
      <c r="B69" s="1" t="s">
        <v>2</v>
      </c>
      <c r="C69" s="1">
        <v>1</v>
      </c>
      <c r="D69" s="7">
        <v>2018</v>
      </c>
      <c r="E69" s="1">
        <v>1</v>
      </c>
      <c r="F69" s="2">
        <v>64923</v>
      </c>
      <c r="G69" s="2">
        <v>376869585632.11548</v>
      </c>
      <c r="H69" s="6">
        <v>9.7871719648500083E-2</v>
      </c>
      <c r="I69" s="1">
        <v>5638676</v>
      </c>
      <c r="J69" s="2">
        <v>66836.53851225278</v>
      </c>
      <c r="K69" s="1">
        <v>1.34884166666667</v>
      </c>
      <c r="L69" s="2">
        <v>0.438620118446782</v>
      </c>
      <c r="M69" s="2">
        <v>668379856790.70142</v>
      </c>
      <c r="N69" s="2">
        <v>177.35043693420945</v>
      </c>
      <c r="O69" s="2">
        <v>557190082848.86279</v>
      </c>
      <c r="P69" s="1">
        <v>147.84692214265564</v>
      </c>
      <c r="Q69" s="2">
        <v>84485453568.18483</v>
      </c>
      <c r="R69" s="1">
        <v>3471429</v>
      </c>
      <c r="S69" s="1">
        <v>3.641</v>
      </c>
    </row>
    <row r="70" spans="1:19" x14ac:dyDescent="0.3">
      <c r="A70" s="1" t="s">
        <v>3</v>
      </c>
      <c r="B70" s="1" t="s">
        <v>2</v>
      </c>
      <c r="C70" s="1">
        <v>1</v>
      </c>
      <c r="D70" s="7">
        <v>2019</v>
      </c>
      <c r="E70" s="1">
        <v>1</v>
      </c>
      <c r="F70" s="2">
        <v>66588</v>
      </c>
      <c r="G70" s="2">
        <v>376837488316.9729</v>
      </c>
      <c r="H70" s="6">
        <v>-8.5168228921264549E-5</v>
      </c>
      <c r="I70" s="1">
        <v>5703569</v>
      </c>
      <c r="J70" s="2">
        <v>66070.470667922651</v>
      </c>
      <c r="K70" s="1">
        <v>1.36415833333333</v>
      </c>
      <c r="L70" s="2">
        <v>0.56526056878035802</v>
      </c>
      <c r="M70" s="2">
        <v>661705667108.53613</v>
      </c>
      <c r="N70" s="2">
        <v>175.59443729015339</v>
      </c>
      <c r="O70" s="2">
        <v>550593711629.27209</v>
      </c>
      <c r="P70" s="1">
        <v>146.10905992615736</v>
      </c>
      <c r="Q70" s="2">
        <v>86039132798.612289</v>
      </c>
      <c r="R70" s="1">
        <v>3527441</v>
      </c>
      <c r="S70" s="1">
        <v>3.1</v>
      </c>
    </row>
    <row r="71" spans="1:19" x14ac:dyDescent="0.3">
      <c r="A71" s="8" t="s">
        <v>1</v>
      </c>
      <c r="B71" s="8" t="s">
        <v>0</v>
      </c>
      <c r="C71" s="8">
        <v>1</v>
      </c>
      <c r="D71" s="14">
        <v>1997</v>
      </c>
      <c r="E71" s="8">
        <v>0</v>
      </c>
      <c r="F71" s="9">
        <v>11493.67476</v>
      </c>
      <c r="G71" s="9">
        <v>66585757420</v>
      </c>
      <c r="H71" s="13">
        <v>7.5078391908086767E-2</v>
      </c>
      <c r="I71" s="8">
        <v>21634124</v>
      </c>
      <c r="J71" s="12">
        <v>13948.72</v>
      </c>
      <c r="K71" s="11">
        <v>28.7</v>
      </c>
      <c r="L71" s="10">
        <v>0.9</v>
      </c>
      <c r="M71" s="9">
        <v>30548144900</v>
      </c>
      <c r="N71" s="9">
        <v>2.3674162780140078</v>
      </c>
      <c r="O71" s="9">
        <v>28971782840</v>
      </c>
      <c r="P71" s="8">
        <v>43.510480262702401</v>
      </c>
      <c r="Q71" s="9">
        <v>17420671750</v>
      </c>
      <c r="R71" s="8">
        <v>9432000</v>
      </c>
      <c r="S71" s="8">
        <v>2.72</v>
      </c>
    </row>
    <row r="72" spans="1:19" x14ac:dyDescent="0.3">
      <c r="A72" s="1" t="s">
        <v>1</v>
      </c>
      <c r="B72" s="1" t="s">
        <v>0</v>
      </c>
      <c r="C72" s="1">
        <v>1</v>
      </c>
      <c r="D72" s="7">
        <v>1998</v>
      </c>
      <c r="E72" s="1">
        <v>0</v>
      </c>
      <c r="F72" s="2">
        <v>11776.13292</v>
      </c>
      <c r="G72" s="2">
        <v>72421350820</v>
      </c>
      <c r="H72" s="6">
        <v>8.7640264616817204E-2</v>
      </c>
      <c r="I72" s="1">
        <v>21835703</v>
      </c>
      <c r="J72" s="5">
        <v>12767.08</v>
      </c>
      <c r="K72" s="4">
        <v>33.46</v>
      </c>
      <c r="L72" s="3">
        <v>1.69</v>
      </c>
      <c r="M72" s="2">
        <v>34353919600</v>
      </c>
      <c r="N72" s="2">
        <v>2.2303555812078679</v>
      </c>
      <c r="O72" s="2">
        <v>32738665960</v>
      </c>
      <c r="P72" s="1">
        <v>45.205820644481591</v>
      </c>
      <c r="Q72" s="2">
        <v>19198285000</v>
      </c>
      <c r="R72" s="1">
        <v>9546000</v>
      </c>
      <c r="S72" s="1">
        <v>2.69</v>
      </c>
    </row>
    <row r="73" spans="1:19" x14ac:dyDescent="0.3">
      <c r="A73" s="1" t="s">
        <v>1</v>
      </c>
      <c r="B73" s="1" t="s">
        <v>0</v>
      </c>
      <c r="C73" s="1">
        <v>1</v>
      </c>
      <c r="D73" s="7">
        <v>1999</v>
      </c>
      <c r="E73" s="1">
        <v>0</v>
      </c>
      <c r="F73" s="2">
        <v>11855.82912</v>
      </c>
      <c r="G73" s="2">
        <v>75899006820</v>
      </c>
      <c r="H73" s="6">
        <v>4.8019761584447068E-2</v>
      </c>
      <c r="I73" s="1">
        <v>22010489</v>
      </c>
      <c r="J73" s="5">
        <v>13752.72</v>
      </c>
      <c r="K73" s="4">
        <v>32.270000000000003</v>
      </c>
      <c r="L73" s="3">
        <v>0.17</v>
      </c>
      <c r="M73" s="2">
        <v>35710886120</v>
      </c>
      <c r="N73" s="2">
        <v>3.7447673416077514</v>
      </c>
      <c r="O73" s="2">
        <v>32868644900</v>
      </c>
      <c r="P73" s="1">
        <v>43.3057641688914</v>
      </c>
      <c r="Q73" s="2">
        <v>19108530000</v>
      </c>
      <c r="R73" s="1">
        <v>9668000</v>
      </c>
      <c r="S73" s="1">
        <v>2.92</v>
      </c>
    </row>
    <row r="74" spans="1:19" x14ac:dyDescent="0.3">
      <c r="A74" s="1" t="s">
        <v>1</v>
      </c>
      <c r="B74" s="1" t="s">
        <v>0</v>
      </c>
      <c r="C74" s="1">
        <v>1</v>
      </c>
      <c r="D74" s="7">
        <v>2000</v>
      </c>
      <c r="E74" s="1">
        <v>0</v>
      </c>
      <c r="F74" s="2">
        <v>12327.334080000001</v>
      </c>
      <c r="G74" s="2">
        <v>79815299200</v>
      </c>
      <c r="H74" s="6">
        <v>5.1598730261224253E-2</v>
      </c>
      <c r="I74" s="1">
        <v>22184530</v>
      </c>
      <c r="J74" s="5">
        <v>14844.24</v>
      </c>
      <c r="K74" s="4">
        <v>31.23</v>
      </c>
      <c r="L74" s="3">
        <v>1.25</v>
      </c>
      <c r="M74" s="2">
        <v>41889140020</v>
      </c>
      <c r="N74" s="2">
        <v>0.9877194070582398</v>
      </c>
      <c r="O74" s="2">
        <v>41100788820</v>
      </c>
      <c r="P74" s="1">
        <v>51.494875333374679</v>
      </c>
      <c r="Q74" s="2">
        <v>22223957000</v>
      </c>
      <c r="R74" s="1">
        <v>9784000</v>
      </c>
      <c r="S74" s="1">
        <v>2.99</v>
      </c>
    </row>
    <row r="75" spans="1:19" x14ac:dyDescent="0.3">
      <c r="A75" s="1" t="s">
        <v>1</v>
      </c>
      <c r="B75" s="1" t="s">
        <v>0</v>
      </c>
      <c r="C75" s="1">
        <v>1</v>
      </c>
      <c r="D75" s="7">
        <v>2001</v>
      </c>
      <c r="E75" s="1">
        <v>1</v>
      </c>
      <c r="F75" s="2">
        <v>12249.49128</v>
      </c>
      <c r="G75" s="2">
        <v>77256530260</v>
      </c>
      <c r="H75" s="6">
        <v>-3.205862742665757E-2</v>
      </c>
      <c r="I75" s="1">
        <v>22341120</v>
      </c>
      <c r="J75" s="5">
        <v>13357.19</v>
      </c>
      <c r="K75" s="4">
        <v>33.81</v>
      </c>
      <c r="L75" s="3">
        <v>0</v>
      </c>
      <c r="M75" s="2">
        <v>38933534640</v>
      </c>
      <c r="N75" s="2">
        <v>3.1168063487918802</v>
      </c>
      <c r="O75" s="2">
        <v>36525598200</v>
      </c>
      <c r="P75" s="1">
        <v>47.278331135343947</v>
      </c>
      <c r="Q75" s="2">
        <v>17317174950</v>
      </c>
      <c r="R75" s="1">
        <v>9832000</v>
      </c>
      <c r="S75" s="1">
        <v>4.57</v>
      </c>
    </row>
    <row r="76" spans="1:19" x14ac:dyDescent="0.3">
      <c r="A76" s="1" t="s">
        <v>1</v>
      </c>
      <c r="B76" s="1" t="s">
        <v>0</v>
      </c>
      <c r="C76" s="1">
        <v>1</v>
      </c>
      <c r="D76" s="7">
        <v>2002</v>
      </c>
      <c r="E76" s="1">
        <v>1</v>
      </c>
      <c r="F76" s="2">
        <v>12569.7588</v>
      </c>
      <c r="G76" s="2">
        <v>81972157540</v>
      </c>
      <c r="H76" s="6">
        <v>6.1038558994689185E-2</v>
      </c>
      <c r="I76" s="1">
        <v>22463172</v>
      </c>
      <c r="J76" s="5">
        <v>13651.35</v>
      </c>
      <c r="K76" s="4">
        <v>34.58</v>
      </c>
      <c r="L76" s="3">
        <v>-0.2</v>
      </c>
      <c r="M76" s="2">
        <v>44004507820</v>
      </c>
      <c r="N76" s="2">
        <v>6.257136073912835</v>
      </c>
      <c r="O76" s="2">
        <v>38875398380</v>
      </c>
      <c r="P76" s="1">
        <v>47.425125245764029</v>
      </c>
      <c r="Q76" s="2">
        <v>17191363200</v>
      </c>
      <c r="R76" s="1">
        <v>9969000</v>
      </c>
      <c r="S76" s="1">
        <v>5.17</v>
      </c>
    </row>
    <row r="77" spans="1:19" x14ac:dyDescent="0.3">
      <c r="A77" s="1" t="s">
        <v>1</v>
      </c>
      <c r="B77" s="1" t="s">
        <v>0</v>
      </c>
      <c r="C77" s="1">
        <v>1</v>
      </c>
      <c r="D77" s="7">
        <v>2003</v>
      </c>
      <c r="E77" s="1">
        <v>1</v>
      </c>
      <c r="F77" s="2">
        <v>12337.71312</v>
      </c>
      <c r="G77" s="2">
        <v>81803565480</v>
      </c>
      <c r="H77" s="6">
        <v>-2.0566990678235111E-3</v>
      </c>
      <c r="I77" s="1">
        <v>22562663</v>
      </c>
      <c r="J77" s="5">
        <v>14040.6</v>
      </c>
      <c r="K77" s="4">
        <v>34.42</v>
      </c>
      <c r="L77" s="3">
        <v>-0.28000000000000003</v>
      </c>
      <c r="M77" s="2">
        <v>45512832820</v>
      </c>
      <c r="N77" s="2">
        <v>5.937573517119513</v>
      </c>
      <c r="O77" s="2">
        <v>40655685980</v>
      </c>
      <c r="P77" s="1">
        <v>49.699161328047289</v>
      </c>
      <c r="Q77" s="2">
        <v>18293368900</v>
      </c>
      <c r="R77" s="1">
        <v>10076000</v>
      </c>
      <c r="S77" s="1">
        <v>4.99</v>
      </c>
    </row>
    <row r="78" spans="1:19" x14ac:dyDescent="0.3">
      <c r="A78" s="1" t="s">
        <v>1</v>
      </c>
      <c r="B78" s="1" t="s">
        <v>0</v>
      </c>
      <c r="C78" s="1">
        <v>1</v>
      </c>
      <c r="D78" s="7">
        <v>2004</v>
      </c>
      <c r="E78" s="1">
        <v>1</v>
      </c>
      <c r="F78" s="2">
        <v>11798.7444</v>
      </c>
      <c r="G78" s="2">
        <v>90019744360</v>
      </c>
      <c r="H78" s="6">
        <v>0.10043790673169078</v>
      </c>
      <c r="I78" s="1">
        <v>22646836</v>
      </c>
      <c r="J78" s="5">
        <v>15290.31</v>
      </c>
      <c r="K78" s="4">
        <v>33.43</v>
      </c>
      <c r="L78" s="3">
        <v>1.61</v>
      </c>
      <c r="M78" s="2">
        <v>57790288920</v>
      </c>
      <c r="N78" s="2">
        <v>4.5777719424752208</v>
      </c>
      <c r="O78" s="2">
        <v>53669390320</v>
      </c>
      <c r="P78" s="1">
        <v>59.61957646243642</v>
      </c>
      <c r="Q78" s="2">
        <v>22100187950</v>
      </c>
      <c r="R78" s="1">
        <v>10240000</v>
      </c>
      <c r="S78" s="1">
        <v>4.4400000000000004</v>
      </c>
    </row>
    <row r="79" spans="1:19" x14ac:dyDescent="0.3">
      <c r="A79" s="1" t="s">
        <v>1</v>
      </c>
      <c r="B79" s="1" t="s">
        <v>0</v>
      </c>
      <c r="C79" s="1">
        <v>1</v>
      </c>
      <c r="D79" s="7">
        <v>2005</v>
      </c>
      <c r="E79" s="1">
        <v>1</v>
      </c>
      <c r="F79" s="2">
        <v>11883.25944</v>
      </c>
      <c r="G79" s="2">
        <v>91749290360</v>
      </c>
      <c r="H79" s="6">
        <v>1.9212962803841493E-2</v>
      </c>
      <c r="I79" s="1">
        <v>22729753</v>
      </c>
      <c r="J79" s="5">
        <v>16427.46</v>
      </c>
      <c r="K79" s="4">
        <v>32.18</v>
      </c>
      <c r="L79" s="3">
        <v>2.31</v>
      </c>
      <c r="M79" s="2">
        <v>58364287800</v>
      </c>
      <c r="N79" s="2">
        <v>2.1361748219629497</v>
      </c>
      <c r="O79" s="2">
        <v>56404362560</v>
      </c>
      <c r="P79" s="1">
        <v>61.476619970229926</v>
      </c>
      <c r="Q79" s="2">
        <v>22794798800</v>
      </c>
      <c r="R79" s="1">
        <v>10371000</v>
      </c>
      <c r="S79" s="1">
        <v>4.13</v>
      </c>
    </row>
    <row r="80" spans="1:19" x14ac:dyDescent="0.3">
      <c r="A80" s="1" t="s">
        <v>1</v>
      </c>
      <c r="B80" s="1" t="s">
        <v>0</v>
      </c>
      <c r="C80" s="1">
        <v>1</v>
      </c>
      <c r="D80" s="7">
        <v>2006</v>
      </c>
      <c r="E80" s="1">
        <v>1</v>
      </c>
      <c r="F80" s="2">
        <v>11941.456200000001</v>
      </c>
      <c r="G80" s="2">
        <v>96372097640</v>
      </c>
      <c r="H80" s="6">
        <v>5.0385210194665533E-2</v>
      </c>
      <c r="I80" s="1">
        <v>22823455</v>
      </c>
      <c r="J80" s="5">
        <v>16892.88</v>
      </c>
      <c r="K80" s="4">
        <v>32.53</v>
      </c>
      <c r="L80" s="3">
        <v>0.6</v>
      </c>
      <c r="M80" s="2">
        <v>68116606740</v>
      </c>
      <c r="N80" s="2">
        <v>4.893884241907843</v>
      </c>
      <c r="O80" s="2">
        <v>63400267840</v>
      </c>
      <c r="P80" s="1">
        <v>65.786954307908744</v>
      </c>
      <c r="Q80" s="2">
        <v>23556230700</v>
      </c>
      <c r="R80" s="1">
        <v>10522000</v>
      </c>
      <c r="S80" s="1">
        <v>3.91</v>
      </c>
    </row>
    <row r="81" spans="1:19" x14ac:dyDescent="0.3">
      <c r="A81" s="1" t="s">
        <v>1</v>
      </c>
      <c r="B81" s="1" t="s">
        <v>0</v>
      </c>
      <c r="C81" s="1">
        <v>1</v>
      </c>
      <c r="D81" s="7">
        <v>2007</v>
      </c>
      <c r="E81" s="1">
        <v>1</v>
      </c>
      <c r="F81" s="2">
        <v>12098.253840000001</v>
      </c>
      <c r="G81" s="2">
        <v>101982973820</v>
      </c>
      <c r="H81" s="6">
        <v>5.8220961433874209E-2</v>
      </c>
      <c r="I81" s="1">
        <v>22917444</v>
      </c>
      <c r="J81" s="5">
        <v>17723.7</v>
      </c>
      <c r="K81" s="4">
        <v>32.840000000000003</v>
      </c>
      <c r="L81" s="3">
        <v>1.79</v>
      </c>
      <c r="M81" s="2">
        <v>77033360040</v>
      </c>
      <c r="N81" s="2">
        <v>6.2569607660809439</v>
      </c>
      <c r="O81" s="2">
        <v>70652325380</v>
      </c>
      <c r="P81" s="1">
        <v>69.278549873139994</v>
      </c>
      <c r="Q81" s="2">
        <v>25742507750</v>
      </c>
      <c r="R81" s="1">
        <v>10713000</v>
      </c>
      <c r="S81" s="1">
        <v>3.91</v>
      </c>
    </row>
    <row r="82" spans="1:19" x14ac:dyDescent="0.3">
      <c r="A82" s="1" t="s">
        <v>1</v>
      </c>
      <c r="B82" s="1" t="s">
        <v>0</v>
      </c>
      <c r="C82" s="1">
        <v>1</v>
      </c>
      <c r="D82" s="7">
        <v>2008</v>
      </c>
      <c r="E82" s="1">
        <v>1</v>
      </c>
      <c r="F82" s="2">
        <v>12063.7806</v>
      </c>
      <c r="G82" s="2">
        <v>105406979860</v>
      </c>
      <c r="H82" s="6">
        <v>3.3574290999234563E-2</v>
      </c>
      <c r="I82" s="1">
        <v>22997696</v>
      </c>
      <c r="J82" s="5">
        <v>18053.59</v>
      </c>
      <c r="K82" s="4">
        <v>31.54</v>
      </c>
      <c r="L82" s="3">
        <v>3.54</v>
      </c>
      <c r="M82" s="2">
        <v>83921315660</v>
      </c>
      <c r="N82" s="2">
        <v>7.4011563279411092</v>
      </c>
      <c r="O82" s="2">
        <v>76119980300</v>
      </c>
      <c r="P82" s="1">
        <v>72.215312876909522</v>
      </c>
      <c r="Q82" s="2">
        <v>25627033300</v>
      </c>
      <c r="R82" s="1">
        <v>10853000</v>
      </c>
      <c r="S82" s="1">
        <v>4.1399999999999997</v>
      </c>
    </row>
    <row r="83" spans="1:19" x14ac:dyDescent="0.3">
      <c r="A83" s="1" t="s">
        <v>1</v>
      </c>
      <c r="B83" s="1" t="s">
        <v>0</v>
      </c>
      <c r="C83" s="1">
        <v>1</v>
      </c>
      <c r="D83" s="7">
        <v>2009</v>
      </c>
      <c r="E83" s="1">
        <v>1</v>
      </c>
      <c r="F83" s="2">
        <v>11538.156360000001</v>
      </c>
      <c r="G83" s="2">
        <v>98267512980</v>
      </c>
      <c r="H83" s="6">
        <v>-6.7732392005562955E-2</v>
      </c>
      <c r="I83" s="1">
        <v>23078402</v>
      </c>
      <c r="J83" s="5">
        <v>16904.54</v>
      </c>
      <c r="K83" s="4">
        <v>33.06</v>
      </c>
      <c r="L83" s="3">
        <v>-0.88</v>
      </c>
      <c r="M83" s="2">
        <v>64245146420</v>
      </c>
      <c r="N83" s="2">
        <v>9.0570507486145608</v>
      </c>
      <c r="O83" s="2">
        <v>55345007900</v>
      </c>
      <c r="P83" s="1">
        <v>56.320757717012896</v>
      </c>
      <c r="Q83" s="2">
        <v>18944680700</v>
      </c>
      <c r="R83" s="1">
        <v>10917000</v>
      </c>
      <c r="S83" s="1">
        <v>5.85</v>
      </c>
    </row>
    <row r="84" spans="1:19" x14ac:dyDescent="0.3">
      <c r="A84" s="1" t="s">
        <v>1</v>
      </c>
      <c r="B84" s="1" t="s">
        <v>0</v>
      </c>
      <c r="C84" s="1">
        <v>1</v>
      </c>
      <c r="D84" s="7">
        <v>2010</v>
      </c>
      <c r="E84" s="1">
        <v>1</v>
      </c>
      <c r="F84" s="2">
        <v>11799.48576</v>
      </c>
      <c r="G84" s="2">
        <v>108966286520</v>
      </c>
      <c r="H84" s="6">
        <v>0.10887396267144238</v>
      </c>
      <c r="I84" s="1">
        <v>23140948</v>
      </c>
      <c r="J84" s="5">
        <v>19181.36</v>
      </c>
      <c r="K84" s="4">
        <v>31.65</v>
      </c>
      <c r="L84" s="3">
        <v>0.97</v>
      </c>
      <c r="M84" s="2">
        <v>88860670080</v>
      </c>
      <c r="N84" s="2">
        <v>8.1043301575475226</v>
      </c>
      <c r="O84" s="2">
        <v>80029682460</v>
      </c>
      <c r="P84" s="1">
        <v>73.444443245582306</v>
      </c>
      <c r="Q84" s="2">
        <v>26393633850</v>
      </c>
      <c r="R84" s="1">
        <v>11070000</v>
      </c>
      <c r="S84" s="1">
        <v>5.21</v>
      </c>
    </row>
    <row r="85" spans="1:19" x14ac:dyDescent="0.3">
      <c r="A85" s="1" t="s">
        <v>1</v>
      </c>
      <c r="B85" s="1" t="s">
        <v>0</v>
      </c>
      <c r="C85" s="1">
        <v>1</v>
      </c>
      <c r="D85" s="7">
        <v>2011</v>
      </c>
      <c r="E85" s="1">
        <v>1</v>
      </c>
      <c r="F85" s="2">
        <v>11750.92668</v>
      </c>
      <c r="G85" s="2">
        <v>108743456640</v>
      </c>
      <c r="H85" s="6">
        <v>-2.0449433225303237E-3</v>
      </c>
      <c r="I85" s="1">
        <v>23193518</v>
      </c>
      <c r="J85" s="5">
        <v>20838.59</v>
      </c>
      <c r="K85" s="4">
        <v>29.47</v>
      </c>
      <c r="L85" s="3">
        <v>1.42</v>
      </c>
      <c r="M85" s="2">
        <v>88907667940</v>
      </c>
      <c r="N85" s="2">
        <v>4.6707842815911427</v>
      </c>
      <c r="O85" s="2">
        <v>83828495660</v>
      </c>
      <c r="P85" s="1">
        <v>77.088312483497674</v>
      </c>
      <c r="Q85" s="2">
        <v>26922693150</v>
      </c>
      <c r="R85" s="1">
        <v>11200000</v>
      </c>
      <c r="S85" s="1">
        <v>4.3899999999999997</v>
      </c>
    </row>
    <row r="86" spans="1:19" x14ac:dyDescent="0.3">
      <c r="A86" s="1" t="s">
        <v>1</v>
      </c>
      <c r="B86" s="1" t="s">
        <v>0</v>
      </c>
      <c r="C86" s="1">
        <v>1</v>
      </c>
      <c r="D86" s="7">
        <v>2012</v>
      </c>
      <c r="E86" s="1">
        <v>1</v>
      </c>
      <c r="F86" s="2">
        <v>12141.25272</v>
      </c>
      <c r="G86" s="2">
        <v>111813354380</v>
      </c>
      <c r="H86" s="6">
        <v>2.8230643340343978E-2</v>
      </c>
      <c r="I86" s="1">
        <v>23270367</v>
      </c>
      <c r="J86" s="5">
        <v>21256.36</v>
      </c>
      <c r="K86" s="4">
        <v>29.62</v>
      </c>
      <c r="L86" s="3">
        <v>1.93</v>
      </c>
      <c r="M86" s="2">
        <v>89100331320</v>
      </c>
      <c r="N86" s="2">
        <v>5.5285777573503472</v>
      </c>
      <c r="O86" s="2">
        <v>82918643080</v>
      </c>
      <c r="P86" s="1">
        <v>74.15808562383279</v>
      </c>
      <c r="Q86" s="2">
        <v>26121026250</v>
      </c>
      <c r="R86" s="1">
        <v>11341000</v>
      </c>
      <c r="S86" s="1">
        <v>4.24</v>
      </c>
    </row>
    <row r="87" spans="1:19" x14ac:dyDescent="0.3">
      <c r="A87" s="1" t="s">
        <v>1</v>
      </c>
      <c r="B87" s="1" t="s">
        <v>0</v>
      </c>
      <c r="C87" s="1">
        <v>1</v>
      </c>
      <c r="D87" s="7">
        <v>2013</v>
      </c>
      <c r="E87" s="1">
        <v>1</v>
      </c>
      <c r="F87" s="2">
        <v>11950.7232</v>
      </c>
      <c r="G87" s="2">
        <v>116959728340</v>
      </c>
      <c r="H87" s="6">
        <v>4.6026469633581882E-2</v>
      </c>
      <c r="I87" s="1">
        <v>23344670</v>
      </c>
      <c r="J87" s="5">
        <v>21945.46</v>
      </c>
      <c r="K87" s="4">
        <v>29.77</v>
      </c>
      <c r="L87" s="3">
        <v>0.8</v>
      </c>
      <c r="M87" s="2">
        <v>91906310860</v>
      </c>
      <c r="N87" s="2">
        <v>9.1136976216406964</v>
      </c>
      <c r="O87" s="2">
        <v>81246954880</v>
      </c>
      <c r="P87" s="1">
        <v>69.465752043999657</v>
      </c>
      <c r="Q87" s="2">
        <v>25521896150</v>
      </c>
      <c r="R87" s="1">
        <v>11445000</v>
      </c>
      <c r="S87" s="1">
        <v>4.18</v>
      </c>
    </row>
    <row r="88" spans="1:19" x14ac:dyDescent="0.3">
      <c r="A88" s="1" t="s">
        <v>1</v>
      </c>
      <c r="B88" s="1" t="s">
        <v>0</v>
      </c>
      <c r="C88" s="1">
        <v>1</v>
      </c>
      <c r="D88" s="7">
        <v>2014</v>
      </c>
      <c r="E88" s="1">
        <v>1</v>
      </c>
      <c r="F88" s="2">
        <v>12318.437760000001</v>
      </c>
      <c r="G88" s="2">
        <v>125144131840</v>
      </c>
      <c r="H88" s="6">
        <v>6.9976252648331003E-2</v>
      </c>
      <c r="I88" s="1">
        <v>23403635</v>
      </c>
      <c r="J88" s="5">
        <v>22844.32</v>
      </c>
      <c r="K88" s="4">
        <v>30.37</v>
      </c>
      <c r="L88" s="3">
        <v>1.2</v>
      </c>
      <c r="M88" s="2">
        <v>97125579460</v>
      </c>
      <c r="N88" s="2">
        <v>10.357363249418503</v>
      </c>
      <c r="O88" s="2">
        <v>84163947140</v>
      </c>
      <c r="P88" s="1">
        <v>67.253610618838906</v>
      </c>
      <c r="Q88" s="2">
        <v>27808822600</v>
      </c>
      <c r="R88" s="1">
        <v>11535000</v>
      </c>
      <c r="S88" s="1">
        <v>3.96</v>
      </c>
    </row>
    <row r="89" spans="1:19" x14ac:dyDescent="0.3">
      <c r="A89" s="1" t="s">
        <v>1</v>
      </c>
      <c r="B89" s="1" t="s">
        <v>0</v>
      </c>
      <c r="C89" s="1">
        <v>1</v>
      </c>
      <c r="D89" s="7">
        <v>2015</v>
      </c>
      <c r="E89" s="1">
        <v>1</v>
      </c>
      <c r="F89" s="2">
        <v>12477.0888</v>
      </c>
      <c r="G89" s="2">
        <v>131491410960</v>
      </c>
      <c r="H89" s="6">
        <v>5.0719750312504946E-2</v>
      </c>
      <c r="I89" s="1">
        <v>23462914</v>
      </c>
      <c r="J89" s="5">
        <v>22752.99</v>
      </c>
      <c r="K89" s="4">
        <v>31.91</v>
      </c>
      <c r="L89" s="3">
        <v>-0.31</v>
      </c>
      <c r="M89" s="2">
        <v>93106566280</v>
      </c>
      <c r="N89" s="2">
        <v>12.329112982848473</v>
      </c>
      <c r="O89" s="2">
        <v>76894841660</v>
      </c>
      <c r="P89" s="1">
        <v>58.478984367573325</v>
      </c>
      <c r="Q89" s="2">
        <v>29074770450</v>
      </c>
      <c r="R89" s="1">
        <v>11638000</v>
      </c>
      <c r="S89" s="1">
        <v>3.78</v>
      </c>
    </row>
    <row r="90" spans="1:19" x14ac:dyDescent="0.3">
      <c r="A90" s="1" t="s">
        <v>1</v>
      </c>
      <c r="B90" s="1" t="s">
        <v>0</v>
      </c>
      <c r="C90" s="1">
        <v>1</v>
      </c>
      <c r="D90" s="7">
        <v>2016</v>
      </c>
      <c r="E90" s="1">
        <v>1</v>
      </c>
      <c r="F90" s="2">
        <v>12708.763800000001</v>
      </c>
      <c r="G90" s="2">
        <v>135218690880</v>
      </c>
      <c r="H90" s="6">
        <v>2.8346185448826368E-2</v>
      </c>
      <c r="I90" s="1">
        <v>23515945</v>
      </c>
      <c r="J90" s="5">
        <v>23070.73</v>
      </c>
      <c r="K90" s="4">
        <v>32.33</v>
      </c>
      <c r="L90" s="3">
        <v>1.4</v>
      </c>
      <c r="M90" s="2">
        <v>90372429420</v>
      </c>
      <c r="N90" s="2">
        <v>12.66511255843923</v>
      </c>
      <c r="O90" s="2">
        <v>73246830020</v>
      </c>
      <c r="P90" s="1">
        <v>54.169160744946865</v>
      </c>
      <c r="Q90" s="2">
        <v>29139394050</v>
      </c>
      <c r="R90" s="1">
        <v>11727000</v>
      </c>
      <c r="S90" s="1">
        <v>3.92</v>
      </c>
    </row>
    <row r="91" spans="1:19" x14ac:dyDescent="0.3">
      <c r="A91" s="1" t="s">
        <v>1</v>
      </c>
      <c r="B91" s="1" t="s">
        <v>0</v>
      </c>
      <c r="C91" s="1">
        <v>1</v>
      </c>
      <c r="D91" s="7">
        <v>2017</v>
      </c>
      <c r="E91" s="1">
        <v>1</v>
      </c>
      <c r="F91" s="2">
        <v>12766.58988</v>
      </c>
      <c r="G91" s="2">
        <v>136616838540</v>
      </c>
      <c r="H91" s="6">
        <v>1.0339899394831355E-2</v>
      </c>
      <c r="I91" s="1">
        <v>23555522</v>
      </c>
      <c r="J91" s="5">
        <v>25061.62</v>
      </c>
      <c r="K91" s="4">
        <v>30.44</v>
      </c>
      <c r="L91" s="3">
        <v>0.62</v>
      </c>
      <c r="M91" s="2">
        <v>90112254960</v>
      </c>
      <c r="N91" s="2">
        <v>12.12284066663632</v>
      </c>
      <c r="O91" s="2">
        <v>73550413300</v>
      </c>
      <c r="P91" s="1">
        <v>53.83700434442801</v>
      </c>
      <c r="Q91" s="2">
        <v>29737967050</v>
      </c>
      <c r="R91" s="1">
        <v>11795000</v>
      </c>
      <c r="S91" s="1">
        <v>3.76</v>
      </c>
    </row>
    <row r="92" spans="1:19" x14ac:dyDescent="0.3">
      <c r="A92" s="1" t="s">
        <v>1</v>
      </c>
      <c r="B92" s="1" t="s">
        <v>0</v>
      </c>
      <c r="C92" s="1">
        <v>1</v>
      </c>
      <c r="D92" s="7">
        <v>2018</v>
      </c>
      <c r="E92" s="1">
        <v>1</v>
      </c>
      <c r="F92" s="2">
        <v>13062.021839999999</v>
      </c>
      <c r="G92" s="2">
        <v>141941272200</v>
      </c>
      <c r="H92" s="6">
        <v>3.8973480259836789E-2</v>
      </c>
      <c r="I92" s="1">
        <v>23580080</v>
      </c>
      <c r="J92" s="5">
        <v>25825.57</v>
      </c>
      <c r="K92" s="4">
        <v>30.16</v>
      </c>
      <c r="L92" s="3">
        <v>1.36</v>
      </c>
      <c r="M92" s="2">
        <v>94741528700</v>
      </c>
      <c r="N92" s="2">
        <v>11.317412258617194</v>
      </c>
      <c r="O92" s="2">
        <v>78677449760</v>
      </c>
      <c r="P92" s="1">
        <v>55.429579107295055</v>
      </c>
      <c r="Q92" s="2">
        <v>30133941350</v>
      </c>
      <c r="R92" s="1">
        <v>11874000</v>
      </c>
      <c r="S92" s="1">
        <v>3.71</v>
      </c>
    </row>
    <row r="93" spans="1:19" x14ac:dyDescent="0.3">
      <c r="A93" s="1" t="s">
        <v>1</v>
      </c>
      <c r="B93" s="1" t="s">
        <v>0</v>
      </c>
      <c r="C93" s="1">
        <v>1</v>
      </c>
      <c r="D93" s="7">
        <v>2019</v>
      </c>
      <c r="E93" s="1">
        <v>1</v>
      </c>
      <c r="F93" s="2">
        <v>13245.13776</v>
      </c>
      <c r="G93" s="2">
        <v>145936306880</v>
      </c>
      <c r="H93" s="6">
        <v>2.8145687424661534E-2</v>
      </c>
      <c r="I93" s="1">
        <v>23596027</v>
      </c>
      <c r="J93" s="5">
        <v>25903.17</v>
      </c>
      <c r="K93" s="4">
        <v>30.93</v>
      </c>
      <c r="L93" s="3">
        <v>0.55000000000000004</v>
      </c>
      <c r="M93" s="2">
        <v>93765866740</v>
      </c>
      <c r="N93" s="2">
        <v>10.093831517959817</v>
      </c>
      <c r="O93" s="2">
        <v>79035301800</v>
      </c>
      <c r="P93" s="1">
        <v>54.157394749607356</v>
      </c>
      <c r="Q93" s="2">
        <v>33671897750</v>
      </c>
      <c r="R93" s="1">
        <v>11946000</v>
      </c>
      <c r="S93" s="1">
        <v>3.73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6582-E9CA-4209-8911-BA9C7828C784}">
  <dimension ref="A1:X24"/>
  <sheetViews>
    <sheetView zoomScale="70" zoomScaleNormal="70" workbookViewId="0">
      <selection activeCell="G32" sqref="G32"/>
    </sheetView>
  </sheetViews>
  <sheetFormatPr defaultRowHeight="14.4" x14ac:dyDescent="0.3"/>
  <cols>
    <col min="1" max="1" width="13.44140625" bestFit="1" customWidth="1"/>
    <col min="2" max="2" width="13.33203125" bestFit="1" customWidth="1"/>
    <col min="3" max="3" width="10.21875" bestFit="1" customWidth="1"/>
    <col min="4" max="4" width="10.6640625" customWidth="1"/>
    <col min="5" max="5" width="19.109375" bestFit="1" customWidth="1"/>
    <col min="6" max="6" width="9.33203125" bestFit="1" customWidth="1"/>
    <col min="7" max="7" width="15.6640625" bestFit="1" customWidth="1"/>
    <col min="11" max="11" width="14.88671875" bestFit="1" customWidth="1"/>
    <col min="13" max="13" width="15.77734375" bestFit="1" customWidth="1"/>
    <col min="15" max="15" width="14.5546875" bestFit="1" customWidth="1"/>
    <col min="17" max="17" width="14.5546875" bestFit="1" customWidth="1"/>
    <col min="18" max="18" width="16.88671875" bestFit="1" customWidth="1"/>
    <col min="19" max="19" width="17.21875" bestFit="1" customWidth="1"/>
    <col min="20" max="20" width="11.33203125" bestFit="1" customWidth="1"/>
    <col min="21" max="21" width="10" bestFit="1" customWidth="1"/>
    <col min="22" max="22" width="11.21875" bestFit="1" customWidth="1"/>
    <col min="23" max="23" width="14.6640625" bestFit="1" customWidth="1"/>
    <col min="24" max="24" width="20.109375" bestFit="1" customWidth="1"/>
  </cols>
  <sheetData>
    <row r="1" spans="1:24" x14ac:dyDescent="0.3">
      <c r="A1" s="16" t="s">
        <v>26</v>
      </c>
      <c r="B1" s="16" t="s">
        <v>25</v>
      </c>
      <c r="C1" s="16" t="s">
        <v>24</v>
      </c>
      <c r="D1" s="16" t="s">
        <v>23</v>
      </c>
      <c r="E1" s="16" t="s">
        <v>22</v>
      </c>
      <c r="F1" s="16" t="s">
        <v>21</v>
      </c>
      <c r="G1" s="17" t="s">
        <v>20</v>
      </c>
      <c r="H1" s="18" t="s">
        <v>19</v>
      </c>
      <c r="I1" s="19" t="s">
        <v>18</v>
      </c>
      <c r="J1" s="19" t="s">
        <v>54</v>
      </c>
      <c r="K1" s="16" t="s">
        <v>17</v>
      </c>
      <c r="L1" s="16" t="s">
        <v>16</v>
      </c>
      <c r="M1" s="16" t="s">
        <v>15</v>
      </c>
      <c r="N1" s="16" t="s">
        <v>55</v>
      </c>
      <c r="O1" s="17" t="s">
        <v>14</v>
      </c>
      <c r="P1" s="16" t="s">
        <v>13</v>
      </c>
      <c r="Q1" s="17" t="s">
        <v>12</v>
      </c>
      <c r="R1" s="16" t="s">
        <v>11</v>
      </c>
      <c r="S1" s="16" t="s">
        <v>10</v>
      </c>
      <c r="T1" s="16" t="s">
        <v>56</v>
      </c>
      <c r="U1" s="16" t="s">
        <v>9</v>
      </c>
      <c r="V1" s="16" t="s">
        <v>57</v>
      </c>
      <c r="W1" s="16" t="s">
        <v>8</v>
      </c>
      <c r="X1" s="16" t="s">
        <v>58</v>
      </c>
    </row>
    <row r="2" spans="1:24" x14ac:dyDescent="0.3">
      <c r="A2" s="8" t="s">
        <v>7</v>
      </c>
      <c r="B2" s="8" t="s">
        <v>6</v>
      </c>
      <c r="C2" s="8">
        <v>1</v>
      </c>
      <c r="D2" s="14">
        <v>1997</v>
      </c>
      <c r="E2" s="8">
        <v>0</v>
      </c>
      <c r="F2" s="9">
        <v>14521.695250000001</v>
      </c>
      <c r="G2" s="14">
        <v>569754543829.95728</v>
      </c>
      <c r="H2" s="13">
        <v>-6.6235708676485747E-2</v>
      </c>
      <c r="I2" s="8">
        <v>45953580</v>
      </c>
      <c r="J2" s="8">
        <v>7.244767437052782E-3</v>
      </c>
      <c r="K2" s="9">
        <v>12398.480027670472</v>
      </c>
      <c r="L2" s="8">
        <v>949.89</v>
      </c>
      <c r="M2" s="9">
        <v>4.4389318457463602</v>
      </c>
      <c r="N2" s="9">
        <v>0.69265497689337241</v>
      </c>
      <c r="O2" s="14">
        <v>161499858087.43918</v>
      </c>
      <c r="P2" s="9">
        <f>O2/G2</f>
        <v>0.2834551471969281</v>
      </c>
      <c r="Q2" s="14">
        <v>166240263221.52026</v>
      </c>
      <c r="R2" s="8">
        <v>0.29177523026676294</v>
      </c>
      <c r="S2" s="9">
        <v>203105467312.80682</v>
      </c>
      <c r="T2" s="9">
        <v>-0.41931447874771804</v>
      </c>
      <c r="U2" s="8">
        <v>22397570</v>
      </c>
      <c r="V2" s="9">
        <v>-1.7408227767565856E-2</v>
      </c>
      <c r="W2" s="8">
        <v>2.61</v>
      </c>
      <c r="X2" s="9">
        <v>1.6666666666666665</v>
      </c>
    </row>
    <row r="3" spans="1:24" x14ac:dyDescent="0.3">
      <c r="A3" s="1" t="s">
        <v>7</v>
      </c>
      <c r="B3" s="1" t="s">
        <v>6</v>
      </c>
      <c r="C3" s="1">
        <v>1</v>
      </c>
      <c r="D3" s="7">
        <v>1998</v>
      </c>
      <c r="E3" s="1">
        <v>0</v>
      </c>
      <c r="F3" s="2">
        <v>15172.780012500001</v>
      </c>
      <c r="G3" s="7">
        <v>383330931042.35645</v>
      </c>
      <c r="H3" s="6">
        <v>-0.32719987020101554</v>
      </c>
      <c r="I3" s="1">
        <v>46286503</v>
      </c>
      <c r="J3" s="1">
        <v>7.244767437052782E-3</v>
      </c>
      <c r="K3" s="2">
        <v>8281.6999815768413</v>
      </c>
      <c r="L3" s="1">
        <v>1403.18333333333</v>
      </c>
      <c r="M3" s="2">
        <v>7.5135800807930604</v>
      </c>
      <c r="N3" s="2">
        <v>0.69265497689337241</v>
      </c>
      <c r="O3" s="7">
        <v>151556327777.14349</v>
      </c>
      <c r="P3" s="2">
        <f>O3/G3</f>
        <v>0.39536681103460747</v>
      </c>
      <c r="Q3" s="7">
        <v>111015669596.98595</v>
      </c>
      <c r="R3" s="1">
        <v>0.28960790952901</v>
      </c>
      <c r="S3" s="2">
        <v>117940404155.72554</v>
      </c>
      <c r="T3" s="2">
        <v>-0.41931447874771804</v>
      </c>
      <c r="U3" s="1">
        <v>22007668</v>
      </c>
      <c r="V3" s="2">
        <v>-1.7408227767565856E-2</v>
      </c>
      <c r="W3" s="1">
        <v>6.96</v>
      </c>
      <c r="X3" s="2">
        <v>1.6666666666666665</v>
      </c>
    </row>
    <row r="4" spans="1:24" x14ac:dyDescent="0.3">
      <c r="A4" s="1" t="s">
        <v>7</v>
      </c>
      <c r="B4" s="1" t="s">
        <v>6</v>
      </c>
      <c r="C4" s="1">
        <v>1</v>
      </c>
      <c r="D4" s="7">
        <v>1999</v>
      </c>
      <c r="E4" s="1">
        <v>0</v>
      </c>
      <c r="F4" s="2">
        <v>16538.330213625002</v>
      </c>
      <c r="G4" s="7">
        <v>497512659612.05231</v>
      </c>
      <c r="H4" s="6">
        <v>0.29786724556563182</v>
      </c>
      <c r="I4" s="1">
        <v>46616677</v>
      </c>
      <c r="J4" s="1">
        <v>7.1332673371328143E-3</v>
      </c>
      <c r="K4" s="2">
        <v>10672.417933437262</v>
      </c>
      <c r="L4" s="1">
        <v>1189.43916666667</v>
      </c>
      <c r="M4" s="2">
        <v>0.81295725444637901</v>
      </c>
      <c r="N4" s="2">
        <v>-0.89180161178762984</v>
      </c>
      <c r="O4" s="7">
        <v>162143469995.4577</v>
      </c>
      <c r="P4" s="2">
        <f t="shared" ref="P4:P24" si="0">O4/G4</f>
        <v>0.32590822939438979</v>
      </c>
      <c r="Q4" s="7">
        <v>135183795696.57307</v>
      </c>
      <c r="R4" s="1">
        <v>0.27171930821214874</v>
      </c>
      <c r="S4" s="2">
        <v>149218552850.72595</v>
      </c>
      <c r="T4" s="2">
        <v>0.26520299738587916</v>
      </c>
      <c r="U4" s="1">
        <v>22254063</v>
      </c>
      <c r="V4" s="2">
        <v>1.1195870457515082E-2</v>
      </c>
      <c r="W4" s="1">
        <v>6.34</v>
      </c>
      <c r="X4" s="2">
        <v>-8.9080459770114959E-2</v>
      </c>
    </row>
    <row r="5" spans="1:24" x14ac:dyDescent="0.3">
      <c r="A5" s="1" t="s">
        <v>7</v>
      </c>
      <c r="B5" s="1" t="s">
        <v>6</v>
      </c>
      <c r="C5" s="1">
        <v>1</v>
      </c>
      <c r="D5" s="7">
        <v>2000</v>
      </c>
      <c r="E5" s="1">
        <v>0</v>
      </c>
      <c r="F5" s="2">
        <v>16553.214710817265</v>
      </c>
      <c r="G5" s="7">
        <v>576178114168.49402</v>
      </c>
      <c r="H5" s="6">
        <v>0.15811749316647145</v>
      </c>
      <c r="I5" s="1">
        <v>47008111</v>
      </c>
      <c r="J5" s="1">
        <v>8.3968662116349485E-3</v>
      </c>
      <c r="K5" s="2">
        <v>12256.993567950305</v>
      </c>
      <c r="L5" s="1">
        <v>1130.3625</v>
      </c>
      <c r="M5" s="2">
        <v>2.2591658008015298</v>
      </c>
      <c r="N5" s="2">
        <v>1.7789478332904647</v>
      </c>
      <c r="O5" s="7">
        <v>195550063662.729</v>
      </c>
      <c r="P5" s="2">
        <f t="shared" si="0"/>
        <v>0.33939168957317167</v>
      </c>
      <c r="Q5" s="7">
        <v>185275783405.24863</v>
      </c>
      <c r="R5" s="1">
        <v>0.32155991150866192</v>
      </c>
      <c r="S5" s="2">
        <v>182937592841.4798</v>
      </c>
      <c r="T5" s="2">
        <v>0.2259708283358399</v>
      </c>
      <c r="U5" s="1">
        <v>22867804</v>
      </c>
      <c r="V5" s="2">
        <v>2.7578829088423091E-2</v>
      </c>
      <c r="W5" s="1">
        <v>4.0599999999999996</v>
      </c>
      <c r="X5" s="2">
        <v>-0.35962145110410099</v>
      </c>
    </row>
    <row r="6" spans="1:24" x14ac:dyDescent="0.3">
      <c r="A6" s="1" t="s">
        <v>7</v>
      </c>
      <c r="B6" s="1" t="s">
        <v>6</v>
      </c>
      <c r="C6" s="1">
        <v>1</v>
      </c>
      <c r="D6" s="7">
        <v>2001</v>
      </c>
      <c r="E6" s="1">
        <v>1</v>
      </c>
      <c r="F6" s="2">
        <v>16562.981107496649</v>
      </c>
      <c r="G6" s="7">
        <v>547658231279.87048</v>
      </c>
      <c r="H6" s="6">
        <v>-4.949837938530819E-2</v>
      </c>
      <c r="I6" s="1">
        <v>47370164</v>
      </c>
      <c r="J6" s="1">
        <v>7.7019261633380675E-3</v>
      </c>
      <c r="K6" s="2">
        <v>11561.248368907283</v>
      </c>
      <c r="L6" s="1">
        <v>1290.79</v>
      </c>
      <c r="M6" s="2">
        <v>4.0665758789779103</v>
      </c>
      <c r="N6" s="2">
        <v>0.80003427704824903</v>
      </c>
      <c r="O6" s="7">
        <v>174088180388.69394</v>
      </c>
      <c r="P6" s="2">
        <f t="shared" si="0"/>
        <v>0.31787741048254131</v>
      </c>
      <c r="Q6" s="7">
        <v>166685566890.52588</v>
      </c>
      <c r="R6" s="1">
        <v>0.30436056169736331</v>
      </c>
      <c r="S6" s="2">
        <v>168418345610.73285</v>
      </c>
      <c r="T6" s="2">
        <v>-7.9367214825704274E-2</v>
      </c>
      <c r="U6" s="1">
        <v>23226360</v>
      </c>
      <c r="V6" s="2">
        <v>1.5679511683762901E-2</v>
      </c>
      <c r="W6" s="1">
        <v>3.7</v>
      </c>
      <c r="X6" s="2">
        <v>-8.866995073891612E-2</v>
      </c>
    </row>
    <row r="7" spans="1:24" x14ac:dyDescent="0.3">
      <c r="A7" s="1" t="s">
        <v>7</v>
      </c>
      <c r="B7" s="1" t="s">
        <v>6</v>
      </c>
      <c r="C7" s="1">
        <v>1</v>
      </c>
      <c r="D7" s="7">
        <v>2002</v>
      </c>
      <c r="E7" s="1">
        <v>1</v>
      </c>
      <c r="F7" s="2">
        <v>16756.540861316756</v>
      </c>
      <c r="G7" s="7">
        <v>627246081417.00439</v>
      </c>
      <c r="H7" s="6">
        <v>0.14532393670252722</v>
      </c>
      <c r="I7" s="1">
        <v>47644736</v>
      </c>
      <c r="J7" s="1">
        <v>5.7963067216740055E-3</v>
      </c>
      <c r="K7" s="2">
        <v>13165.065736055383</v>
      </c>
      <c r="L7" s="1">
        <v>1251.6025</v>
      </c>
      <c r="M7" s="2">
        <v>2.7622621029660501</v>
      </c>
      <c r="N7" s="2">
        <v>-0.32074005621153817</v>
      </c>
      <c r="O7" s="7">
        <v>186748435364.36227</v>
      </c>
      <c r="P7" s="2">
        <f t="shared" si="0"/>
        <v>0.29772754409637925</v>
      </c>
      <c r="Q7" s="7">
        <v>179268717678.18463</v>
      </c>
      <c r="R7" s="1">
        <v>0.28580284993283772</v>
      </c>
      <c r="S7" s="2">
        <v>190554316635.89352</v>
      </c>
      <c r="T7" s="2">
        <v>0.13143444049927783</v>
      </c>
      <c r="U7" s="1">
        <v>23664352</v>
      </c>
      <c r="V7" s="2">
        <v>1.885753945086531E-2</v>
      </c>
      <c r="W7" s="1">
        <v>3.05</v>
      </c>
      <c r="X7" s="2">
        <v>-0.17567567567567577</v>
      </c>
    </row>
    <row r="8" spans="1:24" x14ac:dyDescent="0.3">
      <c r="A8" s="1" t="s">
        <v>7</v>
      </c>
      <c r="B8" s="1" t="s">
        <v>6</v>
      </c>
      <c r="C8" s="1">
        <v>1</v>
      </c>
      <c r="D8" s="7">
        <v>2003</v>
      </c>
      <c r="E8" s="1">
        <v>1</v>
      </c>
      <c r="F8" s="2">
        <v>16588.807887294977</v>
      </c>
      <c r="G8" s="7">
        <v>702717332012.99084</v>
      </c>
      <c r="H8" s="6">
        <v>0.12032159758653289</v>
      </c>
      <c r="I8" s="1">
        <v>47892330</v>
      </c>
      <c r="J8" s="1">
        <v>5.1966706248514002E-3</v>
      </c>
      <c r="K8" s="2">
        <v>14672.857470350489</v>
      </c>
      <c r="L8" s="1">
        <v>1191.6458333333301</v>
      </c>
      <c r="M8" s="2">
        <v>3.5148745145993598</v>
      </c>
      <c r="N8" s="2">
        <v>0.27246234556278087</v>
      </c>
      <c r="O8" s="7">
        <v>220638044326.58337</v>
      </c>
      <c r="P8" s="2">
        <f t="shared" si="0"/>
        <v>0.31397837263320061</v>
      </c>
      <c r="Q8" s="7">
        <v>209246481650.87573</v>
      </c>
      <c r="R8" s="1">
        <v>0.29776764015692087</v>
      </c>
      <c r="S8" s="2">
        <v>219699817893.43829</v>
      </c>
      <c r="T8" s="2">
        <v>0.15295114680207048</v>
      </c>
      <c r="U8" s="1">
        <v>23675016</v>
      </c>
      <c r="V8" s="2">
        <v>4.5063562272907367E-4</v>
      </c>
      <c r="W8" s="1">
        <v>3.35</v>
      </c>
      <c r="X8" s="2">
        <v>9.8360655737705013E-2</v>
      </c>
    </row>
    <row r="9" spans="1:24" x14ac:dyDescent="0.3">
      <c r="A9" s="1" t="s">
        <v>7</v>
      </c>
      <c r="B9" s="1" t="s">
        <v>6</v>
      </c>
      <c r="C9" s="1">
        <v>1</v>
      </c>
      <c r="D9" s="7">
        <v>2004</v>
      </c>
      <c r="E9" s="1">
        <v>1</v>
      </c>
      <c r="F9" s="2">
        <v>16471.679666674372</v>
      </c>
      <c r="G9" s="7">
        <v>793175007858.06592</v>
      </c>
      <c r="H9" s="6">
        <v>0.12872555112018044</v>
      </c>
      <c r="I9" s="1">
        <v>48082519</v>
      </c>
      <c r="J9" s="1">
        <v>3.9711786835177993E-3</v>
      </c>
      <c r="K9" s="2">
        <v>16496.120094250178</v>
      </c>
      <c r="L9" s="1">
        <v>1146.2491666666699</v>
      </c>
      <c r="M9" s="2">
        <v>3.5906629888257702</v>
      </c>
      <c r="N9" s="2">
        <v>2.1562213362558411E-2</v>
      </c>
      <c r="O9" s="7">
        <v>291526211015.26215</v>
      </c>
      <c r="P9" s="2">
        <f t="shared" si="0"/>
        <v>0.36754336448713354</v>
      </c>
      <c r="Q9" s="7">
        <v>263820940872.41995</v>
      </c>
      <c r="R9" s="1">
        <v>0.33261378416959553</v>
      </c>
      <c r="S9" s="2">
        <v>246137149442.95047</v>
      </c>
      <c r="T9" s="2">
        <v>0.12033388012335614</v>
      </c>
      <c r="U9" s="1">
        <v>24194814</v>
      </c>
      <c r="V9" s="2">
        <v>2.195555010395769E-2</v>
      </c>
      <c r="W9" s="1">
        <v>3.42</v>
      </c>
      <c r="X9" s="2">
        <v>2.0895522388059654E-2</v>
      </c>
    </row>
    <row r="10" spans="1:24" x14ac:dyDescent="0.3">
      <c r="A10" s="1" t="s">
        <v>7</v>
      </c>
      <c r="B10" s="1" t="s">
        <v>6</v>
      </c>
      <c r="C10" s="1">
        <v>1</v>
      </c>
      <c r="D10" s="7">
        <v>2005</v>
      </c>
      <c r="E10" s="1">
        <v>1</v>
      </c>
      <c r="F10" s="2">
        <v>16191.661112340907</v>
      </c>
      <c r="G10" s="7">
        <v>934901101762.49146</v>
      </c>
      <c r="H10" s="6">
        <v>0.17868199640726276</v>
      </c>
      <c r="I10" s="1">
        <v>48184561</v>
      </c>
      <c r="J10" s="1">
        <v>2.1222265830124249E-3</v>
      </c>
      <c r="K10" s="2">
        <v>19402.503257474764</v>
      </c>
      <c r="L10" s="1">
        <v>1024.32833333333</v>
      </c>
      <c r="M10" s="2">
        <v>2.7537916273503602</v>
      </c>
      <c r="N10" s="2">
        <v>-0.23306875751909156</v>
      </c>
      <c r="O10" s="7">
        <v>329861929793.15399</v>
      </c>
      <c r="P10" s="2">
        <f t="shared" si="0"/>
        <v>0.35283082795740928</v>
      </c>
      <c r="Q10" s="7">
        <v>308907481243.99792</v>
      </c>
      <c r="R10" s="1">
        <v>0.3304172822789922</v>
      </c>
      <c r="S10" s="2">
        <v>284928377300.76233</v>
      </c>
      <c r="T10" s="2">
        <v>0.15760005324512327</v>
      </c>
      <c r="U10" s="1">
        <v>24332457</v>
      </c>
      <c r="V10" s="2">
        <v>5.688946399835932E-3</v>
      </c>
      <c r="W10" s="1">
        <v>3.48</v>
      </c>
      <c r="X10" s="2">
        <v>1.7543859649122823E-2</v>
      </c>
    </row>
    <row r="11" spans="1:24" x14ac:dyDescent="0.3">
      <c r="A11" s="1" t="s">
        <v>7</v>
      </c>
      <c r="B11" s="1" t="s">
        <v>6</v>
      </c>
      <c r="C11" s="1">
        <v>1</v>
      </c>
      <c r="D11" s="7">
        <v>2006</v>
      </c>
      <c r="E11" s="1">
        <v>1</v>
      </c>
      <c r="F11" s="2">
        <v>15991.694097603498</v>
      </c>
      <c r="G11" s="7">
        <v>1053216892422.0195</v>
      </c>
      <c r="H11" s="6">
        <v>0.1265543386744086</v>
      </c>
      <c r="I11" s="1">
        <v>48438292</v>
      </c>
      <c r="J11" s="1">
        <v>5.2658153303503166E-3</v>
      </c>
      <c r="K11" s="2">
        <v>21743.477090852408</v>
      </c>
      <c r="L11" s="1">
        <v>955.34083333333297</v>
      </c>
      <c r="M11" s="2">
        <v>2.24234028518923</v>
      </c>
      <c r="N11" s="2">
        <v>-0.18572623181850467</v>
      </c>
      <c r="O11" s="7">
        <v>375223459029.97784</v>
      </c>
      <c r="P11" s="2">
        <f t="shared" si="0"/>
        <v>0.35626418616121797</v>
      </c>
      <c r="Q11" s="7">
        <v>368894007805.04034</v>
      </c>
      <c r="R11" s="1">
        <v>0.35025454914297566</v>
      </c>
      <c r="S11" s="2">
        <v>321161966855.48889</v>
      </c>
      <c r="T11" s="2">
        <v>0.12716736008530105</v>
      </c>
      <c r="U11" s="1">
        <v>24612208</v>
      </c>
      <c r="V11" s="2">
        <v>1.1497030488947334E-2</v>
      </c>
      <c r="W11" s="1">
        <v>3.25</v>
      </c>
      <c r="X11" s="2">
        <v>-6.6091954022988494E-2</v>
      </c>
    </row>
    <row r="12" spans="1:24" x14ac:dyDescent="0.3">
      <c r="A12" s="1" t="s">
        <v>7</v>
      </c>
      <c r="B12" s="1" t="s">
        <v>6</v>
      </c>
      <c r="C12" s="1">
        <v>1</v>
      </c>
      <c r="D12" s="7">
        <v>2007</v>
      </c>
      <c r="E12" s="1">
        <v>1</v>
      </c>
      <c r="F12" s="2">
        <v>15971.86439692247</v>
      </c>
      <c r="G12" s="7">
        <v>1172614134912.0508</v>
      </c>
      <c r="H12" s="6">
        <v>0.11336434437113954</v>
      </c>
      <c r="I12" s="1">
        <v>48683638</v>
      </c>
      <c r="J12" s="1">
        <v>5.065124922241271E-3</v>
      </c>
      <c r="K12" s="2">
        <v>24086.411432770303</v>
      </c>
      <c r="L12" s="1">
        <v>929.37583333333305</v>
      </c>
      <c r="M12" s="2">
        <v>2.5345738213793298</v>
      </c>
      <c r="N12" s="2">
        <v>0.13032524016105718</v>
      </c>
      <c r="O12" s="7">
        <v>438465984402.66504</v>
      </c>
      <c r="P12" s="2">
        <f t="shared" si="0"/>
        <v>0.373921796905127</v>
      </c>
      <c r="Q12" s="7">
        <v>427797141221.15619</v>
      </c>
      <c r="R12" s="1">
        <v>0.36482345597278865</v>
      </c>
      <c r="S12" s="2">
        <v>353585076548.8681</v>
      </c>
      <c r="T12" s="2">
        <v>0.10095563310573578</v>
      </c>
      <c r="U12" s="1">
        <v>24884098</v>
      </c>
      <c r="V12" s="2">
        <v>1.1046956859782756E-2</v>
      </c>
      <c r="W12" s="1">
        <v>3.01</v>
      </c>
      <c r="X12" s="2">
        <v>-7.3846153846153909E-2</v>
      </c>
    </row>
    <row r="13" spans="1:24" x14ac:dyDescent="0.3">
      <c r="A13" s="1" t="s">
        <v>7</v>
      </c>
      <c r="B13" s="1" t="s">
        <v>6</v>
      </c>
      <c r="C13" s="1">
        <v>1</v>
      </c>
      <c r="D13" s="7">
        <v>2008</v>
      </c>
      <c r="E13" s="1">
        <v>1</v>
      </c>
      <c r="F13" s="2">
        <v>15776.52849534811</v>
      </c>
      <c r="G13" s="7">
        <v>1047339041903.8484</v>
      </c>
      <c r="H13" s="6">
        <v>-0.1068340294376533</v>
      </c>
      <c r="I13" s="1">
        <v>49054708</v>
      </c>
      <c r="J13" s="1">
        <v>7.6220680138982221E-3</v>
      </c>
      <c r="K13" s="2">
        <v>21350.428625604058</v>
      </c>
      <c r="L13" s="1">
        <v>1100.1258333333301</v>
      </c>
      <c r="M13" s="2">
        <v>4.6738965553340996</v>
      </c>
      <c r="N13" s="2">
        <v>0.84405619434297552</v>
      </c>
      <c r="O13" s="7">
        <v>498972064098.91748</v>
      </c>
      <c r="P13" s="2">
        <f t="shared" si="0"/>
        <v>0.47641885209577234</v>
      </c>
      <c r="Q13" s="7">
        <v>501407986352.66351</v>
      </c>
      <c r="R13" s="1">
        <v>0.47874467225169631</v>
      </c>
      <c r="S13" s="2">
        <v>324631897015.85437</v>
      </c>
      <c r="T13" s="2">
        <v>-8.1884619723231411E-2</v>
      </c>
      <c r="U13" s="1">
        <v>25067295</v>
      </c>
      <c r="V13" s="2">
        <v>7.3620108713604972E-3</v>
      </c>
      <c r="W13" s="1">
        <v>2.96</v>
      </c>
      <c r="X13" s="2">
        <v>-1.6611295681063065E-2</v>
      </c>
    </row>
    <row r="14" spans="1:24" x14ac:dyDescent="0.3">
      <c r="A14" s="1" t="s">
        <v>7</v>
      </c>
      <c r="B14" s="1" t="s">
        <v>6</v>
      </c>
      <c r="C14" s="1">
        <v>1</v>
      </c>
      <c r="D14" s="7">
        <v>2009</v>
      </c>
      <c r="E14" s="1">
        <v>1</v>
      </c>
      <c r="F14" s="2">
        <v>15583.581551850002</v>
      </c>
      <c r="G14" s="7">
        <v>943941876218.74329</v>
      </c>
      <c r="H14" s="6">
        <v>-9.8723681203700939E-2</v>
      </c>
      <c r="I14" s="1">
        <v>49307835</v>
      </c>
      <c r="J14" s="1">
        <v>5.1600959483848116E-3</v>
      </c>
      <c r="K14" s="2">
        <v>19143.851605302549</v>
      </c>
      <c r="L14" s="1">
        <v>1277.24583333333</v>
      </c>
      <c r="M14" s="2">
        <v>2.75649654493925</v>
      </c>
      <c r="N14" s="2">
        <v>-0.41023586801607981</v>
      </c>
      <c r="O14" s="7">
        <v>426523458607.75452</v>
      </c>
      <c r="P14" s="2">
        <f t="shared" si="0"/>
        <v>0.45185351911319865</v>
      </c>
      <c r="Q14" s="7">
        <v>386527844126.1463</v>
      </c>
      <c r="R14" s="1">
        <v>0.40948267458427146</v>
      </c>
      <c r="S14" s="2">
        <v>291367420297.11884</v>
      </c>
      <c r="T14" s="2">
        <v>-0.10246829416491678</v>
      </c>
      <c r="U14" s="1">
        <v>25091241</v>
      </c>
      <c r="V14" s="2">
        <v>9.5526860796109033E-4</v>
      </c>
      <c r="W14" s="1">
        <v>3.36</v>
      </c>
      <c r="X14" s="2">
        <v>0.13513513513513511</v>
      </c>
    </row>
    <row r="15" spans="1:24" x14ac:dyDescent="0.3">
      <c r="A15" s="1" t="s">
        <v>7</v>
      </c>
      <c r="B15" s="1" t="s">
        <v>6</v>
      </c>
      <c r="C15" s="1">
        <v>1</v>
      </c>
      <c r="D15" s="7">
        <v>2010</v>
      </c>
      <c r="E15" s="1">
        <v>1</v>
      </c>
      <c r="F15" s="2">
        <v>15392.994349470877</v>
      </c>
      <c r="G15" s="7">
        <v>1144066965324.4941</v>
      </c>
      <c r="H15" s="6">
        <v>0.2120099702615324</v>
      </c>
      <c r="I15" s="1">
        <v>49554112</v>
      </c>
      <c r="J15" s="1">
        <v>4.9946828937023902E-3</v>
      </c>
      <c r="K15" s="2">
        <v>23087.22564384756</v>
      </c>
      <c r="L15" s="1">
        <v>1156.46</v>
      </c>
      <c r="M15" s="2">
        <v>2.9392865265568702</v>
      </c>
      <c r="N15" s="2">
        <v>6.6312429069867979E-2</v>
      </c>
      <c r="O15" s="7">
        <v>538898293429.15302</v>
      </c>
      <c r="P15" s="2">
        <f t="shared" si="0"/>
        <v>0.47103736910741423</v>
      </c>
      <c r="Q15" s="7">
        <v>506774296512.03528</v>
      </c>
      <c r="R15" s="1">
        <v>0.44295859584434188</v>
      </c>
      <c r="S15" s="2">
        <v>345817305488.2052</v>
      </c>
      <c r="T15" s="2">
        <v>0.18687705418664061</v>
      </c>
      <c r="U15" s="1">
        <v>25419751</v>
      </c>
      <c r="V15" s="2">
        <v>1.3092616662523787E-2</v>
      </c>
      <c r="W15" s="1">
        <v>3.32</v>
      </c>
      <c r="X15" s="2">
        <v>-1.1904761904761916E-2</v>
      </c>
    </row>
    <row r="16" spans="1:24" x14ac:dyDescent="0.3">
      <c r="A16" s="1" t="s">
        <v>7</v>
      </c>
      <c r="B16" s="1" t="s">
        <v>6</v>
      </c>
      <c r="C16" s="1">
        <v>1</v>
      </c>
      <c r="D16" s="7">
        <v>2011</v>
      </c>
      <c r="E16" s="1">
        <v>1</v>
      </c>
      <c r="F16" s="2">
        <v>15204.738028576849</v>
      </c>
      <c r="G16" s="7">
        <v>1253223044718.9871</v>
      </c>
      <c r="H16" s="6">
        <v>9.5410568352118044E-2</v>
      </c>
      <c r="I16" s="1">
        <v>49936638</v>
      </c>
      <c r="J16" s="1">
        <v>7.7193593944333014E-3</v>
      </c>
      <c r="K16" s="2">
        <v>25096.263883823878</v>
      </c>
      <c r="L16" s="1">
        <v>1108.2333333333299</v>
      </c>
      <c r="M16" s="2">
        <v>4.0259650043609696</v>
      </c>
      <c r="N16" s="2">
        <v>0.36970824993950246</v>
      </c>
      <c r="O16" s="7">
        <v>668440747705.41089</v>
      </c>
      <c r="P16" s="2">
        <f t="shared" si="0"/>
        <v>0.53337731900333574</v>
      </c>
      <c r="Q16" s="7">
        <v>654540621556.35693</v>
      </c>
      <c r="R16" s="1">
        <v>0.52228581681014807</v>
      </c>
      <c r="S16" s="2">
        <v>377901096651.32507</v>
      </c>
      <c r="T16" s="2">
        <v>9.2776707972511099E-2</v>
      </c>
      <c r="U16" s="1">
        <v>25870939</v>
      </c>
      <c r="V16" s="2">
        <v>1.7749505099400854E-2</v>
      </c>
      <c r="W16" s="1">
        <v>2.99</v>
      </c>
      <c r="X16" s="2">
        <v>-9.9397590361445673E-2</v>
      </c>
    </row>
    <row r="17" spans="1:24" x14ac:dyDescent="0.3">
      <c r="A17" s="1" t="s">
        <v>7</v>
      </c>
      <c r="B17" s="1" t="s">
        <v>6</v>
      </c>
      <c r="C17" s="1">
        <v>1</v>
      </c>
      <c r="D17" s="7">
        <v>2012</v>
      </c>
      <c r="E17" s="1">
        <v>1</v>
      </c>
      <c r="F17" s="2">
        <v>15303.568825762597</v>
      </c>
      <c r="G17" s="7">
        <v>1278427634342.5857</v>
      </c>
      <c r="H17" s="6">
        <v>2.0111814676413257E-2</v>
      </c>
      <c r="I17" s="1">
        <v>50199853</v>
      </c>
      <c r="J17" s="1">
        <v>5.2709795961834675E-3</v>
      </c>
      <c r="K17" s="2">
        <v>25466.760517059396</v>
      </c>
      <c r="L17" s="1">
        <v>1126.80666666667</v>
      </c>
      <c r="M17" s="2">
        <v>2.18707104433313</v>
      </c>
      <c r="N17" s="2">
        <v>-0.45675855553536343</v>
      </c>
      <c r="O17" s="7">
        <v>691553300804.60144</v>
      </c>
      <c r="P17" s="2">
        <f t="shared" si="0"/>
        <v>0.54094051335195326</v>
      </c>
      <c r="Q17" s="7">
        <v>656655103709.74548</v>
      </c>
      <c r="R17" s="1">
        <v>0.51364276402506082</v>
      </c>
      <c r="S17" s="2">
        <v>377829412000.73712</v>
      </c>
      <c r="T17" s="2">
        <v>-1.8969156539413897E-4</v>
      </c>
      <c r="U17" s="1">
        <v>26269374</v>
      </c>
      <c r="V17" s="2">
        <v>1.5400871224658681E-2</v>
      </c>
      <c r="W17" s="1">
        <v>2.81</v>
      </c>
      <c r="X17" s="2">
        <v>-6.020066889632112E-2</v>
      </c>
    </row>
    <row r="18" spans="1:24" x14ac:dyDescent="0.3">
      <c r="A18" s="1" t="s">
        <v>7</v>
      </c>
      <c r="B18" s="1" t="s">
        <v>6</v>
      </c>
      <c r="C18" s="1">
        <v>1</v>
      </c>
      <c r="D18" s="7">
        <v>2013</v>
      </c>
      <c r="E18" s="1">
        <v>1</v>
      </c>
      <c r="F18" s="2">
        <v>15451.401300619464</v>
      </c>
      <c r="G18" s="7">
        <v>1370795199976.1794</v>
      </c>
      <c r="H18" s="6">
        <v>7.2250914445456685E-2</v>
      </c>
      <c r="I18" s="1">
        <v>50428893</v>
      </c>
      <c r="J18" s="1">
        <v>4.5625631612905317E-3</v>
      </c>
      <c r="K18" s="2">
        <v>27182.734310193551</v>
      </c>
      <c r="L18" s="1">
        <v>1094.9825000000001</v>
      </c>
      <c r="M18" s="2">
        <v>1.3013475454741099</v>
      </c>
      <c r="N18" s="2">
        <v>-0.40498158537373447</v>
      </c>
      <c r="O18" s="7">
        <v>703109248740.17322</v>
      </c>
      <c r="P18" s="2">
        <f t="shared" si="0"/>
        <v>0.51292071109702697</v>
      </c>
      <c r="Q18" s="7">
        <v>639613504243.35535</v>
      </c>
      <c r="R18" s="1">
        <v>0.46660033844185478</v>
      </c>
      <c r="S18" s="2">
        <v>398800605999.21686</v>
      </c>
      <c r="T18" s="2">
        <v>5.5504397837717365E-2</v>
      </c>
      <c r="U18" s="1">
        <v>26634430</v>
      </c>
      <c r="V18" s="2">
        <v>1.3896638724622825E-2</v>
      </c>
      <c r="W18" s="1">
        <v>2.75</v>
      </c>
      <c r="X18" s="2">
        <v>-2.1352313167259804E-2</v>
      </c>
    </row>
    <row r="19" spans="1:24" x14ac:dyDescent="0.3">
      <c r="A19" s="1" t="s">
        <v>7</v>
      </c>
      <c r="B19" s="1" t="s">
        <v>6</v>
      </c>
      <c r="C19" s="1">
        <v>1</v>
      </c>
      <c r="D19" s="7">
        <v>2014</v>
      </c>
      <c r="E19" s="1">
        <v>1</v>
      </c>
      <c r="F19" s="2">
        <v>15573.31285688135</v>
      </c>
      <c r="G19" s="7">
        <v>1484318219633.6272</v>
      </c>
      <c r="H19" s="6">
        <v>8.2815448769750916E-2</v>
      </c>
      <c r="I19" s="1">
        <v>50746659</v>
      </c>
      <c r="J19" s="1">
        <v>6.3012686001257256E-3</v>
      </c>
      <c r="K19" s="2">
        <v>29249.575220974195</v>
      </c>
      <c r="L19" s="1">
        <v>1052.8399999999999</v>
      </c>
      <c r="M19" s="2">
        <v>1.2747744640132199</v>
      </c>
      <c r="N19" s="2">
        <v>-2.041966541014132E-2</v>
      </c>
      <c r="O19" s="7">
        <v>709970494628.1001</v>
      </c>
      <c r="P19" s="2">
        <f t="shared" si="0"/>
        <v>0.47831420866297891</v>
      </c>
      <c r="Q19" s="7">
        <v>635036176085.56738</v>
      </c>
      <c r="R19" s="1">
        <v>0.42783021031858837</v>
      </c>
      <c r="S19" s="2">
        <v>429826162569.39478</v>
      </c>
      <c r="T19" s="2">
        <v>7.7797165058066248E-2</v>
      </c>
      <c r="U19" s="1">
        <v>27387622</v>
      </c>
      <c r="V19" s="2">
        <v>2.8278885637875485E-2</v>
      </c>
      <c r="W19" s="1">
        <v>3.08</v>
      </c>
      <c r="X19" s="2">
        <v>0.12000000000000002</v>
      </c>
    </row>
    <row r="20" spans="1:24" x14ac:dyDescent="0.3">
      <c r="A20" s="1" t="s">
        <v>7</v>
      </c>
      <c r="B20" s="1" t="s">
        <v>6</v>
      </c>
      <c r="C20" s="1">
        <v>1</v>
      </c>
      <c r="D20" s="7">
        <v>2015</v>
      </c>
      <c r="E20" s="1">
        <v>1</v>
      </c>
      <c r="F20" s="2">
        <v>15707.243347450529</v>
      </c>
      <c r="G20" s="7">
        <v>1465773245547.1497</v>
      </c>
      <c r="H20" s="6">
        <v>-1.2493934145101969E-2</v>
      </c>
      <c r="I20" s="1">
        <v>51014947</v>
      </c>
      <c r="J20" s="1">
        <v>5.2868110982439258E-3</v>
      </c>
      <c r="K20" s="2">
        <v>28732.231076259857</v>
      </c>
      <c r="L20" s="1">
        <v>1130.9525000000001</v>
      </c>
      <c r="M20" s="2">
        <v>0.70633177245573897</v>
      </c>
      <c r="N20" s="2">
        <v>-0.44591628370709657</v>
      </c>
      <c r="O20" s="7">
        <v>630129491251.21826</v>
      </c>
      <c r="P20" s="2">
        <f t="shared" si="0"/>
        <v>0.42989561527710995</v>
      </c>
      <c r="Q20" s="7">
        <v>529773440038.19098</v>
      </c>
      <c r="R20" s="1">
        <v>0.36142932861380961</v>
      </c>
      <c r="S20" s="2">
        <v>425229643086.83801</v>
      </c>
      <c r="T20" s="2">
        <v>-1.0693903449431517E-2</v>
      </c>
      <c r="U20" s="1">
        <v>27788180</v>
      </c>
      <c r="V20" s="2">
        <v>1.4625512211319405E-2</v>
      </c>
      <c r="W20" s="1">
        <v>3.55</v>
      </c>
      <c r="X20" s="2">
        <v>0.15259740259740251</v>
      </c>
    </row>
    <row r="21" spans="1:24" x14ac:dyDescent="0.3">
      <c r="A21" s="1" t="s">
        <v>7</v>
      </c>
      <c r="B21" s="1" t="s">
        <v>6</v>
      </c>
      <c r="C21" s="1">
        <v>1</v>
      </c>
      <c r="D21" s="7">
        <v>2016</v>
      </c>
      <c r="E21" s="1">
        <v>1</v>
      </c>
      <c r="F21" s="2">
        <v>15828.189121225898</v>
      </c>
      <c r="G21" s="7">
        <v>1500111596236.3718</v>
      </c>
      <c r="H21" s="6">
        <v>2.342678227586574E-2</v>
      </c>
      <c r="I21" s="1">
        <v>51217803</v>
      </c>
      <c r="J21" s="1">
        <v>3.976403229429994E-3</v>
      </c>
      <c r="K21" s="2">
        <v>29288.870438983333</v>
      </c>
      <c r="L21" s="1">
        <v>1160.7674999999999</v>
      </c>
      <c r="M21" s="2">
        <v>0.97168573991218998</v>
      </c>
      <c r="N21" s="2">
        <v>0.37567893418397647</v>
      </c>
      <c r="O21" s="7">
        <v>602034550194.78076</v>
      </c>
      <c r="P21" s="2">
        <f t="shared" si="0"/>
        <v>0.40132650911120515</v>
      </c>
      <c r="Q21" s="7">
        <v>502104730870.38</v>
      </c>
      <c r="R21" s="1">
        <v>0.33471158554477543</v>
      </c>
      <c r="S21" s="2">
        <v>445824723762.6908</v>
      </c>
      <c r="T21" s="2">
        <v>4.8432843313435163E-2</v>
      </c>
      <c r="U21" s="1">
        <v>28041851</v>
      </c>
      <c r="V21" s="2">
        <v>9.1287374703920877E-3</v>
      </c>
      <c r="W21" s="2">
        <v>3.6509999999999998</v>
      </c>
      <c r="X21" s="2">
        <v>2.8169014084507067E-2</v>
      </c>
    </row>
    <row r="22" spans="1:24" x14ac:dyDescent="0.3">
      <c r="A22" s="1" t="s">
        <v>7</v>
      </c>
      <c r="B22" s="1" t="s">
        <v>6</v>
      </c>
      <c r="C22" s="1">
        <v>1</v>
      </c>
      <c r="D22" s="7">
        <v>2017</v>
      </c>
      <c r="E22" s="1">
        <v>1</v>
      </c>
      <c r="F22" s="2">
        <v>16000.716382647259</v>
      </c>
      <c r="G22" s="7">
        <v>1623901496835.7908</v>
      </c>
      <c r="H22" s="6">
        <v>8.2520461084358843E-2</v>
      </c>
      <c r="I22" s="1">
        <v>51361911</v>
      </c>
      <c r="J22" s="1">
        <v>2.8136310337247383E-3</v>
      </c>
      <c r="K22" s="2">
        <v>31616.843400468311</v>
      </c>
      <c r="L22" s="1">
        <v>1131.0008333333301</v>
      </c>
      <c r="M22" s="2">
        <v>1.9443323078636501</v>
      </c>
      <c r="N22" s="2">
        <v>1.0009888259133626</v>
      </c>
      <c r="O22" s="7">
        <v>664731199232.57153</v>
      </c>
      <c r="P22" s="2">
        <f t="shared" si="0"/>
        <v>0.40934206940988443</v>
      </c>
      <c r="Q22" s="7">
        <v>587636539402.98181</v>
      </c>
      <c r="R22" s="1">
        <v>0.36186710865653188</v>
      </c>
      <c r="S22" s="2">
        <v>511716482461.54584</v>
      </c>
      <c r="T22" s="2">
        <v>0.14779745309488204</v>
      </c>
      <c r="U22" s="1">
        <v>28349693</v>
      </c>
      <c r="V22" s="2">
        <v>1.0977948638269279E-2</v>
      </c>
      <c r="W22" s="2">
        <v>3.6520000000000001</v>
      </c>
      <c r="X22" s="2">
        <v>0</v>
      </c>
    </row>
    <row r="23" spans="1:24" x14ac:dyDescent="0.3">
      <c r="A23" s="1" t="s">
        <v>7</v>
      </c>
      <c r="B23" s="1" t="s">
        <v>6</v>
      </c>
      <c r="C23" s="1">
        <v>1</v>
      </c>
      <c r="D23" s="7">
        <v>2018</v>
      </c>
      <c r="E23" s="1">
        <v>1</v>
      </c>
      <c r="F23" s="2">
        <v>16144.722830091083</v>
      </c>
      <c r="G23" s="7">
        <v>1724845615629.2595</v>
      </c>
      <c r="H23" s="6">
        <v>6.2161478999902813E-2</v>
      </c>
      <c r="I23" s="1">
        <v>51585058</v>
      </c>
      <c r="J23" s="1">
        <v>4.3446008073959709E-3</v>
      </c>
      <c r="K23" s="2">
        <v>33436.92306460641</v>
      </c>
      <c r="L23" s="1">
        <v>1100.16333333333</v>
      </c>
      <c r="M23" s="2">
        <v>1.47583935002643</v>
      </c>
      <c r="N23" s="2">
        <v>-0.2409531312844255</v>
      </c>
      <c r="O23" s="7">
        <v>719489868241.70837</v>
      </c>
      <c r="P23" s="2">
        <f t="shared" si="0"/>
        <v>0.41713290843089368</v>
      </c>
      <c r="Q23" s="7">
        <v>642946115402.08997</v>
      </c>
      <c r="R23" s="1">
        <v>0.37275574670346939</v>
      </c>
      <c r="S23" s="2">
        <v>523932030895.04779</v>
      </c>
      <c r="T23" s="2">
        <v>2.3871711879868789E-2</v>
      </c>
      <c r="U23" s="1">
        <v>28513895</v>
      </c>
      <c r="V23" s="2">
        <v>5.7920203933072576E-3</v>
      </c>
      <c r="W23" s="1">
        <v>3.82</v>
      </c>
      <c r="X23" s="2">
        <v>4.6575342465753407E-2</v>
      </c>
    </row>
    <row r="24" spans="1:24" x14ac:dyDescent="0.3">
      <c r="A24" s="1" t="s">
        <v>7</v>
      </c>
      <c r="B24" s="1" t="s">
        <v>6</v>
      </c>
      <c r="C24" s="1">
        <v>1</v>
      </c>
      <c r="D24" s="7">
        <v>2019</v>
      </c>
      <c r="E24" s="1">
        <v>1</v>
      </c>
      <c r="F24" s="2">
        <v>16306.170058391994</v>
      </c>
      <c r="G24" s="7">
        <v>1651422932447.7681</v>
      </c>
      <c r="H24" s="6">
        <v>-4.2567684038611962E-2</v>
      </c>
      <c r="I24" s="1">
        <v>51764822</v>
      </c>
      <c r="J24" s="1">
        <v>3.4848075580335685E-3</v>
      </c>
      <c r="K24" s="2">
        <v>31902.416904819416</v>
      </c>
      <c r="L24" s="1">
        <v>1165.3575000000001</v>
      </c>
      <c r="M24" s="2">
        <v>0.38300030360807902</v>
      </c>
      <c r="N24" s="2">
        <v>-0.74048645362300447</v>
      </c>
      <c r="O24" s="7">
        <v>648610576582.72241</v>
      </c>
      <c r="P24" s="2">
        <f t="shared" si="0"/>
        <v>0.39275861067360884</v>
      </c>
      <c r="Q24" s="7">
        <v>602460189255.22852</v>
      </c>
      <c r="R24" s="1">
        <v>0.3648127789785815</v>
      </c>
      <c r="S24" s="2">
        <v>496845045404.52173</v>
      </c>
      <c r="T24" s="2">
        <v>-5.1699426439442163E-2</v>
      </c>
      <c r="U24" s="1">
        <v>28808833</v>
      </c>
      <c r="V24" s="2">
        <v>1.0343658767067776E-2</v>
      </c>
      <c r="W24" s="1">
        <v>3.75</v>
      </c>
      <c r="X24" s="2">
        <v>-1.8324607329842892E-2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617C-F3C2-470A-BAD6-6C4A02F87867}">
  <dimension ref="B4:N14"/>
  <sheetViews>
    <sheetView showGridLines="0" workbookViewId="0">
      <selection activeCell="P42" sqref="P42"/>
    </sheetView>
  </sheetViews>
  <sheetFormatPr defaultRowHeight="14.4" x14ac:dyDescent="0.3"/>
  <cols>
    <col min="1" max="1" width="7.33203125" customWidth="1"/>
    <col min="2" max="2" width="4" customWidth="1"/>
    <col min="4" max="4" width="0.88671875" customWidth="1"/>
    <col min="5" max="5" width="19.6640625" customWidth="1"/>
    <col min="6" max="6" width="5.21875" customWidth="1"/>
    <col min="7" max="7" width="45.88671875" customWidth="1"/>
    <col min="8" max="8" width="26.109375" customWidth="1"/>
  </cols>
  <sheetData>
    <row r="4" spans="2:14" ht="15" thickBot="1" x14ac:dyDescent="0.35"/>
    <row r="5" spans="2:14" ht="15" thickBot="1" x14ac:dyDescent="0.35">
      <c r="G5" s="24" t="s">
        <v>32</v>
      </c>
      <c r="H5" s="25" t="s">
        <v>42</v>
      </c>
    </row>
    <row r="6" spans="2:14" ht="43.2" x14ac:dyDescent="0.3">
      <c r="G6" s="26" t="s">
        <v>33</v>
      </c>
      <c r="H6" s="27" t="s">
        <v>43</v>
      </c>
    </row>
    <row r="7" spans="2:14" ht="15" thickBot="1" x14ac:dyDescent="0.35">
      <c r="B7" s="34"/>
      <c r="C7" s="35" t="s">
        <v>48</v>
      </c>
      <c r="D7" s="36"/>
      <c r="E7" s="37"/>
      <c r="G7" s="28" t="s">
        <v>34</v>
      </c>
      <c r="H7" s="29" t="s">
        <v>44</v>
      </c>
    </row>
    <row r="8" spans="2:14" ht="15" thickBot="1" x14ac:dyDescent="0.35">
      <c r="B8" s="38"/>
      <c r="C8" s="33"/>
      <c r="E8" s="39" t="s">
        <v>49</v>
      </c>
      <c r="G8" s="28" t="s">
        <v>35</v>
      </c>
      <c r="H8" s="29" t="s">
        <v>45</v>
      </c>
    </row>
    <row r="9" spans="2:14" ht="15" thickBot="1" x14ac:dyDescent="0.35">
      <c r="B9" s="38"/>
      <c r="C9" s="32"/>
      <c r="E9" s="39" t="s">
        <v>50</v>
      </c>
      <c r="G9" s="28" t="s">
        <v>36</v>
      </c>
      <c r="H9" s="29" t="s">
        <v>45</v>
      </c>
      <c r="N9" s="23"/>
    </row>
    <row r="10" spans="2:14" ht="28.8" x14ac:dyDescent="0.3">
      <c r="B10" s="40"/>
      <c r="C10" s="41"/>
      <c r="D10" s="41"/>
      <c r="E10" s="42"/>
      <c r="G10" s="28" t="s">
        <v>37</v>
      </c>
      <c r="H10" s="29" t="s">
        <v>46</v>
      </c>
    </row>
    <row r="11" spans="2:14" ht="28.8" x14ac:dyDescent="0.3">
      <c r="G11" s="28" t="s">
        <v>38</v>
      </c>
      <c r="H11" s="29" t="s">
        <v>46</v>
      </c>
    </row>
    <row r="12" spans="2:14" x14ac:dyDescent="0.3">
      <c r="G12" s="28" t="s">
        <v>39</v>
      </c>
      <c r="H12" s="29" t="s">
        <v>47</v>
      </c>
    </row>
    <row r="13" spans="2:14" x14ac:dyDescent="0.3">
      <c r="G13" s="28" t="s">
        <v>40</v>
      </c>
      <c r="H13" s="29" t="s">
        <v>44</v>
      </c>
    </row>
    <row r="14" spans="2:14" ht="15" thickBot="1" x14ac:dyDescent="0.35">
      <c r="G14" s="30" t="s">
        <v>41</v>
      </c>
      <c r="H14" s="31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65B2-AD17-4462-A9CF-ACB867415FC7}">
  <dimension ref="A1:X34"/>
  <sheetViews>
    <sheetView zoomScale="85" zoomScaleNormal="85" workbookViewId="0">
      <selection activeCell="AG25" sqref="AG25"/>
    </sheetView>
  </sheetViews>
  <sheetFormatPr defaultRowHeight="14.4" x14ac:dyDescent="0.3"/>
  <cols>
    <col min="1" max="1" width="24.5546875" bestFit="1" customWidth="1"/>
    <col min="2" max="24" width="15.5546875" bestFit="1" customWidth="1"/>
  </cols>
  <sheetData>
    <row r="1" spans="1:24" x14ac:dyDescent="0.3">
      <c r="A1" s="20" t="s">
        <v>27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3">
      <c r="A2" t="s">
        <v>4</v>
      </c>
      <c r="B2" s="22">
        <v>40359.24</v>
      </c>
      <c r="C2" s="22">
        <v>43184.3868</v>
      </c>
      <c r="D2" s="22">
        <v>46059.12</v>
      </c>
      <c r="E2" s="22">
        <v>46736.46</v>
      </c>
      <c r="F2" s="22">
        <v>47720.52</v>
      </c>
      <c r="G2" s="22">
        <v>46527.506999999998</v>
      </c>
      <c r="H2" s="22">
        <v>46434.451986</v>
      </c>
      <c r="I2" s="22">
        <v>45784.369658196003</v>
      </c>
      <c r="J2" s="22">
        <v>46013.291506486981</v>
      </c>
      <c r="K2" s="22">
        <v>45737.211757448058</v>
      </c>
      <c r="L2" s="22">
        <v>44593.781463511856</v>
      </c>
      <c r="M2" s="22">
        <v>43635.015162046351</v>
      </c>
      <c r="N2" s="22">
        <v>42273.602688990504</v>
      </c>
      <c r="O2" s="22">
        <v>42290.512130066098</v>
      </c>
      <c r="P2" s="22">
        <v>42315.886437344132</v>
      </c>
      <c r="Q2" s="22">
        <v>42696.729415280228</v>
      </c>
      <c r="R2" s="22">
        <v>42739.426144695506</v>
      </c>
      <c r="S2" s="22">
        <v>42910.383849274287</v>
      </c>
      <c r="T2" s="22">
        <v>43210.756536219204</v>
      </c>
      <c r="U2" s="22">
        <v>43638.543025927771</v>
      </c>
      <c r="V2" s="22">
        <v>44074.928456187052</v>
      </c>
      <c r="W2" s="22">
        <v>44515.677740748921</v>
      </c>
      <c r="X2" s="22">
        <v>45405.991295563901</v>
      </c>
    </row>
    <row r="3" spans="1:24" x14ac:dyDescent="0.3">
      <c r="A3" t="s">
        <v>6</v>
      </c>
      <c r="B3" s="22">
        <v>14521.695250000001</v>
      </c>
      <c r="C3" s="22">
        <v>15172.780012500001</v>
      </c>
      <c r="D3" s="22">
        <v>16538.330213625002</v>
      </c>
      <c r="E3" s="22">
        <v>16553.214710817265</v>
      </c>
      <c r="F3" s="22">
        <v>16562.981107496649</v>
      </c>
      <c r="G3" s="22">
        <v>16756.540861316756</v>
      </c>
      <c r="H3" s="22">
        <v>16588.807887294977</v>
      </c>
      <c r="I3" s="22">
        <v>16471.679666674372</v>
      </c>
      <c r="J3" s="22">
        <v>16191.661112340907</v>
      </c>
      <c r="K3" s="22">
        <v>15991.694097603498</v>
      </c>
      <c r="L3" s="22">
        <v>15971.86439692247</v>
      </c>
      <c r="M3" s="22">
        <v>15776.52849534811</v>
      </c>
      <c r="N3" s="22">
        <v>15583.581551850002</v>
      </c>
      <c r="O3" s="22">
        <v>15392.994349470877</v>
      </c>
      <c r="P3" s="22">
        <v>15204.738028576849</v>
      </c>
      <c r="Q3" s="22">
        <v>15303.568825762597</v>
      </c>
      <c r="R3" s="22">
        <v>15451.401300619464</v>
      </c>
      <c r="S3" s="22">
        <v>15573.31285688135</v>
      </c>
      <c r="T3" s="22">
        <v>15707.243347450529</v>
      </c>
      <c r="U3" s="22">
        <v>15828.189121225898</v>
      </c>
      <c r="V3" s="22">
        <v>16000.716382647259</v>
      </c>
      <c r="W3" s="22">
        <v>16144.722830091083</v>
      </c>
      <c r="X3" s="22">
        <v>16306.170058391994</v>
      </c>
    </row>
    <row r="4" spans="1:24" x14ac:dyDescent="0.3">
      <c r="A4" t="s">
        <v>2</v>
      </c>
      <c r="B4" s="22">
        <v>34347.774561245838</v>
      </c>
      <c r="C4" s="22">
        <v>34210.38346300085</v>
      </c>
      <c r="D4" s="22">
        <v>32226.181222146799</v>
      </c>
      <c r="E4" s="22">
        <v>34836.501901140691</v>
      </c>
      <c r="F4" s="22">
        <v>36648.000000000007</v>
      </c>
      <c r="G4" s="22">
        <v>37902</v>
      </c>
      <c r="H4" s="22">
        <v>38553</v>
      </c>
      <c r="I4" s="22">
        <v>39951</v>
      </c>
      <c r="J4" s="22">
        <v>41328.000000000007</v>
      </c>
      <c r="K4" s="22">
        <v>42641.999999999993</v>
      </c>
      <c r="L4" s="22">
        <v>45276</v>
      </c>
      <c r="M4" s="22">
        <v>47726.999999999993</v>
      </c>
      <c r="N4" s="22">
        <v>46458</v>
      </c>
      <c r="O4" s="22">
        <v>49071</v>
      </c>
      <c r="P4" s="22">
        <v>52008</v>
      </c>
      <c r="Q4" s="22">
        <v>53189.999999999985</v>
      </c>
      <c r="R4" s="22">
        <v>55461.000000000015</v>
      </c>
      <c r="S4" s="22">
        <v>56721</v>
      </c>
      <c r="T4" s="22">
        <v>58704</v>
      </c>
      <c r="U4" s="22">
        <v>60890.999999999985</v>
      </c>
      <c r="V4" s="22">
        <v>62748</v>
      </c>
      <c r="W4" s="22">
        <v>64923</v>
      </c>
      <c r="X4" s="22">
        <v>66588</v>
      </c>
    </row>
    <row r="5" spans="1:24" x14ac:dyDescent="0.3">
      <c r="A5" t="s">
        <v>0</v>
      </c>
      <c r="B5" s="22">
        <v>11493.67476</v>
      </c>
      <c r="C5" s="22">
        <v>11776.13292</v>
      </c>
      <c r="D5" s="22">
        <v>11855.82912</v>
      </c>
      <c r="E5" s="22">
        <v>12327.334080000001</v>
      </c>
      <c r="F5" s="22">
        <v>12249.49128</v>
      </c>
      <c r="G5" s="22">
        <v>12569.7588</v>
      </c>
      <c r="H5" s="22">
        <v>12337.71312</v>
      </c>
      <c r="I5" s="22">
        <v>11798.7444</v>
      </c>
      <c r="J5" s="22">
        <v>11883.25944</v>
      </c>
      <c r="K5" s="22">
        <v>11941.456200000001</v>
      </c>
      <c r="L5" s="22">
        <v>12098.253840000001</v>
      </c>
      <c r="M5" s="22">
        <v>12063.7806</v>
      </c>
      <c r="N5" s="22">
        <v>11538.156360000001</v>
      </c>
      <c r="O5" s="22">
        <v>11799.48576</v>
      </c>
      <c r="P5" s="22">
        <v>11750.92668</v>
      </c>
      <c r="Q5" s="22">
        <v>12141.25272</v>
      </c>
      <c r="R5" s="22">
        <v>11950.7232</v>
      </c>
      <c r="S5" s="22">
        <v>12318.437760000001</v>
      </c>
      <c r="T5" s="22">
        <v>12477.0888</v>
      </c>
      <c r="U5" s="22">
        <v>12708.763800000001</v>
      </c>
      <c r="V5" s="22">
        <v>12766.58988</v>
      </c>
      <c r="W5" s="22">
        <v>13062.021839999999</v>
      </c>
      <c r="X5" s="22">
        <v>13245.13776</v>
      </c>
    </row>
    <row r="8" spans="1:24" x14ac:dyDescent="0.3">
      <c r="A8" s="20" t="s">
        <v>29</v>
      </c>
      <c r="B8">
        <v>1997</v>
      </c>
      <c r="C8">
        <v>1998</v>
      </c>
      <c r="D8">
        <v>1999</v>
      </c>
      <c r="E8">
        <v>2000</v>
      </c>
      <c r="F8">
        <v>2001</v>
      </c>
      <c r="G8">
        <v>2002</v>
      </c>
      <c r="H8">
        <v>2003</v>
      </c>
      <c r="I8">
        <v>2004</v>
      </c>
      <c r="J8">
        <v>2005</v>
      </c>
      <c r="K8">
        <v>2006</v>
      </c>
      <c r="L8">
        <v>2007</v>
      </c>
      <c r="M8">
        <v>2008</v>
      </c>
      <c r="N8">
        <v>2009</v>
      </c>
      <c r="O8">
        <v>2010</v>
      </c>
      <c r="P8">
        <v>2011</v>
      </c>
      <c r="Q8">
        <v>2012</v>
      </c>
      <c r="R8">
        <v>2013</v>
      </c>
      <c r="S8">
        <v>2014</v>
      </c>
      <c r="T8">
        <v>2015</v>
      </c>
      <c r="U8">
        <v>2016</v>
      </c>
      <c r="V8">
        <v>2017</v>
      </c>
      <c r="W8">
        <v>2018</v>
      </c>
      <c r="X8">
        <v>2019</v>
      </c>
    </row>
    <row r="9" spans="1:24" x14ac:dyDescent="0.3">
      <c r="A9" t="s">
        <v>4</v>
      </c>
      <c r="B9" s="22">
        <v>59064722027.877968</v>
      </c>
      <c r="C9" s="22">
        <v>51004002410.053383</v>
      </c>
      <c r="D9" s="22">
        <v>42776023203.351593</v>
      </c>
      <c r="E9" s="22">
        <v>45502299612.809357</v>
      </c>
      <c r="F9" s="22">
        <v>43703798685.686806</v>
      </c>
      <c r="G9" s="22">
        <v>37835511342.387283</v>
      </c>
      <c r="H9" s="22">
        <v>34947442771.374451</v>
      </c>
      <c r="I9" s="22">
        <v>36897791474.06266</v>
      </c>
      <c r="J9" s="22">
        <v>38850334304.817436</v>
      </c>
      <c r="K9" s="22">
        <v>43403737635.977448</v>
      </c>
      <c r="L9" s="22">
        <v>43627460824.422897</v>
      </c>
      <c r="M9" s="22">
        <v>45049891911.560097</v>
      </c>
      <c r="N9" s="22">
        <v>43803270229.303055</v>
      </c>
      <c r="O9" s="22">
        <v>49793242518.502609</v>
      </c>
      <c r="P9" s="22">
        <v>58491007194.244606</v>
      </c>
      <c r="Q9" s="22">
        <v>66707478754.149765</v>
      </c>
      <c r="R9" s="22">
        <v>66466735430.634346</v>
      </c>
      <c r="S9" s="22">
        <v>68469215144.708725</v>
      </c>
      <c r="T9" s="22">
        <v>69301125552.294647</v>
      </c>
      <c r="U9" s="22">
        <v>68951141743.69545</v>
      </c>
      <c r="V9" s="22">
        <v>73907637427.5009</v>
      </c>
      <c r="W9" s="22">
        <v>78132168144.41539</v>
      </c>
      <c r="X9" s="22">
        <v>66434473737.384453</v>
      </c>
    </row>
    <row r="10" spans="1:24" x14ac:dyDescent="0.3">
      <c r="A10" t="s">
        <v>6</v>
      </c>
      <c r="B10" s="22">
        <v>203105467312.80682</v>
      </c>
      <c r="C10" s="22">
        <v>117940404155.72554</v>
      </c>
      <c r="D10" s="22">
        <v>149218552850.72595</v>
      </c>
      <c r="E10" s="22">
        <v>182937592841.4798</v>
      </c>
      <c r="F10" s="22">
        <v>168418345610.73285</v>
      </c>
      <c r="G10" s="22">
        <v>190554316635.89352</v>
      </c>
      <c r="H10" s="22">
        <v>219699817893.43829</v>
      </c>
      <c r="I10" s="22">
        <v>246137149442.95047</v>
      </c>
      <c r="J10" s="22">
        <v>284928377300.76233</v>
      </c>
      <c r="K10" s="22">
        <v>321161966855.48889</v>
      </c>
      <c r="L10" s="22">
        <v>353585076548.8681</v>
      </c>
      <c r="M10" s="22">
        <v>324631897015.85437</v>
      </c>
      <c r="N10" s="22">
        <v>291367420297.11884</v>
      </c>
      <c r="O10" s="22">
        <v>345817305488.2052</v>
      </c>
      <c r="P10" s="22">
        <v>377901096651.32507</v>
      </c>
      <c r="Q10" s="22">
        <v>377829412000.73712</v>
      </c>
      <c r="R10" s="22">
        <v>398800605999.21686</v>
      </c>
      <c r="S10" s="22">
        <v>429826162569.39478</v>
      </c>
      <c r="T10" s="22">
        <v>425229643086.83801</v>
      </c>
      <c r="U10" s="22">
        <v>445824723762.6908</v>
      </c>
      <c r="V10" s="22">
        <v>511716482461.54584</v>
      </c>
      <c r="W10" s="22">
        <v>523932030895.04779</v>
      </c>
      <c r="X10" s="22">
        <v>496845045404.52173</v>
      </c>
    </row>
    <row r="11" spans="1:24" x14ac:dyDescent="0.3">
      <c r="A11" t="s">
        <v>2</v>
      </c>
      <c r="B11" s="22">
        <v>38480789014.500862</v>
      </c>
      <c r="C11" s="22">
        <v>32590968978.08213</v>
      </c>
      <c r="D11" s="22">
        <v>29832444093.949245</v>
      </c>
      <c r="E11" s="22">
        <v>31058027142.882065</v>
      </c>
      <c r="F11" s="22">
        <v>27734651989.91473</v>
      </c>
      <c r="G11" s="22">
        <v>24755327159.695232</v>
      </c>
      <c r="H11" s="22">
        <v>24183390573.131462</v>
      </c>
      <c r="I11" s="22">
        <v>27931788308.680244</v>
      </c>
      <c r="J11" s="22">
        <v>29636069508.636009</v>
      </c>
      <c r="K11" s="22">
        <v>34313145086.850788</v>
      </c>
      <c r="L11" s="22">
        <v>44105783617.782822</v>
      </c>
      <c r="M11" s="22">
        <v>54172041655.451523</v>
      </c>
      <c r="N11" s="22">
        <v>55988020779.433929</v>
      </c>
      <c r="O11" s="22">
        <v>61318217099.272247</v>
      </c>
      <c r="P11" s="22">
        <v>70579187921.871429</v>
      </c>
      <c r="Q11" s="22">
        <v>77993003076.426773</v>
      </c>
      <c r="R11" s="22">
        <v>84731798929.113724</v>
      </c>
      <c r="S11" s="22">
        <v>88565486760.585617</v>
      </c>
      <c r="T11" s="22">
        <v>83844198352.517593</v>
      </c>
      <c r="U11" s="22">
        <v>82972170183.477097</v>
      </c>
      <c r="V11" s="22">
        <v>86679508300.595612</v>
      </c>
      <c r="W11" s="22">
        <v>84485453568.18483</v>
      </c>
      <c r="X11" s="22">
        <v>86039132798.612289</v>
      </c>
    </row>
    <row r="12" spans="1:24" x14ac:dyDescent="0.3">
      <c r="A12" t="s">
        <v>0</v>
      </c>
      <c r="B12" s="22">
        <v>17420671750</v>
      </c>
      <c r="C12" s="22">
        <v>19198285000</v>
      </c>
      <c r="D12" s="22">
        <v>19108530000</v>
      </c>
      <c r="E12" s="22">
        <v>22223957000</v>
      </c>
      <c r="F12" s="22">
        <v>17317174950</v>
      </c>
      <c r="G12" s="22">
        <v>17191363200</v>
      </c>
      <c r="H12" s="22">
        <v>18293368900</v>
      </c>
      <c r="I12" s="22">
        <v>22100187950</v>
      </c>
      <c r="J12" s="22">
        <v>22794798800</v>
      </c>
      <c r="K12" s="22">
        <v>23556230700</v>
      </c>
      <c r="L12" s="22">
        <v>25742507750</v>
      </c>
      <c r="M12" s="22">
        <v>25627033300</v>
      </c>
      <c r="N12" s="22">
        <v>18944680700</v>
      </c>
      <c r="O12" s="22">
        <v>26393633850</v>
      </c>
      <c r="P12" s="22">
        <v>26922693150</v>
      </c>
      <c r="Q12" s="22">
        <v>26121026250</v>
      </c>
      <c r="R12" s="22">
        <v>25521896150</v>
      </c>
      <c r="S12" s="22">
        <v>27808822600</v>
      </c>
      <c r="T12" s="22">
        <v>29074770450</v>
      </c>
      <c r="U12" s="22">
        <v>29139394050</v>
      </c>
      <c r="V12" s="22">
        <v>29737967050</v>
      </c>
      <c r="W12" s="22">
        <v>30133941350</v>
      </c>
      <c r="X12" s="22">
        <v>33671897750</v>
      </c>
    </row>
    <row r="14" spans="1:24" x14ac:dyDescent="0.3">
      <c r="A14" s="20" t="s">
        <v>30</v>
      </c>
      <c r="B14">
        <v>1997</v>
      </c>
      <c r="C14">
        <v>1998</v>
      </c>
      <c r="D14">
        <v>1999</v>
      </c>
      <c r="E14">
        <v>2000</v>
      </c>
      <c r="F14">
        <v>2001</v>
      </c>
      <c r="G14">
        <v>2002</v>
      </c>
      <c r="H14">
        <v>2003</v>
      </c>
      <c r="I14">
        <v>2004</v>
      </c>
      <c r="J14">
        <v>2005</v>
      </c>
      <c r="K14">
        <v>2006</v>
      </c>
      <c r="L14">
        <v>2007</v>
      </c>
      <c r="M14">
        <v>2008</v>
      </c>
      <c r="N14">
        <v>2009</v>
      </c>
      <c r="O14">
        <v>2010</v>
      </c>
      <c r="P14">
        <v>2011</v>
      </c>
      <c r="Q14">
        <v>2012</v>
      </c>
      <c r="R14">
        <v>2013</v>
      </c>
      <c r="S14">
        <v>2014</v>
      </c>
      <c r="T14">
        <v>2015</v>
      </c>
      <c r="U14">
        <v>2016</v>
      </c>
      <c r="V14">
        <v>2017</v>
      </c>
      <c r="W14">
        <v>2018</v>
      </c>
      <c r="X14">
        <v>2019</v>
      </c>
    </row>
    <row r="15" spans="1:24" x14ac:dyDescent="0.3">
      <c r="A15" t="s">
        <v>4</v>
      </c>
      <c r="B15" s="21">
        <f>B9/10^9</f>
        <v>59.06472202787797</v>
      </c>
      <c r="C15" s="21">
        <f t="shared" ref="C15:X18" si="0">C9/10^9</f>
        <v>51.004002410053381</v>
      </c>
      <c r="D15" s="21">
        <f t="shared" si="0"/>
        <v>42.776023203351592</v>
      </c>
      <c r="E15" s="21">
        <f t="shared" si="0"/>
        <v>45.50229961280936</v>
      </c>
      <c r="F15" s="21">
        <f t="shared" si="0"/>
        <v>43.703798685686806</v>
      </c>
      <c r="G15" s="21">
        <f t="shared" si="0"/>
        <v>37.835511342387285</v>
      </c>
      <c r="H15" s="21">
        <f t="shared" si="0"/>
        <v>34.947442771374448</v>
      </c>
      <c r="I15" s="21">
        <f t="shared" si="0"/>
        <v>36.897791474062657</v>
      </c>
      <c r="J15" s="21">
        <f t="shared" si="0"/>
        <v>38.850334304817437</v>
      </c>
      <c r="K15" s="21">
        <f t="shared" si="0"/>
        <v>43.40373763597745</v>
      </c>
      <c r="L15" s="21">
        <f t="shared" si="0"/>
        <v>43.627460824422897</v>
      </c>
      <c r="M15" s="21">
        <f t="shared" si="0"/>
        <v>45.049891911560096</v>
      </c>
      <c r="N15" s="21">
        <f t="shared" si="0"/>
        <v>43.803270229303052</v>
      </c>
      <c r="O15" s="21">
        <f t="shared" si="0"/>
        <v>49.793242518502609</v>
      </c>
      <c r="P15" s="21">
        <f t="shared" si="0"/>
        <v>58.491007194244609</v>
      </c>
      <c r="Q15" s="21">
        <f t="shared" si="0"/>
        <v>66.707478754149761</v>
      </c>
      <c r="R15" s="21">
        <f t="shared" si="0"/>
        <v>66.466735430634344</v>
      </c>
      <c r="S15" s="21">
        <f t="shared" si="0"/>
        <v>68.469215144708727</v>
      </c>
      <c r="T15" s="21">
        <f t="shared" si="0"/>
        <v>69.30112555229465</v>
      </c>
      <c r="U15" s="21">
        <f t="shared" si="0"/>
        <v>68.951141743695445</v>
      </c>
      <c r="V15" s="21">
        <f t="shared" si="0"/>
        <v>73.907637427500902</v>
      </c>
      <c r="W15" s="21">
        <f t="shared" si="0"/>
        <v>78.132168144415388</v>
      </c>
      <c r="X15" s="21">
        <f t="shared" si="0"/>
        <v>66.434473737384451</v>
      </c>
    </row>
    <row r="16" spans="1:24" x14ac:dyDescent="0.3">
      <c r="A16" t="s">
        <v>6</v>
      </c>
      <c r="B16" s="21">
        <f t="shared" ref="B16:Q18" si="1">B10/10^9</f>
        <v>203.10546731280684</v>
      </c>
      <c r="C16" s="21">
        <f t="shared" si="1"/>
        <v>117.94040415572555</v>
      </c>
      <c r="D16" s="21">
        <f t="shared" si="1"/>
        <v>149.21855285072596</v>
      </c>
      <c r="E16" s="21">
        <f t="shared" si="1"/>
        <v>182.93759284147978</v>
      </c>
      <c r="F16" s="21">
        <f t="shared" si="1"/>
        <v>168.41834561073284</v>
      </c>
      <c r="G16" s="21">
        <f t="shared" si="1"/>
        <v>190.55431663589351</v>
      </c>
      <c r="H16" s="21">
        <f t="shared" si="1"/>
        <v>219.69981789343828</v>
      </c>
      <c r="I16" s="21">
        <f t="shared" si="1"/>
        <v>246.13714944295046</v>
      </c>
      <c r="J16" s="21">
        <f t="shared" si="1"/>
        <v>284.92837730076235</v>
      </c>
      <c r="K16" s="21">
        <f t="shared" si="1"/>
        <v>321.16196685548891</v>
      </c>
      <c r="L16" s="21">
        <f t="shared" si="1"/>
        <v>353.58507654886813</v>
      </c>
      <c r="M16" s="21">
        <f t="shared" si="1"/>
        <v>324.63189701585435</v>
      </c>
      <c r="N16" s="21">
        <f t="shared" si="1"/>
        <v>291.36742029711883</v>
      </c>
      <c r="O16" s="21">
        <f t="shared" si="1"/>
        <v>345.81730548820519</v>
      </c>
      <c r="P16" s="21">
        <f t="shared" si="1"/>
        <v>377.90109665132508</v>
      </c>
      <c r="Q16" s="21">
        <f t="shared" si="1"/>
        <v>377.82941200073714</v>
      </c>
      <c r="R16" s="21">
        <f t="shared" si="0"/>
        <v>398.80060599921688</v>
      </c>
      <c r="S16" s="21">
        <f t="shared" si="0"/>
        <v>429.8261625693948</v>
      </c>
      <c r="T16" s="21">
        <f t="shared" si="0"/>
        <v>425.229643086838</v>
      </c>
      <c r="U16" s="21">
        <f t="shared" si="0"/>
        <v>445.82472376269078</v>
      </c>
      <c r="V16" s="21">
        <f t="shared" si="0"/>
        <v>511.71648246154587</v>
      </c>
      <c r="W16" s="21">
        <f t="shared" si="0"/>
        <v>523.93203089504777</v>
      </c>
      <c r="X16" s="21">
        <f t="shared" si="0"/>
        <v>496.84504540452173</v>
      </c>
    </row>
    <row r="17" spans="1:24" x14ac:dyDescent="0.3">
      <c r="A17" t="s">
        <v>2</v>
      </c>
      <c r="B17" s="21">
        <f t="shared" si="1"/>
        <v>38.480789014500864</v>
      </c>
      <c r="C17" s="21">
        <f t="shared" si="0"/>
        <v>32.590968978082131</v>
      </c>
      <c r="D17" s="21">
        <f t="shared" si="0"/>
        <v>29.832444093949245</v>
      </c>
      <c r="E17" s="21">
        <f t="shared" si="0"/>
        <v>31.058027142882064</v>
      </c>
      <c r="F17" s="21">
        <f t="shared" si="0"/>
        <v>27.734651989914731</v>
      </c>
      <c r="G17" s="21">
        <f t="shared" si="0"/>
        <v>24.755327159695231</v>
      </c>
      <c r="H17" s="21">
        <f t="shared" si="0"/>
        <v>24.183390573131462</v>
      </c>
      <c r="I17" s="21">
        <f t="shared" si="0"/>
        <v>27.931788308680243</v>
      </c>
      <c r="J17" s="21">
        <f t="shared" si="0"/>
        <v>29.636069508636009</v>
      </c>
      <c r="K17" s="21">
        <f t="shared" si="0"/>
        <v>34.313145086850788</v>
      </c>
      <c r="L17" s="21">
        <f t="shared" si="0"/>
        <v>44.105783617782819</v>
      </c>
      <c r="M17" s="21">
        <f t="shared" si="0"/>
        <v>54.172041655451523</v>
      </c>
      <c r="N17" s="21">
        <f t="shared" si="0"/>
        <v>55.988020779433931</v>
      </c>
      <c r="O17" s="21">
        <f t="shared" si="0"/>
        <v>61.318217099272246</v>
      </c>
      <c r="P17" s="21">
        <f t="shared" si="0"/>
        <v>70.579187921871423</v>
      </c>
      <c r="Q17" s="21">
        <f t="shared" si="0"/>
        <v>77.993003076426774</v>
      </c>
      <c r="R17" s="21">
        <f t="shared" si="0"/>
        <v>84.731798929113722</v>
      </c>
      <c r="S17" s="21">
        <f t="shared" si="0"/>
        <v>88.565486760585614</v>
      </c>
      <c r="T17" s="21">
        <f t="shared" si="0"/>
        <v>83.844198352517594</v>
      </c>
      <c r="U17" s="21">
        <f t="shared" si="0"/>
        <v>82.97217018347709</v>
      </c>
      <c r="V17" s="21">
        <f t="shared" si="0"/>
        <v>86.679508300595614</v>
      </c>
      <c r="W17" s="21">
        <f t="shared" si="0"/>
        <v>84.485453568184823</v>
      </c>
      <c r="X17" s="21">
        <f t="shared" si="0"/>
        <v>86.039132798612286</v>
      </c>
    </row>
    <row r="18" spans="1:24" x14ac:dyDescent="0.3">
      <c r="A18" t="s">
        <v>0</v>
      </c>
      <c r="B18" s="21">
        <f t="shared" si="1"/>
        <v>17.42067175</v>
      </c>
      <c r="C18" s="21">
        <f t="shared" si="0"/>
        <v>19.198284999999998</v>
      </c>
      <c r="D18" s="21">
        <f t="shared" si="0"/>
        <v>19.108529999999998</v>
      </c>
      <c r="E18" s="21">
        <f t="shared" si="0"/>
        <v>22.223956999999999</v>
      </c>
      <c r="F18" s="21">
        <f t="shared" si="0"/>
        <v>17.317174949999998</v>
      </c>
      <c r="G18" s="21">
        <f t="shared" si="0"/>
        <v>17.191363200000001</v>
      </c>
      <c r="H18" s="21">
        <f t="shared" si="0"/>
        <v>18.293368900000001</v>
      </c>
      <c r="I18" s="21">
        <f t="shared" si="0"/>
        <v>22.100187949999999</v>
      </c>
      <c r="J18" s="21">
        <f t="shared" si="0"/>
        <v>22.794798799999999</v>
      </c>
      <c r="K18" s="21">
        <f t="shared" si="0"/>
        <v>23.5562307</v>
      </c>
      <c r="L18" s="21">
        <f t="shared" si="0"/>
        <v>25.742507750000001</v>
      </c>
      <c r="M18" s="21">
        <f t="shared" si="0"/>
        <v>25.627033300000001</v>
      </c>
      <c r="N18" s="21">
        <f t="shared" si="0"/>
        <v>18.944680699999999</v>
      </c>
      <c r="O18" s="21">
        <f t="shared" si="0"/>
        <v>26.393633850000001</v>
      </c>
      <c r="P18" s="21">
        <f t="shared" si="0"/>
        <v>26.922693150000001</v>
      </c>
      <c r="Q18" s="21">
        <f t="shared" si="0"/>
        <v>26.12102625</v>
      </c>
      <c r="R18" s="21">
        <f t="shared" si="0"/>
        <v>25.52189615</v>
      </c>
      <c r="S18" s="21">
        <f t="shared" si="0"/>
        <v>27.808822599999999</v>
      </c>
      <c r="T18" s="21">
        <f t="shared" si="0"/>
        <v>29.074770449999999</v>
      </c>
      <c r="U18" s="21">
        <f t="shared" si="0"/>
        <v>29.13939405</v>
      </c>
      <c r="V18" s="21">
        <f t="shared" si="0"/>
        <v>29.737967050000002</v>
      </c>
      <c r="W18" s="21">
        <f t="shared" si="0"/>
        <v>30.133941350000001</v>
      </c>
      <c r="X18" s="21">
        <f t="shared" si="0"/>
        <v>33.671897749999999</v>
      </c>
    </row>
    <row r="23" spans="1:24" x14ac:dyDescent="0.3">
      <c r="A23" s="20" t="s">
        <v>28</v>
      </c>
      <c r="B23">
        <v>1997</v>
      </c>
      <c r="C23">
        <v>1998</v>
      </c>
      <c r="D23">
        <v>1999</v>
      </c>
      <c r="E23">
        <v>2000</v>
      </c>
      <c r="F23">
        <v>2001</v>
      </c>
      <c r="G23">
        <v>2002</v>
      </c>
      <c r="H23">
        <v>2003</v>
      </c>
      <c r="I23">
        <v>2004</v>
      </c>
      <c r="J23">
        <v>2005</v>
      </c>
      <c r="K23">
        <v>2006</v>
      </c>
      <c r="L23">
        <v>2007</v>
      </c>
      <c r="M23">
        <v>2008</v>
      </c>
      <c r="N23">
        <v>2009</v>
      </c>
      <c r="O23">
        <v>2010</v>
      </c>
      <c r="P23">
        <v>2011</v>
      </c>
      <c r="Q23">
        <v>2012</v>
      </c>
      <c r="R23">
        <v>2013</v>
      </c>
      <c r="S23">
        <v>2014</v>
      </c>
      <c r="T23">
        <v>2015</v>
      </c>
      <c r="U23">
        <v>2016</v>
      </c>
      <c r="V23">
        <v>2017</v>
      </c>
      <c r="W23">
        <v>2018</v>
      </c>
      <c r="X23">
        <v>2019</v>
      </c>
    </row>
    <row r="24" spans="1:24" x14ac:dyDescent="0.3">
      <c r="A24" t="s">
        <v>4</v>
      </c>
      <c r="B24">
        <v>3274618</v>
      </c>
      <c r="C24">
        <v>3328056</v>
      </c>
      <c r="D24">
        <v>3341325</v>
      </c>
      <c r="E24">
        <v>3353910</v>
      </c>
      <c r="F24">
        <v>3439630</v>
      </c>
      <c r="G24">
        <v>3493929</v>
      </c>
      <c r="H24">
        <v>3479071</v>
      </c>
      <c r="I24">
        <v>3525372</v>
      </c>
      <c r="J24">
        <v>3550951</v>
      </c>
      <c r="K24">
        <v>3614884</v>
      </c>
      <c r="L24">
        <v>3662908</v>
      </c>
      <c r="M24">
        <v>3680131</v>
      </c>
      <c r="N24">
        <v>3698404</v>
      </c>
      <c r="O24">
        <v>3672023</v>
      </c>
      <c r="P24">
        <v>3742584</v>
      </c>
      <c r="Q24">
        <v>3818310</v>
      </c>
      <c r="R24">
        <v>3880979</v>
      </c>
      <c r="S24">
        <v>3899441</v>
      </c>
      <c r="T24">
        <v>3940825</v>
      </c>
      <c r="U24">
        <v>3956680</v>
      </c>
      <c r="V24">
        <v>3978306</v>
      </c>
      <c r="W24">
        <v>4008835</v>
      </c>
      <c r="X24">
        <v>3992610</v>
      </c>
    </row>
    <row r="25" spans="1:24" x14ac:dyDescent="0.3">
      <c r="A25" t="s">
        <v>6</v>
      </c>
      <c r="B25">
        <v>22397570</v>
      </c>
      <c r="C25">
        <v>22007668</v>
      </c>
      <c r="D25">
        <v>22254063</v>
      </c>
      <c r="E25">
        <v>22867804</v>
      </c>
      <c r="F25">
        <v>23226360</v>
      </c>
      <c r="G25">
        <v>23664352</v>
      </c>
      <c r="H25">
        <v>23675016</v>
      </c>
      <c r="I25">
        <v>24194814</v>
      </c>
      <c r="J25">
        <v>24332457</v>
      </c>
      <c r="K25">
        <v>24612208</v>
      </c>
      <c r="L25">
        <v>24884098</v>
      </c>
      <c r="M25">
        <v>25067295</v>
      </c>
      <c r="N25">
        <v>25091241</v>
      </c>
      <c r="O25">
        <v>25419751</v>
      </c>
      <c r="P25">
        <v>25870939</v>
      </c>
      <c r="Q25">
        <v>26269374</v>
      </c>
      <c r="R25">
        <v>26634430</v>
      </c>
      <c r="S25">
        <v>27387622</v>
      </c>
      <c r="T25">
        <v>27788180</v>
      </c>
      <c r="U25">
        <v>28041851</v>
      </c>
      <c r="V25">
        <v>28349693</v>
      </c>
      <c r="W25">
        <v>28513895</v>
      </c>
      <c r="X25">
        <v>28808833</v>
      </c>
    </row>
    <row r="26" spans="1:24" x14ac:dyDescent="0.3">
      <c r="A26" t="s">
        <v>2</v>
      </c>
      <c r="B26">
        <v>1973174</v>
      </c>
      <c r="C26">
        <v>2059539</v>
      </c>
      <c r="D26">
        <v>2098833</v>
      </c>
      <c r="E26">
        <v>2155004</v>
      </c>
      <c r="F26">
        <v>2220182</v>
      </c>
      <c r="G26">
        <v>2217150</v>
      </c>
      <c r="H26">
        <v>2194671</v>
      </c>
      <c r="I26">
        <v>2234837</v>
      </c>
      <c r="J26">
        <v>2318170</v>
      </c>
      <c r="K26">
        <v>2425007</v>
      </c>
      <c r="L26">
        <v>2566826</v>
      </c>
      <c r="M26">
        <v>2754182</v>
      </c>
      <c r="N26">
        <v>2891754</v>
      </c>
      <c r="O26">
        <v>2990116</v>
      </c>
      <c r="P26">
        <v>3083320</v>
      </c>
      <c r="Q26">
        <v>3185075</v>
      </c>
      <c r="R26">
        <v>3244474</v>
      </c>
      <c r="S26">
        <v>3339133</v>
      </c>
      <c r="T26">
        <v>3437533</v>
      </c>
      <c r="U26">
        <v>3480133</v>
      </c>
      <c r="V26">
        <v>3474178</v>
      </c>
      <c r="W26">
        <v>3471429</v>
      </c>
      <c r="X26">
        <v>3527441</v>
      </c>
    </row>
    <row r="27" spans="1:24" x14ac:dyDescent="0.3">
      <c r="A27" t="s">
        <v>0</v>
      </c>
      <c r="B27">
        <v>9432000</v>
      </c>
      <c r="C27">
        <v>9546000</v>
      </c>
      <c r="D27">
        <v>9668000</v>
      </c>
      <c r="E27">
        <v>9784000</v>
      </c>
      <c r="F27">
        <v>9832000</v>
      </c>
      <c r="G27">
        <v>9969000</v>
      </c>
      <c r="H27">
        <v>10076000</v>
      </c>
      <c r="I27">
        <v>10240000</v>
      </c>
      <c r="J27">
        <v>10371000</v>
      </c>
      <c r="K27">
        <v>10522000</v>
      </c>
      <c r="L27">
        <v>10713000</v>
      </c>
      <c r="M27">
        <v>10853000</v>
      </c>
      <c r="N27">
        <v>10917000</v>
      </c>
      <c r="O27">
        <v>11070000</v>
      </c>
      <c r="P27">
        <v>11200000</v>
      </c>
      <c r="Q27">
        <v>11341000</v>
      </c>
      <c r="R27">
        <v>11445000</v>
      </c>
      <c r="S27">
        <v>11535000</v>
      </c>
      <c r="T27">
        <v>11638000</v>
      </c>
      <c r="U27">
        <v>11727000</v>
      </c>
      <c r="V27">
        <v>11795000</v>
      </c>
      <c r="W27">
        <v>11874000</v>
      </c>
      <c r="X27">
        <v>11946000</v>
      </c>
    </row>
    <row r="30" spans="1:24" x14ac:dyDescent="0.3">
      <c r="A30" s="20" t="s">
        <v>31</v>
      </c>
      <c r="B30">
        <v>1997</v>
      </c>
      <c r="C30">
        <v>1998</v>
      </c>
      <c r="D30">
        <v>1999</v>
      </c>
      <c r="E30">
        <v>2000</v>
      </c>
      <c r="F30">
        <v>2001</v>
      </c>
      <c r="G30">
        <v>2002</v>
      </c>
      <c r="H30">
        <v>2003</v>
      </c>
      <c r="I30">
        <v>2004</v>
      </c>
      <c r="J30">
        <v>2005</v>
      </c>
      <c r="K30">
        <v>2006</v>
      </c>
      <c r="L30">
        <v>2007</v>
      </c>
      <c r="M30">
        <v>2008</v>
      </c>
      <c r="N30">
        <v>2009</v>
      </c>
      <c r="O30">
        <v>2010</v>
      </c>
      <c r="P30">
        <v>2011</v>
      </c>
      <c r="Q30">
        <v>2012</v>
      </c>
      <c r="R30">
        <v>2013</v>
      </c>
      <c r="S30">
        <v>2014</v>
      </c>
      <c r="T30">
        <v>2015</v>
      </c>
      <c r="U30">
        <v>2016</v>
      </c>
      <c r="V30">
        <v>2017</v>
      </c>
      <c r="W30">
        <v>2018</v>
      </c>
      <c r="X30">
        <v>2019</v>
      </c>
    </row>
    <row r="31" spans="1:24" x14ac:dyDescent="0.3">
      <c r="A31" t="s">
        <v>4</v>
      </c>
      <c r="B31" s="21">
        <f>B24/10^6</f>
        <v>3.2746179999999998</v>
      </c>
      <c r="C31" s="21">
        <f t="shared" ref="C31:X34" si="2">C24/10^6</f>
        <v>3.3280560000000001</v>
      </c>
      <c r="D31" s="21">
        <f t="shared" si="2"/>
        <v>3.3413249999999999</v>
      </c>
      <c r="E31" s="21">
        <f t="shared" si="2"/>
        <v>3.3539099999999999</v>
      </c>
      <c r="F31" s="21">
        <f t="shared" si="2"/>
        <v>3.4396300000000002</v>
      </c>
      <c r="G31" s="21">
        <f t="shared" si="2"/>
        <v>3.4939290000000001</v>
      </c>
      <c r="H31" s="21">
        <f t="shared" si="2"/>
        <v>3.4790709999999998</v>
      </c>
      <c r="I31" s="21">
        <f t="shared" si="2"/>
        <v>3.525372</v>
      </c>
      <c r="J31" s="21">
        <f t="shared" si="2"/>
        <v>3.550951</v>
      </c>
      <c r="K31" s="21">
        <f t="shared" si="2"/>
        <v>3.614884</v>
      </c>
      <c r="L31" s="21">
        <f t="shared" si="2"/>
        <v>3.6629079999999998</v>
      </c>
      <c r="M31" s="21">
        <f t="shared" si="2"/>
        <v>3.6801309999999998</v>
      </c>
      <c r="N31" s="21">
        <f t="shared" si="2"/>
        <v>3.698404</v>
      </c>
      <c r="O31" s="21">
        <f t="shared" si="2"/>
        <v>3.6720229999999998</v>
      </c>
      <c r="P31" s="21">
        <f t="shared" si="2"/>
        <v>3.7425839999999999</v>
      </c>
      <c r="Q31" s="21">
        <f t="shared" si="2"/>
        <v>3.8183099999999999</v>
      </c>
      <c r="R31" s="21">
        <f t="shared" si="2"/>
        <v>3.880979</v>
      </c>
      <c r="S31" s="21">
        <f t="shared" si="2"/>
        <v>3.8994409999999999</v>
      </c>
      <c r="T31" s="21">
        <f t="shared" si="2"/>
        <v>3.9408249999999998</v>
      </c>
      <c r="U31" s="21">
        <f t="shared" si="2"/>
        <v>3.95668</v>
      </c>
      <c r="V31" s="21">
        <f t="shared" si="2"/>
        <v>3.9783059999999999</v>
      </c>
      <c r="W31" s="21">
        <f t="shared" si="2"/>
        <v>4.0088350000000004</v>
      </c>
      <c r="X31" s="21">
        <f t="shared" si="2"/>
        <v>3.99261</v>
      </c>
    </row>
    <row r="32" spans="1:24" x14ac:dyDescent="0.3">
      <c r="A32" t="s">
        <v>6</v>
      </c>
      <c r="B32" s="21">
        <f t="shared" ref="B32:Q34" si="3">B25/10^6</f>
        <v>22.397570000000002</v>
      </c>
      <c r="C32" s="21">
        <f t="shared" si="3"/>
        <v>22.007667999999999</v>
      </c>
      <c r="D32" s="21">
        <f t="shared" si="3"/>
        <v>22.254062999999999</v>
      </c>
      <c r="E32" s="21">
        <f t="shared" si="3"/>
        <v>22.867804</v>
      </c>
      <c r="F32" s="21">
        <f t="shared" si="3"/>
        <v>23.22636</v>
      </c>
      <c r="G32" s="21">
        <f t="shared" si="3"/>
        <v>23.664352000000001</v>
      </c>
      <c r="H32" s="21">
        <f t="shared" si="3"/>
        <v>23.675015999999999</v>
      </c>
      <c r="I32" s="21">
        <f t="shared" si="3"/>
        <v>24.194814000000001</v>
      </c>
      <c r="J32" s="21">
        <f t="shared" si="3"/>
        <v>24.332457000000002</v>
      </c>
      <c r="K32" s="21">
        <f t="shared" si="3"/>
        <v>24.612207999999999</v>
      </c>
      <c r="L32" s="21">
        <f t="shared" si="3"/>
        <v>24.884098000000002</v>
      </c>
      <c r="M32" s="21">
        <f t="shared" si="3"/>
        <v>25.067295000000001</v>
      </c>
      <c r="N32" s="21">
        <f t="shared" si="3"/>
        <v>25.091241</v>
      </c>
      <c r="O32" s="21">
        <f t="shared" si="3"/>
        <v>25.419751000000002</v>
      </c>
      <c r="P32" s="21">
        <f t="shared" si="3"/>
        <v>25.870939</v>
      </c>
      <c r="Q32" s="21">
        <f t="shared" si="3"/>
        <v>26.269373999999999</v>
      </c>
      <c r="R32" s="21">
        <f t="shared" si="2"/>
        <v>26.634429999999998</v>
      </c>
      <c r="S32" s="21">
        <f t="shared" si="2"/>
        <v>27.387622</v>
      </c>
      <c r="T32" s="21">
        <f t="shared" si="2"/>
        <v>27.788180000000001</v>
      </c>
      <c r="U32" s="21">
        <f t="shared" si="2"/>
        <v>28.041851000000001</v>
      </c>
      <c r="V32" s="21">
        <f t="shared" si="2"/>
        <v>28.349692999999998</v>
      </c>
      <c r="W32" s="21">
        <f t="shared" si="2"/>
        <v>28.513895000000002</v>
      </c>
      <c r="X32" s="21">
        <f t="shared" si="2"/>
        <v>28.808833</v>
      </c>
    </row>
    <row r="33" spans="1:24" x14ac:dyDescent="0.3">
      <c r="A33" t="s">
        <v>2</v>
      </c>
      <c r="B33" s="21">
        <f t="shared" si="3"/>
        <v>1.973174</v>
      </c>
      <c r="C33" s="21">
        <f t="shared" si="2"/>
        <v>2.059539</v>
      </c>
      <c r="D33" s="21">
        <f t="shared" si="2"/>
        <v>2.0988329999999999</v>
      </c>
      <c r="E33" s="21">
        <f t="shared" si="2"/>
        <v>2.1550039999999999</v>
      </c>
      <c r="F33" s="21">
        <f t="shared" si="2"/>
        <v>2.2201819999999999</v>
      </c>
      <c r="G33" s="21">
        <f t="shared" si="2"/>
        <v>2.2171500000000002</v>
      </c>
      <c r="H33" s="21">
        <f t="shared" si="2"/>
        <v>2.194671</v>
      </c>
      <c r="I33" s="21">
        <f t="shared" si="2"/>
        <v>2.2348370000000002</v>
      </c>
      <c r="J33" s="21">
        <f t="shared" si="2"/>
        <v>2.3181699999999998</v>
      </c>
      <c r="K33" s="21">
        <f t="shared" si="2"/>
        <v>2.4250069999999999</v>
      </c>
      <c r="L33" s="21">
        <f t="shared" si="2"/>
        <v>2.5668259999999998</v>
      </c>
      <c r="M33" s="21">
        <f t="shared" si="2"/>
        <v>2.7541820000000001</v>
      </c>
      <c r="N33" s="21">
        <f t="shared" si="2"/>
        <v>2.8917540000000002</v>
      </c>
      <c r="O33" s="21">
        <f t="shared" si="2"/>
        <v>2.990116</v>
      </c>
      <c r="P33" s="21">
        <f t="shared" si="2"/>
        <v>3.0833200000000001</v>
      </c>
      <c r="Q33" s="21">
        <f t="shared" si="2"/>
        <v>3.1850749999999999</v>
      </c>
      <c r="R33" s="21">
        <f t="shared" si="2"/>
        <v>3.2444739999999999</v>
      </c>
      <c r="S33" s="21">
        <f t="shared" si="2"/>
        <v>3.3391329999999999</v>
      </c>
      <c r="T33" s="21">
        <f t="shared" si="2"/>
        <v>3.4375330000000002</v>
      </c>
      <c r="U33" s="21">
        <f t="shared" si="2"/>
        <v>3.4801329999999999</v>
      </c>
      <c r="V33" s="21">
        <f t="shared" si="2"/>
        <v>3.4741780000000002</v>
      </c>
      <c r="W33" s="21">
        <f t="shared" si="2"/>
        <v>3.4714290000000001</v>
      </c>
      <c r="X33" s="21">
        <f t="shared" si="2"/>
        <v>3.527441</v>
      </c>
    </row>
    <row r="34" spans="1:24" x14ac:dyDescent="0.3">
      <c r="A34" t="s">
        <v>0</v>
      </c>
      <c r="B34" s="21">
        <f t="shared" si="3"/>
        <v>9.4320000000000004</v>
      </c>
      <c r="C34" s="21">
        <f t="shared" si="2"/>
        <v>9.5459999999999994</v>
      </c>
      <c r="D34" s="21">
        <f t="shared" si="2"/>
        <v>9.6679999999999993</v>
      </c>
      <c r="E34" s="21">
        <f t="shared" si="2"/>
        <v>9.7840000000000007</v>
      </c>
      <c r="F34" s="21">
        <f t="shared" si="2"/>
        <v>9.8320000000000007</v>
      </c>
      <c r="G34" s="21">
        <f t="shared" si="2"/>
        <v>9.9689999999999994</v>
      </c>
      <c r="H34" s="21">
        <f t="shared" si="2"/>
        <v>10.076000000000001</v>
      </c>
      <c r="I34" s="21">
        <f t="shared" si="2"/>
        <v>10.24</v>
      </c>
      <c r="J34" s="21">
        <f t="shared" si="2"/>
        <v>10.371</v>
      </c>
      <c r="K34" s="21">
        <f t="shared" si="2"/>
        <v>10.522</v>
      </c>
      <c r="L34" s="21">
        <f t="shared" si="2"/>
        <v>10.712999999999999</v>
      </c>
      <c r="M34" s="21">
        <f t="shared" si="2"/>
        <v>10.853</v>
      </c>
      <c r="N34" s="21">
        <f t="shared" si="2"/>
        <v>10.917</v>
      </c>
      <c r="O34" s="21">
        <f t="shared" si="2"/>
        <v>11.07</v>
      </c>
      <c r="P34" s="21">
        <f t="shared" si="2"/>
        <v>11.2</v>
      </c>
      <c r="Q34" s="21">
        <f t="shared" si="2"/>
        <v>11.340999999999999</v>
      </c>
      <c r="R34" s="21">
        <f t="shared" si="2"/>
        <v>11.445</v>
      </c>
      <c r="S34" s="21">
        <f t="shared" si="2"/>
        <v>11.535</v>
      </c>
      <c r="T34" s="21">
        <f t="shared" si="2"/>
        <v>11.638</v>
      </c>
      <c r="U34" s="21">
        <f t="shared" si="2"/>
        <v>11.727</v>
      </c>
      <c r="V34" s="21">
        <f t="shared" si="2"/>
        <v>11.795</v>
      </c>
      <c r="W34" s="21">
        <f t="shared" si="2"/>
        <v>11.874000000000001</v>
      </c>
      <c r="X34" s="21">
        <f t="shared" si="2"/>
        <v>11.946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CDC8-5599-4F38-B29A-BB06C1B1BB81}">
  <dimension ref="A1:X54"/>
  <sheetViews>
    <sheetView tabSelected="1" topLeftCell="B30" workbookViewId="0">
      <selection activeCell="M57" sqref="M56:M57"/>
    </sheetView>
  </sheetViews>
  <sheetFormatPr defaultRowHeight="14.4" x14ac:dyDescent="0.3"/>
  <cols>
    <col min="1" max="1" width="28.21875" customWidth="1"/>
  </cols>
  <sheetData>
    <row r="1" spans="1:24" x14ac:dyDescent="0.3">
      <c r="A1" s="20" t="s">
        <v>34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3">
      <c r="A2" t="s">
        <v>4</v>
      </c>
      <c r="B2">
        <v>0.11041314828938284</v>
      </c>
      <c r="C2">
        <v>-4.7745021727217868E-2</v>
      </c>
      <c r="D2">
        <v>-1.845831746567686E-2</v>
      </c>
      <c r="E2">
        <v>3.5596736111668047E-2</v>
      </c>
      <c r="F2">
        <v>-1.3191503770408675E-2</v>
      </c>
      <c r="G2">
        <v>-1.8036459980991636E-2</v>
      </c>
      <c r="H2">
        <v>-2.9836778226575773E-2</v>
      </c>
      <c r="I2">
        <v>4.7799878320310095E-2</v>
      </c>
      <c r="J2">
        <v>7.3740698570896143E-2</v>
      </c>
      <c r="K2">
        <v>6.5903929629896815E-2</v>
      </c>
      <c r="L2">
        <v>9.3324093293440449E-2</v>
      </c>
      <c r="M2">
        <v>3.630386014331171E-2</v>
      </c>
      <c r="N2">
        <v>-2.3855226912784338E-2</v>
      </c>
      <c r="O2">
        <v>6.8166471105119669E-2</v>
      </c>
      <c r="P2">
        <v>8.6927283115499243E-2</v>
      </c>
      <c r="Q2">
        <v>5.6798736507309086E-2</v>
      </c>
      <c r="R2">
        <v>4.9758437875354757E-2</v>
      </c>
      <c r="S2">
        <v>5.7175487891084675E-2</v>
      </c>
      <c r="T2">
        <v>6.1502916934285043E-2</v>
      </c>
      <c r="U2">
        <v>3.7088649642907798E-2</v>
      </c>
      <c r="V2">
        <v>6.3619496879427528E-2</v>
      </c>
      <c r="W2">
        <v>5.994545160322088E-2</v>
      </c>
      <c r="X2">
        <v>3.714056185031663E-3</v>
      </c>
    </row>
    <row r="3" spans="1:24" x14ac:dyDescent="0.3">
      <c r="A3" t="s">
        <v>6</v>
      </c>
      <c r="B3">
        <v>-6.6235708676485747E-2</v>
      </c>
      <c r="C3">
        <v>-0.32719987020101554</v>
      </c>
      <c r="D3">
        <v>0.29786724556563182</v>
      </c>
      <c r="E3">
        <v>0.15811749316647145</v>
      </c>
      <c r="F3">
        <v>-4.949837938530819E-2</v>
      </c>
      <c r="G3">
        <v>0.14532393670252722</v>
      </c>
      <c r="H3">
        <v>0.12032159758653289</v>
      </c>
      <c r="I3">
        <v>0.12872555112018044</v>
      </c>
      <c r="J3">
        <v>0.17868199640726276</v>
      </c>
      <c r="K3">
        <v>0.1265543386744086</v>
      </c>
      <c r="L3">
        <v>0.11336434437113954</v>
      </c>
      <c r="M3">
        <v>-0.1068340294376533</v>
      </c>
      <c r="N3">
        <v>-9.8723681203700939E-2</v>
      </c>
      <c r="O3">
        <v>0.2120099702615324</v>
      </c>
      <c r="P3">
        <v>9.5410568352118044E-2</v>
      </c>
      <c r="Q3">
        <v>2.0111814676413257E-2</v>
      </c>
      <c r="R3">
        <v>7.2250914445456685E-2</v>
      </c>
      <c r="S3">
        <v>8.2815448769750916E-2</v>
      </c>
      <c r="T3">
        <v>-1.2493934145101969E-2</v>
      </c>
      <c r="U3">
        <v>2.342678227586574E-2</v>
      </c>
      <c r="V3">
        <v>8.2520461084358843E-2</v>
      </c>
      <c r="W3">
        <v>6.2161478999902813E-2</v>
      </c>
      <c r="X3">
        <v>-4.2567684038611962E-2</v>
      </c>
    </row>
    <row r="4" spans="1:24" x14ac:dyDescent="0.3">
      <c r="A4" t="s">
        <v>2</v>
      </c>
      <c r="B4">
        <v>3.9781673274939831E-2</v>
      </c>
      <c r="C4">
        <v>-0.14377774135533983</v>
      </c>
      <c r="D4">
        <v>6.5164287349509615E-3</v>
      </c>
      <c r="E4">
        <v>0.11345474689824453</v>
      </c>
      <c r="F4">
        <v>-6.5392725852688863E-2</v>
      </c>
      <c r="G4">
        <v>3.0564910211719573E-2</v>
      </c>
      <c r="H4">
        <v>5.5199022443197014E-2</v>
      </c>
      <c r="I4">
        <v>0.17806279733592728</v>
      </c>
      <c r="J4">
        <v>0.11104793037925376</v>
      </c>
      <c r="K4">
        <v>0.1628964989974733</v>
      </c>
      <c r="L4">
        <v>0.21741965265114113</v>
      </c>
      <c r="M4">
        <v>7.0053514863414046E-2</v>
      </c>
      <c r="N4">
        <v>2.7527268881804724E-3</v>
      </c>
      <c r="O4">
        <v>0.2351662334030038</v>
      </c>
      <c r="P4">
        <v>0.16491783956133424</v>
      </c>
      <c r="Q4">
        <v>5.6330574457203297E-2</v>
      </c>
      <c r="R4">
        <v>4.23037055427498E-2</v>
      </c>
      <c r="S4">
        <v>2.3692393523361884E-2</v>
      </c>
      <c r="T4">
        <v>-2.180320592340327E-2</v>
      </c>
      <c r="U4">
        <v>3.5816495107943415E-2</v>
      </c>
      <c r="V4">
        <v>7.5989427416575134E-2</v>
      </c>
      <c r="W4">
        <v>9.7871719648500083E-2</v>
      </c>
      <c r="X4">
        <v>-8.5168228921264549E-5</v>
      </c>
    </row>
    <row r="5" spans="1:24" x14ac:dyDescent="0.3">
      <c r="A5" t="s">
        <v>0</v>
      </c>
      <c r="B5">
        <v>7.5078391908086767E-2</v>
      </c>
      <c r="C5">
        <v>8.7640264616817204E-2</v>
      </c>
      <c r="D5">
        <v>4.8019761584447068E-2</v>
      </c>
      <c r="E5">
        <v>5.1598730261224253E-2</v>
      </c>
      <c r="F5">
        <v>-3.205862742665757E-2</v>
      </c>
      <c r="G5">
        <v>6.1038558994689185E-2</v>
      </c>
      <c r="H5">
        <v>-2.0566990678235111E-3</v>
      </c>
      <c r="I5">
        <v>0.10043790673169078</v>
      </c>
      <c r="J5">
        <v>1.9212962803841493E-2</v>
      </c>
      <c r="K5">
        <v>5.0385210194665533E-2</v>
      </c>
      <c r="L5">
        <v>5.8220961433874209E-2</v>
      </c>
      <c r="M5">
        <v>3.3574290999234563E-2</v>
      </c>
      <c r="N5">
        <v>-6.7732392005562955E-2</v>
      </c>
      <c r="O5">
        <v>0.10887396267144238</v>
      </c>
      <c r="P5">
        <v>-2.0449433225303237E-3</v>
      </c>
      <c r="Q5">
        <v>2.8230643340343978E-2</v>
      </c>
      <c r="R5">
        <v>4.6026469633581882E-2</v>
      </c>
      <c r="S5">
        <v>6.9976252648331003E-2</v>
      </c>
      <c r="T5">
        <v>5.0719750312504946E-2</v>
      </c>
      <c r="U5">
        <v>2.8346185448826368E-2</v>
      </c>
      <c r="V5">
        <v>1.0339899394831355E-2</v>
      </c>
      <c r="W5">
        <v>3.8973480259836789E-2</v>
      </c>
      <c r="X5">
        <v>2.8145687424661534E-2</v>
      </c>
    </row>
    <row r="8" spans="1:24" x14ac:dyDescent="0.3">
      <c r="A8" s="20" t="s">
        <v>59</v>
      </c>
      <c r="B8">
        <v>1997</v>
      </c>
      <c r="C8">
        <v>1998</v>
      </c>
      <c r="D8">
        <v>1999</v>
      </c>
      <c r="E8">
        <v>2000</v>
      </c>
      <c r="F8">
        <v>2001</v>
      </c>
      <c r="G8">
        <v>2002</v>
      </c>
      <c r="H8">
        <v>2003</v>
      </c>
      <c r="I8">
        <v>2004</v>
      </c>
      <c r="J8">
        <v>2005</v>
      </c>
      <c r="K8">
        <v>2006</v>
      </c>
      <c r="L8">
        <v>2007</v>
      </c>
      <c r="M8">
        <v>2008</v>
      </c>
      <c r="N8">
        <v>2009</v>
      </c>
      <c r="O8">
        <v>2010</v>
      </c>
      <c r="P8">
        <v>2011</v>
      </c>
      <c r="Q8">
        <v>2012</v>
      </c>
      <c r="R8">
        <v>2013</v>
      </c>
      <c r="S8">
        <v>2014</v>
      </c>
      <c r="T8">
        <v>2015</v>
      </c>
      <c r="U8">
        <v>2016</v>
      </c>
      <c r="V8">
        <v>2017</v>
      </c>
      <c r="W8">
        <v>2018</v>
      </c>
      <c r="X8">
        <v>2019</v>
      </c>
    </row>
    <row r="9" spans="1:24" x14ac:dyDescent="0.3">
      <c r="A9" t="s">
        <v>4</v>
      </c>
      <c r="B9">
        <v>6489300</v>
      </c>
      <c r="C9">
        <v>6543700</v>
      </c>
      <c r="D9">
        <v>6606500</v>
      </c>
      <c r="E9">
        <v>6665000</v>
      </c>
      <c r="F9">
        <v>6714300</v>
      </c>
      <c r="G9">
        <v>6744100</v>
      </c>
      <c r="H9">
        <v>6730800</v>
      </c>
      <c r="I9">
        <v>6783500</v>
      </c>
      <c r="J9">
        <v>6813200</v>
      </c>
      <c r="K9">
        <v>6857100</v>
      </c>
      <c r="L9">
        <v>6916300</v>
      </c>
      <c r="M9">
        <v>6957800</v>
      </c>
      <c r="N9">
        <v>6972800</v>
      </c>
      <c r="O9">
        <v>7024200</v>
      </c>
      <c r="P9">
        <v>7071600</v>
      </c>
      <c r="Q9">
        <v>7150100</v>
      </c>
      <c r="R9">
        <v>7178900</v>
      </c>
      <c r="S9">
        <v>7229500</v>
      </c>
      <c r="T9">
        <v>7291300</v>
      </c>
      <c r="U9">
        <v>7336600</v>
      </c>
      <c r="V9">
        <v>7393200</v>
      </c>
      <c r="W9">
        <v>7452600</v>
      </c>
      <c r="X9">
        <v>7507900</v>
      </c>
    </row>
    <row r="10" spans="1:24" x14ac:dyDescent="0.3">
      <c r="A10" t="s">
        <v>6</v>
      </c>
      <c r="B10">
        <v>45953580</v>
      </c>
      <c r="C10">
        <v>46286503</v>
      </c>
      <c r="D10">
        <v>46616677</v>
      </c>
      <c r="E10">
        <v>47008111</v>
      </c>
      <c r="F10">
        <v>47370164</v>
      </c>
      <c r="G10">
        <v>47644736</v>
      </c>
      <c r="H10">
        <v>47892330</v>
      </c>
      <c r="I10">
        <v>48082519</v>
      </c>
      <c r="J10">
        <v>48184561</v>
      </c>
      <c r="K10">
        <v>48438292</v>
      </c>
      <c r="L10">
        <v>48683638</v>
      </c>
      <c r="M10">
        <v>49054708</v>
      </c>
      <c r="N10">
        <v>49307835</v>
      </c>
      <c r="O10">
        <v>49554112</v>
      </c>
      <c r="P10">
        <v>49936638</v>
      </c>
      <c r="Q10">
        <v>50199853</v>
      </c>
      <c r="R10">
        <v>50428893</v>
      </c>
      <c r="S10">
        <v>50746659</v>
      </c>
      <c r="T10">
        <v>51014947</v>
      </c>
      <c r="U10">
        <v>51217803</v>
      </c>
      <c r="V10">
        <v>51361911</v>
      </c>
      <c r="W10">
        <v>51585058</v>
      </c>
      <c r="X10">
        <v>51764822</v>
      </c>
    </row>
    <row r="11" spans="1:24" x14ac:dyDescent="0.3">
      <c r="A11" t="s">
        <v>2</v>
      </c>
      <c r="B11">
        <v>3796038</v>
      </c>
      <c r="C11">
        <v>3927213</v>
      </c>
      <c r="D11">
        <v>3958723</v>
      </c>
      <c r="E11">
        <v>4027887</v>
      </c>
      <c r="F11">
        <v>4138012</v>
      </c>
      <c r="G11">
        <v>4175950</v>
      </c>
      <c r="H11">
        <v>4114826</v>
      </c>
      <c r="I11">
        <v>4166664</v>
      </c>
      <c r="J11">
        <v>4265762</v>
      </c>
      <c r="K11">
        <v>4401365</v>
      </c>
      <c r="L11">
        <v>4588599</v>
      </c>
      <c r="M11">
        <v>4839396</v>
      </c>
      <c r="N11">
        <v>4987573</v>
      </c>
      <c r="O11">
        <v>5076732</v>
      </c>
      <c r="P11">
        <v>5183688</v>
      </c>
      <c r="Q11">
        <v>5312437</v>
      </c>
      <c r="R11">
        <v>5399162</v>
      </c>
      <c r="S11">
        <v>5469724</v>
      </c>
      <c r="T11">
        <v>5535002</v>
      </c>
      <c r="U11">
        <v>5607283</v>
      </c>
      <c r="V11">
        <v>5612253</v>
      </c>
      <c r="W11">
        <v>5638676</v>
      </c>
      <c r="X11">
        <v>5703569</v>
      </c>
    </row>
    <row r="12" spans="1:24" x14ac:dyDescent="0.3">
      <c r="A12" t="s">
        <v>0</v>
      </c>
      <c r="B12">
        <v>21634124</v>
      </c>
      <c r="C12">
        <v>21835703</v>
      </c>
      <c r="D12">
        <v>22010489</v>
      </c>
      <c r="E12">
        <v>22184530</v>
      </c>
      <c r="F12">
        <v>22341120</v>
      </c>
      <c r="G12">
        <v>22463172</v>
      </c>
      <c r="H12">
        <v>22562663</v>
      </c>
      <c r="I12">
        <v>22646836</v>
      </c>
      <c r="J12">
        <v>22729753</v>
      </c>
      <c r="K12">
        <v>22823455</v>
      </c>
      <c r="L12">
        <v>22917444</v>
      </c>
      <c r="M12">
        <v>22997696</v>
      </c>
      <c r="N12">
        <v>23078402</v>
      </c>
      <c r="O12">
        <v>23140948</v>
      </c>
      <c r="P12">
        <v>23193518</v>
      </c>
      <c r="Q12">
        <v>23270367</v>
      </c>
      <c r="R12">
        <v>23344670</v>
      </c>
      <c r="S12">
        <v>23403635</v>
      </c>
      <c r="T12">
        <v>23462914</v>
      </c>
      <c r="U12">
        <v>23515945</v>
      </c>
      <c r="V12">
        <v>23555522</v>
      </c>
      <c r="W12">
        <v>23580080</v>
      </c>
      <c r="X12">
        <v>23596027</v>
      </c>
    </row>
    <row r="14" spans="1:24" x14ac:dyDescent="0.3">
      <c r="A14" s="20" t="s">
        <v>35</v>
      </c>
      <c r="B14">
        <v>1997</v>
      </c>
      <c r="C14">
        <v>1998</v>
      </c>
      <c r="D14">
        <v>1999</v>
      </c>
      <c r="E14">
        <v>2000</v>
      </c>
      <c r="F14">
        <v>2001</v>
      </c>
      <c r="G14">
        <v>2002</v>
      </c>
      <c r="H14">
        <v>2003</v>
      </c>
      <c r="I14">
        <v>2004</v>
      </c>
      <c r="J14">
        <v>2005</v>
      </c>
      <c r="K14">
        <v>2006</v>
      </c>
      <c r="L14">
        <v>2007</v>
      </c>
      <c r="M14">
        <v>2008</v>
      </c>
      <c r="N14">
        <v>2009</v>
      </c>
      <c r="O14">
        <v>2010</v>
      </c>
      <c r="P14">
        <v>2011</v>
      </c>
      <c r="Q14">
        <v>2012</v>
      </c>
      <c r="R14">
        <v>2013</v>
      </c>
      <c r="S14">
        <v>2014</v>
      </c>
      <c r="T14">
        <v>2015</v>
      </c>
      <c r="U14">
        <v>2016</v>
      </c>
      <c r="V14">
        <v>2017</v>
      </c>
      <c r="W14">
        <v>2018</v>
      </c>
      <c r="X14">
        <v>2019</v>
      </c>
    </row>
    <row r="15" spans="1:24" x14ac:dyDescent="0.3">
      <c r="A15" t="s">
        <v>4</v>
      </c>
      <c r="B15">
        <v>0.20322972395252317</v>
      </c>
      <c r="C15">
        <v>0.4898756379914006</v>
      </c>
      <c r="D15">
        <v>0.75197090856357585</v>
      </c>
      <c r="E15">
        <v>0.34855515413745514</v>
      </c>
      <c r="F15">
        <v>0.58676315862413309</v>
      </c>
      <c r="G15">
        <v>0.33569724427885389</v>
      </c>
      <c r="H15">
        <v>0.37194002865509462</v>
      </c>
      <c r="I15">
        <v>0.39407565527311345</v>
      </c>
      <c r="J15">
        <v>0.49420937680669386</v>
      </c>
      <c r="K15">
        <v>0.28828329535270436</v>
      </c>
      <c r="L15">
        <v>0.70620549765103124</v>
      </c>
      <c r="M15">
        <v>0.38894778150083981</v>
      </c>
      <c r="N15">
        <v>0.28217993292917681</v>
      </c>
      <c r="O15">
        <v>0.27300057335999284</v>
      </c>
      <c r="P15">
        <v>0.2527272531978027</v>
      </c>
      <c r="Q15">
        <v>0.73065785787125781</v>
      </c>
      <c r="R15">
        <v>0.97699833080895715</v>
      </c>
      <c r="S15">
        <v>0.41503216512607549</v>
      </c>
      <c r="T15">
        <v>0.33133808821892158</v>
      </c>
      <c r="U15">
        <v>0.26635160184963319</v>
      </c>
      <c r="V15">
        <v>0.14208849808145621</v>
      </c>
      <c r="W15">
        <v>0.47890204487906146</v>
      </c>
      <c r="X15">
        <v>0.29295853274189532</v>
      </c>
    </row>
    <row r="16" spans="1:24" x14ac:dyDescent="0.3">
      <c r="A16" t="s">
        <v>6</v>
      </c>
      <c r="B16">
        <v>0.2834551471969281</v>
      </c>
      <c r="C16">
        <v>0.39536681103460747</v>
      </c>
      <c r="D16">
        <v>0.32590822939438979</v>
      </c>
      <c r="E16">
        <v>0.33939168957317167</v>
      </c>
      <c r="F16">
        <v>0.31787741048254131</v>
      </c>
      <c r="G16">
        <v>0.29772754409637925</v>
      </c>
      <c r="H16">
        <v>0.31397837263320061</v>
      </c>
      <c r="I16">
        <v>0.36754336448713354</v>
      </c>
      <c r="J16">
        <v>0.35283082795740928</v>
      </c>
      <c r="K16">
        <v>0.35626418616121797</v>
      </c>
      <c r="L16">
        <v>0.373921796905127</v>
      </c>
      <c r="M16">
        <v>0.47641885209577234</v>
      </c>
      <c r="N16">
        <v>0.45185351911319865</v>
      </c>
      <c r="O16">
        <v>0.47103736910741423</v>
      </c>
      <c r="P16">
        <v>0.53337731900333574</v>
      </c>
      <c r="Q16">
        <v>0.54094051335195326</v>
      </c>
      <c r="R16">
        <v>0.51292071109702697</v>
      </c>
      <c r="S16">
        <v>0.47831420866297891</v>
      </c>
      <c r="T16">
        <v>0.42989561527710995</v>
      </c>
      <c r="U16">
        <v>0.40132650911120515</v>
      </c>
      <c r="V16">
        <v>0.40934206940988443</v>
      </c>
      <c r="W16">
        <v>0.41713290843089368</v>
      </c>
      <c r="X16">
        <v>0.39275861067360884</v>
      </c>
    </row>
    <row r="17" spans="1:24" x14ac:dyDescent="0.3">
      <c r="A17" t="s">
        <v>2</v>
      </c>
      <c r="B17">
        <v>169.29688614086493</v>
      </c>
      <c r="C17">
        <v>166.78757050884857</v>
      </c>
      <c r="D17">
        <v>176.74501290576231</v>
      </c>
      <c r="E17">
        <v>188.35089028475105</v>
      </c>
      <c r="F17">
        <v>182.8941807097714</v>
      </c>
      <c r="G17">
        <v>184.08611806653184</v>
      </c>
      <c r="H17">
        <v>202.58620638980375</v>
      </c>
      <c r="I17">
        <v>213.95169544264604</v>
      </c>
      <c r="J17">
        <v>225.15966773691611</v>
      </c>
      <c r="K17">
        <v>228.03761706106229</v>
      </c>
      <c r="L17">
        <v>212.77939373137133</v>
      </c>
      <c r="M17">
        <v>228.99377093511904</v>
      </c>
      <c r="N17">
        <v>190.84493501112806</v>
      </c>
      <c r="O17">
        <v>197.99896079302687</v>
      </c>
      <c r="P17">
        <v>203.32770864953798</v>
      </c>
      <c r="Q17">
        <v>196.71961287575877</v>
      </c>
      <c r="R17">
        <v>195.077796338143</v>
      </c>
      <c r="S17">
        <v>191.9535357875051</v>
      </c>
      <c r="T17">
        <v>178.38460849968155</v>
      </c>
      <c r="U17">
        <v>164.67200463205498</v>
      </c>
      <c r="V17">
        <v>171.5646195073308</v>
      </c>
      <c r="W17">
        <v>177.35043693420945</v>
      </c>
      <c r="X17">
        <v>175.59443729015339</v>
      </c>
    </row>
    <row r="18" spans="1:24" x14ac:dyDescent="0.3">
      <c r="A18" t="s">
        <v>0</v>
      </c>
      <c r="B18">
        <v>2.3674162780140078</v>
      </c>
      <c r="C18">
        <v>2.2303555812078679</v>
      </c>
      <c r="D18">
        <v>3.7447673416077514</v>
      </c>
      <c r="E18">
        <v>0.9877194070582398</v>
      </c>
      <c r="F18">
        <v>3.1168063487918802</v>
      </c>
      <c r="G18">
        <v>6.257136073912835</v>
      </c>
      <c r="H18">
        <v>5.937573517119513</v>
      </c>
      <c r="I18">
        <v>4.5777719424752208</v>
      </c>
      <c r="J18">
        <v>2.1361748219629497</v>
      </c>
      <c r="K18">
        <v>4.893884241907843</v>
      </c>
      <c r="L18">
        <v>6.2569607660809439</v>
      </c>
      <c r="M18">
        <v>7.4011563279411092</v>
      </c>
      <c r="N18">
        <v>9.0570507486145608</v>
      </c>
      <c r="O18">
        <v>8.1043301575475226</v>
      </c>
      <c r="P18">
        <v>4.6707842815911427</v>
      </c>
      <c r="Q18">
        <v>5.5285777573503472</v>
      </c>
      <c r="R18">
        <v>9.1136976216406964</v>
      </c>
      <c r="S18">
        <v>10.357363249418503</v>
      </c>
      <c r="T18">
        <v>12.329112982848473</v>
      </c>
      <c r="U18">
        <v>12.66511255843923</v>
      </c>
      <c r="V18">
        <v>12.12284066663632</v>
      </c>
      <c r="W18">
        <v>11.317412258617194</v>
      </c>
      <c r="X18">
        <v>10.093831517959817</v>
      </c>
    </row>
    <row r="21" spans="1:24" x14ac:dyDescent="0.3">
      <c r="A21" s="20" t="s">
        <v>36</v>
      </c>
      <c r="B21">
        <v>1997</v>
      </c>
      <c r="C21">
        <v>1998</v>
      </c>
      <c r="D21">
        <v>1999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</row>
    <row r="22" spans="1:24" x14ac:dyDescent="0.3">
      <c r="A22" t="s">
        <v>4</v>
      </c>
      <c r="B22">
        <v>0.21211033529787601</v>
      </c>
      <c r="C22">
        <v>0.46233040911201395</v>
      </c>
      <c r="D22">
        <v>0.72753759761141101</v>
      </c>
      <c r="E22">
        <v>0.33852651106142201</v>
      </c>
      <c r="F22">
        <v>0.51122407347019105</v>
      </c>
      <c r="G22">
        <v>0.30776305134600501</v>
      </c>
      <c r="H22">
        <v>0.39257631188860198</v>
      </c>
      <c r="I22">
        <v>0.34676621046605</v>
      </c>
      <c r="J22">
        <v>0.43599863327470301</v>
      </c>
      <c r="K22">
        <v>0.29376279276886402</v>
      </c>
      <c r="L22">
        <v>0.72343112940583099</v>
      </c>
      <c r="M22">
        <v>0.35548531276548601</v>
      </c>
      <c r="N22">
        <v>0.281418968573593</v>
      </c>
      <c r="O22">
        <v>0.28852710288404199</v>
      </c>
      <c r="P22">
        <v>0.322345678453344</v>
      </c>
      <c r="Q22">
        <v>0.71371136100891197</v>
      </c>
      <c r="R22">
        <v>0.82516284375986404</v>
      </c>
      <c r="S22">
        <v>0.410971924132703</v>
      </c>
      <c r="T22">
        <v>0.33098602666060101</v>
      </c>
      <c r="U22">
        <v>0.25425293063367099</v>
      </c>
      <c r="V22">
        <v>0.13730986253622701</v>
      </c>
      <c r="W22">
        <v>0.626325482108128</v>
      </c>
      <c r="X22">
        <v>0.40128426291235608</v>
      </c>
    </row>
    <row r="23" spans="1:24" x14ac:dyDescent="0.3">
      <c r="A23" t="s">
        <v>6</v>
      </c>
      <c r="B23">
        <v>0.29177523026676294</v>
      </c>
      <c r="C23">
        <v>0.28960790952901</v>
      </c>
      <c r="D23">
        <v>0.27171930821214874</v>
      </c>
      <c r="E23">
        <v>0.32155991150866192</v>
      </c>
      <c r="F23">
        <v>0.30436056169736331</v>
      </c>
      <c r="G23">
        <v>0.28580284993283772</v>
      </c>
      <c r="H23">
        <v>0.29776764015692087</v>
      </c>
      <c r="I23">
        <v>0.33261378416959553</v>
      </c>
      <c r="J23">
        <v>0.3304172822789922</v>
      </c>
      <c r="K23">
        <v>0.35025454914297566</v>
      </c>
      <c r="L23">
        <v>0.36482345597278865</v>
      </c>
      <c r="M23">
        <v>0.47874467225169631</v>
      </c>
      <c r="N23">
        <v>0.40948267458427146</v>
      </c>
      <c r="O23">
        <v>0.44295859584434188</v>
      </c>
      <c r="P23">
        <v>0.52228581681014807</v>
      </c>
      <c r="Q23">
        <v>0.51364276402506082</v>
      </c>
      <c r="R23">
        <v>0.46660033844185478</v>
      </c>
      <c r="S23">
        <v>0.42783021031858837</v>
      </c>
      <c r="T23">
        <v>0.36142932861380961</v>
      </c>
      <c r="U23">
        <v>0.33471158554477543</v>
      </c>
      <c r="V23">
        <v>0.36186710865653188</v>
      </c>
      <c r="W23">
        <v>0.37275574670346939</v>
      </c>
      <c r="X23">
        <v>0.3648127789785815</v>
      </c>
    </row>
    <row r="24" spans="1:24" x14ac:dyDescent="0.3">
      <c r="A24" t="s">
        <v>2</v>
      </c>
      <c r="B24">
        <v>154.56753600727544</v>
      </c>
      <c r="C24">
        <v>145.29168516583738</v>
      </c>
      <c r="D24">
        <v>159.73983350711953</v>
      </c>
      <c r="E24">
        <v>176.01363018346652</v>
      </c>
      <c r="F24">
        <v>166.39792498520688</v>
      </c>
      <c r="G24">
        <v>165.6598959191445</v>
      </c>
      <c r="H24">
        <v>174.63235791177766</v>
      </c>
      <c r="I24">
        <v>187.57201709586334</v>
      </c>
      <c r="J24">
        <v>195.27084518364256</v>
      </c>
      <c r="K24">
        <v>197.32578248195705</v>
      </c>
      <c r="L24">
        <v>181.50907818770685</v>
      </c>
      <c r="M24">
        <v>208.33294395593808</v>
      </c>
      <c r="N24">
        <v>167.34787681771422</v>
      </c>
      <c r="O24">
        <v>171.68659499461893</v>
      </c>
      <c r="P24">
        <v>175.77092272800107</v>
      </c>
      <c r="Q24">
        <v>172.4933529119059</v>
      </c>
      <c r="R24">
        <v>171.96398371087611</v>
      </c>
      <c r="S24">
        <v>168.51378337873192</v>
      </c>
      <c r="T24">
        <v>151.08679044057999</v>
      </c>
      <c r="U24">
        <v>138.46450191001932</v>
      </c>
      <c r="V24">
        <v>144.91295035525926</v>
      </c>
      <c r="W24">
        <v>147.84692214265564</v>
      </c>
      <c r="X24">
        <v>146.10905992615736</v>
      </c>
    </row>
    <row r="25" spans="1:24" x14ac:dyDescent="0.3">
      <c r="A25" t="s">
        <v>0</v>
      </c>
      <c r="B25">
        <v>43.510480262702401</v>
      </c>
      <c r="C25">
        <v>45.205820644481591</v>
      </c>
      <c r="D25">
        <v>43.3057641688914</v>
      </c>
      <c r="E25">
        <v>51.494875333374679</v>
      </c>
      <c r="F25">
        <v>47.278331135343947</v>
      </c>
      <c r="G25">
        <v>47.425125245764029</v>
      </c>
      <c r="H25">
        <v>49.699161328047289</v>
      </c>
      <c r="I25">
        <v>59.61957646243642</v>
      </c>
      <c r="J25">
        <v>61.476619970229926</v>
      </c>
      <c r="K25">
        <v>65.786954307908744</v>
      </c>
      <c r="L25">
        <v>69.278549873139994</v>
      </c>
      <c r="M25">
        <v>72.215312876909522</v>
      </c>
      <c r="N25">
        <v>56.320757717012896</v>
      </c>
      <c r="O25">
        <v>73.444443245582306</v>
      </c>
      <c r="P25">
        <v>77.088312483497674</v>
      </c>
      <c r="Q25">
        <v>74.15808562383279</v>
      </c>
      <c r="R25">
        <v>69.465752043999657</v>
      </c>
      <c r="S25">
        <v>67.253610618838906</v>
      </c>
      <c r="T25">
        <v>58.478984367573325</v>
      </c>
      <c r="U25">
        <v>54.169160744946865</v>
      </c>
      <c r="V25">
        <v>53.83700434442801</v>
      </c>
      <c r="W25">
        <v>55.429579107295055</v>
      </c>
      <c r="X25">
        <v>54.157394749607356</v>
      </c>
    </row>
    <row r="28" spans="1:24" x14ac:dyDescent="0.3">
      <c r="A28" s="20" t="s">
        <v>60</v>
      </c>
      <c r="B28">
        <v>1997</v>
      </c>
      <c r="C28">
        <v>1998</v>
      </c>
      <c r="D28">
        <v>1999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  <c r="V28">
        <v>2017</v>
      </c>
      <c r="W28">
        <v>2018</v>
      </c>
      <c r="X28">
        <v>2019</v>
      </c>
    </row>
    <row r="29" spans="1:24" x14ac:dyDescent="0.3">
      <c r="A29" t="s">
        <v>4</v>
      </c>
      <c r="B29">
        <v>2.2200000000000002</v>
      </c>
      <c r="C29">
        <v>4.58</v>
      </c>
      <c r="D29">
        <v>6.25</v>
      </c>
      <c r="E29">
        <v>4.92</v>
      </c>
      <c r="F29">
        <v>5.09</v>
      </c>
      <c r="G29">
        <v>7.28</v>
      </c>
      <c r="H29">
        <v>7.86</v>
      </c>
      <c r="I29">
        <v>6.74</v>
      </c>
      <c r="J29">
        <v>5.58</v>
      </c>
      <c r="K29">
        <v>4.7699999999999996</v>
      </c>
      <c r="L29">
        <v>4.01</v>
      </c>
      <c r="M29">
        <v>3.56</v>
      </c>
      <c r="N29">
        <v>5.26</v>
      </c>
      <c r="O29">
        <v>4.33</v>
      </c>
      <c r="P29">
        <v>3.42</v>
      </c>
      <c r="Q29">
        <v>3.29</v>
      </c>
      <c r="R29">
        <v>3.4</v>
      </c>
      <c r="S29">
        <v>3.3</v>
      </c>
      <c r="T29">
        <v>3.31</v>
      </c>
      <c r="U29">
        <v>3.39</v>
      </c>
      <c r="V29">
        <v>3.12</v>
      </c>
      <c r="W29">
        <v>2.81</v>
      </c>
      <c r="X29">
        <v>2.92</v>
      </c>
    </row>
    <row r="30" spans="1:24" x14ac:dyDescent="0.3">
      <c r="A30" t="s">
        <v>6</v>
      </c>
      <c r="B30">
        <v>2.61</v>
      </c>
      <c r="C30">
        <v>6.96</v>
      </c>
      <c r="D30">
        <v>6.34</v>
      </c>
      <c r="E30">
        <v>4.0599999999999996</v>
      </c>
      <c r="F30">
        <v>3.7</v>
      </c>
      <c r="G30">
        <v>3.05</v>
      </c>
      <c r="H30">
        <v>3.35</v>
      </c>
      <c r="I30">
        <v>3.42</v>
      </c>
      <c r="J30">
        <v>3.48</v>
      </c>
      <c r="K30">
        <v>3.25</v>
      </c>
      <c r="L30">
        <v>3.01</v>
      </c>
      <c r="M30">
        <v>2.96</v>
      </c>
      <c r="N30">
        <v>3.36</v>
      </c>
      <c r="O30">
        <v>3.32</v>
      </c>
      <c r="P30">
        <v>2.99</v>
      </c>
      <c r="Q30">
        <v>2.81</v>
      </c>
      <c r="R30">
        <v>2.75</v>
      </c>
      <c r="S30">
        <v>3.08</v>
      </c>
      <c r="T30">
        <v>3.55</v>
      </c>
      <c r="U30">
        <v>3.6509999999999998</v>
      </c>
      <c r="V30">
        <v>3.6520000000000001</v>
      </c>
      <c r="W30">
        <v>3.82</v>
      </c>
      <c r="X30">
        <v>3.75</v>
      </c>
    </row>
    <row r="31" spans="1:24" x14ac:dyDescent="0.3">
      <c r="A31" t="s">
        <v>2</v>
      </c>
      <c r="B31">
        <v>2.5</v>
      </c>
      <c r="C31">
        <v>3.41</v>
      </c>
      <c r="D31">
        <v>4.8499999999999996</v>
      </c>
      <c r="E31">
        <v>3.7</v>
      </c>
      <c r="F31">
        <v>3.76</v>
      </c>
      <c r="G31">
        <v>5.65</v>
      </c>
      <c r="H31">
        <v>5.93</v>
      </c>
      <c r="I31">
        <v>5.84</v>
      </c>
      <c r="J31">
        <v>5.59</v>
      </c>
      <c r="K31">
        <v>4.4800000000000004</v>
      </c>
      <c r="L31">
        <v>3.9</v>
      </c>
      <c r="M31">
        <v>3.96</v>
      </c>
      <c r="N31">
        <v>5.86</v>
      </c>
      <c r="O31">
        <v>4.12</v>
      </c>
      <c r="P31">
        <v>3.89</v>
      </c>
      <c r="Q31">
        <v>3.72</v>
      </c>
      <c r="R31">
        <v>3.86</v>
      </c>
      <c r="S31">
        <v>3.74</v>
      </c>
      <c r="T31">
        <v>3.79</v>
      </c>
      <c r="U31">
        <v>4.08</v>
      </c>
      <c r="V31">
        <v>4.2</v>
      </c>
      <c r="W31">
        <v>3.641</v>
      </c>
      <c r="X31">
        <v>3.1</v>
      </c>
    </row>
    <row r="32" spans="1:24" x14ac:dyDescent="0.3">
      <c r="A32" t="s">
        <v>0</v>
      </c>
      <c r="B32">
        <v>2.72</v>
      </c>
      <c r="C32">
        <v>2.69</v>
      </c>
      <c r="D32">
        <v>2.92</v>
      </c>
      <c r="E32">
        <v>2.99</v>
      </c>
      <c r="F32">
        <v>4.57</v>
      </c>
      <c r="G32">
        <v>5.17</v>
      </c>
      <c r="H32">
        <v>4.99</v>
      </c>
      <c r="I32">
        <v>4.4400000000000004</v>
      </c>
      <c r="J32">
        <v>4.13</v>
      </c>
      <c r="K32">
        <v>3.91</v>
      </c>
      <c r="L32">
        <v>3.91</v>
      </c>
      <c r="M32">
        <v>4.1399999999999997</v>
      </c>
      <c r="N32">
        <v>5.85</v>
      </c>
      <c r="O32">
        <v>5.21</v>
      </c>
      <c r="P32">
        <v>4.3899999999999997</v>
      </c>
      <c r="Q32">
        <v>4.24</v>
      </c>
      <c r="R32">
        <v>4.18</v>
      </c>
      <c r="S32">
        <v>3.96</v>
      </c>
      <c r="T32">
        <v>3.78</v>
      </c>
      <c r="U32">
        <v>3.92</v>
      </c>
      <c r="V32">
        <v>3.76</v>
      </c>
      <c r="W32">
        <v>3.71</v>
      </c>
      <c r="X32">
        <v>3.73</v>
      </c>
    </row>
    <row r="36" spans="1:24" x14ac:dyDescent="0.3">
      <c r="A36" s="20" t="s">
        <v>61</v>
      </c>
      <c r="B36">
        <v>1997</v>
      </c>
      <c r="C36">
        <v>1998</v>
      </c>
      <c r="D36">
        <v>1999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</row>
    <row r="37" spans="1:24" x14ac:dyDescent="0.3">
      <c r="A37" t="s">
        <v>4</v>
      </c>
      <c r="B37">
        <v>5.7766367137351899</v>
      </c>
      <c r="C37">
        <v>2.91262135922396</v>
      </c>
      <c r="D37">
        <v>-4.0094339622644304</v>
      </c>
      <c r="E37">
        <v>-3.6855036855037002</v>
      </c>
      <c r="F37">
        <v>-1.65816326530608</v>
      </c>
      <c r="G37">
        <v>-2.9831387808041598</v>
      </c>
      <c r="H37">
        <v>-2.67379679144392</v>
      </c>
      <c r="I37">
        <v>-0.27472527472526598</v>
      </c>
      <c r="J37">
        <v>0.82644628099180495</v>
      </c>
      <c r="K37">
        <v>2.0002516039753502</v>
      </c>
      <c r="L37">
        <v>2.03502713369511</v>
      </c>
      <c r="M37">
        <v>4.3031548410491904</v>
      </c>
      <c r="N37">
        <v>0.579441418472606</v>
      </c>
      <c r="O37">
        <v>2.29289088604677</v>
      </c>
      <c r="P37">
        <v>5.3052489299391796</v>
      </c>
      <c r="Q37">
        <v>4.0539095090383901</v>
      </c>
      <c r="R37">
        <v>4.3379934210526203</v>
      </c>
      <c r="S37">
        <v>4.4236453201970596</v>
      </c>
      <c r="T37">
        <v>2.99084819322578</v>
      </c>
      <c r="U37">
        <v>2.40930743862222</v>
      </c>
      <c r="V37">
        <v>1.49387243939527</v>
      </c>
      <c r="W37">
        <v>2.40613432046539</v>
      </c>
      <c r="X37">
        <v>2.8832085377398999</v>
      </c>
    </row>
    <row r="38" spans="1:24" x14ac:dyDescent="0.3">
      <c r="A38" t="s">
        <v>6</v>
      </c>
      <c r="B38">
        <v>4.4389318457463602</v>
      </c>
      <c r="C38">
        <v>7.5135800807930604</v>
      </c>
      <c r="D38">
        <v>0.81295725444637901</v>
      </c>
      <c r="E38">
        <v>2.2591658008015298</v>
      </c>
      <c r="F38">
        <v>4.0665758789779103</v>
      </c>
      <c r="G38">
        <v>2.7622621029660501</v>
      </c>
      <c r="H38">
        <v>3.5148745145993598</v>
      </c>
      <c r="I38">
        <v>3.5906629888257702</v>
      </c>
      <c r="J38">
        <v>2.7537916273503602</v>
      </c>
      <c r="K38">
        <v>2.24234028518923</v>
      </c>
      <c r="L38">
        <v>2.5345738213793298</v>
      </c>
      <c r="M38">
        <v>4.6738965553340996</v>
      </c>
      <c r="N38">
        <v>2.75649654493925</v>
      </c>
      <c r="O38">
        <v>2.9392865265568702</v>
      </c>
      <c r="P38">
        <v>4.0259650043609696</v>
      </c>
      <c r="Q38">
        <v>2.18707104433313</v>
      </c>
      <c r="R38">
        <v>1.3013475454741099</v>
      </c>
      <c r="S38">
        <v>1.2747744640132199</v>
      </c>
      <c r="T38">
        <v>0.70633177245573897</v>
      </c>
      <c r="U38">
        <v>0.97168573991218998</v>
      </c>
      <c r="V38">
        <v>1.9443323078636501</v>
      </c>
      <c r="W38">
        <v>1.47583935002643</v>
      </c>
      <c r="X38">
        <v>0.38300030360807902</v>
      </c>
    </row>
    <row r="39" spans="1:24" x14ac:dyDescent="0.3">
      <c r="A39" t="s">
        <v>2</v>
      </c>
      <c r="B39">
        <v>2.00358618538958</v>
      </c>
      <c r="C39">
        <v>-0.26750229287612698</v>
      </c>
      <c r="D39">
        <v>1.6709833737075901E-2</v>
      </c>
      <c r="E39">
        <v>1.3616239244845501</v>
      </c>
      <c r="F39">
        <v>0.99719795615596696</v>
      </c>
      <c r="G39">
        <v>-0.391676866585079</v>
      </c>
      <c r="H39">
        <v>0.50790530023753899</v>
      </c>
      <c r="I39">
        <v>1.6627271986307299</v>
      </c>
      <c r="J39">
        <v>0.42510627656910099</v>
      </c>
      <c r="K39">
        <v>0.96290177816512801</v>
      </c>
      <c r="L39">
        <v>2.1048800363321298</v>
      </c>
      <c r="M39">
        <v>6.6277817735212698</v>
      </c>
      <c r="N39">
        <v>0.59672025742497203</v>
      </c>
      <c r="O39">
        <v>2.8236613488560902</v>
      </c>
      <c r="P39">
        <v>5.2477933984048004</v>
      </c>
      <c r="Q39">
        <v>4.5756027037652203</v>
      </c>
      <c r="R39">
        <v>2.35860415399836</v>
      </c>
      <c r="S39">
        <v>1.02514803039394</v>
      </c>
      <c r="T39">
        <v>-0.52261816707531406</v>
      </c>
      <c r="U39">
        <v>-0.53226873971628996</v>
      </c>
      <c r="V39">
        <v>0.57626031016637103</v>
      </c>
      <c r="W39">
        <v>0.438620118446782</v>
      </c>
      <c r="X39">
        <v>0.56526056878035802</v>
      </c>
    </row>
    <row r="40" spans="1:24" x14ac:dyDescent="0.3">
      <c r="A40" t="s">
        <v>0</v>
      </c>
      <c r="B40">
        <v>0.9</v>
      </c>
      <c r="C40">
        <v>1.69</v>
      </c>
      <c r="D40">
        <v>0.17</v>
      </c>
      <c r="E40">
        <v>1.25</v>
      </c>
      <c r="F40">
        <v>0</v>
      </c>
      <c r="G40">
        <v>-0.2</v>
      </c>
      <c r="H40">
        <v>-0.28000000000000003</v>
      </c>
      <c r="I40">
        <v>1.61</v>
      </c>
      <c r="J40">
        <v>2.31</v>
      </c>
      <c r="K40">
        <v>0.6</v>
      </c>
      <c r="L40">
        <v>1.79</v>
      </c>
      <c r="M40">
        <v>3.54</v>
      </c>
      <c r="N40">
        <v>-0.88</v>
      </c>
      <c r="O40">
        <v>0.97</v>
      </c>
      <c r="P40">
        <v>1.42</v>
      </c>
      <c r="Q40">
        <v>1.93</v>
      </c>
      <c r="R40">
        <v>0.8</v>
      </c>
      <c r="S40">
        <v>1.2</v>
      </c>
      <c r="T40">
        <v>-0.31</v>
      </c>
      <c r="U40">
        <v>1.4</v>
      </c>
      <c r="V40">
        <v>0.62</v>
      </c>
      <c r="W40">
        <v>1.36</v>
      </c>
      <c r="X40">
        <v>0.55000000000000004</v>
      </c>
    </row>
    <row r="43" spans="1:24" x14ac:dyDescent="0.3">
      <c r="A43" s="20" t="s">
        <v>62</v>
      </c>
      <c r="B43">
        <v>1997</v>
      </c>
      <c r="C43">
        <v>1998</v>
      </c>
      <c r="D43">
        <v>1999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</row>
    <row r="44" spans="1:24" x14ac:dyDescent="0.3">
      <c r="A44" t="s">
        <v>4</v>
      </c>
      <c r="B44">
        <v>59064722027.877968</v>
      </c>
      <c r="C44">
        <v>51004002410.053383</v>
      </c>
      <c r="D44">
        <v>42776023203.351593</v>
      </c>
      <c r="E44">
        <v>45502299612.809357</v>
      </c>
      <c r="F44">
        <v>43703798685.686806</v>
      </c>
      <c r="G44">
        <v>37835511342.387283</v>
      </c>
      <c r="H44">
        <v>34947442771.374451</v>
      </c>
      <c r="I44">
        <v>36897791474.06266</v>
      </c>
      <c r="J44">
        <v>38850334304.817436</v>
      </c>
      <c r="K44">
        <v>43403737635.977448</v>
      </c>
      <c r="L44">
        <v>43627460824.422897</v>
      </c>
      <c r="M44">
        <v>45049891911.560097</v>
      </c>
      <c r="N44">
        <v>43803270229.303055</v>
      </c>
      <c r="O44">
        <v>49793242518.502609</v>
      </c>
      <c r="P44">
        <v>58491007194.244606</v>
      </c>
      <c r="Q44">
        <v>66707478754.149765</v>
      </c>
      <c r="R44">
        <v>66466735430.634346</v>
      </c>
      <c r="S44">
        <v>68469215144.708725</v>
      </c>
      <c r="T44">
        <v>69301125552.294647</v>
      </c>
      <c r="U44">
        <v>68951141743.69545</v>
      </c>
      <c r="V44">
        <v>73907637427.5009</v>
      </c>
      <c r="W44">
        <v>78132168144.41539</v>
      </c>
      <c r="X44">
        <v>66434473737.384453</v>
      </c>
    </row>
    <row r="45" spans="1:24" x14ac:dyDescent="0.3">
      <c r="A45" t="s">
        <v>6</v>
      </c>
      <c r="B45">
        <v>203105467312.80682</v>
      </c>
      <c r="C45">
        <v>117940404155.72554</v>
      </c>
      <c r="D45">
        <v>149218552850.72595</v>
      </c>
      <c r="E45">
        <v>182937592841.4798</v>
      </c>
      <c r="F45">
        <v>168418345610.73285</v>
      </c>
      <c r="G45">
        <v>190554316635.89352</v>
      </c>
      <c r="H45">
        <v>219699817893.43829</v>
      </c>
      <c r="I45">
        <v>246137149442.95047</v>
      </c>
      <c r="J45">
        <v>284928377300.76233</v>
      </c>
      <c r="K45">
        <v>321161966855.48889</v>
      </c>
      <c r="L45">
        <v>353585076548.8681</v>
      </c>
      <c r="M45">
        <v>324631897015.85437</v>
      </c>
      <c r="N45">
        <v>291367420297.11884</v>
      </c>
      <c r="O45">
        <v>345817305488.2052</v>
      </c>
      <c r="P45">
        <v>377901096651.32507</v>
      </c>
      <c r="Q45">
        <v>377829412000.73712</v>
      </c>
      <c r="R45">
        <v>398800605999.21686</v>
      </c>
      <c r="S45">
        <v>429826162569.39478</v>
      </c>
      <c r="T45">
        <v>425229643086.83801</v>
      </c>
      <c r="U45">
        <v>445824723762.6908</v>
      </c>
      <c r="V45">
        <v>511716482461.54584</v>
      </c>
      <c r="W45">
        <v>523932030895.04779</v>
      </c>
      <c r="X45">
        <v>496845045404.52173</v>
      </c>
    </row>
    <row r="46" spans="1:24" x14ac:dyDescent="0.3">
      <c r="A46" t="s">
        <v>2</v>
      </c>
      <c r="B46">
        <v>38480789014.500862</v>
      </c>
      <c r="C46">
        <v>32590968978.08213</v>
      </c>
      <c r="D46">
        <v>29832444093.949245</v>
      </c>
      <c r="E46">
        <v>31058027142.882065</v>
      </c>
      <c r="F46">
        <v>27734651989.91473</v>
      </c>
      <c r="G46">
        <v>24755327159.695232</v>
      </c>
      <c r="H46">
        <v>24183390573.131462</v>
      </c>
      <c r="I46">
        <v>27931788308.680244</v>
      </c>
      <c r="J46">
        <v>29636069508.636009</v>
      </c>
      <c r="K46">
        <v>34313145086.850788</v>
      </c>
      <c r="L46">
        <v>44105783617.782822</v>
      </c>
      <c r="M46">
        <v>54172041655.451523</v>
      </c>
      <c r="N46">
        <v>55988020779.433929</v>
      </c>
      <c r="O46">
        <v>61318217099.272247</v>
      </c>
      <c r="P46">
        <v>70579187921.871429</v>
      </c>
      <c r="Q46">
        <v>77993003076.426773</v>
      </c>
      <c r="R46">
        <v>84731798929.113724</v>
      </c>
      <c r="S46">
        <v>88565486760.585617</v>
      </c>
      <c r="T46">
        <v>83844198352.517593</v>
      </c>
      <c r="U46">
        <v>82972170183.477097</v>
      </c>
      <c r="V46">
        <v>86679508300.595612</v>
      </c>
      <c r="W46">
        <v>84485453568.18483</v>
      </c>
      <c r="X46">
        <v>86039132798.612289</v>
      </c>
    </row>
    <row r="47" spans="1:24" x14ac:dyDescent="0.3">
      <c r="A47" t="s">
        <v>0</v>
      </c>
      <c r="B47">
        <v>17420671750</v>
      </c>
      <c r="C47">
        <v>19198285000</v>
      </c>
      <c r="D47">
        <v>19108530000</v>
      </c>
      <c r="E47">
        <v>22223957000</v>
      </c>
      <c r="F47">
        <v>17317174950</v>
      </c>
      <c r="G47">
        <v>17191363200</v>
      </c>
      <c r="H47">
        <v>18293368900</v>
      </c>
      <c r="I47">
        <v>22100187950</v>
      </c>
      <c r="J47">
        <v>22794798800</v>
      </c>
      <c r="K47">
        <v>23556230700</v>
      </c>
      <c r="L47">
        <v>25742507750</v>
      </c>
      <c r="M47">
        <v>25627033300</v>
      </c>
      <c r="N47">
        <v>18944680700</v>
      </c>
      <c r="O47">
        <v>26393633850</v>
      </c>
      <c r="P47">
        <v>26922693150</v>
      </c>
      <c r="Q47">
        <v>26121026250</v>
      </c>
      <c r="R47">
        <v>25521896150</v>
      </c>
      <c r="S47">
        <v>27808822600</v>
      </c>
      <c r="T47">
        <v>29074770450</v>
      </c>
      <c r="U47">
        <v>29139394050</v>
      </c>
      <c r="V47">
        <v>29737967050</v>
      </c>
      <c r="W47">
        <v>30133941350</v>
      </c>
      <c r="X47">
        <v>33671897750</v>
      </c>
    </row>
    <row r="50" spans="1:24" x14ac:dyDescent="0.3">
      <c r="A50" s="20" t="s">
        <v>28</v>
      </c>
      <c r="B50">
        <v>1997</v>
      </c>
      <c r="C50">
        <v>1998</v>
      </c>
      <c r="D50">
        <v>1999</v>
      </c>
      <c r="E50">
        <v>2000</v>
      </c>
      <c r="F50">
        <v>2001</v>
      </c>
      <c r="G50">
        <v>2002</v>
      </c>
      <c r="H50">
        <v>2003</v>
      </c>
      <c r="I50">
        <v>2004</v>
      </c>
      <c r="J50">
        <v>2005</v>
      </c>
      <c r="K50">
        <v>2006</v>
      </c>
      <c r="L50">
        <v>2007</v>
      </c>
      <c r="M50">
        <v>2008</v>
      </c>
      <c r="N50">
        <v>2009</v>
      </c>
      <c r="O50">
        <v>2010</v>
      </c>
      <c r="P50">
        <v>2011</v>
      </c>
      <c r="Q50">
        <v>2012</v>
      </c>
      <c r="R50">
        <v>2013</v>
      </c>
      <c r="S50">
        <v>2014</v>
      </c>
      <c r="T50">
        <v>2015</v>
      </c>
      <c r="U50">
        <v>2016</v>
      </c>
      <c r="V50">
        <v>2017</v>
      </c>
      <c r="W50">
        <v>2018</v>
      </c>
      <c r="X50">
        <v>2019</v>
      </c>
    </row>
    <row r="51" spans="1:24" x14ac:dyDescent="0.3">
      <c r="A51" t="s">
        <v>4</v>
      </c>
      <c r="B51">
        <v>3274618</v>
      </c>
      <c r="C51">
        <v>3328056</v>
      </c>
      <c r="D51">
        <v>3341325</v>
      </c>
      <c r="E51">
        <v>3353910</v>
      </c>
      <c r="F51">
        <v>3439630</v>
      </c>
      <c r="G51">
        <v>3493929</v>
      </c>
      <c r="H51">
        <v>3479071</v>
      </c>
      <c r="I51">
        <v>3525372</v>
      </c>
      <c r="J51">
        <v>3550951</v>
      </c>
      <c r="K51">
        <v>3614884</v>
      </c>
      <c r="L51">
        <v>3662908</v>
      </c>
      <c r="M51">
        <v>3680131</v>
      </c>
      <c r="N51">
        <v>3698404</v>
      </c>
      <c r="O51">
        <v>3672023</v>
      </c>
      <c r="P51">
        <v>3742584</v>
      </c>
      <c r="Q51">
        <v>3818310</v>
      </c>
      <c r="R51">
        <v>3880979</v>
      </c>
      <c r="S51">
        <v>3899441</v>
      </c>
      <c r="T51">
        <v>3940825</v>
      </c>
      <c r="U51">
        <v>3956680</v>
      </c>
      <c r="V51">
        <v>3978306</v>
      </c>
      <c r="W51">
        <v>4008835</v>
      </c>
      <c r="X51">
        <v>3992610</v>
      </c>
    </row>
    <row r="52" spans="1:24" x14ac:dyDescent="0.3">
      <c r="A52" t="s">
        <v>6</v>
      </c>
      <c r="B52">
        <v>22397570</v>
      </c>
      <c r="C52">
        <v>22007668</v>
      </c>
      <c r="D52">
        <v>22254063</v>
      </c>
      <c r="E52">
        <v>22867804</v>
      </c>
      <c r="F52">
        <v>23226360</v>
      </c>
      <c r="G52">
        <v>23664352</v>
      </c>
      <c r="H52">
        <v>23675016</v>
      </c>
      <c r="I52">
        <v>24194814</v>
      </c>
      <c r="J52">
        <v>24332457</v>
      </c>
      <c r="K52">
        <v>24612208</v>
      </c>
      <c r="L52">
        <v>24884098</v>
      </c>
      <c r="M52">
        <v>25067295</v>
      </c>
      <c r="N52">
        <v>25091241</v>
      </c>
      <c r="O52">
        <v>25419751</v>
      </c>
      <c r="P52">
        <v>25870939</v>
      </c>
      <c r="Q52">
        <v>26269374</v>
      </c>
      <c r="R52">
        <v>26634430</v>
      </c>
      <c r="S52">
        <v>27387622</v>
      </c>
      <c r="T52">
        <v>27788180</v>
      </c>
      <c r="U52">
        <v>28041851</v>
      </c>
      <c r="V52">
        <v>28349693</v>
      </c>
      <c r="W52">
        <v>28513895</v>
      </c>
      <c r="X52">
        <v>28808833</v>
      </c>
    </row>
    <row r="53" spans="1:24" x14ac:dyDescent="0.3">
      <c r="A53" t="s">
        <v>2</v>
      </c>
      <c r="B53">
        <v>1973174</v>
      </c>
      <c r="C53">
        <v>2059539</v>
      </c>
      <c r="D53">
        <v>2098833</v>
      </c>
      <c r="E53">
        <v>2155004</v>
      </c>
      <c r="F53">
        <v>2220182</v>
      </c>
      <c r="G53">
        <v>2217150</v>
      </c>
      <c r="H53">
        <v>2194671</v>
      </c>
      <c r="I53">
        <v>2234837</v>
      </c>
      <c r="J53">
        <v>2318170</v>
      </c>
      <c r="K53">
        <v>2425007</v>
      </c>
      <c r="L53">
        <v>2566826</v>
      </c>
      <c r="M53">
        <v>2754182</v>
      </c>
      <c r="N53">
        <v>2891754</v>
      </c>
      <c r="O53">
        <v>2990116</v>
      </c>
      <c r="P53">
        <v>3083320</v>
      </c>
      <c r="Q53">
        <v>3185075</v>
      </c>
      <c r="R53">
        <v>3244474</v>
      </c>
      <c r="S53">
        <v>3339133</v>
      </c>
      <c r="T53">
        <v>3437533</v>
      </c>
      <c r="U53">
        <v>3480133</v>
      </c>
      <c r="V53">
        <v>3474178</v>
      </c>
      <c r="W53">
        <v>3471429</v>
      </c>
      <c r="X53">
        <v>3527441</v>
      </c>
    </row>
    <row r="54" spans="1:24" x14ac:dyDescent="0.3">
      <c r="A54" t="s">
        <v>0</v>
      </c>
      <c r="B54">
        <v>9432000</v>
      </c>
      <c r="C54">
        <v>9546000</v>
      </c>
      <c r="D54">
        <v>9668000</v>
      </c>
      <c r="E54">
        <v>9784000</v>
      </c>
      <c r="F54">
        <v>9832000</v>
      </c>
      <c r="G54">
        <v>9969000</v>
      </c>
      <c r="H54">
        <v>10076000</v>
      </c>
      <c r="I54">
        <v>10240000</v>
      </c>
      <c r="J54">
        <v>10371000</v>
      </c>
      <c r="K54">
        <v>10522000</v>
      </c>
      <c r="L54">
        <v>10713000</v>
      </c>
      <c r="M54">
        <v>10853000</v>
      </c>
      <c r="N54">
        <v>10917000</v>
      </c>
      <c r="O54">
        <v>11070000</v>
      </c>
      <c r="P54">
        <v>11200000</v>
      </c>
      <c r="Q54">
        <v>11341000</v>
      </c>
      <c r="R54">
        <v>11445000</v>
      </c>
      <c r="S54">
        <v>11535000</v>
      </c>
      <c r="T54">
        <v>11638000</v>
      </c>
      <c r="U54">
        <v>11727000</v>
      </c>
      <c r="V54">
        <v>11795000</v>
      </c>
      <c r="W54">
        <v>11874000</v>
      </c>
      <c r="X54">
        <v>11946000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tab din</vt:lpstr>
      <vt:lpstr>Dados</vt:lpstr>
      <vt:lpstr>Dados 2</vt:lpstr>
      <vt:lpstr>Planilha2</vt:lpstr>
      <vt:lpstr>Planilha3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ALONSO CASELLA</dc:creator>
  <cp:lastModifiedBy>JOÃO ALONSO CASELLA</cp:lastModifiedBy>
  <dcterms:created xsi:type="dcterms:W3CDTF">2023-11-19T16:15:35Z</dcterms:created>
  <dcterms:modified xsi:type="dcterms:W3CDTF">2023-12-09T18:20:05Z</dcterms:modified>
</cp:coreProperties>
</file>