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60" windowWidth="19092" windowHeight="9516" tabRatio="374" activeTab="3"/>
  </bookViews>
  <sheets>
    <sheet name="lfw" sheetId="1" r:id="rId1"/>
    <sheet name="att_faces" sheetId="2" r:id="rId2"/>
    <sheet name="uag_faces" sheetId="3" r:id="rId3"/>
    <sheet name="MIT" sheetId="4" r:id="rId4"/>
    <sheet name="Resultados" sheetId="5" r:id="rId5"/>
  </sheets>
  <calcPr calcId="124519"/>
</workbook>
</file>

<file path=xl/calcChain.xml><?xml version="1.0" encoding="utf-8"?>
<calcChain xmlns="http://schemas.openxmlformats.org/spreadsheetml/2006/main">
  <c r="R7" i="1"/>
  <c r="Q7"/>
  <c r="R7" i="2"/>
  <c r="Q7"/>
  <c r="R7" i="4"/>
  <c r="Q7"/>
  <c r="R7" i="3"/>
  <c r="Q7"/>
  <c r="C16" i="4" l="1"/>
  <c r="C17"/>
  <c r="C18"/>
  <c r="C19"/>
  <c r="C20"/>
  <c r="C21"/>
  <c r="C22"/>
  <c r="C23"/>
  <c r="C24"/>
  <c r="C15"/>
  <c r="B16"/>
  <c r="B17"/>
  <c r="B18"/>
  <c r="B19"/>
  <c r="B20"/>
  <c r="B21"/>
  <c r="B22"/>
  <c r="B23"/>
  <c r="B24"/>
  <c r="B15"/>
  <c r="R3"/>
  <c r="Q3"/>
  <c r="O4"/>
  <c r="O5"/>
  <c r="O6"/>
  <c r="O7"/>
  <c r="O8"/>
  <c r="O9"/>
  <c r="O10"/>
  <c r="O11"/>
  <c r="O12"/>
  <c r="N4"/>
  <c r="N5"/>
  <c r="N6"/>
  <c r="N7"/>
  <c r="N8"/>
  <c r="N9"/>
  <c r="N10"/>
  <c r="N11"/>
  <c r="N12"/>
  <c r="O3"/>
  <c r="N3"/>
  <c r="O4" i="3"/>
  <c r="O5"/>
  <c r="O6"/>
  <c r="O7"/>
  <c r="O8"/>
  <c r="O9"/>
  <c r="O10"/>
  <c r="O11"/>
  <c r="O12"/>
  <c r="O13"/>
  <c r="O3"/>
  <c r="R3" s="1"/>
  <c r="N4"/>
  <c r="N5"/>
  <c r="N6"/>
  <c r="N7"/>
  <c r="N8"/>
  <c r="N9"/>
  <c r="N10"/>
  <c r="N11"/>
  <c r="N12"/>
  <c r="N13"/>
  <c r="N3"/>
  <c r="Q3" s="1"/>
  <c r="O4" i="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O3"/>
  <c r="R3" s="1"/>
  <c r="N3"/>
  <c r="Q3" s="1"/>
  <c r="N3" i="1"/>
  <c r="Q3" s="1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"/>
  <c r="R3" s="1"/>
  <c r="N55"/>
  <c r="N56"/>
  <c r="N57"/>
  <c r="N58"/>
  <c r="N59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</calcChain>
</file>

<file path=xl/sharedStrings.xml><?xml version="1.0" encoding="utf-8"?>
<sst xmlns="http://schemas.openxmlformats.org/spreadsheetml/2006/main" count="225" uniqueCount="137">
  <si>
    <t>[]</t>
  </si>
  <si>
    <t>'KNN'</t>
  </si>
  <si>
    <t>'Neural'</t>
  </si>
  <si>
    <t>'Alejandro_Toledo'</t>
  </si>
  <si>
    <t>'Alvaro_Uribe'</t>
  </si>
  <si>
    <t>'Amelie_Mauresmo'</t>
  </si>
  <si>
    <t>'Andre_Agassi'</t>
  </si>
  <si>
    <t>'Ariel_Sharon'</t>
  </si>
  <si>
    <t>'Arnold_Schwarzenegger'</t>
  </si>
  <si>
    <t>'Atal_Bihari_Vajpayee'</t>
  </si>
  <si>
    <t>'Bill_Clinton'</t>
  </si>
  <si>
    <t>'Carlos_Menem'</t>
  </si>
  <si>
    <t>'Colin_Powell'</t>
  </si>
  <si>
    <t>'David_Beckham'</t>
  </si>
  <si>
    <t>'Donald_Rumsfeld'</t>
  </si>
  <si>
    <t>'George_Robertson'</t>
  </si>
  <si>
    <t>'George_W_Bush'</t>
  </si>
  <si>
    <t>'Gerhard_Schroeder'</t>
  </si>
  <si>
    <t>'Gloria_Macapagal_Arroyo'</t>
  </si>
  <si>
    <t>'Gray_Davis'</t>
  </si>
  <si>
    <t>'Guillermo_Coria'</t>
  </si>
  <si>
    <t>'Hamid_Karzai'</t>
  </si>
  <si>
    <t>'Hans_Blix'</t>
  </si>
  <si>
    <t>'Hugo_Chavez'</t>
  </si>
  <si>
    <t>'Jack_Straw'</t>
  </si>
  <si>
    <t>'Jacques_Chirac'</t>
  </si>
  <si>
    <t>'Jean_Chretien'</t>
  </si>
  <si>
    <t>'Jennifer_Aniston'</t>
  </si>
  <si>
    <t>'Jennifer_Capriati'</t>
  </si>
  <si>
    <t>'Jennifer_Lopez'</t>
  </si>
  <si>
    <t>'Jeremy_Greenstock'</t>
  </si>
  <si>
    <t>'John_Ashcroft'</t>
  </si>
  <si>
    <t>'John_Negroponte'</t>
  </si>
  <si>
    <t>'Jose_Maria_Aznar'</t>
  </si>
  <si>
    <t>'Juan_Carlos_Ferrero'</t>
  </si>
  <si>
    <t>'Junichiro_Koizumi'</t>
  </si>
  <si>
    <t>'Kofi_Annan'</t>
  </si>
  <si>
    <t>'Laura_Bush'</t>
  </si>
  <si>
    <t>'Lindsay_Davenport'</t>
  </si>
  <si>
    <t>'Lleyton_Hewitt'</t>
  </si>
  <si>
    <t>'Luiz_Inacio_Lula_da_Silva'</t>
  </si>
  <si>
    <t>'Mahmoud_Abbas'</t>
  </si>
  <si>
    <t>'Megawati_Sukarnoputri'</t>
  </si>
  <si>
    <t>'Naomi_Watts'</t>
  </si>
  <si>
    <t>'Nestor_Kirchner'</t>
  </si>
  <si>
    <t>'Pete_Sampras'</t>
  </si>
  <si>
    <t>'Recep_Tayyip_Erdogan'</t>
  </si>
  <si>
    <t>'Ricardo_Lagos'</t>
  </si>
  <si>
    <t>'Roh_Moo-hyunma'</t>
  </si>
  <si>
    <t>'Rudolph_Giuliani'</t>
  </si>
  <si>
    <t>'Saddam_Hussein'</t>
  </si>
  <si>
    <t>'Serena_Williams'</t>
  </si>
  <si>
    <t>'Silvio_Berlusconi'</t>
  </si>
  <si>
    <t>'Tiger_Woods'</t>
  </si>
  <si>
    <t>'Tom_Daschle'</t>
  </si>
  <si>
    <t>'Tom_Ridge'</t>
  </si>
  <si>
    <t>'Tony_Blair'</t>
  </si>
  <si>
    <t>'Vicente_Fox'</t>
  </si>
  <si>
    <t>'Vladimir_Putin'</t>
  </si>
  <si>
    <t>'Winona_Ryder'</t>
  </si>
  <si>
    <t>Folder 1</t>
  </si>
  <si>
    <t>Folder 2</t>
  </si>
  <si>
    <t xml:space="preserve"> </t>
  </si>
  <si>
    <t>Folder 3</t>
  </si>
  <si>
    <t>Folder 4</t>
  </si>
  <si>
    <t>Media</t>
  </si>
  <si>
    <t>Final</t>
  </si>
  <si>
    <t>'s1'</t>
  </si>
  <si>
    <t>'s10'</t>
  </si>
  <si>
    <t>'s11'</t>
  </si>
  <si>
    <t>'s12'</t>
  </si>
  <si>
    <t>'s13'</t>
  </si>
  <si>
    <t>'s14'</t>
  </si>
  <si>
    <t>'s15'</t>
  </si>
  <si>
    <t>'s16'</t>
  </si>
  <si>
    <t>'s17'</t>
  </si>
  <si>
    <t>'s18'</t>
  </si>
  <si>
    <t>'s19'</t>
  </si>
  <si>
    <t>'s2'</t>
  </si>
  <si>
    <t>'s20'</t>
  </si>
  <si>
    <t>'s21'</t>
  </si>
  <si>
    <t>'s22'</t>
  </si>
  <si>
    <t>'s23'</t>
  </si>
  <si>
    <t>'s24'</t>
  </si>
  <si>
    <t>'s25'</t>
  </si>
  <si>
    <t>'s26'</t>
  </si>
  <si>
    <t>'s27'</t>
  </si>
  <si>
    <t>'s28'</t>
  </si>
  <si>
    <t>'s29'</t>
  </si>
  <si>
    <t>'s3'</t>
  </si>
  <si>
    <t>'s30'</t>
  </si>
  <si>
    <t>'s31'</t>
  </si>
  <si>
    <t>'s32'</t>
  </si>
  <si>
    <t>'s33'</t>
  </si>
  <si>
    <t>'s34'</t>
  </si>
  <si>
    <t>'s35'</t>
  </si>
  <si>
    <t>'s36'</t>
  </si>
  <si>
    <t>'s37'</t>
  </si>
  <si>
    <t>'s38'</t>
  </si>
  <si>
    <t>'s39'</t>
  </si>
  <si>
    <t>'s4'</t>
  </si>
  <si>
    <t>'s40'</t>
  </si>
  <si>
    <t>'s5'</t>
  </si>
  <si>
    <t>'s6'</t>
  </si>
  <si>
    <t>'s7'</t>
  </si>
  <si>
    <t>'s8'</t>
  </si>
  <si>
    <t>'s9'</t>
  </si>
  <si>
    <t>Média</t>
  </si>
  <si>
    <t>'aline'</t>
  </si>
  <si>
    <t>'arthur'</t>
  </si>
  <si>
    <t>'isa'</t>
  </si>
  <si>
    <t>'israel'</t>
  </si>
  <si>
    <t>'jefferson'</t>
  </si>
  <si>
    <t>'joao'</t>
  </si>
  <si>
    <t>'marrone'</t>
  </si>
  <si>
    <t>'professor'</t>
  </si>
  <si>
    <t>'raquel'</t>
  </si>
  <si>
    <t>'vinicius'</t>
  </si>
  <si>
    <t>'wagner'</t>
  </si>
  <si>
    <t>KNN</t>
  </si>
  <si>
    <t>Neural</t>
  </si>
  <si>
    <t>"0000"</t>
  </si>
  <si>
    <t>"0001"</t>
  </si>
  <si>
    <t>"0002"</t>
  </si>
  <si>
    <t>"0003"</t>
  </si>
  <si>
    <t>"0004"</t>
  </si>
  <si>
    <t>"0005"</t>
  </si>
  <si>
    <t>"0006"</t>
  </si>
  <si>
    <t>"0007"</t>
  </si>
  <si>
    <t>"0008"</t>
  </si>
  <si>
    <t>"0009"</t>
  </si>
  <si>
    <t>Rede Neural</t>
  </si>
  <si>
    <t>AT&amp;T</t>
  </si>
  <si>
    <t>MIT-CBCL</t>
  </si>
  <si>
    <t>UAG_FACES</t>
  </si>
  <si>
    <t>LFW deep funneled pré processada</t>
  </si>
  <si>
    <t>Desvio Padrão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</si>
</sst>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0" xfId="0" quotePrefix="1"/>
    <xf numFmtId="9" fontId="0" fillId="0" borderId="0" xfId="1" applyFont="1"/>
    <xf numFmtId="9" fontId="0" fillId="0" borderId="0" xfId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9" fontId="2" fillId="0" borderId="0" xfId="1" applyFont="1" applyAlignment="1">
      <alignment horizontal="center"/>
    </xf>
    <xf numFmtId="0" fontId="2" fillId="0" borderId="2" xfId="0" applyFont="1" applyBorder="1"/>
    <xf numFmtId="9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quotePrefix="1" applyBorder="1"/>
    <xf numFmtId="9" fontId="0" fillId="0" borderId="4" xfId="1" applyFon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 Geral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Resultados!$A$2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Resultados!$B$1:$E$1</c:f>
              <c:strCache>
                <c:ptCount val="4"/>
                <c:pt idx="0">
                  <c:v>LFW deep funneled pré processada</c:v>
                </c:pt>
                <c:pt idx="1">
                  <c:v>AT&amp;T</c:v>
                </c:pt>
                <c:pt idx="2">
                  <c:v>UAG_FACES</c:v>
                </c:pt>
                <c:pt idx="3">
                  <c:v>MIT-CBCL</c:v>
                </c:pt>
              </c:strCache>
            </c:strRef>
          </c:cat>
          <c:val>
            <c:numRef>
              <c:f>Resultados!$B$2:$E$2</c:f>
              <c:numCache>
                <c:formatCode>0%</c:formatCode>
                <c:ptCount val="4"/>
                <c:pt idx="0">
                  <c:v>0.45</c:v>
                </c:pt>
                <c:pt idx="1">
                  <c:v>0.98</c:v>
                </c:pt>
                <c:pt idx="2">
                  <c:v>0.8</c:v>
                </c:pt>
                <c:pt idx="3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Rede Neural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Resultados!$B$1:$E$1</c:f>
              <c:strCache>
                <c:ptCount val="4"/>
                <c:pt idx="0">
                  <c:v>LFW deep funneled pré processada</c:v>
                </c:pt>
                <c:pt idx="1">
                  <c:v>AT&amp;T</c:v>
                </c:pt>
                <c:pt idx="2">
                  <c:v>UAG_FACES</c:v>
                </c:pt>
                <c:pt idx="3">
                  <c:v>MIT-CBCL</c:v>
                </c:pt>
              </c:strCache>
            </c:strRef>
          </c:cat>
          <c:val>
            <c:numRef>
              <c:f>Resultados!$B$3:$E$3</c:f>
              <c:numCache>
                <c:formatCode>0%</c:formatCode>
                <c:ptCount val="4"/>
                <c:pt idx="0">
                  <c:v>0.38</c:v>
                </c:pt>
                <c:pt idx="1">
                  <c:v>0.84</c:v>
                </c:pt>
                <c:pt idx="2">
                  <c:v>0.83</c:v>
                </c:pt>
                <c:pt idx="3">
                  <c:v>0.99</c:v>
                </c:pt>
              </c:numCache>
            </c:numRef>
          </c:val>
        </c:ser>
        <c:dLbls>
          <c:showVal val="1"/>
        </c:dLbls>
        <c:marker val="1"/>
        <c:axId val="79950976"/>
        <c:axId val="79952512"/>
      </c:lineChart>
      <c:catAx>
        <c:axId val="799509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2512"/>
        <c:crosses val="autoZero"/>
        <c:auto val="1"/>
        <c:lblAlgn val="ctr"/>
        <c:lblOffset val="100"/>
      </c:catAx>
      <c:valAx>
        <c:axId val="7995251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4</xdr:row>
      <xdr:rowOff>52387</xdr:rowOff>
    </xdr:from>
    <xdr:to>
      <xdr:col>5</xdr:col>
      <xdr:colOff>571500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9"/>
  <sheetViews>
    <sheetView topLeftCell="B1" workbookViewId="0">
      <selection activeCell="T16" sqref="T16"/>
    </sheetView>
  </sheetViews>
  <sheetFormatPr defaultRowHeight="14.4"/>
  <cols>
    <col min="1" max="1" width="22.6640625" customWidth="1"/>
  </cols>
  <sheetData>
    <row r="1" spans="1:18">
      <c r="A1" s="1" t="s">
        <v>62</v>
      </c>
      <c r="B1" s="16" t="s">
        <v>60</v>
      </c>
      <c r="C1" s="16"/>
      <c r="E1" s="16" t="s">
        <v>61</v>
      </c>
      <c r="F1" s="16"/>
      <c r="H1" s="16" t="s">
        <v>63</v>
      </c>
      <c r="I1" s="16"/>
      <c r="K1" s="16" t="s">
        <v>64</v>
      </c>
      <c r="L1" s="16"/>
      <c r="N1" s="16" t="s">
        <v>65</v>
      </c>
      <c r="O1" s="16"/>
      <c r="Q1" s="16" t="s">
        <v>66</v>
      </c>
      <c r="R1" s="16"/>
    </row>
    <row r="2" spans="1:18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>
      <c r="A3" t="s">
        <v>3</v>
      </c>
      <c r="B3" s="3">
        <v>0.4</v>
      </c>
      <c r="C3" s="3">
        <v>0.4</v>
      </c>
      <c r="D3" s="3"/>
      <c r="E3" s="3">
        <v>0.4</v>
      </c>
      <c r="F3" s="3">
        <v>0.1</v>
      </c>
      <c r="G3" s="3"/>
      <c r="H3" s="3">
        <v>0.77777777777777801</v>
      </c>
      <c r="I3" s="3">
        <v>0.55555555555555602</v>
      </c>
      <c r="J3" s="3"/>
      <c r="K3" s="3">
        <v>0.6</v>
      </c>
      <c r="L3" s="3">
        <v>0.4</v>
      </c>
      <c r="M3" s="3"/>
      <c r="N3" s="3">
        <f t="shared" ref="N3:N59" si="0">(B3+E3+H3+K3)/4</f>
        <v>0.54444444444444451</v>
      </c>
      <c r="O3" s="3">
        <f>(C3+F3+I3+L3)/4</f>
        <v>0.36388888888888904</v>
      </c>
      <c r="Q3" s="3">
        <f>AVERAGE(N3:N59)</f>
        <v>0.45433689343568612</v>
      </c>
      <c r="R3" s="3">
        <f>AVERAGE(O3:O59)</f>
        <v>0.3849848025549929</v>
      </c>
    </row>
    <row r="4" spans="1:18" ht="15" thickBot="1">
      <c r="A4" t="s">
        <v>4</v>
      </c>
      <c r="B4" s="3">
        <v>0.375</v>
      </c>
      <c r="C4" s="3">
        <v>0.25</v>
      </c>
      <c r="D4" s="3"/>
      <c r="E4" s="3">
        <v>0.55555555555555602</v>
      </c>
      <c r="F4" s="3">
        <v>0.22222222222222199</v>
      </c>
      <c r="G4" s="3"/>
      <c r="H4" s="3">
        <v>0.33333333333333298</v>
      </c>
      <c r="I4" s="3">
        <v>0.44444444444444398</v>
      </c>
      <c r="J4" s="3"/>
      <c r="K4" s="3">
        <v>0.22222222222222199</v>
      </c>
      <c r="L4" s="3">
        <v>0.44444444444444398</v>
      </c>
      <c r="M4" s="3"/>
      <c r="N4" s="3">
        <f t="shared" si="0"/>
        <v>0.37152777777777779</v>
      </c>
      <c r="O4" s="3">
        <f t="shared" ref="O4:O59" si="1">(C4+F4+I4+L4)/4</f>
        <v>0.34027777777777746</v>
      </c>
    </row>
    <row r="5" spans="1:18" ht="15.6" thickTop="1" thickBot="1">
      <c r="A5" t="s">
        <v>5</v>
      </c>
      <c r="B5" s="3">
        <v>0.2</v>
      </c>
      <c r="C5" s="3">
        <v>0.2</v>
      </c>
      <c r="D5" s="3"/>
      <c r="E5" s="3">
        <v>0.6</v>
      </c>
      <c r="F5" s="3">
        <v>0</v>
      </c>
      <c r="G5" s="3"/>
      <c r="H5" s="3">
        <v>0.2</v>
      </c>
      <c r="I5" s="3">
        <v>0.2</v>
      </c>
      <c r="J5" s="3"/>
      <c r="K5" s="3">
        <v>0.5</v>
      </c>
      <c r="L5" s="3">
        <v>0.33333333333333298</v>
      </c>
      <c r="M5" s="3"/>
      <c r="N5" s="3">
        <f t="shared" si="0"/>
        <v>0.375</v>
      </c>
      <c r="O5" s="3">
        <f t="shared" si="1"/>
        <v>0.18333333333333324</v>
      </c>
      <c r="Q5" s="17" t="s">
        <v>136</v>
      </c>
      <c r="R5" s="18"/>
    </row>
    <row r="6" spans="1:18" ht="15" thickTop="1">
      <c r="A6" t="s">
        <v>6</v>
      </c>
      <c r="B6" s="3">
        <v>0</v>
      </c>
      <c r="C6" s="3">
        <v>0.11111111111111099</v>
      </c>
      <c r="D6" s="3"/>
      <c r="E6" s="3">
        <v>0.55555555555555602</v>
      </c>
      <c r="F6" s="3">
        <v>0.44444444444444398</v>
      </c>
      <c r="G6" s="3"/>
      <c r="H6" s="3">
        <v>0.22222222222222199</v>
      </c>
      <c r="I6" s="3">
        <v>0.55555555555555602</v>
      </c>
      <c r="J6" s="3"/>
      <c r="K6" s="3">
        <v>0.11111111111111099</v>
      </c>
      <c r="L6" s="3">
        <v>0.33333333333333298</v>
      </c>
      <c r="M6" s="3"/>
      <c r="N6" s="3">
        <f t="shared" si="0"/>
        <v>0.22222222222222227</v>
      </c>
      <c r="O6" s="3">
        <f t="shared" si="1"/>
        <v>0.36111111111111099</v>
      </c>
      <c r="Q6" s="19" t="s">
        <v>119</v>
      </c>
      <c r="R6" s="20" t="s">
        <v>120</v>
      </c>
    </row>
    <row r="7" spans="1:18" ht="15" thickBot="1">
      <c r="A7" t="s">
        <v>7</v>
      </c>
      <c r="B7" s="3">
        <v>0.89473684210526305</v>
      </c>
      <c r="C7" s="3">
        <v>0.78947368421052599</v>
      </c>
      <c r="D7" s="3"/>
      <c r="E7" s="3">
        <v>0.95</v>
      </c>
      <c r="F7" s="3">
        <v>0.65</v>
      </c>
      <c r="G7" s="3"/>
      <c r="H7" s="3">
        <v>0.84210526315789502</v>
      </c>
      <c r="I7" s="3">
        <v>0.63157894736842102</v>
      </c>
      <c r="J7" s="3"/>
      <c r="K7" s="3">
        <v>0.7</v>
      </c>
      <c r="L7" s="3">
        <v>0.6</v>
      </c>
      <c r="M7" s="3"/>
      <c r="N7" s="3">
        <f t="shared" si="0"/>
        <v>0.84671052631578947</v>
      </c>
      <c r="O7" s="3">
        <f t="shared" si="1"/>
        <v>0.66776315789473684</v>
      </c>
      <c r="Q7" s="21">
        <f>STDEV(N3:N13)</f>
        <v>0.27410381111319421</v>
      </c>
      <c r="R7" s="22">
        <f>STDEV(O3:O13)</f>
        <v>0.24515483320463327</v>
      </c>
    </row>
    <row r="8" spans="1:18" ht="15" thickTop="1">
      <c r="A8" t="s">
        <v>8</v>
      </c>
      <c r="B8" s="3">
        <v>0.2</v>
      </c>
      <c r="C8" s="3">
        <v>0.1</v>
      </c>
      <c r="D8" s="3"/>
      <c r="E8" s="3">
        <v>0</v>
      </c>
      <c r="F8" s="3">
        <v>0.27272727272727298</v>
      </c>
      <c r="G8" s="3"/>
      <c r="H8" s="3">
        <v>0.3</v>
      </c>
      <c r="I8" s="3">
        <v>0.1</v>
      </c>
      <c r="J8" s="3"/>
      <c r="K8" s="3">
        <v>0.18181818181818199</v>
      </c>
      <c r="L8" s="3">
        <v>0</v>
      </c>
      <c r="M8" s="3"/>
      <c r="N8" s="3">
        <f t="shared" si="0"/>
        <v>0.1704545454545455</v>
      </c>
      <c r="O8" s="3">
        <f t="shared" si="1"/>
        <v>0.11818181818181825</v>
      </c>
    </row>
    <row r="9" spans="1:18">
      <c r="A9" t="s">
        <v>9</v>
      </c>
      <c r="B9" s="3">
        <v>0.33333333333333298</v>
      </c>
      <c r="C9" s="3">
        <v>0.16666666666666699</v>
      </c>
      <c r="D9" s="3"/>
      <c r="E9" s="3">
        <v>0.33333333333333298</v>
      </c>
      <c r="F9" s="3">
        <v>0</v>
      </c>
      <c r="G9" s="3"/>
      <c r="H9" s="3">
        <v>0.5</v>
      </c>
      <c r="I9" s="3">
        <v>0</v>
      </c>
      <c r="J9" s="3"/>
      <c r="K9" s="3">
        <v>0.16666666666666699</v>
      </c>
      <c r="L9" s="3">
        <v>0.33333333333333298</v>
      </c>
      <c r="M9" s="3"/>
      <c r="N9" s="3">
        <f t="shared" si="0"/>
        <v>0.33333333333333326</v>
      </c>
      <c r="O9" s="3">
        <f t="shared" si="1"/>
        <v>0.125</v>
      </c>
    </row>
    <row r="10" spans="1:18">
      <c r="A10" t="s">
        <v>10</v>
      </c>
      <c r="B10" s="3">
        <v>0</v>
      </c>
      <c r="C10" s="3">
        <v>0.42857142857142899</v>
      </c>
      <c r="D10" s="3"/>
      <c r="E10" s="3">
        <v>0.14285714285714299</v>
      </c>
      <c r="F10" s="3">
        <v>0.14285714285714299</v>
      </c>
      <c r="G10" s="3"/>
      <c r="H10" s="3">
        <v>0</v>
      </c>
      <c r="I10" s="3">
        <v>0.28571428571428598</v>
      </c>
      <c r="J10" s="3"/>
      <c r="K10" s="3">
        <v>0</v>
      </c>
      <c r="L10" s="3">
        <v>0.28571428571428598</v>
      </c>
      <c r="M10" s="3"/>
      <c r="N10" s="3">
        <f t="shared" si="0"/>
        <v>3.5714285714285747E-2</v>
      </c>
      <c r="O10" s="3">
        <f t="shared" si="1"/>
        <v>0.28571428571428598</v>
      </c>
    </row>
    <row r="11" spans="1:18">
      <c r="A11" t="s">
        <v>11</v>
      </c>
      <c r="B11" s="3">
        <v>0.6</v>
      </c>
      <c r="C11" s="3">
        <v>0.2</v>
      </c>
      <c r="D11" s="3"/>
      <c r="E11" s="3">
        <v>0.4</v>
      </c>
      <c r="F11" s="3">
        <v>0.2</v>
      </c>
      <c r="G11" s="3"/>
      <c r="H11" s="3">
        <v>0.4</v>
      </c>
      <c r="I11" s="3">
        <v>0</v>
      </c>
      <c r="J11" s="3"/>
      <c r="K11" s="3">
        <v>0.16666666666666699</v>
      </c>
      <c r="L11" s="3">
        <v>0.5</v>
      </c>
      <c r="M11" s="3"/>
      <c r="N11" s="3">
        <f t="shared" si="0"/>
        <v>0.39166666666666672</v>
      </c>
      <c r="O11" s="3">
        <f t="shared" si="1"/>
        <v>0.22500000000000001</v>
      </c>
    </row>
    <row r="12" spans="1:18">
      <c r="A12" t="s">
        <v>12</v>
      </c>
      <c r="B12" s="3">
        <v>0.89830508474576298</v>
      </c>
      <c r="C12" s="3">
        <v>0.81355932203389802</v>
      </c>
      <c r="D12" s="3"/>
      <c r="E12" s="3">
        <v>0.98305084745762705</v>
      </c>
      <c r="F12" s="3">
        <v>0.84745762711864403</v>
      </c>
      <c r="G12" s="3"/>
      <c r="H12" s="3">
        <v>0.83050847457627097</v>
      </c>
      <c r="I12" s="3">
        <v>0.88135593220339004</v>
      </c>
      <c r="J12" s="3"/>
      <c r="K12" s="3">
        <v>0.9</v>
      </c>
      <c r="L12" s="3">
        <v>0.88333333333333297</v>
      </c>
      <c r="M12" s="3"/>
      <c r="N12" s="3">
        <f t="shared" si="0"/>
        <v>0.9029661016949152</v>
      </c>
      <c r="O12" s="3">
        <f t="shared" si="1"/>
        <v>0.85642655367231624</v>
      </c>
    </row>
    <row r="13" spans="1:18">
      <c r="A13" t="s">
        <v>13</v>
      </c>
      <c r="B13" s="3">
        <v>0.28571428571428598</v>
      </c>
      <c r="C13" s="3">
        <v>0.14285714285714299</v>
      </c>
      <c r="D13" s="3"/>
      <c r="E13" s="3">
        <v>0.25</v>
      </c>
      <c r="F13" s="3">
        <v>0</v>
      </c>
      <c r="G13" s="3"/>
      <c r="H13" s="3">
        <v>0</v>
      </c>
      <c r="I13" s="3">
        <v>0</v>
      </c>
      <c r="J13" s="3"/>
      <c r="K13" s="3">
        <v>0.125</v>
      </c>
      <c r="L13" s="3">
        <v>0</v>
      </c>
      <c r="M13" s="3"/>
      <c r="N13" s="3">
        <f t="shared" si="0"/>
        <v>0.16517857142857151</v>
      </c>
      <c r="O13" s="3">
        <f t="shared" si="1"/>
        <v>3.5714285714285747E-2</v>
      </c>
    </row>
    <row r="14" spans="1:18">
      <c r="A14" t="s">
        <v>14</v>
      </c>
      <c r="B14" s="3">
        <v>0.76666666666666705</v>
      </c>
      <c r="C14" s="3">
        <v>0.63333333333333297</v>
      </c>
      <c r="D14" s="3"/>
      <c r="E14" s="3">
        <v>0.7</v>
      </c>
      <c r="F14" s="3">
        <v>0.83333333333333304</v>
      </c>
      <c r="G14" s="3"/>
      <c r="H14" s="3">
        <v>0.83333333333333304</v>
      </c>
      <c r="I14" s="3">
        <v>0.73333333333333295</v>
      </c>
      <c r="J14" s="3"/>
      <c r="K14" s="3">
        <v>0.80645161290322598</v>
      </c>
      <c r="L14" s="3">
        <v>0.87096774193548399</v>
      </c>
      <c r="M14" s="3"/>
      <c r="N14" s="3">
        <f t="shared" si="0"/>
        <v>0.77661290322580645</v>
      </c>
      <c r="O14" s="3">
        <f t="shared" si="1"/>
        <v>0.76774193548387071</v>
      </c>
    </row>
    <row r="15" spans="1:18">
      <c r="A15" t="s">
        <v>15</v>
      </c>
      <c r="B15" s="3">
        <v>0.2</v>
      </c>
      <c r="C15" s="3">
        <v>0.2</v>
      </c>
      <c r="D15" s="3"/>
      <c r="E15" s="3">
        <v>0.33333333333333298</v>
      </c>
      <c r="F15" s="3">
        <v>0.33333333333333298</v>
      </c>
      <c r="G15" s="3"/>
      <c r="H15" s="3">
        <v>0.4</v>
      </c>
      <c r="I15" s="3">
        <v>0.2</v>
      </c>
      <c r="J15" s="3"/>
      <c r="K15" s="3">
        <v>0.5</v>
      </c>
      <c r="L15" s="3">
        <v>0.16666666666666699</v>
      </c>
      <c r="M15" s="3"/>
      <c r="N15" s="3">
        <f t="shared" si="0"/>
        <v>0.35833333333333328</v>
      </c>
      <c r="O15" s="3">
        <f t="shared" si="1"/>
        <v>0.22499999999999998</v>
      </c>
    </row>
    <row r="16" spans="1:18">
      <c r="A16" t="s">
        <v>16</v>
      </c>
      <c r="B16" s="3">
        <v>0.90151515151515205</v>
      </c>
      <c r="C16" s="3">
        <v>0.92424242424242398</v>
      </c>
      <c r="D16" s="3"/>
      <c r="E16" s="3">
        <v>0.87969924812030098</v>
      </c>
      <c r="F16" s="3">
        <v>0.96992481203007497</v>
      </c>
      <c r="G16" s="3"/>
      <c r="H16" s="3">
        <v>0.90225563909774398</v>
      </c>
      <c r="I16" s="3">
        <v>0.92481203007518797</v>
      </c>
      <c r="J16" s="3"/>
      <c r="K16" s="3">
        <v>0.86466165413533802</v>
      </c>
      <c r="L16" s="3">
        <v>0.95488721804511301</v>
      </c>
      <c r="M16" s="3"/>
      <c r="N16" s="3">
        <f t="shared" si="0"/>
        <v>0.88703292321713367</v>
      </c>
      <c r="O16" s="3">
        <f t="shared" si="1"/>
        <v>0.9434666210981999</v>
      </c>
    </row>
    <row r="17" spans="1:15">
      <c r="A17" t="s">
        <v>17</v>
      </c>
      <c r="B17" s="3">
        <v>0.592592592592593</v>
      </c>
      <c r="C17" s="3">
        <v>0.62962962962962998</v>
      </c>
      <c r="D17" s="3"/>
      <c r="E17" s="3">
        <v>0.46428571428571402</v>
      </c>
      <c r="F17" s="3">
        <v>0.28571428571428598</v>
      </c>
      <c r="G17" s="3"/>
      <c r="H17" s="3">
        <v>0.55555555555555602</v>
      </c>
      <c r="I17" s="3">
        <v>0.407407407407407</v>
      </c>
      <c r="J17" s="3"/>
      <c r="K17" s="3">
        <v>0.57142857142857095</v>
      </c>
      <c r="L17" s="3">
        <v>0.5</v>
      </c>
      <c r="M17" s="3"/>
      <c r="N17" s="3">
        <f t="shared" si="0"/>
        <v>0.54596560846560849</v>
      </c>
      <c r="O17" s="3">
        <f t="shared" si="1"/>
        <v>0.45568783068783075</v>
      </c>
    </row>
    <row r="18" spans="1:15">
      <c r="A18" t="s">
        <v>18</v>
      </c>
      <c r="B18" s="3">
        <v>0.54545454545454497</v>
      </c>
      <c r="C18" s="3">
        <v>0.54545454545454497</v>
      </c>
      <c r="D18" s="3"/>
      <c r="E18" s="3">
        <v>0.27272727272727298</v>
      </c>
      <c r="F18" s="3">
        <v>0.45454545454545497</v>
      </c>
      <c r="G18" s="3"/>
      <c r="H18" s="3">
        <v>0.18181818181818199</v>
      </c>
      <c r="I18" s="3">
        <v>0.63636363636363602</v>
      </c>
      <c r="J18" s="3"/>
      <c r="K18" s="3">
        <v>0.36363636363636398</v>
      </c>
      <c r="L18" s="3">
        <v>0.63636363636363602</v>
      </c>
      <c r="M18" s="3"/>
      <c r="N18" s="3">
        <f t="shared" si="0"/>
        <v>0.34090909090909094</v>
      </c>
      <c r="O18" s="3">
        <f t="shared" si="1"/>
        <v>0.56818181818181801</v>
      </c>
    </row>
    <row r="19" spans="1:15">
      <c r="A19" t="s">
        <v>19</v>
      </c>
      <c r="B19" s="3">
        <v>0</v>
      </c>
      <c r="C19" s="3">
        <v>0</v>
      </c>
      <c r="D19" s="3"/>
      <c r="E19" s="3">
        <v>0.14285714285714299</v>
      </c>
      <c r="F19" s="3">
        <v>0.14285714285714299</v>
      </c>
      <c r="G19" s="3"/>
      <c r="H19" s="3">
        <v>0.14285714285714299</v>
      </c>
      <c r="I19" s="3">
        <v>0.14285714285714299</v>
      </c>
      <c r="J19" s="3"/>
      <c r="K19" s="3">
        <v>0</v>
      </c>
      <c r="L19" s="3">
        <v>0</v>
      </c>
      <c r="M19" s="3"/>
      <c r="N19" s="3">
        <f t="shared" si="0"/>
        <v>7.1428571428571494E-2</v>
      </c>
      <c r="O19" s="3">
        <f t="shared" si="1"/>
        <v>7.1428571428571494E-2</v>
      </c>
    </row>
    <row r="20" spans="1:15">
      <c r="A20" t="s">
        <v>20</v>
      </c>
      <c r="B20" s="3">
        <v>0.57142857142857095</v>
      </c>
      <c r="C20" s="3">
        <v>0.14285714285714299</v>
      </c>
      <c r="D20" s="3"/>
      <c r="E20" s="3">
        <v>0.875</v>
      </c>
      <c r="F20" s="3">
        <v>0.75</v>
      </c>
      <c r="G20" s="3"/>
      <c r="H20" s="3">
        <v>0.71428571428571397</v>
      </c>
      <c r="I20" s="3">
        <v>0.71428571428571397</v>
      </c>
      <c r="J20" s="3"/>
      <c r="K20" s="3">
        <v>0.625</v>
      </c>
      <c r="L20" s="3">
        <v>0.5</v>
      </c>
      <c r="M20" s="3"/>
      <c r="N20" s="3">
        <f t="shared" si="0"/>
        <v>0.69642857142857117</v>
      </c>
      <c r="O20" s="3">
        <f t="shared" si="1"/>
        <v>0.52678571428571419</v>
      </c>
    </row>
    <row r="21" spans="1:15">
      <c r="A21" t="s">
        <v>21</v>
      </c>
      <c r="B21" s="3">
        <v>0.4</v>
      </c>
      <c r="C21" s="3">
        <v>0.2</v>
      </c>
      <c r="D21" s="3"/>
      <c r="E21" s="3">
        <v>0</v>
      </c>
      <c r="F21" s="3">
        <v>0</v>
      </c>
      <c r="G21" s="3"/>
      <c r="H21" s="3">
        <v>0.4</v>
      </c>
      <c r="I21" s="3">
        <v>0.2</v>
      </c>
      <c r="J21" s="3"/>
      <c r="K21" s="3">
        <v>0</v>
      </c>
      <c r="L21" s="3">
        <v>0.16666666666666699</v>
      </c>
      <c r="M21" s="3"/>
      <c r="N21" s="3">
        <f t="shared" si="0"/>
        <v>0.2</v>
      </c>
      <c r="O21" s="3">
        <f t="shared" si="1"/>
        <v>0.14166666666666675</v>
      </c>
    </row>
    <row r="22" spans="1:15">
      <c r="A22" t="s">
        <v>22</v>
      </c>
      <c r="B22" s="3">
        <v>0.22222222222222199</v>
      </c>
      <c r="C22" s="3">
        <v>0.33333333333333298</v>
      </c>
      <c r="D22" s="3"/>
      <c r="E22" s="3">
        <v>0.6</v>
      </c>
      <c r="F22" s="3">
        <v>0.6</v>
      </c>
      <c r="G22" s="3"/>
      <c r="H22" s="3">
        <v>0.7</v>
      </c>
      <c r="I22" s="3">
        <v>0.4</v>
      </c>
      <c r="J22" s="3"/>
      <c r="K22" s="3">
        <v>0.3</v>
      </c>
      <c r="L22" s="3">
        <v>0.1</v>
      </c>
      <c r="M22" s="3"/>
      <c r="N22" s="3">
        <f t="shared" si="0"/>
        <v>0.45555555555555549</v>
      </c>
      <c r="O22" s="3">
        <f t="shared" si="1"/>
        <v>0.35833333333333328</v>
      </c>
    </row>
    <row r="23" spans="1:15">
      <c r="A23" t="s">
        <v>23</v>
      </c>
      <c r="B23" s="3">
        <v>0.55555555555555602</v>
      </c>
      <c r="C23" s="3">
        <v>0.38888888888888901</v>
      </c>
      <c r="D23" s="3"/>
      <c r="E23" s="3">
        <v>0.44444444444444398</v>
      </c>
      <c r="F23" s="3">
        <v>0.55555555555555602</v>
      </c>
      <c r="G23" s="3"/>
      <c r="H23" s="3">
        <v>0.55555555555555602</v>
      </c>
      <c r="I23" s="3">
        <v>0.77777777777777801</v>
      </c>
      <c r="J23" s="3"/>
      <c r="K23" s="3">
        <v>0.61111111111111105</v>
      </c>
      <c r="L23" s="3">
        <v>0.77777777777777801</v>
      </c>
      <c r="M23" s="3"/>
      <c r="N23" s="3">
        <f t="shared" si="0"/>
        <v>0.54166666666666674</v>
      </c>
      <c r="O23" s="3">
        <f t="shared" si="1"/>
        <v>0.62500000000000033</v>
      </c>
    </row>
    <row r="24" spans="1:15">
      <c r="A24" t="s">
        <v>24</v>
      </c>
      <c r="B24" s="3">
        <v>0.28571428571428598</v>
      </c>
      <c r="C24" s="3">
        <v>0.28571428571428598</v>
      </c>
      <c r="D24" s="3"/>
      <c r="E24" s="3">
        <v>0.71428571428571397</v>
      </c>
      <c r="F24" s="3">
        <v>0.85714285714285698</v>
      </c>
      <c r="G24" s="3"/>
      <c r="H24" s="3">
        <v>0.71428571428571397</v>
      </c>
      <c r="I24" s="3">
        <v>0.57142857142857095</v>
      </c>
      <c r="J24" s="3"/>
      <c r="K24" s="3">
        <v>0.57142857142857095</v>
      </c>
      <c r="L24" s="3">
        <v>0.57142857142857095</v>
      </c>
      <c r="M24" s="3"/>
      <c r="N24" s="3">
        <f t="shared" si="0"/>
        <v>0.57142857142857117</v>
      </c>
      <c r="O24" s="3">
        <f t="shared" si="1"/>
        <v>0.57142857142857117</v>
      </c>
    </row>
    <row r="25" spans="1:15">
      <c r="A25" t="s">
        <v>25</v>
      </c>
      <c r="B25" s="3">
        <v>0.33333333333333298</v>
      </c>
      <c r="C25" s="3">
        <v>0.41666666666666702</v>
      </c>
      <c r="D25" s="3"/>
      <c r="E25" s="3">
        <v>0.230769230769231</v>
      </c>
      <c r="F25" s="3">
        <v>0.61538461538461497</v>
      </c>
      <c r="G25" s="3"/>
      <c r="H25" s="3">
        <v>0.46153846153846201</v>
      </c>
      <c r="I25" s="3">
        <v>0.46153846153846201</v>
      </c>
      <c r="J25" s="3"/>
      <c r="K25" s="3">
        <v>0.69230769230769196</v>
      </c>
      <c r="L25" s="3">
        <v>0.76923076923076905</v>
      </c>
      <c r="M25" s="3"/>
      <c r="N25" s="3">
        <f t="shared" si="0"/>
        <v>0.42948717948717952</v>
      </c>
      <c r="O25" s="3">
        <f t="shared" si="1"/>
        <v>0.5657051282051283</v>
      </c>
    </row>
    <row r="26" spans="1:15">
      <c r="A26" t="s">
        <v>26</v>
      </c>
      <c r="B26" s="3">
        <v>0.30769230769230799</v>
      </c>
      <c r="C26" s="3">
        <v>0.53846153846153799</v>
      </c>
      <c r="D26" s="3"/>
      <c r="E26" s="3">
        <v>0.5</v>
      </c>
      <c r="F26" s="3">
        <v>0.28571428571428598</v>
      </c>
      <c r="G26" s="3"/>
      <c r="H26" s="3">
        <v>0.5</v>
      </c>
      <c r="I26" s="3">
        <v>0.5</v>
      </c>
      <c r="J26" s="3"/>
      <c r="K26" s="3">
        <v>0.78571428571428603</v>
      </c>
      <c r="L26" s="3">
        <v>0.85714285714285698</v>
      </c>
      <c r="M26" s="3"/>
      <c r="N26" s="3">
        <f t="shared" si="0"/>
        <v>0.52335164835164849</v>
      </c>
      <c r="O26" s="3">
        <f t="shared" si="1"/>
        <v>0.54532967032967017</v>
      </c>
    </row>
    <row r="27" spans="1:15">
      <c r="A27" t="s">
        <v>27</v>
      </c>
      <c r="B27" s="3">
        <v>0.8</v>
      </c>
      <c r="C27" s="3">
        <v>0</v>
      </c>
      <c r="D27" s="3"/>
      <c r="E27" s="3">
        <v>1</v>
      </c>
      <c r="F27" s="3">
        <v>0.2</v>
      </c>
      <c r="G27" s="3"/>
      <c r="H27" s="3">
        <v>0.8</v>
      </c>
      <c r="I27" s="3">
        <v>0.2</v>
      </c>
      <c r="J27" s="3"/>
      <c r="K27" s="3">
        <v>0.66666666666666696</v>
      </c>
      <c r="L27" s="3">
        <v>0.33333333333333298</v>
      </c>
      <c r="M27" s="3"/>
      <c r="N27" s="3">
        <f t="shared" si="0"/>
        <v>0.81666666666666676</v>
      </c>
      <c r="O27" s="3">
        <f t="shared" si="1"/>
        <v>0.18333333333333324</v>
      </c>
    </row>
    <row r="28" spans="1:15">
      <c r="A28" t="s">
        <v>28</v>
      </c>
      <c r="B28" s="3">
        <v>0.1</v>
      </c>
      <c r="C28" s="3">
        <v>0.4</v>
      </c>
      <c r="D28" s="3"/>
      <c r="E28" s="3">
        <v>0.27272727272727298</v>
      </c>
      <c r="F28" s="3">
        <v>0.72727272727272696</v>
      </c>
      <c r="G28" s="3"/>
      <c r="H28" s="3">
        <v>0.36363636363636398</v>
      </c>
      <c r="I28" s="3">
        <v>0.72727272727272696</v>
      </c>
      <c r="J28" s="3"/>
      <c r="K28" s="3">
        <v>0.18181818181818199</v>
      </c>
      <c r="L28" s="3">
        <v>0.54545454545454497</v>
      </c>
      <c r="M28" s="3"/>
      <c r="N28" s="3">
        <f t="shared" si="0"/>
        <v>0.22954545454545475</v>
      </c>
      <c r="O28" s="3">
        <f t="shared" si="1"/>
        <v>0.59999999999999976</v>
      </c>
    </row>
    <row r="29" spans="1:15">
      <c r="A29" t="s">
        <v>29</v>
      </c>
      <c r="B29" s="3">
        <v>0.2</v>
      </c>
      <c r="C29" s="3">
        <v>0.2</v>
      </c>
      <c r="D29" s="3"/>
      <c r="E29" s="3">
        <v>0.8</v>
      </c>
      <c r="F29" s="3">
        <v>0</v>
      </c>
      <c r="G29" s="3"/>
      <c r="H29" s="3">
        <v>0.8</v>
      </c>
      <c r="I29" s="3">
        <v>0.2</v>
      </c>
      <c r="J29" s="3"/>
      <c r="K29" s="3">
        <v>0.16666666666666699</v>
      </c>
      <c r="L29" s="3">
        <v>0</v>
      </c>
      <c r="M29" s="3"/>
      <c r="N29" s="3">
        <f t="shared" si="0"/>
        <v>0.49166666666666675</v>
      </c>
      <c r="O29" s="3">
        <f t="shared" si="1"/>
        <v>0.1</v>
      </c>
    </row>
    <row r="30" spans="1:15">
      <c r="A30" t="s">
        <v>30</v>
      </c>
      <c r="B30" s="3">
        <v>0.33333333333333298</v>
      </c>
      <c r="C30" s="3">
        <v>0.5</v>
      </c>
      <c r="D30" s="3"/>
      <c r="E30" s="3">
        <v>0.33333333333333298</v>
      </c>
      <c r="F30" s="3">
        <v>0.33333333333333298</v>
      </c>
      <c r="G30" s="3"/>
      <c r="H30" s="3">
        <v>0.83333333333333304</v>
      </c>
      <c r="I30" s="3">
        <v>0.16666666666666699</v>
      </c>
      <c r="J30" s="3"/>
      <c r="K30" s="3">
        <v>0.85714285714285698</v>
      </c>
      <c r="L30" s="3">
        <v>0</v>
      </c>
      <c r="M30" s="3"/>
      <c r="N30" s="3">
        <f t="shared" si="0"/>
        <v>0.58928571428571397</v>
      </c>
      <c r="O30" s="3">
        <f t="shared" si="1"/>
        <v>0.25</v>
      </c>
    </row>
    <row r="31" spans="1:15">
      <c r="A31" t="s">
        <v>31</v>
      </c>
      <c r="B31" s="3">
        <v>0.30769230769230799</v>
      </c>
      <c r="C31" s="3">
        <v>0.30769230769230799</v>
      </c>
      <c r="D31" s="3"/>
      <c r="E31" s="3">
        <v>0.57142857142857095</v>
      </c>
      <c r="F31" s="3">
        <v>0.35714285714285698</v>
      </c>
      <c r="G31" s="3"/>
      <c r="H31" s="3">
        <v>0.14285714285714299</v>
      </c>
      <c r="I31" s="3">
        <v>0.14285714285714299</v>
      </c>
      <c r="J31" s="3"/>
      <c r="K31" s="3">
        <v>0.64285714285714302</v>
      </c>
      <c r="L31" s="3">
        <v>0.57142857142857095</v>
      </c>
      <c r="M31" s="3"/>
      <c r="N31" s="3">
        <f t="shared" si="0"/>
        <v>0.41620879120879123</v>
      </c>
      <c r="O31" s="3">
        <f t="shared" si="1"/>
        <v>0.34478021978021972</v>
      </c>
    </row>
    <row r="32" spans="1:15">
      <c r="A32" t="s">
        <v>32</v>
      </c>
      <c r="B32" s="3">
        <v>0.125</v>
      </c>
      <c r="C32" s="3">
        <v>0.125</v>
      </c>
      <c r="D32" s="3"/>
      <c r="E32" s="3">
        <v>0.25</v>
      </c>
      <c r="F32" s="3">
        <v>0.5</v>
      </c>
      <c r="G32" s="3"/>
      <c r="H32" s="3">
        <v>0.25</v>
      </c>
      <c r="I32" s="3">
        <v>0.375</v>
      </c>
      <c r="J32" s="3"/>
      <c r="K32" s="3">
        <v>0.375</v>
      </c>
      <c r="L32" s="3">
        <v>0.375</v>
      </c>
      <c r="M32" s="3"/>
      <c r="N32" s="3">
        <f t="shared" si="0"/>
        <v>0.25</v>
      </c>
      <c r="O32" s="3">
        <f t="shared" si="1"/>
        <v>0.34375</v>
      </c>
    </row>
    <row r="33" spans="1:15">
      <c r="A33" t="s">
        <v>33</v>
      </c>
      <c r="B33" s="3">
        <v>0</v>
      </c>
      <c r="C33" s="3">
        <v>0.2</v>
      </c>
      <c r="D33" s="3"/>
      <c r="E33" s="3">
        <v>0.33333333333333298</v>
      </c>
      <c r="F33" s="3">
        <v>0.5</v>
      </c>
      <c r="G33" s="3"/>
      <c r="H33" s="3">
        <v>0.16666666666666699</v>
      </c>
      <c r="I33" s="3">
        <v>0.33333333333333298</v>
      </c>
      <c r="J33" s="3"/>
      <c r="K33" s="3">
        <v>0.16666666666666699</v>
      </c>
      <c r="L33" s="3">
        <v>0.33333333333333298</v>
      </c>
      <c r="M33" s="3"/>
      <c r="N33" s="3">
        <f t="shared" si="0"/>
        <v>0.16666666666666674</v>
      </c>
      <c r="O33" s="3">
        <f>(C33+F33+I33+L33)/4</f>
        <v>0.34166666666666651</v>
      </c>
    </row>
    <row r="34" spans="1:15">
      <c r="A34" t="s">
        <v>34</v>
      </c>
      <c r="B34" s="3">
        <v>0.28571428571428598</v>
      </c>
      <c r="C34" s="3">
        <v>0.14285714285714299</v>
      </c>
      <c r="D34" s="3"/>
      <c r="E34" s="3">
        <v>0.42857142857142899</v>
      </c>
      <c r="F34" s="3">
        <v>0.28571428571428598</v>
      </c>
      <c r="G34" s="3"/>
      <c r="H34" s="3">
        <v>0.57142857142857095</v>
      </c>
      <c r="I34" s="3">
        <v>0.14285714285714299</v>
      </c>
      <c r="J34" s="3"/>
      <c r="K34" s="3">
        <v>0.28571428571428598</v>
      </c>
      <c r="L34" s="3">
        <v>0.14285714285714299</v>
      </c>
      <c r="M34" s="3"/>
      <c r="N34" s="3">
        <f t="shared" si="0"/>
        <v>0.39285714285714302</v>
      </c>
      <c r="O34" s="3">
        <f t="shared" si="1"/>
        <v>0.17857142857142874</v>
      </c>
    </row>
    <row r="35" spans="1:15">
      <c r="A35" t="s">
        <v>35</v>
      </c>
      <c r="B35" s="3">
        <v>0.64285714285714302</v>
      </c>
      <c r="C35" s="3">
        <v>0.64285714285714302</v>
      </c>
      <c r="D35" s="3"/>
      <c r="E35" s="3">
        <v>0.73333333333333295</v>
      </c>
      <c r="F35" s="3">
        <v>0.73333333333333295</v>
      </c>
      <c r="G35" s="3"/>
      <c r="H35" s="3">
        <v>0.93333333333333302</v>
      </c>
      <c r="I35" s="3">
        <v>0.66666666666666696</v>
      </c>
      <c r="J35" s="3"/>
      <c r="K35" s="3">
        <v>0.93333333333333302</v>
      </c>
      <c r="L35" s="3">
        <v>0.66666666666666696</v>
      </c>
      <c r="M35" s="3"/>
      <c r="N35" s="3">
        <f t="shared" si="0"/>
        <v>0.8107142857142855</v>
      </c>
      <c r="O35" s="3">
        <f t="shared" si="1"/>
        <v>0.67738095238095242</v>
      </c>
    </row>
    <row r="36" spans="1:15">
      <c r="A36" t="s">
        <v>36</v>
      </c>
      <c r="B36" s="3">
        <v>0.625</v>
      </c>
      <c r="C36" s="3">
        <v>0.75</v>
      </c>
      <c r="D36" s="3"/>
      <c r="E36" s="3">
        <v>0.625</v>
      </c>
      <c r="F36" s="3">
        <v>0.375</v>
      </c>
      <c r="G36" s="3"/>
      <c r="H36" s="3">
        <v>0.625</v>
      </c>
      <c r="I36" s="3">
        <v>0.375</v>
      </c>
      <c r="J36" s="3"/>
      <c r="K36" s="3">
        <v>0.55555555555555602</v>
      </c>
      <c r="L36" s="3">
        <v>0.33333333333333298</v>
      </c>
      <c r="M36" s="3"/>
      <c r="N36" s="3">
        <f t="shared" si="0"/>
        <v>0.60763888888888906</v>
      </c>
      <c r="O36" s="3">
        <f t="shared" si="1"/>
        <v>0.45833333333333326</v>
      </c>
    </row>
    <row r="37" spans="1:15">
      <c r="A37" t="s">
        <v>37</v>
      </c>
      <c r="B37" s="3">
        <v>0.5</v>
      </c>
      <c r="C37" s="3">
        <v>0.3</v>
      </c>
      <c r="D37" s="3"/>
      <c r="E37" s="3">
        <v>0.8</v>
      </c>
      <c r="F37" s="3">
        <v>0.7</v>
      </c>
      <c r="G37" s="3"/>
      <c r="H37" s="3">
        <v>0.7</v>
      </c>
      <c r="I37" s="3">
        <v>0.7</v>
      </c>
      <c r="J37" s="3"/>
      <c r="K37" s="3">
        <v>0.90909090909090895</v>
      </c>
      <c r="L37" s="3">
        <v>0.72727272727272696</v>
      </c>
      <c r="M37" s="3"/>
      <c r="N37" s="3">
        <f t="shared" si="0"/>
        <v>0.72727272727272729</v>
      </c>
      <c r="O37" s="3">
        <f t="shared" si="1"/>
        <v>0.6068181818181817</v>
      </c>
    </row>
    <row r="38" spans="1:15">
      <c r="A38" t="s">
        <v>38</v>
      </c>
      <c r="B38" s="3">
        <v>0.6</v>
      </c>
      <c r="C38" s="3">
        <v>0.2</v>
      </c>
      <c r="D38" s="3"/>
      <c r="E38" s="3">
        <v>0.33333333333333298</v>
      </c>
      <c r="F38" s="3">
        <v>0.5</v>
      </c>
      <c r="G38" s="3"/>
      <c r="H38" s="3">
        <v>0.4</v>
      </c>
      <c r="I38" s="3">
        <v>0.4</v>
      </c>
      <c r="J38" s="3"/>
      <c r="K38" s="3">
        <v>0</v>
      </c>
      <c r="L38" s="3">
        <v>0.16666666666666699</v>
      </c>
      <c r="M38" s="3"/>
      <c r="N38" s="3">
        <f t="shared" si="0"/>
        <v>0.33333333333333326</v>
      </c>
      <c r="O38" s="3">
        <f t="shared" si="1"/>
        <v>0.31666666666666676</v>
      </c>
    </row>
    <row r="39" spans="1:15">
      <c r="A39" t="s">
        <v>39</v>
      </c>
      <c r="B39" s="3">
        <v>0.4</v>
      </c>
      <c r="C39" s="3">
        <v>0.3</v>
      </c>
      <c r="D39" s="3"/>
      <c r="E39" s="3">
        <v>0.5</v>
      </c>
      <c r="F39" s="3">
        <v>0.4</v>
      </c>
      <c r="G39" s="3"/>
      <c r="H39" s="3">
        <v>0.6</v>
      </c>
      <c r="I39" s="3">
        <v>0.5</v>
      </c>
      <c r="J39" s="3"/>
      <c r="K39" s="3">
        <v>0.54545454545454497</v>
      </c>
      <c r="L39" s="3">
        <v>0.54545454545454497</v>
      </c>
      <c r="M39" s="3"/>
      <c r="N39" s="3">
        <f t="shared" si="0"/>
        <v>0.51136363636363624</v>
      </c>
      <c r="O39" s="3">
        <f t="shared" si="1"/>
        <v>0.43636363636363623</v>
      </c>
    </row>
    <row r="40" spans="1:15">
      <c r="A40" t="s">
        <v>40</v>
      </c>
      <c r="B40" s="3">
        <v>0.75</v>
      </c>
      <c r="C40" s="3">
        <v>0.41666666666666702</v>
      </c>
      <c r="D40" s="3"/>
      <c r="E40" s="3">
        <v>0.75</v>
      </c>
      <c r="F40" s="3">
        <v>0.5</v>
      </c>
      <c r="G40" s="3"/>
      <c r="H40" s="3">
        <v>0.58333333333333304</v>
      </c>
      <c r="I40" s="3">
        <v>0.58333333333333304</v>
      </c>
      <c r="J40" s="3"/>
      <c r="K40" s="3">
        <v>0.5</v>
      </c>
      <c r="L40" s="3">
        <v>0.5</v>
      </c>
      <c r="M40" s="3"/>
      <c r="N40" s="3">
        <f t="shared" si="0"/>
        <v>0.64583333333333326</v>
      </c>
      <c r="O40" s="3">
        <f t="shared" si="1"/>
        <v>0.5</v>
      </c>
    </row>
    <row r="41" spans="1:15">
      <c r="A41" t="s">
        <v>41</v>
      </c>
      <c r="B41" s="3">
        <v>0.14285714285714299</v>
      </c>
      <c r="C41" s="3">
        <v>0.14285714285714299</v>
      </c>
      <c r="D41" s="3"/>
      <c r="E41" s="3">
        <v>0.71428571428571397</v>
      </c>
      <c r="F41" s="3">
        <v>0.57142857142857095</v>
      </c>
      <c r="G41" s="3"/>
      <c r="H41" s="3">
        <v>0.42857142857142899</v>
      </c>
      <c r="I41" s="3">
        <v>0</v>
      </c>
      <c r="J41" s="3"/>
      <c r="K41" s="3">
        <v>0.75</v>
      </c>
      <c r="L41" s="3">
        <v>0.125</v>
      </c>
      <c r="M41" s="3"/>
      <c r="N41" s="3">
        <f t="shared" si="0"/>
        <v>0.50892857142857151</v>
      </c>
      <c r="O41" s="3">
        <f t="shared" si="1"/>
        <v>0.20982142857142849</v>
      </c>
    </row>
    <row r="42" spans="1:15">
      <c r="A42" t="s">
        <v>42</v>
      </c>
      <c r="B42" s="3">
        <v>0.875</v>
      </c>
      <c r="C42" s="3">
        <v>0.75</v>
      </c>
      <c r="D42" s="3"/>
      <c r="E42" s="3">
        <v>0.5</v>
      </c>
      <c r="F42" s="3">
        <v>0.5</v>
      </c>
      <c r="G42" s="3"/>
      <c r="H42" s="3">
        <v>0.875</v>
      </c>
      <c r="I42" s="3">
        <v>0.625</v>
      </c>
      <c r="J42" s="3"/>
      <c r="K42" s="3">
        <v>0.77777777777777801</v>
      </c>
      <c r="L42" s="3">
        <v>0.66666666666666696</v>
      </c>
      <c r="M42" s="3"/>
      <c r="N42" s="3">
        <f t="shared" si="0"/>
        <v>0.75694444444444453</v>
      </c>
      <c r="O42" s="3">
        <f t="shared" si="1"/>
        <v>0.63541666666666674</v>
      </c>
    </row>
    <row r="43" spans="1:15">
      <c r="A43" t="s">
        <v>43</v>
      </c>
      <c r="B43" s="3">
        <v>0.4</v>
      </c>
      <c r="C43" s="3">
        <v>0.2</v>
      </c>
      <c r="D43" s="3"/>
      <c r="E43" s="3">
        <v>0.4</v>
      </c>
      <c r="F43" s="3">
        <v>0.6</v>
      </c>
      <c r="G43" s="3"/>
      <c r="H43" s="3">
        <v>0.4</v>
      </c>
      <c r="I43" s="3">
        <v>0.4</v>
      </c>
      <c r="J43" s="3"/>
      <c r="K43" s="3">
        <v>0.16666666666666699</v>
      </c>
      <c r="L43" s="3">
        <v>0</v>
      </c>
      <c r="M43" s="3"/>
      <c r="N43" s="3">
        <f t="shared" si="0"/>
        <v>0.34166666666666679</v>
      </c>
      <c r="O43" s="3">
        <f t="shared" si="1"/>
        <v>0.30000000000000004</v>
      </c>
    </row>
    <row r="44" spans="1:15">
      <c r="A44" t="s">
        <v>44</v>
      </c>
      <c r="B44" s="3">
        <v>0.4</v>
      </c>
      <c r="C44" s="3">
        <v>0.4</v>
      </c>
      <c r="D44" s="3"/>
      <c r="E44" s="3">
        <v>0.5</v>
      </c>
      <c r="F44" s="3">
        <v>0.4</v>
      </c>
      <c r="G44" s="3"/>
      <c r="H44" s="3">
        <v>0.4</v>
      </c>
      <c r="I44" s="3">
        <v>0.1</v>
      </c>
      <c r="J44" s="3"/>
      <c r="K44" s="3">
        <v>0.4</v>
      </c>
      <c r="L44" s="3">
        <v>0.2</v>
      </c>
      <c r="M44" s="3"/>
      <c r="N44" s="3">
        <f t="shared" si="0"/>
        <v>0.42500000000000004</v>
      </c>
      <c r="O44" s="3">
        <f t="shared" si="1"/>
        <v>0.27500000000000002</v>
      </c>
    </row>
    <row r="45" spans="1:15">
      <c r="A45" t="s">
        <v>45</v>
      </c>
      <c r="B45" s="3">
        <v>0</v>
      </c>
      <c r="C45" s="3">
        <v>0.2</v>
      </c>
      <c r="D45" s="3"/>
      <c r="E45" s="3">
        <v>0.16666666666666699</v>
      </c>
      <c r="F45" s="3">
        <v>0.33333333333333298</v>
      </c>
      <c r="G45" s="3"/>
      <c r="H45" s="3">
        <v>0.2</v>
      </c>
      <c r="I45" s="3">
        <v>0.4</v>
      </c>
      <c r="J45" s="3"/>
      <c r="K45" s="3">
        <v>0</v>
      </c>
      <c r="L45" s="3">
        <v>0</v>
      </c>
      <c r="M45" s="3"/>
      <c r="N45" s="3">
        <f t="shared" si="0"/>
        <v>9.1666666666666757E-2</v>
      </c>
      <c r="O45" s="3">
        <f t="shared" si="1"/>
        <v>0.23333333333333325</v>
      </c>
    </row>
    <row r="46" spans="1:15">
      <c r="A46" t="s">
        <v>46</v>
      </c>
      <c r="B46" s="3">
        <v>0.28571428571428598</v>
      </c>
      <c r="C46" s="3">
        <v>0.28571428571428598</v>
      </c>
      <c r="D46" s="3"/>
      <c r="E46" s="3">
        <v>0.25</v>
      </c>
      <c r="F46" s="3">
        <v>0.5</v>
      </c>
      <c r="G46" s="3"/>
      <c r="H46" s="3">
        <v>0.5</v>
      </c>
      <c r="I46" s="3">
        <v>0.125</v>
      </c>
      <c r="J46" s="3"/>
      <c r="K46" s="3">
        <v>0.625</v>
      </c>
      <c r="L46" s="3">
        <v>0.5</v>
      </c>
      <c r="M46" s="3"/>
      <c r="N46" s="3">
        <f t="shared" si="0"/>
        <v>0.41517857142857151</v>
      </c>
      <c r="O46" s="3">
        <f t="shared" si="1"/>
        <v>0.35267857142857151</v>
      </c>
    </row>
    <row r="47" spans="1:15">
      <c r="A47" t="s">
        <v>47</v>
      </c>
      <c r="B47" s="3">
        <v>0.33333333333333298</v>
      </c>
      <c r="C47" s="3">
        <v>0.16666666666666699</v>
      </c>
      <c r="D47" s="3"/>
      <c r="E47" s="3">
        <v>0.57142857142857095</v>
      </c>
      <c r="F47" s="3">
        <v>0</v>
      </c>
      <c r="G47" s="3"/>
      <c r="H47" s="3">
        <v>0.28571428571428598</v>
      </c>
      <c r="I47" s="3">
        <v>0.42857142857142899</v>
      </c>
      <c r="J47" s="3"/>
      <c r="K47" s="3">
        <v>0.85714285714285698</v>
      </c>
      <c r="L47" s="3">
        <v>0.42857142857142899</v>
      </c>
      <c r="M47" s="3"/>
      <c r="N47" s="3">
        <f t="shared" si="0"/>
        <v>0.51190476190476175</v>
      </c>
      <c r="O47" s="3">
        <f t="shared" si="1"/>
        <v>0.25595238095238126</v>
      </c>
    </row>
    <row r="48" spans="1:15">
      <c r="A48" t="s">
        <v>48</v>
      </c>
      <c r="B48" s="3">
        <v>0.875</v>
      </c>
      <c r="C48" s="3">
        <v>0.125</v>
      </c>
      <c r="D48" s="3"/>
      <c r="E48" s="3">
        <v>0.75</v>
      </c>
      <c r="F48" s="3">
        <v>0.25</v>
      </c>
      <c r="G48" s="3"/>
      <c r="H48" s="3">
        <v>0.75</v>
      </c>
      <c r="I48" s="3">
        <v>0.75</v>
      </c>
      <c r="J48" s="3"/>
      <c r="K48" s="3">
        <v>0.875</v>
      </c>
      <c r="L48" s="3">
        <v>0.75</v>
      </c>
      <c r="M48" s="3"/>
      <c r="N48" s="3">
        <f t="shared" si="0"/>
        <v>0.8125</v>
      </c>
      <c r="O48" s="3">
        <f t="shared" si="1"/>
        <v>0.46875</v>
      </c>
    </row>
    <row r="49" spans="1:15">
      <c r="A49" t="s">
        <v>49</v>
      </c>
      <c r="B49" s="3">
        <v>0</v>
      </c>
      <c r="C49" s="3">
        <v>0.16666666666666699</v>
      </c>
      <c r="D49" s="3"/>
      <c r="E49" s="3">
        <v>0.28571428571428598</v>
      </c>
      <c r="F49" s="3">
        <v>0</v>
      </c>
      <c r="G49" s="3"/>
      <c r="H49" s="3">
        <v>0.16666666666666699</v>
      </c>
      <c r="I49" s="3">
        <v>0.33333333333333298</v>
      </c>
      <c r="J49" s="3"/>
      <c r="K49" s="3">
        <v>0.14285714285714299</v>
      </c>
      <c r="L49" s="3">
        <v>0.14285714285714299</v>
      </c>
      <c r="M49" s="3"/>
      <c r="N49" s="3">
        <f t="shared" si="0"/>
        <v>0.148809523809524</v>
      </c>
      <c r="O49" s="3">
        <f t="shared" si="1"/>
        <v>0.16071428571428575</v>
      </c>
    </row>
    <row r="50" spans="1:15">
      <c r="A50" t="s">
        <v>50</v>
      </c>
      <c r="B50" s="3">
        <v>0.8</v>
      </c>
      <c r="C50" s="3">
        <v>0.8</v>
      </c>
      <c r="D50" s="3"/>
      <c r="E50" s="3">
        <v>0.66666666666666696</v>
      </c>
      <c r="F50" s="3">
        <v>0.5</v>
      </c>
      <c r="G50" s="3"/>
      <c r="H50" s="3">
        <v>0.66666666666666696</v>
      </c>
      <c r="I50" s="3">
        <v>0.83333333333333304</v>
      </c>
      <c r="J50" s="3"/>
      <c r="K50" s="3">
        <v>0.66666666666666696</v>
      </c>
      <c r="L50" s="3">
        <v>0.33333333333333298</v>
      </c>
      <c r="M50" s="3"/>
      <c r="N50" s="3">
        <f t="shared" si="0"/>
        <v>0.70000000000000018</v>
      </c>
      <c r="O50" s="3">
        <f t="shared" si="1"/>
        <v>0.61666666666666647</v>
      </c>
    </row>
    <row r="51" spans="1:15">
      <c r="A51" t="s">
        <v>51</v>
      </c>
      <c r="B51" s="3">
        <v>0.76923076923076905</v>
      </c>
      <c r="C51" s="3">
        <v>0.53846153846153799</v>
      </c>
      <c r="D51" s="3"/>
      <c r="E51" s="3">
        <v>0.53846153846153799</v>
      </c>
      <c r="F51" s="3">
        <v>0.69230769230769196</v>
      </c>
      <c r="G51" s="3"/>
      <c r="H51" s="3">
        <v>0.230769230769231</v>
      </c>
      <c r="I51" s="3">
        <v>0.69230769230769196</v>
      </c>
      <c r="J51" s="3"/>
      <c r="K51" s="3">
        <v>0.46153846153846201</v>
      </c>
      <c r="L51" s="3">
        <v>0.61538461538461497</v>
      </c>
      <c r="M51" s="3"/>
      <c r="N51" s="3">
        <f t="shared" si="0"/>
        <v>0.5</v>
      </c>
      <c r="O51" s="3">
        <f t="shared" si="1"/>
        <v>0.63461538461538425</v>
      </c>
    </row>
    <row r="52" spans="1:15">
      <c r="A52" t="s">
        <v>52</v>
      </c>
      <c r="B52" s="3">
        <v>0.25</v>
      </c>
      <c r="C52" s="3">
        <v>0</v>
      </c>
      <c r="D52" s="3"/>
      <c r="E52" s="3">
        <v>0.375</v>
      </c>
      <c r="F52" s="3">
        <v>0.25</v>
      </c>
      <c r="G52" s="3"/>
      <c r="H52" s="3">
        <v>0.375</v>
      </c>
      <c r="I52" s="3">
        <v>0.5</v>
      </c>
      <c r="J52" s="3"/>
      <c r="K52" s="3">
        <v>0.22222222222222199</v>
      </c>
      <c r="L52" s="3">
        <v>0.22222222222222199</v>
      </c>
      <c r="M52" s="3"/>
      <c r="N52" s="3">
        <f t="shared" si="0"/>
        <v>0.30555555555555547</v>
      </c>
      <c r="O52" s="3">
        <f t="shared" si="1"/>
        <v>0.2430555555555555</v>
      </c>
    </row>
    <row r="53" spans="1:15">
      <c r="A53" t="s">
        <v>53</v>
      </c>
      <c r="B53" s="3">
        <v>0</v>
      </c>
      <c r="C53" s="3">
        <v>0</v>
      </c>
      <c r="D53" s="3"/>
      <c r="E53" s="3">
        <v>0.33333333333333298</v>
      </c>
      <c r="F53" s="3">
        <v>0</v>
      </c>
      <c r="G53" s="3"/>
      <c r="H53" s="3">
        <v>0.33333333333333298</v>
      </c>
      <c r="I53" s="3">
        <v>0.16666666666666699</v>
      </c>
      <c r="J53" s="3"/>
      <c r="K53" s="3">
        <v>0.33333333333333298</v>
      </c>
      <c r="L53" s="3">
        <v>0.5</v>
      </c>
      <c r="M53" s="3"/>
      <c r="N53" s="3">
        <f t="shared" si="0"/>
        <v>0.24999999999999972</v>
      </c>
      <c r="O53" s="3">
        <f t="shared" si="1"/>
        <v>0.16666666666666674</v>
      </c>
    </row>
    <row r="54" spans="1:15">
      <c r="A54" t="s">
        <v>54</v>
      </c>
      <c r="B54" s="3">
        <v>0.5</v>
      </c>
      <c r="C54" s="3">
        <v>0.16666666666666699</v>
      </c>
      <c r="D54" s="3"/>
      <c r="E54" s="3">
        <v>0.66666666666666696</v>
      </c>
      <c r="F54" s="3">
        <v>0.16666666666666699</v>
      </c>
      <c r="G54" s="3"/>
      <c r="H54" s="3">
        <v>0.5</v>
      </c>
      <c r="I54" s="3">
        <v>0</v>
      </c>
      <c r="J54" s="3"/>
      <c r="K54" s="3">
        <v>0.16666666666666699</v>
      </c>
      <c r="L54" s="3">
        <v>0</v>
      </c>
      <c r="M54" s="3"/>
      <c r="N54" s="3">
        <f t="shared" si="0"/>
        <v>0.45833333333333348</v>
      </c>
      <c r="O54" s="3">
        <f t="shared" si="1"/>
        <v>8.3333333333333495E-2</v>
      </c>
    </row>
    <row r="55" spans="1:15">
      <c r="A55" t="s">
        <v>55</v>
      </c>
      <c r="B55" s="3">
        <v>0.5</v>
      </c>
      <c r="C55" s="3">
        <v>0.375</v>
      </c>
      <c r="D55" s="3"/>
      <c r="E55" s="3">
        <v>0.375</v>
      </c>
      <c r="F55" s="3">
        <v>0.125</v>
      </c>
      <c r="G55" s="3"/>
      <c r="H55" s="3">
        <v>0.375</v>
      </c>
      <c r="I55" s="3">
        <v>0.125</v>
      </c>
      <c r="J55" s="3"/>
      <c r="K55" s="3">
        <v>0</v>
      </c>
      <c r="L55" s="3">
        <v>0.33333333333333298</v>
      </c>
      <c r="M55" s="3"/>
      <c r="N55" s="3">
        <f t="shared" si="0"/>
        <v>0.3125</v>
      </c>
      <c r="O55" s="3">
        <f t="shared" si="1"/>
        <v>0.23958333333333326</v>
      </c>
    </row>
    <row r="56" spans="1:15">
      <c r="A56" t="s">
        <v>56</v>
      </c>
      <c r="B56" s="3">
        <v>0.52777777777777801</v>
      </c>
      <c r="C56" s="3">
        <v>0.77777777777777801</v>
      </c>
      <c r="D56" s="3"/>
      <c r="E56" s="3">
        <v>0.55555555555555602</v>
      </c>
      <c r="F56" s="3">
        <v>0.72222222222222199</v>
      </c>
      <c r="G56" s="3"/>
      <c r="H56" s="3">
        <v>0.55555555555555602</v>
      </c>
      <c r="I56" s="3">
        <v>0.80555555555555602</v>
      </c>
      <c r="J56" s="3"/>
      <c r="K56" s="3">
        <v>0.69444444444444398</v>
      </c>
      <c r="L56" s="3">
        <v>0.58333333333333304</v>
      </c>
      <c r="M56" s="3"/>
      <c r="N56" s="3">
        <f t="shared" si="0"/>
        <v>0.58333333333333348</v>
      </c>
      <c r="O56" s="3">
        <f t="shared" si="1"/>
        <v>0.72222222222222232</v>
      </c>
    </row>
    <row r="57" spans="1:15">
      <c r="A57" t="s">
        <v>57</v>
      </c>
      <c r="B57" s="3">
        <v>0.25</v>
      </c>
      <c r="C57" s="3">
        <v>0.375</v>
      </c>
      <c r="D57" s="3"/>
      <c r="E57" s="3">
        <v>0.625</v>
      </c>
      <c r="F57" s="3">
        <v>0.375</v>
      </c>
      <c r="G57" s="3"/>
      <c r="H57" s="3">
        <v>0.25</v>
      </c>
      <c r="I57" s="3">
        <v>0.125</v>
      </c>
      <c r="J57" s="3"/>
      <c r="K57" s="3">
        <v>0.125</v>
      </c>
      <c r="L57" s="3">
        <v>0.25</v>
      </c>
      <c r="M57" s="3"/>
      <c r="N57" s="3">
        <f t="shared" si="0"/>
        <v>0.3125</v>
      </c>
      <c r="O57" s="3">
        <f t="shared" si="1"/>
        <v>0.28125</v>
      </c>
    </row>
    <row r="58" spans="1:15">
      <c r="A58" t="s">
        <v>58</v>
      </c>
      <c r="B58" s="3">
        <v>0.36363636363636398</v>
      </c>
      <c r="C58" s="3">
        <v>0.36363636363636398</v>
      </c>
      <c r="D58" s="3"/>
      <c r="E58" s="3">
        <v>0.5</v>
      </c>
      <c r="F58" s="3">
        <v>0.33333333333333298</v>
      </c>
      <c r="G58" s="3"/>
      <c r="H58" s="3">
        <v>0.16666666666666699</v>
      </c>
      <c r="I58" s="3">
        <v>0.25</v>
      </c>
      <c r="J58" s="3"/>
      <c r="K58" s="3">
        <v>0.33333333333333298</v>
      </c>
      <c r="L58" s="3">
        <v>0.41666666666666702</v>
      </c>
      <c r="M58" s="3"/>
      <c r="N58" s="3">
        <f t="shared" si="0"/>
        <v>0.34090909090909099</v>
      </c>
      <c r="O58" s="3">
        <f t="shared" si="1"/>
        <v>0.34090909090909099</v>
      </c>
    </row>
    <row r="59" spans="1:15">
      <c r="A59" t="s">
        <v>59</v>
      </c>
      <c r="B59" s="3">
        <v>0.16666666666666699</v>
      </c>
      <c r="C59" s="3">
        <v>0.5</v>
      </c>
      <c r="D59" s="3"/>
      <c r="E59" s="3">
        <v>0.33333333333333298</v>
      </c>
      <c r="F59" s="3">
        <v>0.5</v>
      </c>
      <c r="G59" s="3"/>
      <c r="H59" s="3">
        <v>0.5</v>
      </c>
      <c r="I59" s="3">
        <v>0.5</v>
      </c>
      <c r="J59" s="3"/>
      <c r="K59" s="3">
        <v>0.5</v>
      </c>
      <c r="L59" s="3">
        <v>0.33333333333333298</v>
      </c>
      <c r="M59" s="3"/>
      <c r="N59" s="3">
        <f t="shared" si="0"/>
        <v>0.375</v>
      </c>
      <c r="O59" s="3">
        <f t="shared" si="1"/>
        <v>0.45833333333333326</v>
      </c>
    </row>
  </sheetData>
  <mergeCells count="7">
    <mergeCell ref="Q5:R5"/>
    <mergeCell ref="Q1:R1"/>
    <mergeCell ref="E1:F1"/>
    <mergeCell ref="B1:C1"/>
    <mergeCell ref="H1:I1"/>
    <mergeCell ref="K1:L1"/>
    <mergeCell ref="N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S18" sqref="S18"/>
    </sheetView>
  </sheetViews>
  <sheetFormatPr defaultRowHeight="14.4"/>
  <sheetData>
    <row r="1" spans="1:18">
      <c r="B1" s="16" t="s">
        <v>60</v>
      </c>
      <c r="C1" s="16"/>
      <c r="E1" s="16" t="s">
        <v>61</v>
      </c>
      <c r="F1" s="16"/>
      <c r="H1" s="16" t="s">
        <v>63</v>
      </c>
      <c r="I1" s="16"/>
      <c r="K1" s="16" t="s">
        <v>64</v>
      </c>
      <c r="L1" s="16"/>
      <c r="N1" s="16" t="s">
        <v>107</v>
      </c>
      <c r="O1" s="16"/>
      <c r="Q1" s="16" t="s">
        <v>66</v>
      </c>
      <c r="R1" s="16"/>
    </row>
    <row r="2" spans="1:18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>
      <c r="A3" t="s">
        <v>67</v>
      </c>
      <c r="B3" s="3">
        <v>0.5</v>
      </c>
      <c r="C3" s="3">
        <v>0.5</v>
      </c>
      <c r="D3" s="3"/>
      <c r="E3" s="3">
        <v>1</v>
      </c>
      <c r="F3" s="3">
        <v>0.66666666666666696</v>
      </c>
      <c r="G3" s="3"/>
      <c r="H3" s="3">
        <v>1</v>
      </c>
      <c r="I3" s="3">
        <v>1</v>
      </c>
      <c r="J3" s="3"/>
      <c r="K3" s="3">
        <v>0.66666666666666696</v>
      </c>
      <c r="L3" s="3">
        <v>0.66666666666666696</v>
      </c>
      <c r="M3" s="3"/>
      <c r="N3" s="3">
        <f>(B3+E3+H3+K3)/4</f>
        <v>0.79166666666666674</v>
      </c>
      <c r="O3" s="3">
        <f>(C3+F3+I3+L3)/4</f>
        <v>0.70833333333333348</v>
      </c>
      <c r="Q3" s="3">
        <f>AVERAGE(N3:N42)</f>
        <v>0.97604166666666659</v>
      </c>
      <c r="R3" s="3">
        <f>AVERAGE(O3:O42)</f>
        <v>0.83541666666666681</v>
      </c>
    </row>
    <row r="4" spans="1:18" ht="15" thickBot="1">
      <c r="A4" t="s">
        <v>68</v>
      </c>
      <c r="B4" s="3">
        <v>0.5</v>
      </c>
      <c r="C4" s="3">
        <v>0.5</v>
      </c>
      <c r="D4" s="3"/>
      <c r="E4" s="3">
        <v>1</v>
      </c>
      <c r="F4" s="3">
        <v>0.66666666666666696</v>
      </c>
      <c r="G4" s="3"/>
      <c r="H4" s="3">
        <v>1</v>
      </c>
      <c r="I4" s="3">
        <v>1</v>
      </c>
      <c r="J4" s="3"/>
      <c r="K4" s="3">
        <v>0.66666666666666696</v>
      </c>
      <c r="L4" s="3">
        <v>0.33333333333333298</v>
      </c>
      <c r="M4" s="3"/>
      <c r="N4" s="3">
        <f t="shared" ref="N4:N42" si="0">(B4+E4+H4+K4)/4</f>
        <v>0.79166666666666674</v>
      </c>
      <c r="O4" s="3">
        <f t="shared" ref="O4:O42" si="1">(C4+F4+I4+L4)/4</f>
        <v>0.625</v>
      </c>
    </row>
    <row r="5" spans="1:18" ht="15.6" thickTop="1" thickBot="1">
      <c r="A5" t="s">
        <v>69</v>
      </c>
      <c r="B5" s="3">
        <v>1</v>
      </c>
      <c r="C5" s="3">
        <v>1</v>
      </c>
      <c r="D5" s="3"/>
      <c r="E5" s="3">
        <v>1</v>
      </c>
      <c r="F5" s="3">
        <v>0.33333333333333298</v>
      </c>
      <c r="G5" s="3"/>
      <c r="H5" s="3">
        <v>1</v>
      </c>
      <c r="I5" s="3">
        <v>0.5</v>
      </c>
      <c r="J5" s="3"/>
      <c r="K5" s="3">
        <v>1</v>
      </c>
      <c r="L5" s="3">
        <v>1</v>
      </c>
      <c r="M5" s="3"/>
      <c r="N5" s="3">
        <f t="shared" si="0"/>
        <v>1</v>
      </c>
      <c r="O5" s="3">
        <f t="shared" si="1"/>
        <v>0.70833333333333326</v>
      </c>
      <c r="Q5" s="17" t="s">
        <v>136</v>
      </c>
      <c r="R5" s="18"/>
    </row>
    <row r="6" spans="1:18" ht="15" thickTop="1">
      <c r="A6" t="s">
        <v>70</v>
      </c>
      <c r="B6" s="3">
        <v>1</v>
      </c>
      <c r="C6" s="3">
        <v>1</v>
      </c>
      <c r="D6" s="3"/>
      <c r="E6" s="3">
        <v>1</v>
      </c>
      <c r="F6" s="3">
        <v>0.33333333333333298</v>
      </c>
      <c r="G6" s="3"/>
      <c r="H6" s="3">
        <v>1</v>
      </c>
      <c r="I6" s="3">
        <v>1</v>
      </c>
      <c r="J6" s="3"/>
      <c r="K6" s="3">
        <v>1</v>
      </c>
      <c r="L6" s="3">
        <v>1</v>
      </c>
      <c r="M6" s="3"/>
      <c r="N6" s="3">
        <f t="shared" si="0"/>
        <v>1</v>
      </c>
      <c r="O6" s="3">
        <f t="shared" si="1"/>
        <v>0.83333333333333326</v>
      </c>
      <c r="Q6" s="23" t="s">
        <v>119</v>
      </c>
      <c r="R6" s="24" t="s">
        <v>120</v>
      </c>
    </row>
    <row r="7" spans="1:18" ht="15" thickBot="1">
      <c r="A7" t="s">
        <v>71</v>
      </c>
      <c r="B7" s="3">
        <v>1</v>
      </c>
      <c r="C7" s="3">
        <v>1</v>
      </c>
      <c r="D7" s="3"/>
      <c r="E7" s="3">
        <v>1</v>
      </c>
      <c r="F7" s="3">
        <v>0.66666666666666696</v>
      </c>
      <c r="G7" s="3"/>
      <c r="H7" s="3">
        <v>1</v>
      </c>
      <c r="I7" s="3">
        <v>1</v>
      </c>
      <c r="J7" s="3"/>
      <c r="K7" s="3">
        <v>1</v>
      </c>
      <c r="L7" s="3">
        <v>1</v>
      </c>
      <c r="M7" s="3"/>
      <c r="N7" s="3">
        <f t="shared" si="0"/>
        <v>1</v>
      </c>
      <c r="O7" s="3">
        <f t="shared" si="1"/>
        <v>0.91666666666666674</v>
      </c>
      <c r="Q7" s="21">
        <f>STDEV(N3:N13)</f>
        <v>8.4274982807905255E-2</v>
      </c>
      <c r="R7" s="22">
        <f>STDEV(O3:O13)</f>
        <v>0.12398578445722946</v>
      </c>
    </row>
    <row r="8" spans="1:18" ht="15" thickTop="1">
      <c r="A8" t="s">
        <v>72</v>
      </c>
      <c r="B8" s="3">
        <v>1</v>
      </c>
      <c r="C8" s="3">
        <v>0.5</v>
      </c>
      <c r="D8" s="3"/>
      <c r="E8" s="3">
        <v>1</v>
      </c>
      <c r="F8" s="3">
        <v>1</v>
      </c>
      <c r="G8" s="3"/>
      <c r="H8" s="3">
        <v>1</v>
      </c>
      <c r="I8" s="3">
        <v>1</v>
      </c>
      <c r="J8" s="3"/>
      <c r="K8" s="3">
        <v>1</v>
      </c>
      <c r="L8" s="3">
        <v>1</v>
      </c>
      <c r="M8" s="3"/>
      <c r="N8" s="3">
        <f t="shared" si="0"/>
        <v>1</v>
      </c>
      <c r="O8" s="3">
        <f t="shared" si="1"/>
        <v>0.875</v>
      </c>
    </row>
    <row r="9" spans="1:18">
      <c r="A9" t="s">
        <v>73</v>
      </c>
      <c r="B9" s="3">
        <v>1</v>
      </c>
      <c r="C9" s="3">
        <v>1</v>
      </c>
      <c r="D9" s="3"/>
      <c r="E9" s="3">
        <v>1</v>
      </c>
      <c r="F9" s="3">
        <v>1</v>
      </c>
      <c r="G9" s="3"/>
      <c r="H9" s="3">
        <v>1</v>
      </c>
      <c r="I9" s="3">
        <v>1</v>
      </c>
      <c r="J9" s="3"/>
      <c r="K9" s="3">
        <v>1</v>
      </c>
      <c r="L9" s="3">
        <v>0.66666666666666696</v>
      </c>
      <c r="M9" s="3"/>
      <c r="N9" s="3">
        <f t="shared" si="0"/>
        <v>1</v>
      </c>
      <c r="O9" s="3">
        <f t="shared" si="1"/>
        <v>0.91666666666666674</v>
      </c>
    </row>
    <row r="10" spans="1:18">
      <c r="A10" t="s">
        <v>74</v>
      </c>
      <c r="B10" s="3">
        <v>1</v>
      </c>
      <c r="C10" s="3">
        <v>1</v>
      </c>
      <c r="D10" s="3"/>
      <c r="E10" s="3">
        <v>1</v>
      </c>
      <c r="F10" s="3">
        <v>1</v>
      </c>
      <c r="G10" s="3"/>
      <c r="H10" s="3">
        <v>1</v>
      </c>
      <c r="I10" s="3">
        <v>0.5</v>
      </c>
      <c r="J10" s="3"/>
      <c r="K10" s="3">
        <v>1</v>
      </c>
      <c r="L10" s="3">
        <v>0</v>
      </c>
      <c r="M10" s="3"/>
      <c r="N10" s="3">
        <f t="shared" si="0"/>
        <v>1</v>
      </c>
      <c r="O10" s="3">
        <f t="shared" si="1"/>
        <v>0.625</v>
      </c>
    </row>
    <row r="11" spans="1:18">
      <c r="A11" t="s">
        <v>75</v>
      </c>
      <c r="B11" s="3">
        <v>1</v>
      </c>
      <c r="C11" s="3">
        <v>1</v>
      </c>
      <c r="D11" s="3"/>
      <c r="E11" s="3">
        <v>1</v>
      </c>
      <c r="F11" s="3">
        <v>0.33333333333333298</v>
      </c>
      <c r="G11" s="3"/>
      <c r="H11" s="3">
        <v>1</v>
      </c>
      <c r="I11" s="3">
        <v>1</v>
      </c>
      <c r="J11" s="3"/>
      <c r="K11" s="3">
        <v>1</v>
      </c>
      <c r="L11" s="3">
        <v>1</v>
      </c>
      <c r="M11" s="3"/>
      <c r="N11" s="3">
        <f t="shared" si="0"/>
        <v>1</v>
      </c>
      <c r="O11" s="3">
        <f t="shared" si="1"/>
        <v>0.83333333333333326</v>
      </c>
    </row>
    <row r="12" spans="1:18">
      <c r="A12" t="s">
        <v>76</v>
      </c>
      <c r="B12" s="3">
        <v>1</v>
      </c>
      <c r="C12" s="3">
        <v>1</v>
      </c>
      <c r="D12" s="3"/>
      <c r="E12" s="3">
        <v>1</v>
      </c>
      <c r="F12" s="3">
        <v>1</v>
      </c>
      <c r="G12" s="3"/>
      <c r="H12" s="3">
        <v>1</v>
      </c>
      <c r="I12" s="3">
        <v>1</v>
      </c>
      <c r="J12" s="3"/>
      <c r="K12" s="3">
        <v>1</v>
      </c>
      <c r="L12" s="3">
        <v>1</v>
      </c>
      <c r="M12" s="3"/>
      <c r="N12" s="3">
        <f t="shared" si="0"/>
        <v>1</v>
      </c>
      <c r="O12" s="3">
        <f t="shared" si="1"/>
        <v>1</v>
      </c>
    </row>
    <row r="13" spans="1:18">
      <c r="A13" t="s">
        <v>77</v>
      </c>
      <c r="B13" s="3">
        <v>1</v>
      </c>
      <c r="C13" s="3">
        <v>1</v>
      </c>
      <c r="D13" s="3"/>
      <c r="E13" s="3">
        <v>1</v>
      </c>
      <c r="F13" s="3">
        <v>0.66666666666666696</v>
      </c>
      <c r="G13" s="3"/>
      <c r="H13" s="3">
        <v>1</v>
      </c>
      <c r="I13" s="3">
        <v>1</v>
      </c>
      <c r="J13" s="3"/>
      <c r="K13" s="3">
        <v>1</v>
      </c>
      <c r="L13" s="3">
        <v>0.66666666666666696</v>
      </c>
      <c r="M13" s="3"/>
      <c r="N13" s="3">
        <f t="shared" si="0"/>
        <v>1</v>
      </c>
      <c r="O13" s="3">
        <f t="shared" si="1"/>
        <v>0.83333333333333348</v>
      </c>
    </row>
    <row r="14" spans="1:18">
      <c r="A14" t="s">
        <v>78</v>
      </c>
      <c r="B14" s="3">
        <v>1</v>
      </c>
      <c r="C14" s="3">
        <v>1</v>
      </c>
      <c r="D14" s="3"/>
      <c r="E14" s="3">
        <v>1</v>
      </c>
      <c r="F14" s="3">
        <v>1</v>
      </c>
      <c r="G14" s="3"/>
      <c r="H14" s="3">
        <v>1</v>
      </c>
      <c r="I14" s="3">
        <v>1</v>
      </c>
      <c r="J14" s="3"/>
      <c r="K14" s="3">
        <v>1</v>
      </c>
      <c r="L14" s="3">
        <v>1</v>
      </c>
      <c r="M14" s="3"/>
      <c r="N14" s="3">
        <f t="shared" si="0"/>
        <v>1</v>
      </c>
      <c r="O14" s="3">
        <f t="shared" si="1"/>
        <v>1</v>
      </c>
    </row>
    <row r="15" spans="1:18">
      <c r="A15" t="s">
        <v>79</v>
      </c>
      <c r="B15" s="3">
        <v>1</v>
      </c>
      <c r="C15" s="3">
        <v>0.5</v>
      </c>
      <c r="D15" s="3"/>
      <c r="E15" s="3">
        <v>1</v>
      </c>
      <c r="F15" s="3">
        <v>0.66666666666666696</v>
      </c>
      <c r="G15" s="3"/>
      <c r="H15" s="3">
        <v>1</v>
      </c>
      <c r="I15" s="3">
        <v>0.5</v>
      </c>
      <c r="J15" s="3"/>
      <c r="K15" s="3">
        <v>1</v>
      </c>
      <c r="L15" s="3">
        <v>1</v>
      </c>
      <c r="M15" s="3"/>
      <c r="N15" s="3">
        <f t="shared" si="0"/>
        <v>1</v>
      </c>
      <c r="O15" s="3">
        <f t="shared" si="1"/>
        <v>0.66666666666666674</v>
      </c>
    </row>
    <row r="16" spans="1:18">
      <c r="A16" t="s">
        <v>80</v>
      </c>
      <c r="B16" s="3">
        <v>1</v>
      </c>
      <c r="C16" s="3">
        <v>1</v>
      </c>
      <c r="D16" s="3"/>
      <c r="E16" s="3">
        <v>1</v>
      </c>
      <c r="F16" s="3">
        <v>1</v>
      </c>
      <c r="G16" s="3"/>
      <c r="H16" s="3">
        <v>1</v>
      </c>
      <c r="I16" s="3">
        <v>1</v>
      </c>
      <c r="J16" s="3"/>
      <c r="K16" s="3">
        <v>1</v>
      </c>
      <c r="L16" s="3">
        <v>1</v>
      </c>
      <c r="M16" s="3"/>
      <c r="N16" s="3">
        <f t="shared" si="0"/>
        <v>1</v>
      </c>
      <c r="O16" s="3">
        <f t="shared" si="1"/>
        <v>1</v>
      </c>
    </row>
    <row r="17" spans="1:15">
      <c r="A17" t="s">
        <v>81</v>
      </c>
      <c r="B17" s="3">
        <v>1</v>
      </c>
      <c r="C17" s="3">
        <v>1</v>
      </c>
      <c r="D17" s="3"/>
      <c r="E17" s="3">
        <v>1</v>
      </c>
      <c r="F17" s="3">
        <v>1</v>
      </c>
      <c r="G17" s="3"/>
      <c r="H17" s="3">
        <v>1</v>
      </c>
      <c r="I17" s="3">
        <v>1</v>
      </c>
      <c r="J17" s="3"/>
      <c r="K17" s="3">
        <v>1</v>
      </c>
      <c r="L17" s="3">
        <v>0.66666666666666696</v>
      </c>
      <c r="M17" s="3"/>
      <c r="N17" s="3">
        <f t="shared" si="0"/>
        <v>1</v>
      </c>
      <c r="O17" s="3">
        <f t="shared" si="1"/>
        <v>0.91666666666666674</v>
      </c>
    </row>
    <row r="18" spans="1:15">
      <c r="A18" t="s">
        <v>82</v>
      </c>
      <c r="B18" s="3">
        <v>1</v>
      </c>
      <c r="C18" s="3">
        <v>1</v>
      </c>
      <c r="D18" s="3"/>
      <c r="E18" s="3">
        <v>1</v>
      </c>
      <c r="F18" s="3">
        <v>0.66666666666666696</v>
      </c>
      <c r="G18" s="3"/>
      <c r="H18" s="3">
        <v>1</v>
      </c>
      <c r="I18" s="3">
        <v>1</v>
      </c>
      <c r="J18" s="3"/>
      <c r="K18" s="3">
        <v>1</v>
      </c>
      <c r="L18" s="3">
        <v>1</v>
      </c>
      <c r="M18" s="3"/>
      <c r="N18" s="3">
        <f t="shared" si="0"/>
        <v>1</v>
      </c>
      <c r="O18" s="3">
        <f t="shared" si="1"/>
        <v>0.91666666666666674</v>
      </c>
    </row>
    <row r="19" spans="1:15">
      <c r="A19" t="s">
        <v>83</v>
      </c>
      <c r="B19" s="3">
        <v>1</v>
      </c>
      <c r="C19" s="3">
        <v>1</v>
      </c>
      <c r="D19" s="3"/>
      <c r="E19" s="3">
        <v>1</v>
      </c>
      <c r="F19" s="3">
        <v>0.66666666666666696</v>
      </c>
      <c r="G19" s="3"/>
      <c r="H19" s="3">
        <v>1</v>
      </c>
      <c r="I19" s="3">
        <v>1</v>
      </c>
      <c r="J19" s="3"/>
      <c r="K19" s="3">
        <v>1</v>
      </c>
      <c r="L19" s="3">
        <v>1</v>
      </c>
      <c r="M19" s="3"/>
      <c r="N19" s="3">
        <f t="shared" si="0"/>
        <v>1</v>
      </c>
      <c r="O19" s="3">
        <f t="shared" si="1"/>
        <v>0.91666666666666674</v>
      </c>
    </row>
    <row r="20" spans="1:15">
      <c r="A20" t="s">
        <v>84</v>
      </c>
      <c r="B20" s="3">
        <v>1</v>
      </c>
      <c r="C20" s="3">
        <v>1</v>
      </c>
      <c r="D20" s="3"/>
      <c r="E20" s="3">
        <v>1</v>
      </c>
      <c r="F20" s="3">
        <v>1</v>
      </c>
      <c r="G20" s="3"/>
      <c r="H20" s="3">
        <v>1</v>
      </c>
      <c r="I20" s="3">
        <v>1</v>
      </c>
      <c r="J20" s="3"/>
      <c r="K20" s="3">
        <v>1</v>
      </c>
      <c r="L20" s="3">
        <v>0.66666666666666696</v>
      </c>
      <c r="M20" s="3"/>
      <c r="N20" s="3">
        <f t="shared" si="0"/>
        <v>1</v>
      </c>
      <c r="O20" s="3">
        <f t="shared" si="1"/>
        <v>0.91666666666666674</v>
      </c>
    </row>
    <row r="21" spans="1:15">
      <c r="A21" t="s">
        <v>85</v>
      </c>
      <c r="B21" s="3">
        <v>1</v>
      </c>
      <c r="C21" s="3">
        <v>1</v>
      </c>
      <c r="D21" s="3"/>
      <c r="E21" s="3">
        <v>1</v>
      </c>
      <c r="F21" s="3">
        <v>1</v>
      </c>
      <c r="G21" s="3"/>
      <c r="H21" s="3">
        <v>1</v>
      </c>
      <c r="I21" s="3">
        <v>1</v>
      </c>
      <c r="J21" s="3"/>
      <c r="K21" s="3">
        <v>1</v>
      </c>
      <c r="L21" s="3">
        <v>0.66666666666666696</v>
      </c>
      <c r="M21" s="3"/>
      <c r="N21" s="3">
        <f t="shared" si="0"/>
        <v>1</v>
      </c>
      <c r="O21" s="3">
        <f t="shared" si="1"/>
        <v>0.91666666666666674</v>
      </c>
    </row>
    <row r="22" spans="1:15">
      <c r="A22" t="s">
        <v>86</v>
      </c>
      <c r="B22" s="3">
        <v>1</v>
      </c>
      <c r="C22" s="3">
        <v>1</v>
      </c>
      <c r="D22" s="3"/>
      <c r="E22" s="3">
        <v>1</v>
      </c>
      <c r="F22" s="3">
        <v>1</v>
      </c>
      <c r="G22" s="3"/>
      <c r="H22" s="3">
        <v>1</v>
      </c>
      <c r="I22" s="3">
        <v>1</v>
      </c>
      <c r="J22" s="3"/>
      <c r="K22" s="3">
        <v>1</v>
      </c>
      <c r="L22" s="3">
        <v>1</v>
      </c>
      <c r="M22" s="3"/>
      <c r="N22" s="3">
        <f t="shared" si="0"/>
        <v>1</v>
      </c>
      <c r="O22" s="3">
        <f t="shared" si="1"/>
        <v>1</v>
      </c>
    </row>
    <row r="23" spans="1:15">
      <c r="A23" t="s">
        <v>87</v>
      </c>
      <c r="B23" s="3">
        <v>1</v>
      </c>
      <c r="C23" s="3">
        <v>0.5</v>
      </c>
      <c r="D23" s="3"/>
      <c r="E23" s="3">
        <v>1</v>
      </c>
      <c r="F23" s="3">
        <v>0.66666666666666696</v>
      </c>
      <c r="G23" s="3"/>
      <c r="H23" s="3">
        <v>1</v>
      </c>
      <c r="I23" s="3">
        <v>1</v>
      </c>
      <c r="J23" s="3"/>
      <c r="K23" s="3">
        <v>0.66666666666666696</v>
      </c>
      <c r="L23" s="3">
        <v>0.33333333333333298</v>
      </c>
      <c r="M23" s="3"/>
      <c r="N23" s="3">
        <f t="shared" si="0"/>
        <v>0.91666666666666674</v>
      </c>
      <c r="O23" s="3">
        <f t="shared" si="1"/>
        <v>0.625</v>
      </c>
    </row>
    <row r="24" spans="1:15">
      <c r="A24" t="s">
        <v>88</v>
      </c>
      <c r="B24" s="3">
        <v>1</v>
      </c>
      <c r="C24" s="3">
        <v>1</v>
      </c>
      <c r="D24" s="3"/>
      <c r="E24" s="3">
        <v>1</v>
      </c>
      <c r="F24" s="3">
        <v>1</v>
      </c>
      <c r="G24" s="3"/>
      <c r="H24" s="3">
        <v>1</v>
      </c>
      <c r="I24" s="3">
        <v>1</v>
      </c>
      <c r="J24" s="3"/>
      <c r="K24" s="3">
        <v>1</v>
      </c>
      <c r="L24" s="3">
        <v>0.66666666666666696</v>
      </c>
      <c r="M24" s="3"/>
      <c r="N24" s="3">
        <f t="shared" si="0"/>
        <v>1</v>
      </c>
      <c r="O24" s="3">
        <f t="shared" si="1"/>
        <v>0.91666666666666674</v>
      </c>
    </row>
    <row r="25" spans="1:15">
      <c r="A25" t="s">
        <v>89</v>
      </c>
      <c r="B25" s="3">
        <v>1</v>
      </c>
      <c r="C25" s="3">
        <v>1</v>
      </c>
      <c r="D25" s="3"/>
      <c r="E25" s="3">
        <v>1</v>
      </c>
      <c r="F25" s="3">
        <v>0.33333333333333298</v>
      </c>
      <c r="G25" s="3"/>
      <c r="H25" s="3">
        <v>1</v>
      </c>
      <c r="I25" s="3">
        <v>0</v>
      </c>
      <c r="J25" s="3"/>
      <c r="K25" s="3">
        <v>1</v>
      </c>
      <c r="L25" s="3">
        <v>1</v>
      </c>
      <c r="M25" s="3"/>
      <c r="N25" s="3">
        <f t="shared" si="0"/>
        <v>1</v>
      </c>
      <c r="O25" s="3">
        <f t="shared" si="1"/>
        <v>0.58333333333333326</v>
      </c>
    </row>
    <row r="26" spans="1:15">
      <c r="A26" t="s">
        <v>90</v>
      </c>
      <c r="B26" s="3">
        <v>1</v>
      </c>
      <c r="C26" s="3">
        <v>0.5</v>
      </c>
      <c r="D26" s="3"/>
      <c r="E26" s="3">
        <v>1</v>
      </c>
      <c r="F26" s="3">
        <v>1</v>
      </c>
      <c r="G26" s="3"/>
      <c r="H26" s="3">
        <v>1</v>
      </c>
      <c r="I26" s="3">
        <v>1</v>
      </c>
      <c r="J26" s="3"/>
      <c r="K26" s="3">
        <v>1</v>
      </c>
      <c r="L26" s="3">
        <v>1</v>
      </c>
      <c r="M26" s="3"/>
      <c r="N26" s="3">
        <f t="shared" si="0"/>
        <v>1</v>
      </c>
      <c r="O26" s="3">
        <f t="shared" si="1"/>
        <v>0.875</v>
      </c>
    </row>
    <row r="27" spans="1:15">
      <c r="A27" t="s">
        <v>91</v>
      </c>
      <c r="B27" s="3">
        <v>1</v>
      </c>
      <c r="C27" s="3">
        <v>1</v>
      </c>
      <c r="D27" s="3"/>
      <c r="E27" s="3">
        <v>1</v>
      </c>
      <c r="F27" s="3">
        <v>1</v>
      </c>
      <c r="G27" s="3"/>
      <c r="H27" s="3">
        <v>1</v>
      </c>
      <c r="I27" s="3">
        <v>1</v>
      </c>
      <c r="J27" s="3"/>
      <c r="K27" s="3">
        <v>0.33333333333333298</v>
      </c>
      <c r="L27" s="3">
        <v>1</v>
      </c>
      <c r="M27" s="3"/>
      <c r="N27" s="3">
        <f t="shared" si="0"/>
        <v>0.83333333333333326</v>
      </c>
      <c r="O27" s="3">
        <f t="shared" si="1"/>
        <v>1</v>
      </c>
    </row>
    <row r="28" spans="1:15">
      <c r="A28" t="s">
        <v>92</v>
      </c>
      <c r="B28" s="3">
        <v>1</v>
      </c>
      <c r="C28" s="3">
        <v>1</v>
      </c>
      <c r="D28" s="3"/>
      <c r="E28" s="3">
        <v>1</v>
      </c>
      <c r="F28" s="3">
        <v>0.33333333333333298</v>
      </c>
      <c r="G28" s="3"/>
      <c r="H28" s="3">
        <v>1</v>
      </c>
      <c r="I28" s="3">
        <v>1</v>
      </c>
      <c r="J28" s="3"/>
      <c r="K28" s="3">
        <v>1</v>
      </c>
      <c r="L28" s="3">
        <v>0.33333333333333298</v>
      </c>
      <c r="M28" s="3"/>
      <c r="N28" s="3">
        <f t="shared" si="0"/>
        <v>1</v>
      </c>
      <c r="O28" s="3">
        <f t="shared" si="1"/>
        <v>0.66666666666666652</v>
      </c>
    </row>
    <row r="29" spans="1:15">
      <c r="A29" t="s">
        <v>93</v>
      </c>
      <c r="B29" s="3">
        <v>1</v>
      </c>
      <c r="C29" s="3">
        <v>1</v>
      </c>
      <c r="D29" s="3"/>
      <c r="E29" s="3">
        <v>1</v>
      </c>
      <c r="F29" s="3">
        <v>0</v>
      </c>
      <c r="G29" s="3"/>
      <c r="H29" s="3">
        <v>1</v>
      </c>
      <c r="I29" s="3">
        <v>0.5</v>
      </c>
      <c r="J29" s="3"/>
      <c r="K29" s="3">
        <v>1</v>
      </c>
      <c r="L29" s="3">
        <v>0.66666666666666696</v>
      </c>
      <c r="M29" s="3"/>
      <c r="N29" s="3">
        <f t="shared" si="0"/>
        <v>1</v>
      </c>
      <c r="O29" s="3">
        <f t="shared" si="1"/>
        <v>0.54166666666666674</v>
      </c>
    </row>
    <row r="30" spans="1:15">
      <c r="A30" t="s">
        <v>94</v>
      </c>
      <c r="B30" s="3">
        <v>1</v>
      </c>
      <c r="C30" s="3">
        <v>1</v>
      </c>
      <c r="D30" s="3"/>
      <c r="E30" s="3">
        <v>1</v>
      </c>
      <c r="F30" s="3">
        <v>0.66666666666666696</v>
      </c>
      <c r="G30" s="3"/>
      <c r="H30" s="3">
        <v>1</v>
      </c>
      <c r="I30" s="3">
        <v>1</v>
      </c>
      <c r="J30" s="3"/>
      <c r="K30" s="3">
        <v>1</v>
      </c>
      <c r="L30" s="3">
        <v>1</v>
      </c>
      <c r="M30" s="3"/>
      <c r="N30" s="3">
        <f t="shared" si="0"/>
        <v>1</v>
      </c>
      <c r="O30" s="3">
        <f t="shared" si="1"/>
        <v>0.91666666666666674</v>
      </c>
    </row>
    <row r="31" spans="1:15">
      <c r="A31" t="s">
        <v>95</v>
      </c>
      <c r="B31" s="3">
        <v>1</v>
      </c>
      <c r="C31" s="3">
        <v>1</v>
      </c>
      <c r="D31" s="3"/>
      <c r="E31" s="3">
        <v>1</v>
      </c>
      <c r="F31" s="3">
        <v>1</v>
      </c>
      <c r="G31" s="3"/>
      <c r="H31" s="3">
        <v>1</v>
      </c>
      <c r="I31" s="3">
        <v>1</v>
      </c>
      <c r="J31" s="3"/>
      <c r="K31" s="3">
        <v>1</v>
      </c>
      <c r="L31" s="3">
        <v>0.66666666666666696</v>
      </c>
      <c r="M31" s="3"/>
      <c r="N31" s="3">
        <f t="shared" si="0"/>
        <v>1</v>
      </c>
      <c r="O31" s="3">
        <f t="shared" si="1"/>
        <v>0.91666666666666674</v>
      </c>
    </row>
    <row r="32" spans="1:15">
      <c r="A32" t="s">
        <v>96</v>
      </c>
      <c r="B32" s="3">
        <v>1</v>
      </c>
      <c r="C32" s="3">
        <v>0.5</v>
      </c>
      <c r="D32" s="3"/>
      <c r="E32" s="3">
        <v>1</v>
      </c>
      <c r="F32" s="3">
        <v>1</v>
      </c>
      <c r="G32" s="3"/>
      <c r="H32" s="3">
        <v>1</v>
      </c>
      <c r="I32" s="3">
        <v>0</v>
      </c>
      <c r="J32" s="3"/>
      <c r="K32" s="3">
        <v>1</v>
      </c>
      <c r="L32" s="3">
        <v>1</v>
      </c>
      <c r="M32" s="3"/>
      <c r="N32" s="3">
        <f t="shared" si="0"/>
        <v>1</v>
      </c>
      <c r="O32" s="3">
        <f t="shared" si="1"/>
        <v>0.625</v>
      </c>
    </row>
    <row r="33" spans="1:15">
      <c r="A33" t="s">
        <v>97</v>
      </c>
      <c r="B33" s="3">
        <v>1</v>
      </c>
      <c r="C33" s="3">
        <v>1</v>
      </c>
      <c r="D33" s="3"/>
      <c r="E33" s="3">
        <v>1</v>
      </c>
      <c r="F33" s="3">
        <v>1</v>
      </c>
      <c r="G33" s="3"/>
      <c r="H33" s="3">
        <v>1</v>
      </c>
      <c r="I33" s="3">
        <v>1</v>
      </c>
      <c r="J33" s="3"/>
      <c r="K33" s="3">
        <v>1</v>
      </c>
      <c r="L33" s="3">
        <v>1</v>
      </c>
      <c r="M33" s="3"/>
      <c r="N33" s="3">
        <f t="shared" si="0"/>
        <v>1</v>
      </c>
      <c r="O33" s="3">
        <f t="shared" si="1"/>
        <v>1</v>
      </c>
    </row>
    <row r="34" spans="1:15">
      <c r="A34" t="s">
        <v>98</v>
      </c>
      <c r="B34" s="3">
        <v>1</v>
      </c>
      <c r="C34" s="3">
        <v>1</v>
      </c>
      <c r="D34" s="3"/>
      <c r="E34" s="3">
        <v>1</v>
      </c>
      <c r="F34" s="3">
        <v>1</v>
      </c>
      <c r="G34" s="3"/>
      <c r="H34" s="3">
        <v>1</v>
      </c>
      <c r="I34" s="3">
        <v>1</v>
      </c>
      <c r="J34" s="3"/>
      <c r="K34" s="3">
        <v>1</v>
      </c>
      <c r="L34" s="3">
        <v>1</v>
      </c>
      <c r="M34" s="3"/>
      <c r="N34" s="3">
        <f t="shared" si="0"/>
        <v>1</v>
      </c>
      <c r="O34" s="3">
        <f t="shared" si="1"/>
        <v>1</v>
      </c>
    </row>
    <row r="35" spans="1:15">
      <c r="A35" t="s">
        <v>99</v>
      </c>
      <c r="B35" s="3">
        <v>1</v>
      </c>
      <c r="C35" s="3">
        <v>1</v>
      </c>
      <c r="D35" s="3"/>
      <c r="E35" s="3">
        <v>1</v>
      </c>
      <c r="F35" s="3">
        <v>0</v>
      </c>
      <c r="G35" s="3"/>
      <c r="H35" s="3">
        <v>1</v>
      </c>
      <c r="I35" s="3">
        <v>1</v>
      </c>
      <c r="J35" s="3"/>
      <c r="K35" s="3">
        <v>1</v>
      </c>
      <c r="L35" s="3">
        <v>1</v>
      </c>
      <c r="M35" s="3"/>
      <c r="N35" s="3">
        <f t="shared" si="0"/>
        <v>1</v>
      </c>
      <c r="O35" s="3">
        <f t="shared" si="1"/>
        <v>0.75</v>
      </c>
    </row>
    <row r="36" spans="1:15">
      <c r="A36" t="s">
        <v>100</v>
      </c>
      <c r="B36" s="3">
        <v>1</v>
      </c>
      <c r="C36" s="3">
        <v>1</v>
      </c>
      <c r="D36" s="3"/>
      <c r="E36" s="3">
        <v>1</v>
      </c>
      <c r="F36" s="3">
        <v>0.33333333333333298</v>
      </c>
      <c r="G36" s="3"/>
      <c r="H36" s="3">
        <v>1</v>
      </c>
      <c r="I36" s="3">
        <v>1</v>
      </c>
      <c r="J36" s="3"/>
      <c r="K36" s="3">
        <v>1</v>
      </c>
      <c r="L36" s="3">
        <v>1</v>
      </c>
      <c r="M36" s="3"/>
      <c r="N36" s="3">
        <f t="shared" si="0"/>
        <v>1</v>
      </c>
      <c r="O36" s="3">
        <f t="shared" si="1"/>
        <v>0.83333333333333326</v>
      </c>
    </row>
    <row r="37" spans="1:15">
      <c r="A37" t="s">
        <v>101</v>
      </c>
      <c r="B37" s="3">
        <v>1</v>
      </c>
      <c r="C37" s="3">
        <v>0.5</v>
      </c>
      <c r="D37" s="3"/>
      <c r="E37" s="3">
        <v>1</v>
      </c>
      <c r="F37" s="3">
        <v>1</v>
      </c>
      <c r="G37" s="3"/>
      <c r="H37" s="3">
        <v>1</v>
      </c>
      <c r="I37" s="3">
        <v>0.5</v>
      </c>
      <c r="J37" s="3"/>
      <c r="K37" s="3">
        <v>0.66666666666666696</v>
      </c>
      <c r="L37" s="3">
        <v>0.66666666666666696</v>
      </c>
      <c r="M37" s="3"/>
      <c r="N37" s="3">
        <f t="shared" si="0"/>
        <v>0.91666666666666674</v>
      </c>
      <c r="O37" s="3">
        <f t="shared" si="1"/>
        <v>0.66666666666666674</v>
      </c>
    </row>
    <row r="38" spans="1:15">
      <c r="A38" t="s">
        <v>102</v>
      </c>
      <c r="B38" s="3">
        <v>0.5</v>
      </c>
      <c r="C38" s="3">
        <v>0.5</v>
      </c>
      <c r="D38" s="3"/>
      <c r="E38" s="3">
        <v>0.66666666666666696</v>
      </c>
      <c r="F38" s="3">
        <v>0.33333333333333298</v>
      </c>
      <c r="G38" s="3"/>
      <c r="H38" s="3">
        <v>1</v>
      </c>
      <c r="I38" s="3">
        <v>1</v>
      </c>
      <c r="J38" s="3"/>
      <c r="K38" s="3">
        <v>1</v>
      </c>
      <c r="L38" s="3">
        <v>0.33333333333333298</v>
      </c>
      <c r="M38" s="3"/>
      <c r="N38" s="3">
        <f t="shared" si="0"/>
        <v>0.79166666666666674</v>
      </c>
      <c r="O38" s="3">
        <f t="shared" si="1"/>
        <v>0.54166666666666652</v>
      </c>
    </row>
    <row r="39" spans="1:15">
      <c r="A39" t="s">
        <v>103</v>
      </c>
      <c r="B39" s="3">
        <v>1</v>
      </c>
      <c r="C39" s="3">
        <v>1</v>
      </c>
      <c r="D39" s="3"/>
      <c r="E39" s="3">
        <v>1</v>
      </c>
      <c r="F39" s="3">
        <v>1</v>
      </c>
      <c r="G39" s="3"/>
      <c r="H39" s="3">
        <v>1</v>
      </c>
      <c r="I39" s="3">
        <v>1</v>
      </c>
      <c r="J39" s="3"/>
      <c r="K39" s="3">
        <v>1</v>
      </c>
      <c r="L39" s="3">
        <v>0.66666666666666696</v>
      </c>
      <c r="M39" s="3"/>
      <c r="N39" s="3">
        <f t="shared" si="0"/>
        <v>1</v>
      </c>
      <c r="O39" s="3">
        <f t="shared" si="1"/>
        <v>0.91666666666666674</v>
      </c>
    </row>
    <row r="40" spans="1:15">
      <c r="A40" t="s">
        <v>104</v>
      </c>
      <c r="B40" s="3">
        <v>1</v>
      </c>
      <c r="C40" s="3">
        <v>1</v>
      </c>
      <c r="D40" s="3"/>
      <c r="E40" s="3">
        <v>1</v>
      </c>
      <c r="F40" s="3">
        <v>1</v>
      </c>
      <c r="G40" s="3"/>
      <c r="H40" s="3">
        <v>1</v>
      </c>
      <c r="I40" s="3">
        <v>1</v>
      </c>
      <c r="J40" s="3"/>
      <c r="K40" s="3">
        <v>1</v>
      </c>
      <c r="L40" s="3">
        <v>1</v>
      </c>
      <c r="M40" s="3"/>
      <c r="N40" s="3">
        <f t="shared" si="0"/>
        <v>1</v>
      </c>
      <c r="O40" s="3">
        <f t="shared" si="1"/>
        <v>1</v>
      </c>
    </row>
    <row r="41" spans="1:15">
      <c r="A41" t="s">
        <v>105</v>
      </c>
      <c r="B41" s="3">
        <v>1</v>
      </c>
      <c r="C41" s="3">
        <v>1</v>
      </c>
      <c r="D41" s="3"/>
      <c r="E41" s="3">
        <v>1</v>
      </c>
      <c r="F41" s="3">
        <v>1</v>
      </c>
      <c r="G41" s="3"/>
      <c r="H41" s="3">
        <v>1</v>
      </c>
      <c r="I41" s="3">
        <v>1</v>
      </c>
      <c r="J41" s="3"/>
      <c r="K41" s="3">
        <v>1</v>
      </c>
      <c r="L41" s="3">
        <v>0.66666666666666696</v>
      </c>
      <c r="M41" s="3"/>
      <c r="N41" s="3">
        <f t="shared" si="0"/>
        <v>1</v>
      </c>
      <c r="O41" s="3">
        <f t="shared" si="1"/>
        <v>0.91666666666666674</v>
      </c>
    </row>
    <row r="42" spans="1:15">
      <c r="A42" t="s">
        <v>106</v>
      </c>
      <c r="B42" s="3">
        <v>1</v>
      </c>
      <c r="C42" s="3">
        <v>1</v>
      </c>
      <c r="D42" s="3"/>
      <c r="E42" s="3">
        <v>1</v>
      </c>
      <c r="F42" s="3">
        <v>1</v>
      </c>
      <c r="G42" s="3"/>
      <c r="H42" s="3">
        <v>1</v>
      </c>
      <c r="I42" s="3">
        <v>1</v>
      </c>
      <c r="J42" s="3"/>
      <c r="K42" s="3">
        <v>1</v>
      </c>
      <c r="L42" s="3">
        <v>1</v>
      </c>
      <c r="M42" s="3"/>
      <c r="N42" s="3">
        <f t="shared" si="0"/>
        <v>1</v>
      </c>
      <c r="O42" s="3">
        <f t="shared" si="1"/>
        <v>1</v>
      </c>
    </row>
  </sheetData>
  <mergeCells count="7">
    <mergeCell ref="Q5:R5"/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activeCell="Q14" sqref="Q14"/>
    </sheetView>
  </sheetViews>
  <sheetFormatPr defaultRowHeight="14.4"/>
  <sheetData>
    <row r="1" spans="1:18">
      <c r="B1" s="16" t="s">
        <v>60</v>
      </c>
      <c r="C1" s="16"/>
      <c r="E1" s="16" t="s">
        <v>61</v>
      </c>
      <c r="F1" s="16"/>
      <c r="H1" s="16" t="s">
        <v>63</v>
      </c>
      <c r="I1" s="16"/>
      <c r="K1" s="16" t="s">
        <v>64</v>
      </c>
      <c r="L1" s="16"/>
      <c r="N1" s="16" t="s">
        <v>107</v>
      </c>
      <c r="O1" s="16"/>
      <c r="Q1" s="16" t="s">
        <v>66</v>
      </c>
      <c r="R1" s="16"/>
    </row>
    <row r="2" spans="1:18">
      <c r="A2" t="s">
        <v>0</v>
      </c>
      <c r="B2" s="3" t="s">
        <v>1</v>
      </c>
      <c r="C2" s="3" t="s">
        <v>2</v>
      </c>
      <c r="D2" s="3"/>
      <c r="E2" s="3" t="s">
        <v>1</v>
      </c>
      <c r="F2" s="3" t="s">
        <v>2</v>
      </c>
      <c r="G2" s="3"/>
      <c r="H2" s="3" t="s">
        <v>1</v>
      </c>
      <c r="I2" s="3" t="s">
        <v>2</v>
      </c>
      <c r="J2" s="3"/>
      <c r="K2" s="3" t="s">
        <v>1</v>
      </c>
      <c r="L2" s="3" t="s">
        <v>2</v>
      </c>
      <c r="M2" s="3"/>
      <c r="N2" s="3" t="s">
        <v>1</v>
      </c>
      <c r="O2" s="3" t="s">
        <v>2</v>
      </c>
      <c r="P2" s="3"/>
      <c r="Q2" s="3" t="s">
        <v>1</v>
      </c>
      <c r="R2" s="3" t="s">
        <v>2</v>
      </c>
    </row>
    <row r="3" spans="1:18">
      <c r="A3" t="s">
        <v>108</v>
      </c>
      <c r="B3" s="3">
        <v>0.85714285714285698</v>
      </c>
      <c r="C3" s="3">
        <v>1</v>
      </c>
      <c r="D3" s="3"/>
      <c r="E3" s="3">
        <v>0.75</v>
      </c>
      <c r="F3" s="3">
        <v>0.875</v>
      </c>
      <c r="G3" s="3"/>
      <c r="H3" s="3">
        <v>0.75</v>
      </c>
      <c r="I3" s="3">
        <v>0.75</v>
      </c>
      <c r="J3" s="3"/>
      <c r="K3" s="3">
        <v>0.75</v>
      </c>
      <c r="L3" s="3">
        <v>0.75</v>
      </c>
      <c r="M3" s="3"/>
      <c r="N3" s="3">
        <f>(B3+E3+H3+K3)/4</f>
        <v>0.77678571428571419</v>
      </c>
      <c r="O3" s="3">
        <f>(C3+F3+I3+L3)/4</f>
        <v>0.84375</v>
      </c>
      <c r="P3" s="3"/>
      <c r="Q3" s="3">
        <f>AVERAGE(N3:N13)</f>
        <v>0.7976973783791963</v>
      </c>
      <c r="R3" s="3">
        <f>AVERAGE(O3:O13)</f>
        <v>0.83265238549329468</v>
      </c>
    </row>
    <row r="4" spans="1:18" ht="15" thickBot="1">
      <c r="A4" t="s">
        <v>109</v>
      </c>
      <c r="B4" s="3">
        <v>1</v>
      </c>
      <c r="C4" s="3">
        <v>1</v>
      </c>
      <c r="D4" s="3"/>
      <c r="E4" s="3">
        <v>0.90909090909090895</v>
      </c>
      <c r="F4" s="3">
        <v>0.90909090909090895</v>
      </c>
      <c r="G4" s="3"/>
      <c r="H4" s="3">
        <v>0.72727272727272696</v>
      </c>
      <c r="I4" s="3">
        <v>1</v>
      </c>
      <c r="J4" s="3"/>
      <c r="K4" s="3">
        <v>0.81818181818181801</v>
      </c>
      <c r="L4" s="3">
        <v>0.81818181818181801</v>
      </c>
      <c r="M4" s="3"/>
      <c r="N4" s="3">
        <f t="shared" ref="N4:N13" si="0">(B4+E4+H4+K4)/4</f>
        <v>0.86363636363636342</v>
      </c>
      <c r="O4" s="3">
        <f t="shared" ref="O4:O13" si="1">(C4+F4+I4+L4)/4</f>
        <v>0.93181818181818177</v>
      </c>
      <c r="P4" s="3"/>
      <c r="R4" s="3"/>
    </row>
    <row r="5" spans="1:18" ht="15.6" thickTop="1" thickBot="1">
      <c r="A5" t="s">
        <v>110</v>
      </c>
      <c r="B5" s="3">
        <v>0.91666666666666696</v>
      </c>
      <c r="C5" s="3">
        <v>0.83333333333333304</v>
      </c>
      <c r="D5" s="3"/>
      <c r="E5" s="3">
        <v>0.75</v>
      </c>
      <c r="F5" s="3">
        <v>0.75</v>
      </c>
      <c r="G5" s="3"/>
      <c r="H5" s="3">
        <v>0.83333333333333304</v>
      </c>
      <c r="I5" s="3">
        <v>0.91666666666666696</v>
      </c>
      <c r="J5" s="3"/>
      <c r="K5" s="3">
        <v>0.92307692307692302</v>
      </c>
      <c r="L5" s="3">
        <v>0.84615384615384603</v>
      </c>
      <c r="M5" s="3"/>
      <c r="N5" s="3">
        <f t="shared" si="0"/>
        <v>0.85576923076923073</v>
      </c>
      <c r="O5" s="3">
        <f t="shared" si="1"/>
        <v>0.83653846153846145</v>
      </c>
      <c r="P5" s="3"/>
      <c r="Q5" s="17" t="s">
        <v>136</v>
      </c>
      <c r="R5" s="18"/>
    </row>
    <row r="6" spans="1:18" ht="15" thickTop="1">
      <c r="A6" t="s">
        <v>111</v>
      </c>
      <c r="B6" s="3">
        <v>0.61538461538461497</v>
      </c>
      <c r="C6" s="3">
        <v>0.76923076923076905</v>
      </c>
      <c r="D6" s="3"/>
      <c r="E6" s="3">
        <v>0.76923076923076905</v>
      </c>
      <c r="F6" s="3">
        <v>0.84615384615384603</v>
      </c>
      <c r="G6" s="3"/>
      <c r="H6" s="3">
        <v>0.69230769230769196</v>
      </c>
      <c r="I6" s="3">
        <v>0.76923076923076905</v>
      </c>
      <c r="J6" s="3"/>
      <c r="K6" s="3">
        <v>0.76923076923076905</v>
      </c>
      <c r="L6" s="3">
        <v>0.84615384615384603</v>
      </c>
      <c r="M6" s="3"/>
      <c r="N6" s="3">
        <f t="shared" si="0"/>
        <v>0.71153846153846134</v>
      </c>
      <c r="O6" s="3">
        <f t="shared" si="1"/>
        <v>0.80769230769230749</v>
      </c>
      <c r="P6" s="3"/>
      <c r="Q6" s="19" t="s">
        <v>119</v>
      </c>
      <c r="R6" s="20" t="s">
        <v>120</v>
      </c>
    </row>
    <row r="7" spans="1:18" ht="15" thickBot="1">
      <c r="A7" t="s">
        <v>112</v>
      </c>
      <c r="B7" s="3">
        <v>0.83333333333333304</v>
      </c>
      <c r="C7" s="3">
        <v>1</v>
      </c>
      <c r="D7" s="3"/>
      <c r="E7" s="3">
        <v>0.33333333333333298</v>
      </c>
      <c r="F7" s="3">
        <v>0.83333333333333304</v>
      </c>
      <c r="G7" s="3"/>
      <c r="H7" s="3">
        <v>0.5</v>
      </c>
      <c r="I7" s="3">
        <v>0.66666666666666696</v>
      </c>
      <c r="J7" s="3"/>
      <c r="K7" s="3">
        <v>1</v>
      </c>
      <c r="L7" s="3">
        <v>0.66666666666666696</v>
      </c>
      <c r="M7" s="3"/>
      <c r="N7" s="3">
        <f t="shared" si="0"/>
        <v>0.66666666666666652</v>
      </c>
      <c r="O7" s="3">
        <f t="shared" si="1"/>
        <v>0.79166666666666674</v>
      </c>
      <c r="P7" s="3"/>
      <c r="Q7" s="21">
        <f>STDEV(N3:N13)</f>
        <v>8.8036409152898967E-2</v>
      </c>
      <c r="R7" s="22">
        <f>STDEV(O3:O13)</f>
        <v>0.10596897838923086</v>
      </c>
    </row>
    <row r="8" spans="1:18" ht="15" thickTop="1">
      <c r="A8" t="s">
        <v>113</v>
      </c>
      <c r="B8" s="3">
        <v>0.46153846153846201</v>
      </c>
      <c r="C8" s="3">
        <v>0.92307692307692302</v>
      </c>
      <c r="D8" s="3"/>
      <c r="E8" s="3">
        <v>0.69230769230769196</v>
      </c>
      <c r="F8" s="3">
        <v>0.46153846153846201</v>
      </c>
      <c r="G8" s="3"/>
      <c r="H8" s="3">
        <v>1</v>
      </c>
      <c r="I8" s="3">
        <v>1</v>
      </c>
      <c r="J8" s="3"/>
      <c r="K8" s="3">
        <v>0.84615384615384603</v>
      </c>
      <c r="L8" s="3">
        <v>0.92307692307692302</v>
      </c>
      <c r="M8" s="3"/>
      <c r="N8" s="3">
        <f t="shared" si="0"/>
        <v>0.75</v>
      </c>
      <c r="O8" s="3">
        <f t="shared" si="1"/>
        <v>0.82692307692307698</v>
      </c>
      <c r="P8" s="3"/>
      <c r="Q8" s="3"/>
      <c r="R8" s="3"/>
    </row>
    <row r="9" spans="1:18">
      <c r="A9" t="s">
        <v>114</v>
      </c>
      <c r="B9" s="3">
        <v>0.92307692307692302</v>
      </c>
      <c r="C9" s="3">
        <v>1</v>
      </c>
      <c r="D9" s="3"/>
      <c r="E9" s="3">
        <v>0.76923076923076905</v>
      </c>
      <c r="F9" s="3">
        <v>0.84615384615384603</v>
      </c>
      <c r="G9" s="3"/>
      <c r="H9" s="3">
        <v>0.92307692307692302</v>
      </c>
      <c r="I9" s="3">
        <v>0.69230769230769196</v>
      </c>
      <c r="J9" s="3"/>
      <c r="K9" s="3">
        <v>1</v>
      </c>
      <c r="L9" s="3">
        <v>0.69230769230769196</v>
      </c>
      <c r="M9" s="3"/>
      <c r="N9" s="3">
        <f t="shared" si="0"/>
        <v>0.90384615384615374</v>
      </c>
      <c r="O9" s="3">
        <f t="shared" si="1"/>
        <v>0.80769230769230749</v>
      </c>
      <c r="P9" s="3"/>
      <c r="Q9" s="3"/>
      <c r="R9" s="3"/>
    </row>
    <row r="10" spans="1:18">
      <c r="A10" t="s">
        <v>115</v>
      </c>
      <c r="B10" s="3">
        <v>0.4</v>
      </c>
      <c r="C10" s="3">
        <v>1</v>
      </c>
      <c r="D10" s="3"/>
      <c r="E10" s="3">
        <v>1</v>
      </c>
      <c r="F10" s="3">
        <v>1</v>
      </c>
      <c r="G10" s="3"/>
      <c r="H10" s="3">
        <v>0.8</v>
      </c>
      <c r="I10" s="3">
        <v>0.8</v>
      </c>
      <c r="J10" s="3"/>
      <c r="K10" s="3">
        <v>1</v>
      </c>
      <c r="L10" s="3">
        <v>1</v>
      </c>
      <c r="M10" s="3"/>
      <c r="N10" s="3">
        <f t="shared" si="0"/>
        <v>0.8</v>
      </c>
      <c r="O10" s="3">
        <f t="shared" si="1"/>
        <v>0.95</v>
      </c>
      <c r="P10" s="3"/>
      <c r="Q10" s="3"/>
      <c r="R10" s="3"/>
    </row>
    <row r="11" spans="1:18">
      <c r="A11" t="s">
        <v>116</v>
      </c>
      <c r="B11" s="3">
        <v>1</v>
      </c>
      <c r="C11" s="3">
        <v>1</v>
      </c>
      <c r="D11" s="3"/>
      <c r="E11" s="3">
        <v>1</v>
      </c>
      <c r="F11" s="3">
        <v>1</v>
      </c>
      <c r="G11" s="3"/>
      <c r="H11" s="3">
        <v>1</v>
      </c>
      <c r="I11" s="3">
        <v>1</v>
      </c>
      <c r="J11" s="3"/>
      <c r="K11" s="3">
        <v>0.71428571428571397</v>
      </c>
      <c r="L11" s="3">
        <v>0.71428571428571397</v>
      </c>
      <c r="M11" s="3"/>
      <c r="N11" s="3">
        <f t="shared" si="0"/>
        <v>0.92857142857142849</v>
      </c>
      <c r="O11" s="3">
        <f t="shared" si="1"/>
        <v>0.92857142857142849</v>
      </c>
      <c r="P11" s="3"/>
      <c r="Q11" s="3"/>
      <c r="R11" s="3"/>
    </row>
    <row r="12" spans="1:18">
      <c r="A12" t="s">
        <v>117</v>
      </c>
      <c r="B12" s="3">
        <v>0.66666666666666696</v>
      </c>
      <c r="C12" s="3">
        <v>0.66666666666666696</v>
      </c>
      <c r="D12" s="3"/>
      <c r="E12" s="3">
        <v>0.91666666666666696</v>
      </c>
      <c r="F12" s="3">
        <v>1</v>
      </c>
      <c r="G12" s="3"/>
      <c r="H12" s="3">
        <v>0.83333333333333304</v>
      </c>
      <c r="I12" s="3">
        <v>0.91666666666666696</v>
      </c>
      <c r="J12" s="3"/>
      <c r="K12" s="3">
        <v>0.91666666666666696</v>
      </c>
      <c r="L12" s="3">
        <v>0.91666666666666696</v>
      </c>
      <c r="M12" s="3"/>
      <c r="N12" s="3">
        <f t="shared" si="0"/>
        <v>0.83333333333333348</v>
      </c>
      <c r="O12" s="3">
        <f t="shared" si="1"/>
        <v>0.87500000000000022</v>
      </c>
      <c r="P12" s="3"/>
      <c r="Q12" s="3"/>
      <c r="R12" s="3"/>
    </row>
    <row r="13" spans="1:18">
      <c r="A13" t="s">
        <v>118</v>
      </c>
      <c r="B13" s="3">
        <v>0.83333333333333304</v>
      </c>
      <c r="C13" s="3">
        <v>0.83333333333333304</v>
      </c>
      <c r="D13" s="3"/>
      <c r="E13" s="3">
        <v>1</v>
      </c>
      <c r="F13" s="3">
        <v>0.83333333333333304</v>
      </c>
      <c r="G13" s="3"/>
      <c r="H13" s="3">
        <v>0.33333333333333298</v>
      </c>
      <c r="I13" s="3">
        <v>0</v>
      </c>
      <c r="J13" s="3"/>
      <c r="K13" s="3">
        <v>0.57142857142857095</v>
      </c>
      <c r="L13" s="3">
        <v>0.57142857142857095</v>
      </c>
      <c r="M13" s="3"/>
      <c r="N13" s="3">
        <f t="shared" si="0"/>
        <v>0.68452380952380931</v>
      </c>
      <c r="O13" s="3">
        <f t="shared" si="1"/>
        <v>0.55952380952380931</v>
      </c>
      <c r="P13" s="3"/>
      <c r="Q13" s="3"/>
      <c r="R13" s="3"/>
    </row>
    <row r="15" spans="1:18">
      <c r="B15" s="15"/>
    </row>
  </sheetData>
  <mergeCells count="7">
    <mergeCell ref="Q5:R5"/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selection activeCell="T20" sqref="T20"/>
    </sheetView>
  </sheetViews>
  <sheetFormatPr defaultRowHeight="14.4"/>
  <cols>
    <col min="1" max="1" width="9.88671875" customWidth="1"/>
    <col min="2" max="3" width="10.5546875" customWidth="1"/>
    <col min="17" max="17" width="8.5546875" customWidth="1"/>
  </cols>
  <sheetData>
    <row r="1" spans="1:18">
      <c r="A1" t="s">
        <v>62</v>
      </c>
      <c r="B1" s="16" t="s">
        <v>60</v>
      </c>
      <c r="C1" s="16"/>
      <c r="E1" s="16" t="s">
        <v>61</v>
      </c>
      <c r="F1" s="16"/>
      <c r="H1" s="16" t="s">
        <v>63</v>
      </c>
      <c r="I1" s="16"/>
      <c r="K1" s="16" t="s">
        <v>64</v>
      </c>
      <c r="L1" s="16"/>
      <c r="N1" s="16" t="s">
        <v>107</v>
      </c>
      <c r="O1" s="16"/>
      <c r="Q1" s="16" t="s">
        <v>66</v>
      </c>
      <c r="R1" s="16"/>
    </row>
    <row r="2" spans="1:18">
      <c r="B2" t="s">
        <v>119</v>
      </c>
      <c r="C2" t="s">
        <v>120</v>
      </c>
      <c r="E2" t="s">
        <v>119</v>
      </c>
      <c r="F2" t="s">
        <v>120</v>
      </c>
      <c r="H2" t="s">
        <v>119</v>
      </c>
      <c r="I2" t="s">
        <v>120</v>
      </c>
      <c r="K2" t="s">
        <v>119</v>
      </c>
      <c r="L2" t="s">
        <v>120</v>
      </c>
      <c r="N2" t="s">
        <v>119</v>
      </c>
      <c r="O2" t="s">
        <v>120</v>
      </c>
      <c r="Q2" t="s">
        <v>119</v>
      </c>
      <c r="R2" t="s">
        <v>120</v>
      </c>
    </row>
    <row r="3" spans="1:18">
      <c r="A3" s="2" t="s">
        <v>121</v>
      </c>
      <c r="B3" s="3">
        <v>1</v>
      </c>
      <c r="C3" s="3">
        <v>1</v>
      </c>
      <c r="D3" s="3"/>
      <c r="E3" s="3">
        <v>1</v>
      </c>
      <c r="F3" s="3">
        <v>1</v>
      </c>
      <c r="G3" s="3"/>
      <c r="H3" s="3">
        <v>1</v>
      </c>
      <c r="I3" s="3">
        <v>1</v>
      </c>
      <c r="J3" s="3"/>
      <c r="K3" s="3">
        <v>1</v>
      </c>
      <c r="L3" s="3">
        <v>1</v>
      </c>
      <c r="M3" s="3"/>
      <c r="N3" s="3">
        <f>(B3+E3+H3+K3)/4</f>
        <v>1</v>
      </c>
      <c r="O3" s="3">
        <f>(C3+F3+I3+L3)/4</f>
        <v>1</v>
      </c>
      <c r="P3" s="3"/>
      <c r="Q3" s="3">
        <f>(N3+N4+N5+N6+N7+N8+N9+N10+N11+N12)/10</f>
        <v>0.98958333333333326</v>
      </c>
      <c r="R3" s="3">
        <f>(O3+O4+O5+O6+O7+O8+O9+O10+O11+O12)/10</f>
        <v>0.99166666666666681</v>
      </c>
    </row>
    <row r="4" spans="1:18" ht="15" thickBot="1">
      <c r="A4" s="2" t="s">
        <v>122</v>
      </c>
      <c r="B4" s="3">
        <v>1</v>
      </c>
      <c r="C4" s="3">
        <v>1</v>
      </c>
      <c r="D4" s="3"/>
      <c r="E4" s="3">
        <v>1</v>
      </c>
      <c r="F4" s="3">
        <v>1</v>
      </c>
      <c r="G4" s="3"/>
      <c r="H4" s="3">
        <v>1</v>
      </c>
      <c r="I4" s="3">
        <v>1</v>
      </c>
      <c r="J4" s="3"/>
      <c r="K4" s="3">
        <v>1</v>
      </c>
      <c r="L4" s="3">
        <v>1</v>
      </c>
      <c r="M4" s="3"/>
      <c r="N4" s="3">
        <f t="shared" ref="N4:N12" si="0">(B4+E4+H4+K4)/4</f>
        <v>1</v>
      </c>
      <c r="O4" s="3">
        <f t="shared" ref="O4:O12" si="1">(C4+F4+I4+L4)/4</f>
        <v>1</v>
      </c>
      <c r="P4" s="3"/>
      <c r="Q4" s="3"/>
      <c r="R4" s="3"/>
    </row>
    <row r="5" spans="1:18" ht="15.6" thickTop="1" thickBot="1">
      <c r="A5" s="2" t="s">
        <v>123</v>
      </c>
      <c r="B5" s="3">
        <v>1</v>
      </c>
      <c r="C5" s="3">
        <v>1</v>
      </c>
      <c r="D5" s="3"/>
      <c r="E5" s="3">
        <v>1</v>
      </c>
      <c r="F5" s="3">
        <v>1</v>
      </c>
      <c r="G5" s="3"/>
      <c r="H5" s="3">
        <v>1</v>
      </c>
      <c r="I5" s="3">
        <v>1</v>
      </c>
      <c r="J5" s="3"/>
      <c r="K5" s="3">
        <v>1</v>
      </c>
      <c r="L5" s="3">
        <v>1</v>
      </c>
      <c r="M5" s="3"/>
      <c r="N5" s="3">
        <f t="shared" si="0"/>
        <v>1</v>
      </c>
      <c r="O5" s="3">
        <f t="shared" si="1"/>
        <v>1</v>
      </c>
      <c r="P5" s="3"/>
      <c r="Q5" s="17" t="s">
        <v>136</v>
      </c>
      <c r="R5" s="18"/>
    </row>
    <row r="6" spans="1:18" ht="15" thickTop="1">
      <c r="A6" s="2" t="s">
        <v>124</v>
      </c>
      <c r="B6" s="3">
        <v>1</v>
      </c>
      <c r="C6" s="3">
        <v>1</v>
      </c>
      <c r="D6" s="3"/>
      <c r="E6" s="3">
        <v>1</v>
      </c>
      <c r="F6" s="3">
        <v>1</v>
      </c>
      <c r="G6" s="3"/>
      <c r="H6" s="3">
        <v>1</v>
      </c>
      <c r="I6" s="3">
        <v>1</v>
      </c>
      <c r="J6" s="3"/>
      <c r="K6" s="3">
        <v>1</v>
      </c>
      <c r="L6" s="3">
        <v>1</v>
      </c>
      <c r="M6" s="3"/>
      <c r="N6" s="3">
        <f t="shared" si="0"/>
        <v>1</v>
      </c>
      <c r="O6" s="3">
        <f t="shared" si="1"/>
        <v>1</v>
      </c>
      <c r="P6" s="3"/>
      <c r="Q6" s="19" t="s">
        <v>119</v>
      </c>
      <c r="R6" s="20" t="s">
        <v>120</v>
      </c>
    </row>
    <row r="7" spans="1:18" ht="15" thickBot="1">
      <c r="A7" s="2" t="s">
        <v>125</v>
      </c>
      <c r="B7" s="3">
        <v>1</v>
      </c>
      <c r="C7" s="3">
        <v>1</v>
      </c>
      <c r="D7" s="3"/>
      <c r="E7" s="3">
        <v>1</v>
      </c>
      <c r="F7" s="3">
        <v>1</v>
      </c>
      <c r="G7" s="3"/>
      <c r="H7" s="3">
        <v>1</v>
      </c>
      <c r="I7" s="3">
        <v>1</v>
      </c>
      <c r="J7" s="3"/>
      <c r="K7" s="3">
        <v>1</v>
      </c>
      <c r="L7" s="3">
        <v>1</v>
      </c>
      <c r="M7" s="3"/>
      <c r="N7" s="3">
        <f t="shared" si="0"/>
        <v>1</v>
      </c>
      <c r="O7" s="3">
        <f t="shared" si="1"/>
        <v>1</v>
      </c>
      <c r="P7" s="3"/>
      <c r="Q7" s="21">
        <f>STDEV(N3:N13)</f>
        <v>2.7718773065873566E-2</v>
      </c>
      <c r="R7" s="22">
        <f>STDEV(O3:O13)</f>
        <v>2.6352313834736473E-2</v>
      </c>
    </row>
    <row r="8" spans="1:18" ht="15" thickTop="1">
      <c r="A8" s="2" t="s">
        <v>126</v>
      </c>
      <c r="B8" s="3">
        <v>1</v>
      </c>
      <c r="C8" s="3">
        <v>1</v>
      </c>
      <c r="D8" s="3"/>
      <c r="E8" s="3">
        <v>1</v>
      </c>
      <c r="F8" s="3">
        <v>1</v>
      </c>
      <c r="G8" s="3"/>
      <c r="H8" s="3">
        <v>1</v>
      </c>
      <c r="I8" s="3">
        <v>1</v>
      </c>
      <c r="J8" s="3"/>
      <c r="K8" s="3">
        <v>1</v>
      </c>
      <c r="L8" s="3">
        <v>1</v>
      </c>
      <c r="M8" s="3"/>
      <c r="N8" s="3">
        <f t="shared" si="0"/>
        <v>1</v>
      </c>
      <c r="O8" s="3">
        <f t="shared" si="1"/>
        <v>1</v>
      </c>
      <c r="P8" s="3"/>
      <c r="Q8" s="3"/>
      <c r="R8" s="3"/>
    </row>
    <row r="9" spans="1:18">
      <c r="A9" s="2" t="s">
        <v>127</v>
      </c>
      <c r="B9" s="3">
        <v>1</v>
      </c>
      <c r="C9" s="3">
        <v>1</v>
      </c>
      <c r="D9" s="3"/>
      <c r="E9" s="3">
        <v>1</v>
      </c>
      <c r="F9" s="3">
        <v>1</v>
      </c>
      <c r="G9" s="3"/>
      <c r="H9" s="3">
        <v>1</v>
      </c>
      <c r="I9" s="3">
        <v>1</v>
      </c>
      <c r="J9" s="3"/>
      <c r="K9" s="3">
        <v>1</v>
      </c>
      <c r="L9" s="3">
        <v>1</v>
      </c>
      <c r="M9" s="3"/>
      <c r="N9" s="3">
        <f t="shared" si="0"/>
        <v>1</v>
      </c>
      <c r="O9" s="3">
        <f t="shared" si="1"/>
        <v>1</v>
      </c>
      <c r="P9" s="3"/>
      <c r="Q9" s="3"/>
      <c r="R9" s="3"/>
    </row>
    <row r="10" spans="1:18">
      <c r="A10" s="2" t="s">
        <v>128</v>
      </c>
      <c r="B10" s="3">
        <v>1</v>
      </c>
      <c r="C10" s="3">
        <v>1</v>
      </c>
      <c r="D10" s="3"/>
      <c r="E10" s="3">
        <v>1</v>
      </c>
      <c r="F10" s="3">
        <v>1</v>
      </c>
      <c r="G10" s="3"/>
      <c r="H10" s="3">
        <v>1</v>
      </c>
      <c r="I10" s="3">
        <v>1</v>
      </c>
      <c r="J10" s="3"/>
      <c r="K10" s="3">
        <v>1</v>
      </c>
      <c r="L10" s="3">
        <v>0.66666666666666696</v>
      </c>
      <c r="M10" s="3"/>
      <c r="N10" s="3">
        <f t="shared" si="0"/>
        <v>1</v>
      </c>
      <c r="O10" s="3">
        <f t="shared" si="1"/>
        <v>0.91666666666666674</v>
      </c>
      <c r="P10" s="3"/>
      <c r="Q10" s="3"/>
      <c r="R10" s="3"/>
    </row>
    <row r="11" spans="1:18">
      <c r="A11" s="2" t="s">
        <v>129</v>
      </c>
      <c r="B11" s="3">
        <v>1</v>
      </c>
      <c r="C11" s="3">
        <v>1</v>
      </c>
      <c r="D11" s="3"/>
      <c r="E11" s="3">
        <v>1</v>
      </c>
      <c r="F11" s="3">
        <v>1</v>
      </c>
      <c r="G11" s="3"/>
      <c r="H11" s="3">
        <v>1</v>
      </c>
      <c r="I11" s="3">
        <v>1</v>
      </c>
      <c r="J11" s="3"/>
      <c r="K11" s="3">
        <v>0.93518518518518501</v>
      </c>
      <c r="L11" s="3">
        <v>1</v>
      </c>
      <c r="M11" s="3"/>
      <c r="N11" s="3">
        <f t="shared" si="0"/>
        <v>0.98379629629629628</v>
      </c>
      <c r="O11" s="3">
        <f t="shared" si="1"/>
        <v>1</v>
      </c>
      <c r="P11" s="3"/>
      <c r="Q11" s="3"/>
      <c r="R11" s="3"/>
    </row>
    <row r="12" spans="1:18">
      <c r="A12" s="2" t="s">
        <v>130</v>
      </c>
      <c r="B12" s="3">
        <v>1</v>
      </c>
      <c r="C12" s="3">
        <v>1</v>
      </c>
      <c r="D12" s="3"/>
      <c r="E12" s="3">
        <v>1</v>
      </c>
      <c r="F12" s="3">
        <v>1</v>
      </c>
      <c r="G12" s="3"/>
      <c r="H12" s="3">
        <v>1</v>
      </c>
      <c r="I12" s="3">
        <v>1</v>
      </c>
      <c r="J12" s="3"/>
      <c r="K12" s="3">
        <v>0.64814814814814803</v>
      </c>
      <c r="L12" s="3">
        <v>1</v>
      </c>
      <c r="M12" s="3"/>
      <c r="N12" s="3">
        <f t="shared" si="0"/>
        <v>0.91203703703703698</v>
      </c>
      <c r="O12" s="3">
        <f t="shared" si="1"/>
        <v>1</v>
      </c>
      <c r="P12" s="3"/>
      <c r="Q12" s="3"/>
      <c r="R12" s="3"/>
    </row>
    <row r="13" spans="1:18" ht="15" thickBot="1"/>
    <row r="14" spans="1:18" ht="15.6" thickTop="1" thickBot="1">
      <c r="A14" s="11"/>
      <c r="B14" s="12" t="s">
        <v>119</v>
      </c>
      <c r="C14" s="12" t="s">
        <v>120</v>
      </c>
    </row>
    <row r="15" spans="1:18" ht="15" thickTop="1">
      <c r="A15" s="2" t="s">
        <v>121</v>
      </c>
      <c r="B15" s="4">
        <f>N3</f>
        <v>1</v>
      </c>
      <c r="C15" s="4">
        <f>O3</f>
        <v>1</v>
      </c>
    </row>
    <row r="16" spans="1:18">
      <c r="A16" s="2" t="s">
        <v>122</v>
      </c>
      <c r="B16" s="4">
        <f t="shared" ref="B16:B24" si="2">N4</f>
        <v>1</v>
      </c>
      <c r="C16" s="4">
        <f t="shared" ref="C16:C24" si="3">O4</f>
        <v>1</v>
      </c>
    </row>
    <row r="17" spans="1:3">
      <c r="A17" s="2" t="s">
        <v>123</v>
      </c>
      <c r="B17" s="4">
        <f t="shared" si="2"/>
        <v>1</v>
      </c>
      <c r="C17" s="4">
        <f t="shared" si="3"/>
        <v>1</v>
      </c>
    </row>
    <row r="18" spans="1:3">
      <c r="A18" s="2" t="s">
        <v>124</v>
      </c>
      <c r="B18" s="4">
        <f t="shared" si="2"/>
        <v>1</v>
      </c>
      <c r="C18" s="4">
        <f t="shared" si="3"/>
        <v>1</v>
      </c>
    </row>
    <row r="19" spans="1:3">
      <c r="A19" s="2" t="s">
        <v>125</v>
      </c>
      <c r="B19" s="4">
        <f t="shared" si="2"/>
        <v>1</v>
      </c>
      <c r="C19" s="4">
        <f t="shared" si="3"/>
        <v>1</v>
      </c>
    </row>
    <row r="20" spans="1:3">
      <c r="A20" s="2" t="s">
        <v>126</v>
      </c>
      <c r="B20" s="4">
        <f t="shared" si="2"/>
        <v>1</v>
      </c>
      <c r="C20" s="4">
        <f t="shared" si="3"/>
        <v>1</v>
      </c>
    </row>
    <row r="21" spans="1:3">
      <c r="A21" s="2" t="s">
        <v>127</v>
      </c>
      <c r="B21" s="4">
        <f t="shared" si="2"/>
        <v>1</v>
      </c>
      <c r="C21" s="4">
        <f t="shared" si="3"/>
        <v>1</v>
      </c>
    </row>
    <row r="22" spans="1:3">
      <c r="A22" s="2" t="s">
        <v>128</v>
      </c>
      <c r="B22" s="4">
        <f t="shared" si="2"/>
        <v>1</v>
      </c>
      <c r="C22" s="4">
        <f t="shared" si="3"/>
        <v>0.91666666666666674</v>
      </c>
    </row>
    <row r="23" spans="1:3">
      <c r="A23" s="2" t="s">
        <v>129</v>
      </c>
      <c r="B23" s="4">
        <f t="shared" si="2"/>
        <v>0.98379629629629628</v>
      </c>
      <c r="C23" s="4">
        <f t="shared" si="3"/>
        <v>1</v>
      </c>
    </row>
    <row r="24" spans="1:3" ht="15" thickBot="1">
      <c r="A24" s="13" t="s">
        <v>130</v>
      </c>
      <c r="B24" s="14">
        <f t="shared" si="2"/>
        <v>0.91203703703703698</v>
      </c>
      <c r="C24" s="14">
        <f t="shared" si="3"/>
        <v>1</v>
      </c>
    </row>
    <row r="25" spans="1:3" ht="15" thickTop="1"/>
  </sheetData>
  <mergeCells count="7">
    <mergeCell ref="Q5:R5"/>
    <mergeCell ref="Q1:R1"/>
    <mergeCell ref="B1:C1"/>
    <mergeCell ref="E1:F1"/>
    <mergeCell ref="H1:I1"/>
    <mergeCell ref="K1:L1"/>
    <mergeCell ref="N1:O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10" sqref="B10"/>
    </sheetView>
  </sheetViews>
  <sheetFormatPr defaultRowHeight="14.4"/>
  <cols>
    <col min="1" max="1" width="15.109375" customWidth="1"/>
    <col min="2" max="2" width="43.5546875" customWidth="1"/>
    <col min="3" max="3" width="21.33203125" customWidth="1"/>
    <col min="4" max="4" width="20.44140625" customWidth="1"/>
    <col min="5" max="5" width="21.33203125" customWidth="1"/>
  </cols>
  <sheetData>
    <row r="1" spans="1:5" ht="18">
      <c r="A1" s="5"/>
      <c r="B1" s="6" t="s">
        <v>135</v>
      </c>
      <c r="C1" s="6" t="s">
        <v>132</v>
      </c>
      <c r="D1" s="6" t="s">
        <v>134</v>
      </c>
      <c r="E1" s="6" t="s">
        <v>133</v>
      </c>
    </row>
    <row r="2" spans="1:5" ht="18">
      <c r="A2" s="7" t="s">
        <v>119</v>
      </c>
      <c r="B2" s="8">
        <v>0.45</v>
      </c>
      <c r="C2" s="8">
        <v>0.98</v>
      </c>
      <c r="D2" s="8">
        <v>0.8</v>
      </c>
      <c r="E2" s="8">
        <v>0.99</v>
      </c>
    </row>
    <row r="3" spans="1:5" ht="18">
      <c r="A3" s="9" t="s">
        <v>131</v>
      </c>
      <c r="B3" s="10">
        <v>0.38</v>
      </c>
      <c r="C3" s="10">
        <v>0.84</v>
      </c>
      <c r="D3" s="10">
        <v>0.83</v>
      </c>
      <c r="E3" s="10">
        <v>0.99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lfw</vt:lpstr>
      <vt:lpstr>att_faces</vt:lpstr>
      <vt:lpstr>uag_faces</vt:lpstr>
      <vt:lpstr>MIT</vt:lpstr>
      <vt:lpstr>Resultados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Antônio Chagas Nunes</dc:creator>
  <cp:lastModifiedBy>João Antônio Chagas Nunes</cp:lastModifiedBy>
  <cp:lastPrinted>2016-05-06T03:19:14Z</cp:lastPrinted>
  <dcterms:created xsi:type="dcterms:W3CDTF">2016-05-04T13:05:18Z</dcterms:created>
  <dcterms:modified xsi:type="dcterms:W3CDTF">2016-05-06T03:45:17Z</dcterms:modified>
</cp:coreProperties>
</file>