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05" yWindow="-105" windowWidth="23250" windowHeight="12570" activeTab="1"/>
  </bookViews>
  <sheets>
    <sheet name="Folha1" sheetId="1" r:id="rId1"/>
    <sheet name="Folha2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7" i="2" l="1"/>
  <c r="G73" i="1" l="1"/>
  <c r="B196" i="2"/>
  <c r="B201" i="2"/>
  <c r="B202" i="2" s="1"/>
  <c r="B198" i="2" s="1"/>
  <c r="B169" i="2"/>
  <c r="E134" i="2"/>
  <c r="E47" i="2"/>
  <c r="E129" i="2"/>
  <c r="E121" i="2"/>
  <c r="E131" i="2"/>
  <c r="E29" i="2"/>
  <c r="E11" i="2"/>
  <c r="E65" i="2"/>
  <c r="E94" i="2"/>
  <c r="E20" i="2"/>
</calcChain>
</file>

<file path=xl/sharedStrings.xml><?xml version="1.0" encoding="utf-8"?>
<sst xmlns="http://schemas.openxmlformats.org/spreadsheetml/2006/main" count="1232" uniqueCount="340">
  <si>
    <t>Nome</t>
  </si>
  <si>
    <t>NFatura</t>
  </si>
  <si>
    <t>DataFatura</t>
  </si>
  <si>
    <t xml:space="preserve">Data Pagamento </t>
  </si>
  <si>
    <t>Valor_s_iva</t>
  </si>
  <si>
    <t>valor do iva</t>
  </si>
  <si>
    <t xml:space="preserve">valor total </t>
  </si>
  <si>
    <t xml:space="preserve">Localizaçao </t>
  </si>
  <si>
    <t xml:space="preserve">desconto </t>
  </si>
  <si>
    <t xml:space="preserve">precisao </t>
  </si>
  <si>
    <t>22/02/2023</t>
  </si>
  <si>
    <t>24/03/2023</t>
  </si>
  <si>
    <t>19/02/2023</t>
  </si>
  <si>
    <t>15/12/2022</t>
  </si>
  <si>
    <t>13/01/2023</t>
  </si>
  <si>
    <t>14/12/2022</t>
  </si>
  <si>
    <t>13/03/2023</t>
  </si>
  <si>
    <t>16/02/2023</t>
  </si>
  <si>
    <t>18/12/2022</t>
  </si>
  <si>
    <t>21/01/2023</t>
  </si>
  <si>
    <t>24/12/2022</t>
  </si>
  <si>
    <t xml:space="preserve">Maia &amp; Marques </t>
  </si>
  <si>
    <t>Fundão</t>
  </si>
  <si>
    <t>31/03/2023</t>
  </si>
  <si>
    <t>17/03/2023</t>
  </si>
  <si>
    <t>17/02/2023</t>
  </si>
  <si>
    <t>29/04/2023</t>
  </si>
  <si>
    <t>16/04/2023</t>
  </si>
  <si>
    <t>13/02/2023</t>
  </si>
  <si>
    <t>28/06/2023</t>
  </si>
  <si>
    <t>29/01/2023</t>
  </si>
  <si>
    <t>19/04/2023</t>
  </si>
  <si>
    <t>28/05/2023</t>
  </si>
  <si>
    <t>29/03/2023</t>
  </si>
  <si>
    <t>25/11/2022</t>
  </si>
  <si>
    <t>nome</t>
  </si>
  <si>
    <t>Nfatura</t>
  </si>
  <si>
    <t>cod_prod</t>
  </si>
  <si>
    <t>descrição</t>
  </si>
  <si>
    <t>quantidade</t>
  </si>
  <si>
    <t>unidade</t>
  </si>
  <si>
    <t>valor_unit</t>
  </si>
  <si>
    <t xml:space="preserve">montante </t>
  </si>
  <si>
    <t>precisao T</t>
  </si>
  <si>
    <t>Cimento CEM II/B-L 32,5 N (saco 25kg)</t>
  </si>
  <si>
    <t>un</t>
  </si>
  <si>
    <t>02688.D16T-CV</t>
  </si>
  <si>
    <t>Tampa B-125 - 500 x 500 "Telecomunicações"</t>
  </si>
  <si>
    <t>02688.D16E</t>
  </si>
  <si>
    <t>Tampa B-125 - 500 x 500 "Electricidade"</t>
  </si>
  <si>
    <t>114.0194.4</t>
  </si>
  <si>
    <t>Caixa quadrada 60 x 60 x 25 - Gofil</t>
  </si>
  <si>
    <t>Tubo de drenagem Ø160mm sem filtro</t>
  </si>
  <si>
    <t>Tubo corrugado ambidur SN8 Ø125mm x 6,20m</t>
  </si>
  <si>
    <t>1339.1.18</t>
  </si>
  <si>
    <t>Manta geotextil G-150ST - 2,20m - MP</t>
  </si>
  <si>
    <t>Tubo PE corrugado série L verde DN 40mm</t>
  </si>
  <si>
    <t xml:space="preserve">Tubo PE corrugado série L verde DN 40mm </t>
  </si>
  <si>
    <t>Manta geotextil G-150ST - 1,00m - MP</t>
  </si>
  <si>
    <t>01.01.ROD</t>
  </si>
  <si>
    <t>Gasoleo Rodoviario</t>
  </si>
  <si>
    <t>05.80.04</t>
  </si>
  <si>
    <t>ECM-2 - Granel(C67BF3)</t>
  </si>
  <si>
    <t>SOLDAR DEPOSITO ALUMINIO</t>
  </si>
  <si>
    <t>PORCA M12X1.75 DIN985</t>
  </si>
  <si>
    <t>ANILHA CHAPA M12 - DIN125</t>
  </si>
  <si>
    <t>TUBO C/ 2250 MM 2SC 3/8</t>
  </si>
  <si>
    <t>03N01877178</t>
  </si>
  <si>
    <t>ORINGS 18,77 x 1,78</t>
  </si>
  <si>
    <t>TUBO C/ 950 MM 2SC5/8 + F1.3/16ORFSC90</t>
  </si>
  <si>
    <t>CRAVAR PONTEIRA</t>
  </si>
  <si>
    <t>80EFAB00385</t>
  </si>
  <si>
    <t xml:space="preserve">ELECTRODO EUROTROD LR 35 - 2,5x300 </t>
  </si>
  <si>
    <t>72TRP0025</t>
  </si>
  <si>
    <t>TRAPO LIMPEZA 25 kg</t>
  </si>
  <si>
    <t>72LT500CRC</t>
  </si>
  <si>
    <t>SPRAY LIMPA TRAVOES 500ML</t>
  </si>
  <si>
    <t>TUBO C/ 800 MM 4SH 1" +F1.7/16OFS</t>
  </si>
  <si>
    <t>TUBO C/ 1700 MM 4SH 1" +FL47.6C90</t>
  </si>
  <si>
    <t>03N02352178</t>
  </si>
  <si>
    <t>ORINGS 23,52 × 1,78</t>
  </si>
  <si>
    <t>030V3106</t>
  </si>
  <si>
    <t>VEDANTE / FALANGE SAE 1 - 44,5mm</t>
  </si>
  <si>
    <t>PARAFUSO M10X80 DIN931 - ZN</t>
  </si>
  <si>
    <t xml:space="preserve">PORCA M10X1.5 DIN985 </t>
  </si>
  <si>
    <t>08AF040052100</t>
  </si>
  <si>
    <t>ANILHA AFINAÇÃO 40,0 x 52,0 x 1,00</t>
  </si>
  <si>
    <t>04K05507010TTU</t>
  </si>
  <si>
    <t>VED.UN 55,0 x 70,0 x 10,0 TTU</t>
  </si>
  <si>
    <t>04R05506310</t>
  </si>
  <si>
    <t>RASPADORES GA 55x63x7/10 TSS</t>
  </si>
  <si>
    <t>03N09484353</t>
  </si>
  <si>
    <t>ORINGS 94,84 x 3,53</t>
  </si>
  <si>
    <t>70PR0414006</t>
  </si>
  <si>
    <t>PORCA RODA M22x1.5 C/ANILHA SW32</t>
  </si>
  <si>
    <t>TUBO C/ 410 MM 2SC 3/8</t>
  </si>
  <si>
    <t>BUJÃO M16x1,5 - DIN908</t>
  </si>
  <si>
    <t>ESFERA 11 MM</t>
  </si>
  <si>
    <t>80F04735</t>
  </si>
  <si>
    <t>FIO EUROTROD M/SG2 1,2 mm (15kg)</t>
  </si>
  <si>
    <t>PARAFUSO M20X200 DIN931 - ZN</t>
  </si>
  <si>
    <t xml:space="preserve">PORCA M20X2.5 DIN985 </t>
  </si>
  <si>
    <t>08CA045</t>
  </si>
  <si>
    <t>CAVILHA DE ARGOLA 4,5mm</t>
  </si>
  <si>
    <t>08CA06S37</t>
  </si>
  <si>
    <t>CAVILHA DE ARGOLA 6 × 44,5 mm - S37</t>
  </si>
  <si>
    <t>CONSTRUÇAO DE PORCA BUCIM / DESPOLIR VEIO E CAMISA DE MACACO ENGATE RAPIDO</t>
  </si>
  <si>
    <t>JG. VEDANTES 45/80</t>
  </si>
  <si>
    <t>TUBO C/ 9300 MM 2SC 1/4</t>
  </si>
  <si>
    <t>TUBO C/ 4650 MM 2SC 1/2+F1/2+F1/2C90</t>
  </si>
  <si>
    <t>BICONE 12L/S</t>
  </si>
  <si>
    <t>41BI09</t>
  </si>
  <si>
    <t>BICONE INT. 09 mm</t>
  </si>
  <si>
    <t>TUBO C/ 1520 MM 2SC 1.1/4 +FL 50.8+FL50.8C45</t>
  </si>
  <si>
    <t>03N0376935390</t>
  </si>
  <si>
    <t>ORINGS 37,69 x 3,53 - 90 SHORE</t>
  </si>
  <si>
    <t>JOELHO RAP. ORIENT. M.1/8 - T 6mm (Lub.)</t>
  </si>
  <si>
    <t>Bago de Arroz</t>
  </si>
  <si>
    <t>ABGE 2ª</t>
  </si>
  <si>
    <t>ABGE 1ª</t>
  </si>
  <si>
    <t>Areia 0/4</t>
  </si>
  <si>
    <t>Areão 0/8</t>
  </si>
  <si>
    <t>Brita 20/40</t>
  </si>
  <si>
    <t>AC 14 SURF BB -Mistura Betuminosa Quente</t>
  </si>
  <si>
    <t>AC 14 REG BB -Mistura Betuminosa Quente</t>
  </si>
  <si>
    <t>Pó 0/4</t>
  </si>
  <si>
    <t>J006</t>
  </si>
  <si>
    <t>Transporte (AA-24-LV)</t>
  </si>
  <si>
    <t>Transporte (AA-38-MV)</t>
  </si>
  <si>
    <t>MOBIL 1 ESP 5W30 BAG-IN-BOX 20L</t>
  </si>
  <si>
    <t>MOBIL DELVAC MX-15W40 208L</t>
  </si>
  <si>
    <t>75.GR212.5KG</t>
  </si>
  <si>
    <t>COMMA MULTIPROPOSE GREASE-2 12.5KG</t>
  </si>
  <si>
    <t>23.OR522205</t>
  </si>
  <si>
    <t>ORLEN-HIDROL L-HV 68 TB-205Lt</t>
  </si>
  <si>
    <t>MOBIL ANTIFREEZE BL-20L</t>
  </si>
  <si>
    <t>02.144150.3</t>
  </si>
  <si>
    <t xml:space="preserve">MOBIL PACK ANTIFREEZE 60L </t>
  </si>
  <si>
    <t>CANAL PEAD C/GRELHA D400</t>
  </si>
  <si>
    <t>055KPFU200P</t>
  </si>
  <si>
    <t>CANAL PEAD C/GRELHA D400 U 200</t>
  </si>
  <si>
    <t>TAMPA VISITA REB. V.H. INOX 50x50x5,0</t>
  </si>
  <si>
    <t>METRO TUBO CORRUGADO PP 125 8KN</t>
  </si>
  <si>
    <t>CURVA PVC 125 SB 45º</t>
  </si>
  <si>
    <t>CAIXA VISITA S/FUNDO 50x50 C/250</t>
  </si>
  <si>
    <t>TAMPA+ARO QUAD. B125 60x60 - APLUVIAIS</t>
  </si>
  <si>
    <t>GRELHA+ARO D400 RED. 650/600</t>
  </si>
  <si>
    <t>VALVULA RETENÇÃO BOLA DN100</t>
  </si>
  <si>
    <t>VALVULA RETENÇÃO BOLA DN80</t>
  </si>
  <si>
    <t>FLANGE LIVRE P/COLARI. 80/90 PN16</t>
  </si>
  <si>
    <t>FLANGE LIVRE P/COLARI.100/125 PN16</t>
  </si>
  <si>
    <t>RODELA FLANGE ALM.MET.PN10 100</t>
  </si>
  <si>
    <t>RODELA FLANGE ALM.MET.PN10 80</t>
  </si>
  <si>
    <t>TAMPA+ARO F.F. B125 650/600</t>
  </si>
  <si>
    <t>TAMPA+ARO F.F. B125 50</t>
  </si>
  <si>
    <t>TAMPA+ARO QUAD. B125 50x50</t>
  </si>
  <si>
    <t>TAMPA+ARO QUAD. B125 60x60</t>
  </si>
  <si>
    <t>TAMPA VISITA REB. V.H. 60x60x2,5</t>
  </si>
  <si>
    <t>LANCIL ESTRADA (METRO) C/ ALT 20</t>
  </si>
  <si>
    <t>DEGRAU REVESTIDO POLIPROPILENO DIREITO</t>
  </si>
  <si>
    <t>VALVULA AR</t>
  </si>
  <si>
    <t>SECADOR AR 8,5</t>
  </si>
  <si>
    <t>PORTES CLIENTES</t>
  </si>
  <si>
    <t>INTERRUPTOR</t>
  </si>
  <si>
    <t>RADIADOR INTERCOLLER VOLVO</t>
  </si>
  <si>
    <t>P1</t>
  </si>
  <si>
    <t>RADIADOR AGUA</t>
  </si>
  <si>
    <t>TUBO DE ÁGUA</t>
  </si>
  <si>
    <t>. 0115040520</t>
  </si>
  <si>
    <t>COMPRESSOR WABCO DAF 95</t>
  </si>
  <si>
    <t>KIT EMBRAIAGEM</t>
  </si>
  <si>
    <t>ROLAMENTO 6306-2RS1</t>
  </si>
  <si>
    <t>TUBO FLEXIVEL EMBRAIAGEM</t>
  </si>
  <si>
    <t>CILINDRO 90M/M</t>
  </si>
  <si>
    <t>5219090-J</t>
  </si>
  <si>
    <t>JOGO CALCOS</t>
  </si>
  <si>
    <t>523L12</t>
  </si>
  <si>
    <t>REBITES</t>
  </si>
  <si>
    <t>BG5484</t>
  </si>
  <si>
    <t>245/45R17 99Y ER300 MO EXT</t>
  </si>
  <si>
    <t>SGPU/ DL111/2001</t>
  </si>
  <si>
    <t>AD4</t>
  </si>
  <si>
    <t>Alinhamento direcção Ligeiros 4 rodas</t>
  </si>
  <si>
    <t>VAL-TR413C</t>
  </si>
  <si>
    <t>VALVULA TR413</t>
  </si>
  <si>
    <t>CAM77</t>
  </si>
  <si>
    <t>CAMARA DE AR 10X16.5 TR15</t>
  </si>
  <si>
    <t>RPAGRICOLA</t>
  </si>
  <si>
    <t>REPARAR PNEU AGRICOLA</t>
  </si>
  <si>
    <t>PI3925800</t>
  </si>
  <si>
    <t>225/55R18 98V POWERGY</t>
  </si>
  <si>
    <t>1T</t>
  </si>
  <si>
    <t>AD2</t>
  </si>
  <si>
    <t>Alinhamento de direcção Ligeiros</t>
  </si>
  <si>
    <t>CO0451117</t>
  </si>
  <si>
    <t>195/75R16 C 8PR 107/105R</t>
  </si>
  <si>
    <t>1C</t>
  </si>
  <si>
    <t>SGPU/DL111/2001</t>
  </si>
  <si>
    <t>CP</t>
  </si>
  <si>
    <t>EQUILIBRAGEM DE RODAS</t>
  </si>
  <si>
    <t>RE31580225PT</t>
  </si>
  <si>
    <t>RECAUCHUTA 315/80R22.5 VDY3 FRIO C/ CARC. OM</t>
  </si>
  <si>
    <t>DESMONTAGEM /MONTAGEM PNEUS</t>
  </si>
  <si>
    <t>POW255701511</t>
  </si>
  <si>
    <t>255/70R15 112/110S POWER LAND A/T</t>
  </si>
  <si>
    <t>1-4X4</t>
  </si>
  <si>
    <t>categoria</t>
  </si>
  <si>
    <t>Tampa</t>
  </si>
  <si>
    <t>Caixa</t>
  </si>
  <si>
    <t>Tubo</t>
  </si>
  <si>
    <t>Gasoleo</t>
  </si>
  <si>
    <t>Orings</t>
  </si>
  <si>
    <t>Porca</t>
  </si>
  <si>
    <t>Anilha</t>
  </si>
  <si>
    <t>Parafuso</t>
  </si>
  <si>
    <t>Bicone</t>
  </si>
  <si>
    <t>Areia</t>
  </si>
  <si>
    <t>Areão</t>
  </si>
  <si>
    <t>Brita</t>
  </si>
  <si>
    <t>Betuminoso Quente</t>
  </si>
  <si>
    <t>Pó</t>
  </si>
  <si>
    <t>Transporte</t>
  </si>
  <si>
    <t>Grelha</t>
  </si>
  <si>
    <t>Lancil estrada</t>
  </si>
  <si>
    <t>Alinhamento direção</t>
  </si>
  <si>
    <t>Manta geotextil</t>
  </si>
  <si>
    <t>Emulsão betuminosa</t>
  </si>
  <si>
    <t>Vedante/Falange</t>
  </si>
  <si>
    <t>Cavilha de Argola</t>
  </si>
  <si>
    <t>Canal PEAD C/GRELHA</t>
  </si>
  <si>
    <t>Curva PVC</t>
  </si>
  <si>
    <t>FLANGE LIVRE P/COLARI</t>
  </si>
  <si>
    <t>Mobil Antifreeze 20l</t>
  </si>
  <si>
    <t>Mobil Antifreeze 60l</t>
  </si>
  <si>
    <t>Pneu</t>
  </si>
  <si>
    <t xml:space="preserve">Taxa de gestao de pneus e pneus usados </t>
  </si>
  <si>
    <t>Cimento (saco 25kg)</t>
  </si>
  <si>
    <t>Bujão</t>
  </si>
  <si>
    <t>ABGE</t>
  </si>
  <si>
    <t xml:space="preserve">MOBIL DELVAC </t>
  </si>
  <si>
    <t xml:space="preserve">MOBIL 1 ESP </t>
  </si>
  <si>
    <t xml:space="preserve">Rodela Flange </t>
  </si>
  <si>
    <t>COMPRESSOR</t>
  </si>
  <si>
    <t>RADIADOR</t>
  </si>
  <si>
    <t>ROLAMENTO</t>
  </si>
  <si>
    <t xml:space="preserve">CILINDRO </t>
  </si>
  <si>
    <t>VALVULA</t>
  </si>
  <si>
    <t xml:space="preserve">Bago de Arroz  </t>
  </si>
  <si>
    <t xml:space="preserve">Bago de Arroz </t>
  </si>
  <si>
    <t>Outro</t>
  </si>
  <si>
    <t>Secador</t>
  </si>
  <si>
    <t>Serviço de pesagem</t>
  </si>
  <si>
    <t>999TESA53988-00001</t>
  </si>
  <si>
    <t>Tesa - Fita isoladora preta 19mm x 20m</t>
  </si>
  <si>
    <t>Fita isoladora</t>
  </si>
  <si>
    <t>Z1304</t>
  </si>
  <si>
    <t>Fischer - Porca sextavada M6</t>
  </si>
  <si>
    <t>999BH2608619206</t>
  </si>
  <si>
    <t>999BH2608619209</t>
  </si>
  <si>
    <t>999BH2608619207</t>
  </si>
  <si>
    <t>Porca sextavada aço zincado DIN934 M6 - Ferrai</t>
  </si>
  <si>
    <t>Bosch - Disco XLock lamelado best metal P60 0115 x 22,23 mm</t>
  </si>
  <si>
    <t>Bosch - Disco XLock lamelado best metal P40 @125 x 22,23 mm</t>
  </si>
  <si>
    <t>Bosch - Disco XLock lamelado best metal P80 Ø115 x 22,23 mm</t>
  </si>
  <si>
    <t>Cobertura plástica para protecção fina 4 x 5 m ·</t>
  </si>
  <si>
    <t>Disco</t>
  </si>
  <si>
    <t>Cobertura plástica</t>
  </si>
  <si>
    <t>Tesa - Fita de pintura lisa beje 30mm x 50m</t>
  </si>
  <si>
    <t>999TESA04323-00009</t>
  </si>
  <si>
    <t>999TESA53988-00046</t>
  </si>
  <si>
    <t>999BH2608619770</t>
  </si>
  <si>
    <t>999SD154493</t>
  </si>
  <si>
    <t>999TESA04965-92602</t>
  </si>
  <si>
    <t>Escovão de estrada curvo 50cm com garra e cabo de madeira</t>
  </si>
  <si>
    <t>Tesa - Fita adesiva dupla face transparente 19mm x 1,5m</t>
  </si>
  <si>
    <t>Soudal - Cola e veda T-Rex X-Treme Express branco 290ml</t>
  </si>
  <si>
    <t>Bosch - Disco abrasivo standard metal 230 x 1,9 x 22,23 mm</t>
  </si>
  <si>
    <t>Manga plástica preta 2,00m - Santoni</t>
  </si>
  <si>
    <t>Rebite de aluminio 4 x 12 mm - Rivets</t>
  </si>
  <si>
    <t>Tesa - Fita isoladora cinza mate 19mm × 20m</t>
  </si>
  <si>
    <t>Fita de pintura</t>
  </si>
  <si>
    <t>Manga plástica</t>
  </si>
  <si>
    <t>Cola</t>
  </si>
  <si>
    <t>Fita adesiva</t>
  </si>
  <si>
    <t>Escovão de estrada</t>
  </si>
  <si>
    <t>Fischer - Abraçadeira plástica UBN 7,6 x 350 mm preta</t>
  </si>
  <si>
    <t>Abraçadeiras</t>
  </si>
  <si>
    <t>cm</t>
  </si>
  <si>
    <t>Rachão Primário</t>
  </si>
  <si>
    <t>Rachão</t>
  </si>
  <si>
    <t>03N0329235390</t>
  </si>
  <si>
    <t>03N02830178</t>
  </si>
  <si>
    <t>JG. VEDANTES 115/170</t>
  </si>
  <si>
    <t>JG. VEDANTES 100/145</t>
  </si>
  <si>
    <t>ORINGS 32,92 x 3,53 - 90 SH</t>
  </si>
  <si>
    <t>ORINGS 23,52 x 1,78</t>
  </si>
  <si>
    <t>ORINGS 28,30 x 1,78</t>
  </si>
  <si>
    <t>JG.VEDANTES</t>
  </si>
  <si>
    <t>03N01394262</t>
  </si>
  <si>
    <t>03V04722353</t>
  </si>
  <si>
    <t>03N0361035390</t>
  </si>
  <si>
    <t>03N03465178</t>
  </si>
  <si>
    <t>Trapo de Limpeza 25KG</t>
  </si>
  <si>
    <t>ORINGS 34,65 x 1,78</t>
  </si>
  <si>
    <t>PARAFUSO M12X40 DIN912 - 12.9</t>
  </si>
  <si>
    <t>PARAFUSO M10X30 DIN912 - 12.9</t>
  </si>
  <si>
    <t>ORINGS 36,10 x 3,53 - 90SH</t>
  </si>
  <si>
    <t>ORINGS VITON 47,22×3,53</t>
  </si>
  <si>
    <t>PARAFUSO M10X50 DIN912 - 12.9</t>
  </si>
  <si>
    <t>PARAFUSO M12X90 DIN912 - 12.9</t>
  </si>
  <si>
    <t>ORINGS 13,94 x 2,62</t>
  </si>
  <si>
    <t>TE 7/16 JIC JIC 1/4 BSP LATERAL</t>
  </si>
  <si>
    <t>02.155147</t>
  </si>
  <si>
    <t>MOBIL HYDRAULIC AW-68 TAMBOR 208L</t>
  </si>
  <si>
    <t xml:space="preserve">MOBIL HYDRAULIC </t>
  </si>
  <si>
    <t>valvula 9735000000</t>
  </si>
  <si>
    <t xml:space="preserve">APOIO MOTOR </t>
  </si>
  <si>
    <t>TUBO C/9300 MM 2SC 1/4</t>
  </si>
  <si>
    <t>TUBO C/4 050 MM 2SC 3/8 + MM16+FM18</t>
  </si>
  <si>
    <t>03N03292353</t>
  </si>
  <si>
    <t xml:space="preserve">ORINGS 32,92 x 3,53 </t>
  </si>
  <si>
    <t>TAMPA+ARO QUAD. B125 60X60</t>
  </si>
  <si>
    <t>UN</t>
  </si>
  <si>
    <t>PrimeTires</t>
  </si>
  <si>
    <t>Summit Construction</t>
  </si>
  <si>
    <t>ApexMaterials Construction</t>
  </si>
  <si>
    <t>Oil PRIMEx</t>
  </si>
  <si>
    <t xml:space="preserve">Tubo Tech Pipes </t>
  </si>
  <si>
    <t xml:space="preserve">BituMix Raw Materials  </t>
  </si>
  <si>
    <t xml:space="preserve">Horizon Builders </t>
  </si>
  <si>
    <t xml:space="preserve">Fittings Tech </t>
  </si>
  <si>
    <t>CementPro Industries</t>
  </si>
  <si>
    <t xml:space="preserve">Summit Construction  </t>
  </si>
  <si>
    <t>Madrid</t>
  </si>
  <si>
    <t>Lisboa</t>
  </si>
  <si>
    <t xml:space="preserve">Porto </t>
  </si>
  <si>
    <t xml:space="preserve">Faro </t>
  </si>
  <si>
    <t>Vila Real</t>
  </si>
  <si>
    <t>PORCA LIGAÇÃO M20X2.5 DIN653</t>
  </si>
  <si>
    <t>JOGO REPARACAO P/ CILINDRO 129553075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</si>
</sst>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164" fontId="0" fillId="2" borderId="2" xfId="0" applyNumberFormat="1" applyFill="1" applyBorder="1" applyAlignment="1">
      <alignment horizontal="left"/>
    </xf>
    <xf numFmtId="10" fontId="0" fillId="2" borderId="1" xfId="0" applyNumberFormat="1" applyFill="1" applyBorder="1"/>
    <xf numFmtId="10" fontId="0" fillId="0" borderId="0" xfId="0" applyNumberFormat="1"/>
    <xf numFmtId="0" fontId="0" fillId="2" borderId="3" xfId="0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10" fontId="0" fillId="2" borderId="3" xfId="0" applyNumberFormat="1" applyFill="1" applyBorder="1" applyAlignment="1">
      <alignment horizontal="left"/>
    </xf>
    <xf numFmtId="0" fontId="0" fillId="3" borderId="0" xfId="0" applyFill="1" applyAlignment="1">
      <alignment wrapText="1"/>
    </xf>
    <xf numFmtId="10" fontId="0" fillId="4" borderId="3" xfId="0" applyNumberFormat="1" applyFill="1" applyBorder="1" applyAlignment="1">
      <alignment horizontal="left"/>
    </xf>
    <xf numFmtId="10" fontId="0" fillId="5" borderId="3" xfId="0" applyNumberFormat="1" applyFill="1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10" fontId="0" fillId="0" borderId="0" xfId="0" applyNumberFormat="1" applyAlignment="1">
      <alignment horizontal="center" wrapText="1"/>
    </xf>
    <xf numFmtId="10" fontId="0" fillId="4" borderId="0" xfId="0" applyNumberFormat="1" applyFill="1" applyAlignment="1">
      <alignment horizontal="center" wrapText="1"/>
    </xf>
    <xf numFmtId="10" fontId="0" fillId="5" borderId="0" xfId="0" applyNumberFormat="1" applyFill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10" fontId="0" fillId="0" borderId="3" xfId="0" applyNumberFormat="1" applyBorder="1" applyAlignment="1">
      <alignment horizontal="left"/>
    </xf>
    <xf numFmtId="164" fontId="0" fillId="0" borderId="0" xfId="0" applyNumberFormat="1" applyAlignment="1">
      <alignment horizontal="center" vertical="center" wrapText="1"/>
    </xf>
    <xf numFmtId="10" fontId="0" fillId="0" borderId="0" xfId="1" applyNumberFormat="1" applyFont="1" applyAlignment="1">
      <alignment horizont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0" fillId="0" borderId="3" xfId="0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6" borderId="0" xfId="0" applyFont="1" applyFill="1" applyAlignment="1">
      <alignment horizontal="center" wrapText="1"/>
    </xf>
    <xf numFmtId="0" fontId="4" fillId="6" borderId="0" xfId="0" applyFont="1" applyFill="1" applyAlignment="1">
      <alignment wrapText="1"/>
    </xf>
    <xf numFmtId="11" fontId="4" fillId="6" borderId="0" xfId="0" applyNumberFormat="1" applyFont="1" applyFill="1" applyAlignment="1">
      <alignment horizontal="center" wrapText="1"/>
    </xf>
    <xf numFmtId="44" fontId="0" fillId="2" borderId="1" xfId="2" applyFont="1" applyFill="1" applyBorder="1" applyAlignment="1">
      <alignment horizontal="left"/>
    </xf>
    <xf numFmtId="44" fontId="0" fillId="2" borderId="2" xfId="2" applyFont="1" applyFill="1" applyBorder="1" applyAlignment="1">
      <alignment horizontal="left"/>
    </xf>
    <xf numFmtId="44" fontId="0" fillId="0" borderId="0" xfId="2" applyFont="1"/>
    <xf numFmtId="44" fontId="0" fillId="2" borderId="3" xfId="2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10" fontId="0" fillId="2" borderId="2" xfId="0" applyNumberFormat="1" applyFill="1" applyBorder="1" applyAlignment="1">
      <alignment horizontal="left"/>
    </xf>
    <xf numFmtId="164" fontId="0" fillId="2" borderId="2" xfId="2" applyNumberFormat="1" applyFont="1" applyFill="1" applyBorder="1" applyAlignment="1">
      <alignment horizontal="right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Moeda" xfId="2" builtinId="4"/>
    <cellStyle name="Normal" xfId="0" builtinId="0"/>
    <cellStyle name="Percentagem" xfId="1" builtinId="5"/>
  </cellStyles>
  <dxfs count="36">
    <dxf>
      <alignment horizontal="center" vertical="center" textRotation="0" wrapText="1" indent="0" justifyLastLine="0" shrinkToFit="0" readingOrder="0"/>
    </dxf>
    <dxf>
      <numFmt numFmtId="14" formatCode="0.00%"/>
      <alignment horizontal="center" wrapText="1"/>
    </dxf>
    <dxf>
      <numFmt numFmtId="164" formatCode="#,##0.00\ &quot;€&quot;"/>
      <alignment horizontal="center" wrapText="1"/>
    </dxf>
    <dxf>
      <numFmt numFmtId="164" formatCode="#,##0.00\ &quot;€&quot;"/>
      <alignment horizontal="center" wrapText="1"/>
    </dxf>
    <dxf>
      <alignment horizontal="center" vertical="center" textRotation="0" wrapText="1" indent="0" justifyLastLine="0" shrinkToFit="0" readingOrder="0"/>
    </dxf>
    <dxf>
      <fill>
        <patternFill patternType="none"/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alignment wrapText="1"/>
    </dxf>
    <dxf>
      <alignment horizontal="center" wrapText="1"/>
    </dxf>
    <dxf>
      <alignment horizontal="center" wrapText="1"/>
    </dxf>
    <dxf>
      <alignment wrapText="1"/>
    </dxf>
    <dxf>
      <alignment wrapText="1"/>
    </dxf>
    <dxf>
      <numFmt numFmtId="14" formatCode="0.00%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numFmt numFmtId="14" formatCode="0.00%"/>
      <alignment horizontal="left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#,##0.00\ &quot;€&quot;"/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numFmt numFmtId="164" formatCode="#,##0.00\ &quot;€&quot;"/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numFmt numFmtId="164" formatCode="#,##0.00\ &quot;€&quot;"/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numFmt numFmtId="164" formatCode="#,##0.00\ &quot;€&quot;"/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numFmt numFmtId="164" formatCode="#,##0.00\ &quot;€&quot;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4" formatCode="#,##0.00\ &quot;€&quot;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numFmt numFmtId="164" formatCode="#,##0.00\ &quot;€&quot;"/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#,##0.00\ &quot;€&quot;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numFmt numFmtId="164" formatCode="#,##0.00\ &quot;€&quot;"/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numFmt numFmtId="19" formatCode="dd/mm/yyyy"/>
      <alignment horizontal="left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numFmt numFmtId="19" formatCode="dd/mm/yyyy"/>
      <alignment horizontal="left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alignment horizontal="left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alignment horizontal="left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0070C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J99" totalsRowShown="0" headerRowDxfId="35" headerRowBorderDxfId="34" tableBorderDxfId="33" totalsRowBorderDxfId="32">
  <autoFilter ref="A1:J99"/>
  <sortState ref="A2:K94">
    <sortCondition ref="C1:C94"/>
  </sortState>
  <tableColumns count="10">
    <tableColumn id="2" name="Nome" dataDxfId="31" totalsRowDxfId="30"/>
    <tableColumn id="4" name="NFatura" dataDxfId="29" totalsRowDxfId="28"/>
    <tableColumn id="5" name="DataFatura" dataDxfId="27" totalsRowDxfId="26"/>
    <tableColumn id="6" name="Data Pagamento " dataDxfId="25" totalsRowDxfId="24"/>
    <tableColumn id="7" name="Valor_s_iva" dataDxfId="23" totalsRowDxfId="22"/>
    <tableColumn id="8" name="valor do iva" dataDxfId="21" totalsRowDxfId="20"/>
    <tableColumn id="9" name="valor total " dataDxfId="19" totalsRowDxfId="18" dataCellStyle="Moeda"/>
    <tableColumn id="10" name="Localizaçao " dataDxfId="17" totalsRowDxfId="16"/>
    <tableColumn id="11" name="desconto " dataDxfId="15" totalsRowDxfId="14"/>
    <tableColumn id="1" name="precisao 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J230" totalsRowShown="0" headerRowDxfId="11" dataDxfId="10">
  <autoFilter ref="A1:J230"/>
  <sortState ref="A2:J230">
    <sortCondition ref="B1:B230"/>
  </sortState>
  <tableColumns count="10">
    <tableColumn id="1" name="nome" dataDxfId="9"/>
    <tableColumn id="9" name="Nfatura" dataDxfId="0"/>
    <tableColumn id="2" name="cod_prod" dataDxfId="8"/>
    <tableColumn id="3" name="descrição" dataDxfId="7"/>
    <tableColumn id="10" name="categoria" dataDxfId="6"/>
    <tableColumn id="4" name="quantidade" dataDxfId="5"/>
    <tableColumn id="8" name="unidade" dataDxfId="4"/>
    <tableColumn id="5" name="valor_unit" dataDxfId="3"/>
    <tableColumn id="6" name="montante " dataDxfId="2"/>
    <tableColumn id="7" name="precisao 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A17" sqref="A17:XFD17"/>
    </sheetView>
  </sheetViews>
  <sheetFormatPr defaultRowHeight="15" x14ac:dyDescent="0.25"/>
  <cols>
    <col min="1" max="1" width="28" customWidth="1"/>
    <col min="2" max="2" width="18.140625" customWidth="1"/>
    <col min="3" max="3" width="18" style="1" customWidth="1"/>
    <col min="4" max="4" width="29.42578125" style="1" customWidth="1"/>
    <col min="5" max="5" width="21.140625" style="5" customWidth="1"/>
    <col min="6" max="6" width="13.85546875" style="5" customWidth="1"/>
    <col min="7" max="7" width="13.140625" style="40" customWidth="1"/>
    <col min="8" max="8" width="18.42578125" style="5" customWidth="1"/>
    <col min="9" max="9" width="13.140625" style="5" customWidth="1"/>
    <col min="10" max="10" width="9.140625" style="9"/>
  </cols>
  <sheetData>
    <row r="1" spans="1:11" x14ac:dyDescent="0.2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8" t="s">
        <v>6</v>
      </c>
      <c r="H1" s="4" t="s">
        <v>7</v>
      </c>
      <c r="I1" s="4" t="s">
        <v>8</v>
      </c>
      <c r="J1" s="8" t="s">
        <v>9</v>
      </c>
    </row>
    <row r="2" spans="1:11" x14ac:dyDescent="0.25">
      <c r="A2" s="42" t="s">
        <v>323</v>
      </c>
      <c r="B2" s="42">
        <v>1</v>
      </c>
      <c r="C2" s="43">
        <v>44860</v>
      </c>
      <c r="D2" s="43" t="s">
        <v>34</v>
      </c>
      <c r="E2" s="7">
        <v>185.37</v>
      </c>
      <c r="F2" s="7">
        <v>42.64</v>
      </c>
      <c r="G2" s="39">
        <v>228.01</v>
      </c>
      <c r="H2" s="7" t="s">
        <v>333</v>
      </c>
      <c r="I2" s="7">
        <v>0</v>
      </c>
      <c r="J2" s="44">
        <v>0.83499997854232799</v>
      </c>
    </row>
    <row r="3" spans="1:11" x14ac:dyDescent="0.25">
      <c r="A3" s="10" t="s">
        <v>324</v>
      </c>
      <c r="B3" s="10">
        <v>2</v>
      </c>
      <c r="C3" s="11">
        <v>44872</v>
      </c>
      <c r="D3" s="11">
        <v>44902</v>
      </c>
      <c r="E3" s="7">
        <v>968</v>
      </c>
      <c r="F3" s="7">
        <v>222.64</v>
      </c>
      <c r="G3" s="39">
        <v>1190.6400000000001</v>
      </c>
      <c r="H3" s="7" t="s">
        <v>335</v>
      </c>
      <c r="I3" s="12">
        <v>0</v>
      </c>
      <c r="J3" s="13">
        <v>0.88899999856948897</v>
      </c>
    </row>
    <row r="4" spans="1:11" x14ac:dyDescent="0.25">
      <c r="A4" s="10" t="s">
        <v>323</v>
      </c>
      <c r="B4" s="10">
        <v>3</v>
      </c>
      <c r="C4" s="11">
        <v>44873</v>
      </c>
      <c r="D4" s="11">
        <v>44903</v>
      </c>
      <c r="E4" s="7">
        <v>219.51</v>
      </c>
      <c r="F4" s="7">
        <v>50.49</v>
      </c>
      <c r="G4" s="39">
        <v>270</v>
      </c>
      <c r="H4" s="7" t="s">
        <v>333</v>
      </c>
      <c r="I4" s="12">
        <v>0</v>
      </c>
      <c r="J4" s="16">
        <v>0.71600002050399802</v>
      </c>
    </row>
    <row r="5" spans="1:11" x14ac:dyDescent="0.25">
      <c r="A5" s="10" t="s">
        <v>325</v>
      </c>
      <c r="B5" s="42">
        <v>4</v>
      </c>
      <c r="C5" s="11">
        <v>44875</v>
      </c>
      <c r="D5" s="11">
        <v>44905</v>
      </c>
      <c r="E5" s="7">
        <v>141.66</v>
      </c>
      <c r="F5" s="7">
        <v>32.58</v>
      </c>
      <c r="G5" s="39">
        <v>174.24</v>
      </c>
      <c r="H5" s="7" t="s">
        <v>333</v>
      </c>
      <c r="I5" s="12">
        <v>1.43</v>
      </c>
      <c r="J5" s="13">
        <v>0.80099999904632602</v>
      </c>
    </row>
    <row r="6" spans="1:11" x14ac:dyDescent="0.25">
      <c r="A6" s="10" t="s">
        <v>331</v>
      </c>
      <c r="B6" s="10">
        <v>5</v>
      </c>
      <c r="C6" s="11">
        <v>44879</v>
      </c>
      <c r="D6" s="11">
        <v>44879</v>
      </c>
      <c r="E6" s="7">
        <v>372.37</v>
      </c>
      <c r="F6" s="7">
        <v>85.65</v>
      </c>
      <c r="G6" s="39">
        <v>458.02</v>
      </c>
      <c r="H6" s="42" t="s">
        <v>334</v>
      </c>
      <c r="I6" s="12">
        <v>0</v>
      </c>
      <c r="J6" s="13">
        <v>0.94400000572204601</v>
      </c>
    </row>
    <row r="7" spans="1:11" x14ac:dyDescent="0.25">
      <c r="A7" s="10" t="s">
        <v>326</v>
      </c>
      <c r="B7" s="10">
        <v>6</v>
      </c>
      <c r="C7" s="11">
        <v>44879</v>
      </c>
      <c r="D7" s="11" t="s">
        <v>14</v>
      </c>
      <c r="E7" s="7">
        <v>9164.2999999999993</v>
      </c>
      <c r="F7" s="7">
        <v>2107.79</v>
      </c>
      <c r="G7" s="39">
        <v>11272.09</v>
      </c>
      <c r="H7" s="7" t="s">
        <v>337</v>
      </c>
      <c r="I7" s="12">
        <v>0</v>
      </c>
      <c r="J7" s="13">
        <v>0.85399997234344505</v>
      </c>
    </row>
    <row r="8" spans="1:11" x14ac:dyDescent="0.25">
      <c r="A8" s="10" t="s">
        <v>327</v>
      </c>
      <c r="B8" s="42">
        <v>7</v>
      </c>
      <c r="C8" s="11">
        <v>44879</v>
      </c>
      <c r="D8" s="11" t="s">
        <v>15</v>
      </c>
      <c r="E8" s="7">
        <v>122.07</v>
      </c>
      <c r="F8" s="7">
        <v>28.08</v>
      </c>
      <c r="G8" s="39">
        <v>150.15</v>
      </c>
      <c r="H8" s="7" t="s">
        <v>333</v>
      </c>
      <c r="I8" s="12">
        <v>25.52</v>
      </c>
      <c r="J8" s="15">
        <v>0.75499999523162797</v>
      </c>
    </row>
    <row r="9" spans="1:11" x14ac:dyDescent="0.25">
      <c r="A9" s="10" t="s">
        <v>326</v>
      </c>
      <c r="B9" s="10">
        <v>8</v>
      </c>
      <c r="C9" s="11">
        <v>44880</v>
      </c>
      <c r="D9" s="11" t="s">
        <v>13</v>
      </c>
      <c r="E9" s="7">
        <v>7013.59</v>
      </c>
      <c r="F9" s="7">
        <v>1613.13</v>
      </c>
      <c r="G9" s="39">
        <v>8626.7199999999993</v>
      </c>
      <c r="H9" s="7" t="s">
        <v>337</v>
      </c>
      <c r="I9" s="12">
        <v>0</v>
      </c>
      <c r="J9" s="13">
        <v>0.94800001382827803</v>
      </c>
    </row>
    <row r="10" spans="1:11" x14ac:dyDescent="0.25">
      <c r="A10" s="10" t="s">
        <v>327</v>
      </c>
      <c r="B10" s="10">
        <v>9</v>
      </c>
      <c r="C10" s="11">
        <v>44883</v>
      </c>
      <c r="D10" s="11" t="s">
        <v>18</v>
      </c>
      <c r="E10" s="7">
        <v>104.73</v>
      </c>
      <c r="F10" s="7">
        <v>24.09</v>
      </c>
      <c r="G10" s="39">
        <v>128.82</v>
      </c>
      <c r="H10" s="7" t="s">
        <v>333</v>
      </c>
      <c r="I10" s="12">
        <v>26.19</v>
      </c>
      <c r="J10" s="13">
        <v>0.83099997043609597</v>
      </c>
    </row>
    <row r="11" spans="1:11" x14ac:dyDescent="0.25">
      <c r="A11" s="10" t="s">
        <v>325</v>
      </c>
      <c r="B11" s="42">
        <v>10</v>
      </c>
      <c r="C11" s="11">
        <v>44889</v>
      </c>
      <c r="D11" s="11">
        <v>44919</v>
      </c>
      <c r="E11" s="7">
        <v>184.59</v>
      </c>
      <c r="F11" s="7">
        <v>42.46</v>
      </c>
      <c r="G11" s="39">
        <v>227.05</v>
      </c>
      <c r="H11" s="7" t="s">
        <v>333</v>
      </c>
      <c r="I11" s="12">
        <v>46.15</v>
      </c>
      <c r="J11" s="13">
        <v>0.92299997806549094</v>
      </c>
    </row>
    <row r="12" spans="1:11" x14ac:dyDescent="0.25">
      <c r="A12" s="10" t="s">
        <v>325</v>
      </c>
      <c r="B12" s="10">
        <v>11</v>
      </c>
      <c r="C12" s="11">
        <v>44889</v>
      </c>
      <c r="D12" s="11">
        <v>44919</v>
      </c>
      <c r="E12" s="7">
        <v>240.53</v>
      </c>
      <c r="F12" s="7">
        <v>55.32</v>
      </c>
      <c r="G12" s="39">
        <v>295.85000000000002</v>
      </c>
      <c r="H12" s="7" t="s">
        <v>333</v>
      </c>
      <c r="I12" s="12">
        <v>60.13</v>
      </c>
      <c r="J12" s="13">
        <v>0.92199999094009399</v>
      </c>
    </row>
    <row r="13" spans="1:11" x14ac:dyDescent="0.25">
      <c r="A13" s="10" t="s">
        <v>327</v>
      </c>
      <c r="B13" s="10">
        <v>12</v>
      </c>
      <c r="C13" s="11">
        <v>44889</v>
      </c>
      <c r="D13" s="11" t="s">
        <v>20</v>
      </c>
      <c r="E13" s="7">
        <v>14.24</v>
      </c>
      <c r="F13" s="7">
        <v>3.28</v>
      </c>
      <c r="G13" s="39">
        <v>17.52</v>
      </c>
      <c r="H13" s="7" t="s">
        <v>333</v>
      </c>
      <c r="I13" s="12">
        <v>3.56</v>
      </c>
      <c r="J13" s="13">
        <v>0.81599998474121105</v>
      </c>
      <c r="K13" s="5"/>
    </row>
    <row r="14" spans="1:11" x14ac:dyDescent="0.25">
      <c r="A14" s="10" t="s">
        <v>331</v>
      </c>
      <c r="B14" s="42">
        <v>13</v>
      </c>
      <c r="C14" s="11">
        <v>44890</v>
      </c>
      <c r="D14" s="11">
        <v>44890</v>
      </c>
      <c r="E14" s="7">
        <v>438.38</v>
      </c>
      <c r="F14" s="7">
        <v>100.83</v>
      </c>
      <c r="G14" s="39">
        <v>539.21</v>
      </c>
      <c r="H14" s="42" t="s">
        <v>334</v>
      </c>
      <c r="I14" s="12">
        <v>0</v>
      </c>
      <c r="J14" s="13">
        <v>0.97699999809265103</v>
      </c>
    </row>
    <row r="15" spans="1:11" x14ac:dyDescent="0.25">
      <c r="A15" s="10" t="s">
        <v>325</v>
      </c>
      <c r="B15" s="10">
        <v>14</v>
      </c>
      <c r="C15" s="11">
        <v>44890</v>
      </c>
      <c r="D15" s="11">
        <v>44920</v>
      </c>
      <c r="E15" s="7">
        <v>106.28</v>
      </c>
      <c r="F15" s="7">
        <v>24.44</v>
      </c>
      <c r="G15" s="39">
        <v>130.72</v>
      </c>
      <c r="H15" s="7" t="s">
        <v>333</v>
      </c>
      <c r="I15" s="12">
        <v>26.57</v>
      </c>
      <c r="J15" s="13">
        <v>0.85100001096725497</v>
      </c>
    </row>
    <row r="16" spans="1:11" x14ac:dyDescent="0.25">
      <c r="A16" s="10" t="s">
        <v>328</v>
      </c>
      <c r="B16" s="10">
        <v>15</v>
      </c>
      <c r="C16" s="11">
        <v>44895</v>
      </c>
      <c r="D16" s="11">
        <v>44925</v>
      </c>
      <c r="E16" s="7">
        <v>2358.54</v>
      </c>
      <c r="F16" s="7">
        <v>542.46</v>
      </c>
      <c r="G16" s="39">
        <v>2901</v>
      </c>
      <c r="H16" s="12" t="s">
        <v>333</v>
      </c>
      <c r="I16" s="12">
        <v>0</v>
      </c>
      <c r="J16" s="16">
        <v>0.653999984264374</v>
      </c>
    </row>
    <row r="17" spans="1:11" x14ac:dyDescent="0.25">
      <c r="A17" s="10" t="s">
        <v>330</v>
      </c>
      <c r="B17" s="42">
        <v>16</v>
      </c>
      <c r="C17" s="11">
        <v>44895</v>
      </c>
      <c r="D17" s="11" t="s">
        <v>30</v>
      </c>
      <c r="E17" s="7">
        <v>120</v>
      </c>
      <c r="F17" s="7">
        <v>27.6</v>
      </c>
      <c r="G17" s="39">
        <v>147.6</v>
      </c>
      <c r="H17" s="12" t="s">
        <v>336</v>
      </c>
      <c r="I17" s="12">
        <v>0</v>
      </c>
      <c r="J17" s="13">
        <v>0.81400001049041704</v>
      </c>
    </row>
    <row r="18" spans="1:11" x14ac:dyDescent="0.25">
      <c r="A18" s="10" t="s">
        <v>329</v>
      </c>
      <c r="B18" s="10">
        <v>17</v>
      </c>
      <c r="C18" s="11">
        <v>44901</v>
      </c>
      <c r="D18" s="11">
        <v>44987</v>
      </c>
      <c r="E18" s="7">
        <v>180</v>
      </c>
      <c r="F18" s="7">
        <v>41.4</v>
      </c>
      <c r="G18" s="39">
        <v>221.4</v>
      </c>
      <c r="H18" s="12" t="s">
        <v>22</v>
      </c>
      <c r="I18" s="12">
        <v>0</v>
      </c>
      <c r="J18" s="13">
        <v>0.93800002336502097</v>
      </c>
    </row>
    <row r="19" spans="1:11" x14ac:dyDescent="0.25">
      <c r="A19" s="10" t="s">
        <v>324</v>
      </c>
      <c r="B19" s="10">
        <v>18</v>
      </c>
      <c r="C19" s="11">
        <v>44904</v>
      </c>
      <c r="D19" s="11">
        <v>44934</v>
      </c>
      <c r="E19" s="7">
        <v>397</v>
      </c>
      <c r="F19" s="7">
        <v>91.31</v>
      </c>
      <c r="G19" s="39">
        <v>488.31</v>
      </c>
      <c r="H19" s="12" t="s">
        <v>335</v>
      </c>
      <c r="I19" s="12">
        <v>0</v>
      </c>
      <c r="J19" s="13">
        <v>0.90299999713897705</v>
      </c>
    </row>
    <row r="20" spans="1:11" x14ac:dyDescent="0.25">
      <c r="A20" s="10" t="s">
        <v>324</v>
      </c>
      <c r="B20" s="42">
        <v>19</v>
      </c>
      <c r="C20" s="11">
        <v>44907</v>
      </c>
      <c r="D20" s="11">
        <v>44937</v>
      </c>
      <c r="E20" s="7">
        <v>502</v>
      </c>
      <c r="F20" s="7">
        <v>115.46</v>
      </c>
      <c r="G20" s="39">
        <v>617.46</v>
      </c>
      <c r="H20" s="12" t="s">
        <v>335</v>
      </c>
      <c r="I20" s="12">
        <v>0</v>
      </c>
      <c r="J20" s="13">
        <v>0.86799997091293302</v>
      </c>
    </row>
    <row r="21" spans="1:11" x14ac:dyDescent="0.25">
      <c r="A21" s="10" t="s">
        <v>326</v>
      </c>
      <c r="B21" s="10">
        <v>20</v>
      </c>
      <c r="C21" s="11">
        <v>44908</v>
      </c>
      <c r="D21" s="11">
        <v>44938</v>
      </c>
      <c r="E21" s="7">
        <v>6056.91</v>
      </c>
      <c r="F21" s="7">
        <v>1393.09</v>
      </c>
      <c r="G21" s="39">
        <v>7450</v>
      </c>
      <c r="H21" s="12" t="s">
        <v>337</v>
      </c>
      <c r="I21" s="12">
        <v>0</v>
      </c>
      <c r="J21" s="13">
        <v>0.94700002670288097</v>
      </c>
    </row>
    <row r="22" spans="1:11" x14ac:dyDescent="0.25">
      <c r="A22" s="10" t="s">
        <v>324</v>
      </c>
      <c r="B22" s="10">
        <v>21</v>
      </c>
      <c r="C22" s="11">
        <v>44909</v>
      </c>
      <c r="D22" s="11" t="s">
        <v>14</v>
      </c>
      <c r="E22" s="7">
        <v>78</v>
      </c>
      <c r="F22" s="7">
        <v>17.940000000000001</v>
      </c>
      <c r="G22" s="39">
        <v>95.94</v>
      </c>
      <c r="H22" s="12" t="s">
        <v>335</v>
      </c>
      <c r="I22" s="12">
        <v>0</v>
      </c>
      <c r="J22" s="13">
        <v>0.85000002384185802</v>
      </c>
    </row>
    <row r="23" spans="1:11" x14ac:dyDescent="0.25">
      <c r="A23" s="10" t="s">
        <v>330</v>
      </c>
      <c r="B23" s="42">
        <v>22</v>
      </c>
      <c r="C23" s="11">
        <v>44910</v>
      </c>
      <c r="D23" s="11" t="s">
        <v>28</v>
      </c>
      <c r="E23" s="7">
        <v>313.8</v>
      </c>
      <c r="F23" s="7">
        <v>72.17</v>
      </c>
      <c r="G23" s="39">
        <v>385.97</v>
      </c>
      <c r="H23" s="12" t="s">
        <v>336</v>
      </c>
      <c r="I23" s="12">
        <v>0</v>
      </c>
      <c r="J23" s="13">
        <v>0.82499998807907104</v>
      </c>
      <c r="K23" s="5"/>
    </row>
    <row r="24" spans="1:11" x14ac:dyDescent="0.25">
      <c r="A24" s="10" t="s">
        <v>330</v>
      </c>
      <c r="B24" s="10">
        <v>23</v>
      </c>
      <c r="C24" s="11">
        <v>44910</v>
      </c>
      <c r="D24" s="11" t="s">
        <v>28</v>
      </c>
      <c r="E24" s="7">
        <v>21</v>
      </c>
      <c r="F24" s="7">
        <v>4.83</v>
      </c>
      <c r="G24" s="39">
        <v>25.83</v>
      </c>
      <c r="H24" s="12" t="s">
        <v>336</v>
      </c>
      <c r="I24" s="12">
        <v>0</v>
      </c>
      <c r="J24" s="13">
        <v>0.81499999761581399</v>
      </c>
    </row>
    <row r="25" spans="1:11" x14ac:dyDescent="0.25">
      <c r="A25" s="10" t="s">
        <v>329</v>
      </c>
      <c r="B25" s="10">
        <v>24</v>
      </c>
      <c r="C25" s="11">
        <v>44914</v>
      </c>
      <c r="D25" s="11" t="s">
        <v>25</v>
      </c>
      <c r="E25" s="7">
        <v>65</v>
      </c>
      <c r="F25" s="7">
        <v>14.95</v>
      </c>
      <c r="G25" s="39">
        <v>79.95</v>
      </c>
      <c r="H25" s="12" t="s">
        <v>22</v>
      </c>
      <c r="I25" s="12">
        <v>0</v>
      </c>
      <c r="J25" s="13">
        <v>0.89600002765655495</v>
      </c>
    </row>
    <row r="26" spans="1:11" x14ac:dyDescent="0.25">
      <c r="A26" s="10" t="s">
        <v>327</v>
      </c>
      <c r="B26" s="42">
        <v>25</v>
      </c>
      <c r="C26" s="11">
        <v>44917</v>
      </c>
      <c r="D26" s="11" t="s">
        <v>19</v>
      </c>
      <c r="E26" s="7">
        <v>136.22999999999999</v>
      </c>
      <c r="F26" s="7">
        <v>31.33</v>
      </c>
      <c r="G26" s="39">
        <v>167.56</v>
      </c>
      <c r="H26" s="12" t="s">
        <v>333</v>
      </c>
      <c r="I26" s="12">
        <v>34.06</v>
      </c>
      <c r="J26" s="13">
        <v>0.83099997043609597</v>
      </c>
    </row>
    <row r="27" spans="1:11" x14ac:dyDescent="0.25">
      <c r="A27" s="10" t="s">
        <v>325</v>
      </c>
      <c r="B27" s="10">
        <v>26</v>
      </c>
      <c r="C27" s="11">
        <v>44918</v>
      </c>
      <c r="D27" s="11">
        <v>44948</v>
      </c>
      <c r="E27" s="7">
        <v>268.76</v>
      </c>
      <c r="F27" s="7">
        <v>61.81</v>
      </c>
      <c r="G27" s="39">
        <v>330.57</v>
      </c>
      <c r="H27" s="12" t="s">
        <v>333</v>
      </c>
      <c r="I27" s="12">
        <v>29.86</v>
      </c>
      <c r="J27" s="13">
        <v>0.88200002908706698</v>
      </c>
    </row>
    <row r="28" spans="1:11" x14ac:dyDescent="0.25">
      <c r="A28" s="10" t="s">
        <v>328</v>
      </c>
      <c r="B28" s="10">
        <v>27</v>
      </c>
      <c r="C28" s="11">
        <v>44926</v>
      </c>
      <c r="D28" s="11">
        <v>44956</v>
      </c>
      <c r="E28" s="7">
        <v>656.67</v>
      </c>
      <c r="F28" s="7">
        <v>151.03</v>
      </c>
      <c r="G28" s="39">
        <v>807.7</v>
      </c>
      <c r="H28" s="12" t="s">
        <v>333</v>
      </c>
      <c r="I28" s="12">
        <v>0</v>
      </c>
      <c r="J28" s="16">
        <v>0.76300001144409202</v>
      </c>
    </row>
    <row r="29" spans="1:11" x14ac:dyDescent="0.25">
      <c r="A29" s="10" t="s">
        <v>323</v>
      </c>
      <c r="B29" s="42">
        <v>28</v>
      </c>
      <c r="C29" s="11">
        <v>44928</v>
      </c>
      <c r="D29" s="11">
        <v>44988</v>
      </c>
      <c r="E29" s="7">
        <v>330.9</v>
      </c>
      <c r="F29" s="7">
        <v>76.11</v>
      </c>
      <c r="G29" s="39">
        <v>407.01</v>
      </c>
      <c r="H29" s="12" t="s">
        <v>333</v>
      </c>
      <c r="I29" s="12">
        <v>0</v>
      </c>
      <c r="J29" s="13">
        <v>0.89600002765655495</v>
      </c>
    </row>
    <row r="30" spans="1:11" x14ac:dyDescent="0.25">
      <c r="A30" s="10" t="s">
        <v>331</v>
      </c>
      <c r="B30" s="10">
        <v>29</v>
      </c>
      <c r="C30" s="11">
        <v>44930</v>
      </c>
      <c r="D30" s="11">
        <v>44930</v>
      </c>
      <c r="E30" s="7">
        <v>462.99</v>
      </c>
      <c r="F30" s="7">
        <v>106.49</v>
      </c>
      <c r="G30" s="39">
        <v>569.48</v>
      </c>
      <c r="H30" s="10" t="s">
        <v>334</v>
      </c>
      <c r="I30" s="12">
        <v>0</v>
      </c>
      <c r="J30" s="13">
        <v>0.95499998331069902</v>
      </c>
    </row>
    <row r="31" spans="1:11" x14ac:dyDescent="0.25">
      <c r="A31" s="10" t="s">
        <v>325</v>
      </c>
      <c r="B31" s="10">
        <v>30</v>
      </c>
      <c r="C31" s="11">
        <v>44930</v>
      </c>
      <c r="D31" s="11">
        <v>44960</v>
      </c>
      <c r="E31" s="7">
        <v>22.01</v>
      </c>
      <c r="F31" s="7">
        <v>5.0599999999999996</v>
      </c>
      <c r="G31" s="39">
        <v>27.07</v>
      </c>
      <c r="H31" s="12" t="s">
        <v>333</v>
      </c>
      <c r="I31" s="12">
        <v>1.1599999999999999</v>
      </c>
      <c r="J31" s="13">
        <v>0.94900000095367398</v>
      </c>
    </row>
    <row r="32" spans="1:11" x14ac:dyDescent="0.25">
      <c r="A32" s="10" t="s">
        <v>325</v>
      </c>
      <c r="B32" s="42">
        <v>31</v>
      </c>
      <c r="C32" s="11">
        <v>44930</v>
      </c>
      <c r="D32" s="11">
        <v>44960</v>
      </c>
      <c r="E32" s="7">
        <v>378.88</v>
      </c>
      <c r="F32" s="7">
        <v>87.14</v>
      </c>
      <c r="G32" s="39">
        <v>466.02</v>
      </c>
      <c r="H32" s="12" t="s">
        <v>333</v>
      </c>
      <c r="I32" s="12">
        <v>42.1</v>
      </c>
      <c r="J32" s="13">
        <v>0.96600002050399802</v>
      </c>
    </row>
    <row r="33" spans="1:10" x14ac:dyDescent="0.25">
      <c r="A33" s="10" t="s">
        <v>324</v>
      </c>
      <c r="B33" s="10">
        <v>32</v>
      </c>
      <c r="C33" s="11">
        <v>44930</v>
      </c>
      <c r="D33" s="11">
        <v>44960</v>
      </c>
      <c r="E33" s="7">
        <v>202</v>
      </c>
      <c r="F33" s="7">
        <v>46.46</v>
      </c>
      <c r="G33" s="39">
        <v>248.46</v>
      </c>
      <c r="H33" s="12" t="s">
        <v>335</v>
      </c>
      <c r="I33" s="12">
        <v>0</v>
      </c>
      <c r="J33" s="13">
        <v>0.88700002431869496</v>
      </c>
    </row>
    <row r="34" spans="1:10" x14ac:dyDescent="0.25">
      <c r="A34" s="10" t="s">
        <v>325</v>
      </c>
      <c r="B34" s="10">
        <v>33</v>
      </c>
      <c r="C34" s="11">
        <v>44939</v>
      </c>
      <c r="D34" s="11">
        <v>44969</v>
      </c>
      <c r="E34" s="7">
        <v>97.16</v>
      </c>
      <c r="F34" s="7">
        <v>22.35</v>
      </c>
      <c r="G34" s="39">
        <v>119.51</v>
      </c>
      <c r="H34" s="12" t="s">
        <v>333</v>
      </c>
      <c r="I34" s="12">
        <v>5.12</v>
      </c>
      <c r="J34" s="13">
        <v>0.97399997711181596</v>
      </c>
    </row>
    <row r="35" spans="1:10" x14ac:dyDescent="0.25">
      <c r="A35" s="10" t="s">
        <v>329</v>
      </c>
      <c r="B35" s="42">
        <v>34</v>
      </c>
      <c r="C35" s="11">
        <v>44942</v>
      </c>
      <c r="D35" s="11" t="s">
        <v>24</v>
      </c>
      <c r="E35" s="7">
        <v>788.53</v>
      </c>
      <c r="F35" s="7">
        <v>181.36</v>
      </c>
      <c r="G35" s="39">
        <v>969.89</v>
      </c>
      <c r="H35" s="12" t="s">
        <v>22</v>
      </c>
      <c r="I35" s="12">
        <v>0</v>
      </c>
      <c r="J35" s="13">
        <v>0.90499997138977095</v>
      </c>
    </row>
    <row r="36" spans="1:10" x14ac:dyDescent="0.25">
      <c r="A36" s="10" t="s">
        <v>327</v>
      </c>
      <c r="B36" s="10">
        <v>35</v>
      </c>
      <c r="C36" s="11">
        <v>44943</v>
      </c>
      <c r="D36" s="11" t="s">
        <v>17</v>
      </c>
      <c r="E36" s="7">
        <v>168.77</v>
      </c>
      <c r="F36" s="7">
        <v>38.82</v>
      </c>
      <c r="G36" s="39">
        <v>207.59</v>
      </c>
      <c r="H36" s="12" t="s">
        <v>333</v>
      </c>
      <c r="I36" s="12">
        <v>8.5</v>
      </c>
      <c r="J36" s="13">
        <v>0.83200001716613803</v>
      </c>
    </row>
    <row r="37" spans="1:10" x14ac:dyDescent="0.25">
      <c r="A37" s="10" t="s">
        <v>326</v>
      </c>
      <c r="B37" s="10">
        <v>36</v>
      </c>
      <c r="C37" s="11">
        <v>44946</v>
      </c>
      <c r="D37" s="11" t="s">
        <v>12</v>
      </c>
      <c r="E37" s="7">
        <v>6345.27</v>
      </c>
      <c r="F37" s="7">
        <v>1459.41</v>
      </c>
      <c r="G37" s="39">
        <v>7804.68</v>
      </c>
      <c r="H37" s="12" t="s">
        <v>337</v>
      </c>
      <c r="I37" s="12">
        <v>0</v>
      </c>
      <c r="J37" s="13">
        <v>0.97000002861022905</v>
      </c>
    </row>
    <row r="38" spans="1:10" x14ac:dyDescent="0.25">
      <c r="A38" s="10" t="s">
        <v>327</v>
      </c>
      <c r="B38" s="42">
        <v>37</v>
      </c>
      <c r="C38" s="11">
        <v>44946</v>
      </c>
      <c r="D38" s="11" t="s">
        <v>12</v>
      </c>
      <c r="E38" s="7">
        <v>77.62</v>
      </c>
      <c r="F38" s="7">
        <v>17.850000000000001</v>
      </c>
      <c r="G38" s="39">
        <v>95.47</v>
      </c>
      <c r="H38" s="12" t="s">
        <v>333</v>
      </c>
      <c r="I38" s="12">
        <v>19.41</v>
      </c>
      <c r="J38" s="13">
        <v>0.84100002050399802</v>
      </c>
    </row>
    <row r="39" spans="1:10" x14ac:dyDescent="0.25">
      <c r="A39" s="10" t="s">
        <v>324</v>
      </c>
      <c r="B39" s="10">
        <v>38</v>
      </c>
      <c r="C39" s="11">
        <v>44949</v>
      </c>
      <c r="D39" s="11" t="s">
        <v>10</v>
      </c>
      <c r="E39" s="7">
        <v>99</v>
      </c>
      <c r="F39" s="7">
        <v>22.77</v>
      </c>
      <c r="G39" s="39">
        <v>121.77</v>
      </c>
      <c r="H39" s="12" t="s">
        <v>335</v>
      </c>
      <c r="I39" s="12">
        <v>0</v>
      </c>
      <c r="J39" s="13">
        <v>0.83200001716613803</v>
      </c>
    </row>
    <row r="40" spans="1:10" x14ac:dyDescent="0.25">
      <c r="A40" s="10" t="s">
        <v>331</v>
      </c>
      <c r="B40" s="10">
        <v>39</v>
      </c>
      <c r="C40" s="11">
        <v>44950</v>
      </c>
      <c r="D40" s="11">
        <v>44950</v>
      </c>
      <c r="E40" s="7">
        <v>452.18</v>
      </c>
      <c r="F40" s="7">
        <v>104</v>
      </c>
      <c r="G40" s="39">
        <v>556.17999999999995</v>
      </c>
      <c r="H40" s="10" t="s">
        <v>334</v>
      </c>
      <c r="I40" s="12">
        <v>0</v>
      </c>
      <c r="J40" s="13">
        <v>0.96100002527236905</v>
      </c>
    </row>
    <row r="41" spans="1:10" x14ac:dyDescent="0.25">
      <c r="A41" s="10" t="s">
        <v>329</v>
      </c>
      <c r="B41" s="42">
        <v>40</v>
      </c>
      <c r="C41" s="11">
        <v>44956</v>
      </c>
      <c r="D41" s="11" t="s">
        <v>23</v>
      </c>
      <c r="E41" s="7">
        <v>734.7</v>
      </c>
      <c r="F41" s="7">
        <v>168.98</v>
      </c>
      <c r="G41" s="39">
        <v>903.68</v>
      </c>
      <c r="H41" s="12" t="s">
        <v>22</v>
      </c>
      <c r="I41" s="12">
        <v>0</v>
      </c>
      <c r="J41" s="13">
        <v>0.90799999237060502</v>
      </c>
    </row>
    <row r="42" spans="1:10" x14ac:dyDescent="0.25">
      <c r="A42" s="10" t="s">
        <v>328</v>
      </c>
      <c r="B42" s="10">
        <v>41</v>
      </c>
      <c r="C42" s="11">
        <v>44957</v>
      </c>
      <c r="D42" s="11">
        <v>44987</v>
      </c>
      <c r="E42" s="7">
        <v>209.76</v>
      </c>
      <c r="F42" s="7">
        <v>48.24</v>
      </c>
      <c r="G42" s="39">
        <v>258</v>
      </c>
      <c r="H42" s="12" t="s">
        <v>333</v>
      </c>
      <c r="I42" s="12">
        <v>0</v>
      </c>
      <c r="J42" s="16">
        <v>0.81899999999999995</v>
      </c>
    </row>
    <row r="43" spans="1:10" x14ac:dyDescent="0.25">
      <c r="A43" s="10" t="s">
        <v>325</v>
      </c>
      <c r="B43" s="10">
        <v>42</v>
      </c>
      <c r="C43" s="11">
        <v>44958</v>
      </c>
      <c r="D43" s="11">
        <v>44988</v>
      </c>
      <c r="E43" s="7">
        <v>189.31</v>
      </c>
      <c r="F43" s="7">
        <v>43.54</v>
      </c>
      <c r="G43" s="39">
        <v>232.85</v>
      </c>
      <c r="H43" s="12" t="s">
        <v>333</v>
      </c>
      <c r="I43" s="12">
        <v>1.91</v>
      </c>
      <c r="J43" s="13">
        <v>0.92500001192092896</v>
      </c>
    </row>
    <row r="44" spans="1:10" x14ac:dyDescent="0.25">
      <c r="A44" s="10" t="s">
        <v>331</v>
      </c>
      <c r="B44" s="42">
        <v>43</v>
      </c>
      <c r="C44" s="11">
        <v>44965</v>
      </c>
      <c r="D44" s="11">
        <v>44965</v>
      </c>
      <c r="E44" s="7">
        <v>418.14</v>
      </c>
      <c r="F44" s="7">
        <v>96.17</v>
      </c>
      <c r="G44" s="39">
        <v>514.30999999999995</v>
      </c>
      <c r="H44" s="10" t="s">
        <v>334</v>
      </c>
      <c r="I44" s="12">
        <v>0</v>
      </c>
      <c r="J44" s="13">
        <v>0.85199999809265103</v>
      </c>
    </row>
    <row r="45" spans="1:10" x14ac:dyDescent="0.25">
      <c r="A45" s="10" t="s">
        <v>326</v>
      </c>
      <c r="B45" s="10">
        <v>44</v>
      </c>
      <c r="C45" s="11">
        <v>44965</v>
      </c>
      <c r="D45" s="11">
        <v>44995</v>
      </c>
      <c r="E45" s="7">
        <v>6117.89</v>
      </c>
      <c r="F45" s="7">
        <v>1407.11</v>
      </c>
      <c r="G45" s="39">
        <v>7525</v>
      </c>
      <c r="H45" s="12" t="s">
        <v>337</v>
      </c>
      <c r="I45" s="12">
        <v>0</v>
      </c>
      <c r="J45" s="13">
        <v>0.96399998664856001</v>
      </c>
    </row>
    <row r="46" spans="1:10" x14ac:dyDescent="0.25">
      <c r="A46" s="10" t="s">
        <v>327</v>
      </c>
      <c r="B46" s="10">
        <v>45</v>
      </c>
      <c r="C46" s="11">
        <v>44968</v>
      </c>
      <c r="D46" s="11" t="s">
        <v>16</v>
      </c>
      <c r="E46" s="7">
        <v>344.11</v>
      </c>
      <c r="F46" s="7">
        <v>79.150000000000006</v>
      </c>
      <c r="G46" s="39">
        <v>423.26</v>
      </c>
      <c r="H46" s="12" t="s">
        <v>333</v>
      </c>
      <c r="I46" s="12">
        <v>86.03</v>
      </c>
      <c r="J46" s="13">
        <v>0.81199997663497903</v>
      </c>
    </row>
    <row r="47" spans="1:10" x14ac:dyDescent="0.25">
      <c r="A47" s="10" t="s">
        <v>323</v>
      </c>
      <c r="B47" s="42">
        <v>46</v>
      </c>
      <c r="C47" s="11">
        <v>44972</v>
      </c>
      <c r="D47" s="11" t="s">
        <v>24</v>
      </c>
      <c r="E47" s="7">
        <v>41.48</v>
      </c>
      <c r="F47" s="7">
        <v>9.5399999999999991</v>
      </c>
      <c r="G47" s="39">
        <v>51.02</v>
      </c>
      <c r="H47" s="12" t="s">
        <v>333</v>
      </c>
      <c r="I47" s="12">
        <v>0</v>
      </c>
      <c r="J47" s="13">
        <v>0.84700000286102295</v>
      </c>
    </row>
    <row r="48" spans="1:10" x14ac:dyDescent="0.25">
      <c r="A48" s="10" t="s">
        <v>330</v>
      </c>
      <c r="B48" s="10">
        <v>47</v>
      </c>
      <c r="C48" s="11">
        <v>44972</v>
      </c>
      <c r="D48" s="11" t="s">
        <v>27</v>
      </c>
      <c r="E48" s="7">
        <v>262</v>
      </c>
      <c r="F48" s="7">
        <v>60.26</v>
      </c>
      <c r="G48" s="39">
        <v>322.26</v>
      </c>
      <c r="H48" s="12" t="s">
        <v>336</v>
      </c>
      <c r="I48" s="12">
        <v>0</v>
      </c>
      <c r="J48" s="13">
        <v>0.88700002431869496</v>
      </c>
    </row>
    <row r="49" spans="1:10" x14ac:dyDescent="0.25">
      <c r="A49" s="10" t="s">
        <v>325</v>
      </c>
      <c r="B49" s="10">
        <v>48</v>
      </c>
      <c r="C49" s="11">
        <v>44973</v>
      </c>
      <c r="D49" s="11">
        <v>45003</v>
      </c>
      <c r="E49" s="7">
        <v>61.1</v>
      </c>
      <c r="F49" s="7">
        <v>14.05</v>
      </c>
      <c r="G49" s="39">
        <v>75.150000000000006</v>
      </c>
      <c r="H49" s="12" t="s">
        <v>333</v>
      </c>
      <c r="I49" s="12">
        <v>6.79</v>
      </c>
      <c r="J49" s="13">
        <v>0.90899997949600198</v>
      </c>
    </row>
    <row r="50" spans="1:10" x14ac:dyDescent="0.25">
      <c r="A50" s="10" t="s">
        <v>326</v>
      </c>
      <c r="B50" s="42">
        <v>49</v>
      </c>
      <c r="C50" s="11">
        <v>44979</v>
      </c>
      <c r="D50" s="11" t="s">
        <v>11</v>
      </c>
      <c r="E50" s="7">
        <v>6040.2</v>
      </c>
      <c r="F50" s="7">
        <v>1389.25</v>
      </c>
      <c r="G50" s="39">
        <v>7429.45</v>
      </c>
      <c r="H50" s="12" t="s">
        <v>337</v>
      </c>
      <c r="I50" s="12">
        <v>0</v>
      </c>
      <c r="J50" s="13">
        <v>0.97500002384185802</v>
      </c>
    </row>
    <row r="51" spans="1:10" x14ac:dyDescent="0.25">
      <c r="A51" s="10" t="s">
        <v>325</v>
      </c>
      <c r="B51" s="10">
        <v>50</v>
      </c>
      <c r="C51" s="11">
        <v>44980</v>
      </c>
      <c r="D51" s="11">
        <v>45010</v>
      </c>
      <c r="E51" s="7">
        <v>141.97999999999999</v>
      </c>
      <c r="F51" s="7">
        <v>32.659999999999997</v>
      </c>
      <c r="G51" s="39">
        <v>174.64</v>
      </c>
      <c r="H51" s="12" t="s">
        <v>333</v>
      </c>
      <c r="I51" s="12">
        <v>1.43</v>
      </c>
      <c r="J51" s="13">
        <v>0.81499999761581399</v>
      </c>
    </row>
    <row r="52" spans="1:10" x14ac:dyDescent="0.25">
      <c r="A52" s="10" t="s">
        <v>330</v>
      </c>
      <c r="B52" s="10">
        <v>51</v>
      </c>
      <c r="C52" s="11">
        <v>44982</v>
      </c>
      <c r="D52" s="11" t="s">
        <v>26</v>
      </c>
      <c r="E52" s="7">
        <v>690</v>
      </c>
      <c r="F52" s="7">
        <v>158.69999999999999</v>
      </c>
      <c r="G52" s="39">
        <v>848.7</v>
      </c>
      <c r="H52" s="12" t="s">
        <v>336</v>
      </c>
      <c r="I52" s="12">
        <v>0</v>
      </c>
      <c r="J52" s="13">
        <v>0.88099998235702504</v>
      </c>
    </row>
    <row r="53" spans="1:10" x14ac:dyDescent="0.25">
      <c r="A53" s="10" t="s">
        <v>330</v>
      </c>
      <c r="B53" s="42">
        <v>52</v>
      </c>
      <c r="C53" s="11">
        <v>44983</v>
      </c>
      <c r="D53" s="11" t="s">
        <v>26</v>
      </c>
      <c r="E53" s="7">
        <v>701</v>
      </c>
      <c r="F53" s="7">
        <v>161.22999999999999</v>
      </c>
      <c r="G53" s="39">
        <v>862.23</v>
      </c>
      <c r="H53" s="12" t="s">
        <v>336</v>
      </c>
      <c r="I53" s="12">
        <v>0</v>
      </c>
      <c r="J53" s="13">
        <v>0.87800002098083496</v>
      </c>
    </row>
    <row r="54" spans="1:10" x14ac:dyDescent="0.25">
      <c r="A54" s="10" t="s">
        <v>323</v>
      </c>
      <c r="B54" s="10">
        <v>53</v>
      </c>
      <c r="C54" s="11">
        <v>44984</v>
      </c>
      <c r="D54" s="11" t="s">
        <v>33</v>
      </c>
      <c r="E54" s="7">
        <v>10.57</v>
      </c>
      <c r="F54" s="7">
        <v>2.4300000000000002</v>
      </c>
      <c r="G54" s="39">
        <v>13</v>
      </c>
      <c r="H54" s="12" t="s">
        <v>333</v>
      </c>
      <c r="I54" s="12">
        <v>0</v>
      </c>
      <c r="J54" s="13">
        <v>0.81800001859664895</v>
      </c>
    </row>
    <row r="55" spans="1:10" x14ac:dyDescent="0.25">
      <c r="A55" s="10" t="s">
        <v>328</v>
      </c>
      <c r="B55" s="10">
        <v>54</v>
      </c>
      <c r="C55" s="11">
        <v>44984</v>
      </c>
      <c r="D55" s="11">
        <v>45014</v>
      </c>
      <c r="E55" s="7">
        <v>2554.9299999999998</v>
      </c>
      <c r="F55" s="7">
        <v>587.63</v>
      </c>
      <c r="G55" s="39">
        <v>3142.56</v>
      </c>
      <c r="H55" s="12" t="s">
        <v>333</v>
      </c>
      <c r="I55" s="12">
        <v>0</v>
      </c>
      <c r="J55" s="16">
        <v>0.76300001144409202</v>
      </c>
    </row>
    <row r="56" spans="1:10" x14ac:dyDescent="0.25">
      <c r="A56" s="10" t="s">
        <v>331</v>
      </c>
      <c r="B56" s="42">
        <v>55</v>
      </c>
      <c r="C56" s="11">
        <v>44986</v>
      </c>
      <c r="D56" s="11">
        <v>44986</v>
      </c>
      <c r="E56" s="7">
        <v>404.57</v>
      </c>
      <c r="F56" s="7">
        <v>93.05</v>
      </c>
      <c r="G56" s="39">
        <v>497.62</v>
      </c>
      <c r="H56" s="10" t="s">
        <v>334</v>
      </c>
      <c r="I56" s="12">
        <v>0</v>
      </c>
      <c r="J56" s="13">
        <v>0.89899998903274503</v>
      </c>
    </row>
    <row r="57" spans="1:10" x14ac:dyDescent="0.25">
      <c r="A57" s="10" t="s">
        <v>325</v>
      </c>
      <c r="B57" s="10">
        <v>56</v>
      </c>
      <c r="C57" s="11">
        <v>44986</v>
      </c>
      <c r="D57" s="11">
        <v>45016</v>
      </c>
      <c r="E57" s="7">
        <v>157.75</v>
      </c>
      <c r="F57" s="7">
        <v>36.28</v>
      </c>
      <c r="G57" s="39">
        <v>194.03</v>
      </c>
      <c r="H57" s="12" t="s">
        <v>333</v>
      </c>
      <c r="I57" s="12">
        <v>1.6</v>
      </c>
      <c r="J57" s="13">
        <v>0.971000015735626</v>
      </c>
    </row>
    <row r="58" spans="1:10" x14ac:dyDescent="0.25">
      <c r="A58" s="10" t="s">
        <v>329</v>
      </c>
      <c r="B58" s="10">
        <v>57</v>
      </c>
      <c r="C58" s="11">
        <v>44987</v>
      </c>
      <c r="D58" s="11">
        <v>45047</v>
      </c>
      <c r="E58" s="7">
        <v>65</v>
      </c>
      <c r="F58" s="7">
        <v>14.95</v>
      </c>
      <c r="G58" s="39">
        <v>79.95</v>
      </c>
      <c r="H58" s="12" t="s">
        <v>22</v>
      </c>
      <c r="I58" s="12">
        <v>0</v>
      </c>
      <c r="J58" s="13">
        <v>0.96299999952316295</v>
      </c>
    </row>
    <row r="59" spans="1:10" x14ac:dyDescent="0.25">
      <c r="A59" s="10" t="s">
        <v>324</v>
      </c>
      <c r="B59" s="42">
        <v>58</v>
      </c>
      <c r="C59" s="11">
        <v>44987</v>
      </c>
      <c r="D59" s="11">
        <v>45017</v>
      </c>
      <c r="E59" s="7">
        <v>1008</v>
      </c>
      <c r="F59" s="7">
        <v>231.84</v>
      </c>
      <c r="G59" s="39">
        <v>1239.8399999999999</v>
      </c>
      <c r="H59" s="12" t="s">
        <v>335</v>
      </c>
      <c r="I59" s="12">
        <v>0</v>
      </c>
      <c r="J59" s="13">
        <v>0.846000015735626</v>
      </c>
    </row>
    <row r="60" spans="1:10" x14ac:dyDescent="0.25">
      <c r="A60" s="10" t="s">
        <v>329</v>
      </c>
      <c r="B60" s="10">
        <v>59</v>
      </c>
      <c r="C60" s="11">
        <v>44992</v>
      </c>
      <c r="D60" s="11">
        <v>45082</v>
      </c>
      <c r="E60" s="7">
        <v>165.9</v>
      </c>
      <c r="F60" s="7">
        <v>38.159999999999997</v>
      </c>
      <c r="G60" s="39">
        <v>204.06</v>
      </c>
      <c r="H60" s="12" t="s">
        <v>22</v>
      </c>
      <c r="I60" s="12">
        <v>0</v>
      </c>
      <c r="J60" s="13">
        <v>0.89999997615814198</v>
      </c>
    </row>
    <row r="61" spans="1:10" x14ac:dyDescent="0.25">
      <c r="A61" s="10" t="s">
        <v>326</v>
      </c>
      <c r="B61" s="10">
        <v>60</v>
      </c>
      <c r="C61" s="11">
        <v>44994</v>
      </c>
      <c r="D61" s="11">
        <v>45054</v>
      </c>
      <c r="E61" s="7">
        <v>9339.68</v>
      </c>
      <c r="F61" s="7">
        <v>2148.13</v>
      </c>
      <c r="G61" s="39">
        <v>11487.81</v>
      </c>
      <c r="H61" s="12" t="s">
        <v>337</v>
      </c>
      <c r="I61" s="12">
        <v>0</v>
      </c>
      <c r="J61" s="13">
        <v>0.85299998521804798</v>
      </c>
    </row>
    <row r="62" spans="1:10" x14ac:dyDescent="0.25">
      <c r="A62" s="10" t="s">
        <v>331</v>
      </c>
      <c r="B62" s="42">
        <v>61</v>
      </c>
      <c r="C62" s="11">
        <v>44998</v>
      </c>
      <c r="D62" s="11">
        <v>44998</v>
      </c>
      <c r="E62" s="7">
        <v>427.57</v>
      </c>
      <c r="F62" s="7">
        <v>98.34</v>
      </c>
      <c r="G62" s="39">
        <v>525.91</v>
      </c>
      <c r="H62" s="10" t="s">
        <v>334</v>
      </c>
      <c r="I62" s="12">
        <v>0</v>
      </c>
      <c r="J62" s="13">
        <v>0.81900000572204601</v>
      </c>
    </row>
    <row r="63" spans="1:10" x14ac:dyDescent="0.25">
      <c r="A63" s="25" t="s">
        <v>326</v>
      </c>
      <c r="B63" s="10">
        <v>62</v>
      </c>
      <c r="C63" s="26">
        <v>45000</v>
      </c>
      <c r="D63" s="26">
        <v>45030</v>
      </c>
      <c r="E63" s="7">
        <v>5440.02</v>
      </c>
      <c r="F63" s="7">
        <v>1251.21</v>
      </c>
      <c r="G63" s="39">
        <v>6691.23</v>
      </c>
      <c r="H63" s="12" t="s">
        <v>337</v>
      </c>
      <c r="I63" s="12">
        <v>0</v>
      </c>
      <c r="J63" s="27">
        <v>0.94699999999999995</v>
      </c>
    </row>
    <row r="64" spans="1:10" x14ac:dyDescent="0.25">
      <c r="A64" s="10" t="s">
        <v>331</v>
      </c>
      <c r="B64" s="10">
        <v>63</v>
      </c>
      <c r="C64" s="11">
        <v>45001</v>
      </c>
      <c r="D64" s="11">
        <v>45001</v>
      </c>
      <c r="E64" s="7">
        <v>414.69</v>
      </c>
      <c r="F64" s="7">
        <v>95.38</v>
      </c>
      <c r="G64" s="39">
        <v>510.07</v>
      </c>
      <c r="H64" s="10" t="s">
        <v>334</v>
      </c>
      <c r="I64" s="12">
        <v>0</v>
      </c>
      <c r="J64" s="13">
        <v>0.93599998950958296</v>
      </c>
    </row>
    <row r="65" spans="1:10" x14ac:dyDescent="0.25">
      <c r="A65" s="10" t="s">
        <v>325</v>
      </c>
      <c r="B65" s="42">
        <v>64</v>
      </c>
      <c r="C65" s="11">
        <v>45002</v>
      </c>
      <c r="D65" s="11">
        <v>45032</v>
      </c>
      <c r="E65" s="7">
        <v>138.04</v>
      </c>
      <c r="F65" s="7">
        <v>31.75</v>
      </c>
      <c r="G65" s="39">
        <v>169.79</v>
      </c>
      <c r="H65" s="12" t="s">
        <v>333</v>
      </c>
      <c r="I65" s="12">
        <v>1.39</v>
      </c>
      <c r="J65" s="13">
        <v>0.94400000572204601</v>
      </c>
    </row>
    <row r="66" spans="1:10" x14ac:dyDescent="0.25">
      <c r="A66" s="10" t="s">
        <v>324</v>
      </c>
      <c r="B66" s="10">
        <v>65</v>
      </c>
      <c r="C66" s="11">
        <v>45005</v>
      </c>
      <c r="D66" s="11" t="s">
        <v>31</v>
      </c>
      <c r="E66" s="7">
        <v>63</v>
      </c>
      <c r="F66" s="7">
        <v>13.11</v>
      </c>
      <c r="G66" s="39">
        <v>70.11</v>
      </c>
      <c r="H66" s="12" t="s">
        <v>335</v>
      </c>
      <c r="I66" s="12">
        <v>0</v>
      </c>
      <c r="J66" s="13">
        <v>0.80299997329711903</v>
      </c>
    </row>
    <row r="67" spans="1:10" x14ac:dyDescent="0.25">
      <c r="A67" s="10" t="s">
        <v>323</v>
      </c>
      <c r="B67" s="10">
        <v>66</v>
      </c>
      <c r="C67" s="11">
        <v>45013</v>
      </c>
      <c r="D67" s="11">
        <v>45044</v>
      </c>
      <c r="E67" s="7">
        <v>788</v>
      </c>
      <c r="F67" s="7">
        <v>181.24</v>
      </c>
      <c r="G67" s="39">
        <v>969.24</v>
      </c>
      <c r="H67" s="12" t="s">
        <v>333</v>
      </c>
      <c r="I67" s="12">
        <v>0</v>
      </c>
      <c r="J67" s="13">
        <v>0.82300001382827803</v>
      </c>
    </row>
    <row r="68" spans="1:10" x14ac:dyDescent="0.25">
      <c r="A68" s="10" t="s">
        <v>325</v>
      </c>
      <c r="B68" s="42">
        <v>67</v>
      </c>
      <c r="C68" s="11">
        <v>45016</v>
      </c>
      <c r="D68" s="11">
        <v>45046</v>
      </c>
      <c r="E68" s="7">
        <v>157.75</v>
      </c>
      <c r="F68" s="7">
        <v>36.28</v>
      </c>
      <c r="G68" s="39">
        <v>194.03</v>
      </c>
      <c r="H68" s="12" t="s">
        <v>333</v>
      </c>
      <c r="I68" s="12">
        <v>1.6</v>
      </c>
      <c r="J68" s="13">
        <v>0.97399997711181596</v>
      </c>
    </row>
    <row r="69" spans="1:10" x14ac:dyDescent="0.25">
      <c r="A69" s="10" t="s">
        <v>328</v>
      </c>
      <c r="B69" s="10">
        <v>68</v>
      </c>
      <c r="C69" s="11">
        <v>45016</v>
      </c>
      <c r="D69" s="11">
        <v>45046</v>
      </c>
      <c r="E69" s="7">
        <v>21053.279999999999</v>
      </c>
      <c r="F69" s="7">
        <v>4842.25</v>
      </c>
      <c r="G69" s="39">
        <v>25895.53</v>
      </c>
      <c r="H69" s="12" t="s">
        <v>333</v>
      </c>
      <c r="I69" s="12">
        <v>0</v>
      </c>
      <c r="J69" s="16">
        <v>0.75800001621246305</v>
      </c>
    </row>
    <row r="70" spans="1:10" x14ac:dyDescent="0.25">
      <c r="A70" s="10" t="s">
        <v>327</v>
      </c>
      <c r="B70" s="10">
        <v>69</v>
      </c>
      <c r="C70" s="11">
        <v>45018</v>
      </c>
      <c r="D70" s="11">
        <v>45080</v>
      </c>
      <c r="E70" s="7">
        <v>46.11</v>
      </c>
      <c r="F70" s="7">
        <v>10.61</v>
      </c>
      <c r="G70" s="39">
        <v>56.72</v>
      </c>
      <c r="H70" s="12" t="s">
        <v>333</v>
      </c>
      <c r="I70" s="12">
        <v>11.54</v>
      </c>
      <c r="J70" s="13">
        <v>0.83899998664856001</v>
      </c>
    </row>
    <row r="71" spans="1:10" x14ac:dyDescent="0.25">
      <c r="A71" s="25" t="s">
        <v>331</v>
      </c>
      <c r="B71" s="42">
        <v>70</v>
      </c>
      <c r="C71" s="26">
        <v>45019</v>
      </c>
      <c r="D71" s="26">
        <v>45019</v>
      </c>
      <c r="E71" s="7">
        <v>435.85</v>
      </c>
      <c r="F71" s="7">
        <v>100.25</v>
      </c>
      <c r="G71" s="39">
        <v>536.1</v>
      </c>
      <c r="H71" s="12" t="s">
        <v>334</v>
      </c>
      <c r="I71" s="12">
        <v>0</v>
      </c>
      <c r="J71" s="27">
        <v>0.87219999999999998</v>
      </c>
    </row>
    <row r="72" spans="1:10" x14ac:dyDescent="0.25">
      <c r="A72" s="25" t="s">
        <v>326</v>
      </c>
      <c r="B72" s="10">
        <v>71</v>
      </c>
      <c r="C72" s="26">
        <v>45020</v>
      </c>
      <c r="D72" s="26">
        <v>45050</v>
      </c>
      <c r="E72" s="7">
        <v>5833.33</v>
      </c>
      <c r="F72" s="7">
        <v>1341.67</v>
      </c>
      <c r="G72" s="39">
        <v>7175</v>
      </c>
      <c r="H72" s="12" t="s">
        <v>337</v>
      </c>
      <c r="I72" s="12">
        <v>0</v>
      </c>
      <c r="J72" s="27">
        <v>0.77700000000000002</v>
      </c>
    </row>
    <row r="73" spans="1:10" x14ac:dyDescent="0.25">
      <c r="A73" s="25" t="s">
        <v>327</v>
      </c>
      <c r="B73" s="10">
        <v>72</v>
      </c>
      <c r="C73" s="26">
        <v>45036</v>
      </c>
      <c r="D73" s="26">
        <v>45066</v>
      </c>
      <c r="E73" s="7">
        <v>61.89</v>
      </c>
      <c r="F73" s="7">
        <v>14.23</v>
      </c>
      <c r="G73" s="45">
        <f>Tabela1[[#This Row],[Valor_s_iva]]+Tabela1[[#This Row],[valor do iva]]</f>
        <v>76.12</v>
      </c>
      <c r="H73" s="12" t="s">
        <v>333</v>
      </c>
      <c r="I73" s="12">
        <v>16.46</v>
      </c>
      <c r="J73" s="27">
        <v>0.57999999999999996</v>
      </c>
    </row>
    <row r="74" spans="1:10" x14ac:dyDescent="0.25">
      <c r="A74" s="10" t="s">
        <v>323</v>
      </c>
      <c r="B74" s="42">
        <v>73</v>
      </c>
      <c r="C74" s="11">
        <v>45044</v>
      </c>
      <c r="D74" s="11" t="s">
        <v>32</v>
      </c>
      <c r="E74" s="7">
        <v>234.15</v>
      </c>
      <c r="F74" s="7">
        <v>53.85</v>
      </c>
      <c r="G74" s="39">
        <v>288</v>
      </c>
      <c r="H74" s="12" t="s">
        <v>333</v>
      </c>
      <c r="I74" s="12">
        <v>0</v>
      </c>
      <c r="J74" s="13">
        <v>0.82700002193450906</v>
      </c>
    </row>
    <row r="75" spans="1:10" x14ac:dyDescent="0.25">
      <c r="A75" s="10" t="s">
        <v>323</v>
      </c>
      <c r="B75" s="10">
        <v>74</v>
      </c>
      <c r="C75" s="11">
        <v>45044</v>
      </c>
      <c r="D75" s="11" t="s">
        <v>32</v>
      </c>
      <c r="E75" s="7">
        <v>100.41</v>
      </c>
      <c r="F75" s="7">
        <v>23.09</v>
      </c>
      <c r="G75" s="39">
        <v>123.5</v>
      </c>
      <c r="H75" s="12" t="s">
        <v>333</v>
      </c>
      <c r="I75" s="12">
        <v>0</v>
      </c>
      <c r="J75" s="13">
        <v>0.81400001049041704</v>
      </c>
    </row>
    <row r="76" spans="1:10" x14ac:dyDescent="0.25">
      <c r="A76" s="25" t="s">
        <v>330</v>
      </c>
      <c r="B76" s="10">
        <v>75</v>
      </c>
      <c r="C76" s="26">
        <v>45044</v>
      </c>
      <c r="D76" s="26">
        <v>45105</v>
      </c>
      <c r="E76" s="7">
        <v>666.2</v>
      </c>
      <c r="F76" s="7">
        <v>153.22999999999999</v>
      </c>
      <c r="G76" s="39">
        <v>819.43</v>
      </c>
      <c r="H76" s="12" t="s">
        <v>336</v>
      </c>
      <c r="I76" s="12">
        <v>0</v>
      </c>
      <c r="J76" s="27">
        <v>0.84699999999999998</v>
      </c>
    </row>
    <row r="77" spans="1:10" x14ac:dyDescent="0.25">
      <c r="A77" s="10" t="s">
        <v>330</v>
      </c>
      <c r="B77" s="42">
        <v>76</v>
      </c>
      <c r="C77" s="11">
        <v>45045</v>
      </c>
      <c r="D77" s="11" t="s">
        <v>29</v>
      </c>
      <c r="E77" s="7">
        <v>666.2</v>
      </c>
      <c r="F77" s="7">
        <v>153.22999999999999</v>
      </c>
      <c r="G77" s="39">
        <v>819.43</v>
      </c>
      <c r="H77" s="12" t="s">
        <v>336</v>
      </c>
      <c r="I77" s="12">
        <v>0</v>
      </c>
      <c r="J77" s="13">
        <v>0.89099997282028198</v>
      </c>
    </row>
    <row r="78" spans="1:10" x14ac:dyDescent="0.25">
      <c r="A78" s="10" t="s">
        <v>330</v>
      </c>
      <c r="B78" s="10">
        <v>77</v>
      </c>
      <c r="C78" s="11">
        <v>45045</v>
      </c>
      <c r="D78" s="11" t="s">
        <v>29</v>
      </c>
      <c r="E78" s="7">
        <v>93.6</v>
      </c>
      <c r="F78" s="7">
        <v>21.53</v>
      </c>
      <c r="G78" s="39">
        <v>115.13</v>
      </c>
      <c r="H78" s="12" t="s">
        <v>336</v>
      </c>
      <c r="I78" s="12">
        <v>0</v>
      </c>
      <c r="J78" s="13">
        <v>0.894999980926514</v>
      </c>
    </row>
    <row r="79" spans="1:10" x14ac:dyDescent="0.25">
      <c r="A79" s="25" t="s">
        <v>328</v>
      </c>
      <c r="B79" s="10">
        <v>78</v>
      </c>
      <c r="C79" s="26">
        <v>45046</v>
      </c>
      <c r="D79" s="26">
        <v>45076</v>
      </c>
      <c r="E79" s="7">
        <v>89</v>
      </c>
      <c r="F79" s="7">
        <v>20.47</v>
      </c>
      <c r="G79" s="39">
        <v>109.47</v>
      </c>
      <c r="H79" s="12" t="s">
        <v>333</v>
      </c>
      <c r="I79" s="12">
        <v>0</v>
      </c>
      <c r="J79" s="27">
        <v>0.80200000000000005</v>
      </c>
    </row>
    <row r="80" spans="1:10" x14ac:dyDescent="0.25">
      <c r="A80" s="25" t="s">
        <v>328</v>
      </c>
      <c r="B80" s="42">
        <v>79</v>
      </c>
      <c r="C80" s="26">
        <v>45046</v>
      </c>
      <c r="D80" s="26">
        <v>45076</v>
      </c>
      <c r="E80" s="7">
        <v>372.64</v>
      </c>
      <c r="F80" s="7">
        <v>84.71</v>
      </c>
      <c r="G80" s="39">
        <v>458.35</v>
      </c>
      <c r="H80" s="12" t="s">
        <v>333</v>
      </c>
      <c r="I80" s="12">
        <v>0</v>
      </c>
      <c r="J80" s="16">
        <v>0.53</v>
      </c>
    </row>
    <row r="81" spans="1:11" x14ac:dyDescent="0.25">
      <c r="A81" s="25" t="s">
        <v>324</v>
      </c>
      <c r="B81" s="10">
        <v>80</v>
      </c>
      <c r="C81" s="26">
        <v>45051</v>
      </c>
      <c r="D81" s="26">
        <v>45081</v>
      </c>
      <c r="E81" s="7">
        <v>23</v>
      </c>
      <c r="F81" s="7">
        <v>5.29</v>
      </c>
      <c r="G81" s="39">
        <v>28.29</v>
      </c>
      <c r="H81" s="12" t="s">
        <v>335</v>
      </c>
      <c r="I81" s="12">
        <v>0</v>
      </c>
      <c r="J81" s="27">
        <v>0.59199999999999997</v>
      </c>
    </row>
    <row r="82" spans="1:11" x14ac:dyDescent="0.25">
      <c r="A82" s="25" t="s">
        <v>326</v>
      </c>
      <c r="B82" s="10">
        <v>81</v>
      </c>
      <c r="C82" s="26">
        <v>45056</v>
      </c>
      <c r="D82" s="26">
        <v>45116</v>
      </c>
      <c r="E82" s="7">
        <v>10260.799999999999</v>
      </c>
      <c r="F82" s="7">
        <v>2359.98</v>
      </c>
      <c r="G82" s="39">
        <v>12620.78</v>
      </c>
      <c r="H82" s="12" t="s">
        <v>337</v>
      </c>
      <c r="I82" s="12">
        <v>0</v>
      </c>
      <c r="J82" s="27">
        <v>0.80400000000000005</v>
      </c>
    </row>
    <row r="83" spans="1:11" x14ac:dyDescent="0.25">
      <c r="A83" s="10" t="s">
        <v>327</v>
      </c>
      <c r="B83" s="42">
        <v>82</v>
      </c>
      <c r="C83" s="11">
        <v>45059</v>
      </c>
      <c r="D83" s="11">
        <v>45089</v>
      </c>
      <c r="E83" s="7">
        <v>70.89</v>
      </c>
      <c r="F83" s="7">
        <v>16.3</v>
      </c>
      <c r="G83" s="39">
        <v>87.19</v>
      </c>
      <c r="H83" s="12" t="s">
        <v>333</v>
      </c>
      <c r="I83" s="12">
        <v>17.72</v>
      </c>
      <c r="J83" s="13">
        <v>0.81199997663497903</v>
      </c>
    </row>
    <row r="84" spans="1:11" x14ac:dyDescent="0.25">
      <c r="A84" s="25" t="s">
        <v>329</v>
      </c>
      <c r="B84" s="10">
        <v>83</v>
      </c>
      <c r="C84" s="26">
        <v>45061</v>
      </c>
      <c r="D84" s="26">
        <v>45121</v>
      </c>
      <c r="E84" s="7">
        <v>481.41</v>
      </c>
      <c r="F84" s="7">
        <v>110.72</v>
      </c>
      <c r="G84" s="39">
        <v>592.13</v>
      </c>
      <c r="H84" s="12" t="s">
        <v>22</v>
      </c>
      <c r="I84" s="12">
        <v>0</v>
      </c>
      <c r="J84" s="27">
        <v>0.86399999999999999</v>
      </c>
      <c r="K84" s="5"/>
    </row>
    <row r="85" spans="1:11" x14ac:dyDescent="0.25">
      <c r="A85" s="25" t="s">
        <v>327</v>
      </c>
      <c r="B85" s="10">
        <v>84</v>
      </c>
      <c r="C85" s="26">
        <v>45061</v>
      </c>
      <c r="D85" s="26">
        <v>45089</v>
      </c>
      <c r="E85" s="12">
        <v>70.89</v>
      </c>
      <c r="F85" s="12">
        <v>16.3</v>
      </c>
      <c r="G85" s="41">
        <v>87.19</v>
      </c>
      <c r="H85" s="12" t="s">
        <v>333</v>
      </c>
      <c r="I85" s="12">
        <v>17.72</v>
      </c>
      <c r="J85" s="27">
        <v>0.72299999999999998</v>
      </c>
    </row>
    <row r="86" spans="1:11" x14ac:dyDescent="0.25">
      <c r="A86" s="25" t="s">
        <v>325</v>
      </c>
      <c r="B86" s="42">
        <v>85</v>
      </c>
      <c r="C86" s="26">
        <v>45064</v>
      </c>
      <c r="D86" s="26">
        <v>45094</v>
      </c>
      <c r="E86" s="12">
        <v>127.48</v>
      </c>
      <c r="F86" s="12">
        <v>126.2</v>
      </c>
      <c r="G86" s="41">
        <v>155.22999999999999</v>
      </c>
      <c r="H86" s="12" t="s">
        <v>333</v>
      </c>
      <c r="I86" s="12">
        <v>1.28</v>
      </c>
      <c r="J86" s="27">
        <v>0.83499999999999996</v>
      </c>
    </row>
    <row r="87" spans="1:11" x14ac:dyDescent="0.25">
      <c r="A87" s="25" t="s">
        <v>324</v>
      </c>
      <c r="B87" s="10">
        <v>86</v>
      </c>
      <c r="C87" s="26">
        <v>45068</v>
      </c>
      <c r="D87" s="26">
        <v>45098</v>
      </c>
      <c r="E87" s="12">
        <v>31</v>
      </c>
      <c r="F87" s="12">
        <v>7.13</v>
      </c>
      <c r="G87" s="41">
        <v>38.130000000000003</v>
      </c>
      <c r="H87" s="12" t="s">
        <v>335</v>
      </c>
      <c r="I87" s="12">
        <v>0</v>
      </c>
      <c r="J87" s="27">
        <v>0.74099999999999999</v>
      </c>
    </row>
    <row r="88" spans="1:11" x14ac:dyDescent="0.25">
      <c r="A88" s="25" t="s">
        <v>324</v>
      </c>
      <c r="B88" s="10">
        <v>87</v>
      </c>
      <c r="C88" s="26">
        <v>45069</v>
      </c>
      <c r="D88" s="26">
        <v>45099</v>
      </c>
      <c r="E88" s="12">
        <v>197</v>
      </c>
      <c r="F88" s="12">
        <v>45.31</v>
      </c>
      <c r="G88" s="41">
        <v>242.31</v>
      </c>
      <c r="H88" s="12" t="s">
        <v>335</v>
      </c>
      <c r="I88" s="12">
        <v>0</v>
      </c>
      <c r="J88" s="27">
        <v>0.86299999999999999</v>
      </c>
    </row>
    <row r="89" spans="1:11" x14ac:dyDescent="0.25">
      <c r="A89" s="25" t="s">
        <v>327</v>
      </c>
      <c r="B89" s="42">
        <v>88</v>
      </c>
      <c r="C89" s="26">
        <v>45071</v>
      </c>
      <c r="D89" s="26">
        <v>45101</v>
      </c>
      <c r="E89" s="12">
        <v>44.22</v>
      </c>
      <c r="F89" s="12">
        <v>10.17</v>
      </c>
      <c r="G89" s="41">
        <v>54.39</v>
      </c>
      <c r="H89" s="12" t="s">
        <v>333</v>
      </c>
      <c r="I89" s="12">
        <v>11.05</v>
      </c>
      <c r="J89" s="27">
        <v>0.72699999999999998</v>
      </c>
    </row>
    <row r="90" spans="1:11" ht="15.6" customHeight="1" x14ac:dyDescent="0.25">
      <c r="A90" s="25" t="s">
        <v>327</v>
      </c>
      <c r="B90" s="10">
        <v>89</v>
      </c>
      <c r="C90" s="26">
        <v>45078</v>
      </c>
      <c r="D90" s="26">
        <v>45108</v>
      </c>
      <c r="E90" s="12">
        <v>61.89</v>
      </c>
      <c r="F90" s="12">
        <v>14.23</v>
      </c>
      <c r="G90" s="41">
        <v>76.12</v>
      </c>
      <c r="H90" s="12" t="s">
        <v>333</v>
      </c>
      <c r="I90" s="12">
        <v>15.46</v>
      </c>
      <c r="J90" s="27">
        <v>0.57999999999999996</v>
      </c>
    </row>
    <row r="91" spans="1:11" ht="15.6" customHeight="1" x14ac:dyDescent="0.25">
      <c r="A91" s="25" t="s">
        <v>325</v>
      </c>
      <c r="B91" s="10">
        <v>90</v>
      </c>
      <c r="C91" s="26">
        <v>45089</v>
      </c>
      <c r="D91" s="26">
        <v>45119</v>
      </c>
      <c r="E91" s="12">
        <v>94.65</v>
      </c>
      <c r="F91" s="12">
        <v>21.77</v>
      </c>
      <c r="G91" s="41">
        <v>116.42</v>
      </c>
      <c r="H91" s="12" t="s">
        <v>333</v>
      </c>
      <c r="I91" s="12">
        <v>0.96</v>
      </c>
      <c r="J91" s="27">
        <v>0.65100000000000002</v>
      </c>
    </row>
    <row r="92" spans="1:11" ht="15.6" customHeight="1" x14ac:dyDescent="0.25">
      <c r="A92" s="25" t="s">
        <v>327</v>
      </c>
      <c r="B92" s="42">
        <v>91</v>
      </c>
      <c r="C92" s="26">
        <v>45092</v>
      </c>
      <c r="D92" s="26">
        <v>45122</v>
      </c>
      <c r="E92" s="12">
        <v>367.27</v>
      </c>
      <c r="F92" s="12">
        <v>84.47</v>
      </c>
      <c r="G92" s="41">
        <v>451.74</v>
      </c>
      <c r="H92" s="12" t="s">
        <v>333</v>
      </c>
      <c r="I92" s="12">
        <v>91.83</v>
      </c>
      <c r="J92" s="27">
        <v>0.82099999999999995</v>
      </c>
    </row>
    <row r="93" spans="1:11" x14ac:dyDescent="0.25">
      <c r="A93" s="25" t="s">
        <v>328</v>
      </c>
      <c r="B93" s="10">
        <v>92</v>
      </c>
      <c r="C93" s="26">
        <v>45100</v>
      </c>
      <c r="D93" s="26">
        <v>45100</v>
      </c>
      <c r="E93" s="12">
        <v>187.35</v>
      </c>
      <c r="F93" s="12">
        <v>43.09</v>
      </c>
      <c r="G93" s="41">
        <v>230.44</v>
      </c>
      <c r="H93" s="12" t="s">
        <v>333</v>
      </c>
      <c r="I93" s="12">
        <v>0</v>
      </c>
      <c r="J93" s="27">
        <v>0.60699999999999998</v>
      </c>
    </row>
    <row r="94" spans="1:11" x14ac:dyDescent="0.25">
      <c r="A94" s="25" t="s">
        <v>325</v>
      </c>
      <c r="B94" s="10">
        <v>93</v>
      </c>
      <c r="C94" s="26">
        <v>45105</v>
      </c>
      <c r="D94" s="26">
        <v>45135</v>
      </c>
      <c r="E94" s="12">
        <v>244.44</v>
      </c>
      <c r="F94" s="12">
        <v>56.22</v>
      </c>
      <c r="G94" s="41">
        <v>300.66000000000003</v>
      </c>
      <c r="H94" s="12" t="s">
        <v>333</v>
      </c>
      <c r="I94" s="12">
        <v>0</v>
      </c>
      <c r="J94" s="27">
        <v>0.84499999999999997</v>
      </c>
    </row>
    <row r="95" spans="1:11" x14ac:dyDescent="0.25">
      <c r="A95" s="25" t="s">
        <v>329</v>
      </c>
      <c r="B95" s="42">
        <v>94</v>
      </c>
      <c r="C95" s="26">
        <v>44859</v>
      </c>
      <c r="D95" s="26">
        <v>44891</v>
      </c>
      <c r="E95" s="12">
        <v>519.70000000000005</v>
      </c>
      <c r="F95" s="12">
        <v>119.53</v>
      </c>
      <c r="G95" s="41">
        <v>639.23</v>
      </c>
      <c r="H95" s="12" t="s">
        <v>22</v>
      </c>
      <c r="I95" s="12">
        <v>0</v>
      </c>
      <c r="J95" s="27">
        <v>0.91700000000000004</v>
      </c>
    </row>
    <row r="96" spans="1:11" ht="15" customHeight="1" x14ac:dyDescent="0.25">
      <c r="A96" s="25" t="s">
        <v>325</v>
      </c>
      <c r="B96" s="10">
        <v>95</v>
      </c>
      <c r="C96" s="26">
        <v>44864</v>
      </c>
      <c r="D96" s="26">
        <v>44895</v>
      </c>
      <c r="E96" s="12">
        <v>254.98</v>
      </c>
      <c r="F96" s="12">
        <v>58.65</v>
      </c>
      <c r="G96" s="41">
        <v>313.63</v>
      </c>
      <c r="H96" s="12" t="s">
        <v>333</v>
      </c>
      <c r="I96" s="12">
        <v>2.58</v>
      </c>
      <c r="J96" s="27">
        <v>0.85</v>
      </c>
    </row>
    <row r="97" spans="1:10" x14ac:dyDescent="0.25">
      <c r="A97" s="25" t="s">
        <v>325</v>
      </c>
      <c r="B97" s="10">
        <v>96</v>
      </c>
      <c r="C97" s="26">
        <v>44857</v>
      </c>
      <c r="D97" s="26">
        <v>44888</v>
      </c>
      <c r="E97" s="12">
        <v>70.83</v>
      </c>
      <c r="F97" s="12">
        <v>16.29</v>
      </c>
      <c r="G97" s="41">
        <v>87.12</v>
      </c>
      <c r="H97" s="12" t="s">
        <v>333</v>
      </c>
      <c r="I97" s="12">
        <v>1.71</v>
      </c>
      <c r="J97" s="27">
        <v>0.8</v>
      </c>
    </row>
    <row r="98" spans="1:10" x14ac:dyDescent="0.25">
      <c r="A98" s="25" t="s">
        <v>325</v>
      </c>
      <c r="B98" s="42">
        <v>97</v>
      </c>
      <c r="C98" s="26">
        <v>44861</v>
      </c>
      <c r="D98" s="26">
        <v>44891</v>
      </c>
      <c r="E98" s="12">
        <v>141.66</v>
      </c>
      <c r="F98" s="12">
        <v>32.58</v>
      </c>
      <c r="G98" s="41">
        <v>174.24</v>
      </c>
      <c r="H98" s="12" t="s">
        <v>333</v>
      </c>
      <c r="I98" s="12">
        <v>1.43</v>
      </c>
      <c r="J98" s="27">
        <v>0.82299999999999995</v>
      </c>
    </row>
    <row r="99" spans="1:10" x14ac:dyDescent="0.25">
      <c r="A99" s="25" t="s">
        <v>328</v>
      </c>
      <c r="B99" s="10">
        <v>98</v>
      </c>
      <c r="C99" s="26">
        <v>44864</v>
      </c>
      <c r="D99" s="26">
        <v>44894</v>
      </c>
      <c r="E99" s="12">
        <v>61.64</v>
      </c>
      <c r="F99" s="12">
        <v>14.18</v>
      </c>
      <c r="G99" s="41">
        <v>75.819999999999993</v>
      </c>
      <c r="H99" s="12" t="s">
        <v>333</v>
      </c>
      <c r="I99" s="12">
        <v>0</v>
      </c>
      <c r="J99" s="27">
        <v>0.82699999999999996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"/>
  <sheetViews>
    <sheetView tabSelected="1" workbookViewId="0">
      <selection activeCell="A125" sqref="A125"/>
    </sheetView>
  </sheetViews>
  <sheetFormatPr defaultRowHeight="13.5" customHeight="1" x14ac:dyDescent="0.25"/>
  <cols>
    <col min="1" max="1" width="33.28515625" style="17" customWidth="1"/>
    <col min="2" max="2" width="13.5703125" style="18" customWidth="1"/>
    <col min="3" max="3" width="24.42578125" style="17" customWidth="1"/>
    <col min="4" max="4" width="21.28515625" style="6" customWidth="1"/>
    <col min="5" max="5" width="35" style="6" customWidth="1"/>
    <col min="6" max="6" width="14.140625" style="18" customWidth="1"/>
    <col min="7" max="8" width="11.5703125" style="18" customWidth="1"/>
    <col min="9" max="9" width="14.85546875" style="20" customWidth="1"/>
    <col min="10" max="10" width="36.5703125" style="20" customWidth="1"/>
  </cols>
  <sheetData>
    <row r="1" spans="1:10" ht="30" x14ac:dyDescent="0.25">
      <c r="A1" s="17" t="s">
        <v>35</v>
      </c>
      <c r="B1" s="18" t="s">
        <v>36</v>
      </c>
      <c r="C1" s="17" t="s">
        <v>37</v>
      </c>
      <c r="D1" s="6" t="s">
        <v>38</v>
      </c>
      <c r="E1" s="6" t="s">
        <v>206</v>
      </c>
      <c r="F1" s="18" t="s">
        <v>39</v>
      </c>
      <c r="G1" s="18" t="s">
        <v>40</v>
      </c>
      <c r="H1" s="20" t="s">
        <v>41</v>
      </c>
      <c r="I1" s="20" t="s">
        <v>42</v>
      </c>
      <c r="J1" s="21" t="s">
        <v>43</v>
      </c>
    </row>
    <row r="2" spans="1:10" ht="13.5" customHeight="1" x14ac:dyDescent="0.25">
      <c r="A2" s="17" t="s">
        <v>323</v>
      </c>
      <c r="B2" s="50">
        <v>1</v>
      </c>
      <c r="C2" s="17" t="s">
        <v>189</v>
      </c>
      <c r="D2" s="14" t="s">
        <v>190</v>
      </c>
      <c r="E2" s="14" t="s">
        <v>234</v>
      </c>
      <c r="F2" s="18">
        <v>2</v>
      </c>
      <c r="G2" s="19" t="s">
        <v>45</v>
      </c>
      <c r="H2" s="20">
        <v>108.705</v>
      </c>
      <c r="I2" s="20">
        <v>217.41</v>
      </c>
      <c r="J2" s="23">
        <v>0.67400000000000004</v>
      </c>
    </row>
    <row r="3" spans="1:10" ht="13.5" customHeight="1" x14ac:dyDescent="0.25">
      <c r="A3" s="17" t="s">
        <v>323</v>
      </c>
      <c r="B3" s="50">
        <v>1</v>
      </c>
      <c r="D3" s="14" t="s">
        <v>180</v>
      </c>
      <c r="E3" s="14" t="s">
        <v>235</v>
      </c>
      <c r="F3" s="18">
        <v>2</v>
      </c>
      <c r="G3" s="19" t="s">
        <v>45</v>
      </c>
      <c r="H3" s="20">
        <v>1.05</v>
      </c>
      <c r="I3" s="20">
        <v>2.1</v>
      </c>
      <c r="J3" s="21">
        <v>0.89100000000000001</v>
      </c>
    </row>
    <row r="4" spans="1:10" ht="13.5" customHeight="1" x14ac:dyDescent="0.25">
      <c r="A4" s="17" t="s">
        <v>332</v>
      </c>
      <c r="B4" s="50">
        <v>2</v>
      </c>
      <c r="C4" s="17">
        <v>227368</v>
      </c>
      <c r="D4" s="14" t="s">
        <v>170</v>
      </c>
      <c r="E4" s="14" t="s">
        <v>249</v>
      </c>
      <c r="F4" s="18">
        <v>1</v>
      </c>
      <c r="G4" s="19" t="s">
        <v>45</v>
      </c>
      <c r="H4" s="20">
        <v>870</v>
      </c>
      <c r="I4" s="20">
        <v>870</v>
      </c>
      <c r="J4" s="21">
        <v>0.89500000000000002</v>
      </c>
    </row>
    <row r="5" spans="1:10" ht="13.5" customHeight="1" x14ac:dyDescent="0.25">
      <c r="A5" s="17" t="s">
        <v>332</v>
      </c>
      <c r="B5" s="50">
        <v>2</v>
      </c>
      <c r="C5" s="17">
        <v>201652986</v>
      </c>
      <c r="D5" s="14" t="s">
        <v>171</v>
      </c>
      <c r="E5" s="14" t="s">
        <v>244</v>
      </c>
      <c r="F5" s="18">
        <v>1</v>
      </c>
      <c r="G5" s="19" t="s">
        <v>45</v>
      </c>
      <c r="H5" s="20">
        <v>13</v>
      </c>
      <c r="I5" s="20">
        <v>13</v>
      </c>
      <c r="J5" s="21">
        <v>0.89400000000000002</v>
      </c>
    </row>
    <row r="6" spans="1:10" ht="13.5" customHeight="1" x14ac:dyDescent="0.25">
      <c r="A6" s="17" t="s">
        <v>332</v>
      </c>
      <c r="B6" s="50">
        <v>2</v>
      </c>
      <c r="C6" s="17" t="s">
        <v>165</v>
      </c>
      <c r="D6" s="14" t="s">
        <v>162</v>
      </c>
      <c r="E6" s="14" t="s">
        <v>221</v>
      </c>
      <c r="F6" s="18">
        <v>1</v>
      </c>
      <c r="G6" s="19" t="s">
        <v>45</v>
      </c>
      <c r="H6" s="20">
        <v>7</v>
      </c>
      <c r="I6" s="20">
        <v>7</v>
      </c>
      <c r="J6" s="21">
        <v>0.89900000000000002</v>
      </c>
    </row>
    <row r="7" spans="1:10" ht="13.5" customHeight="1" x14ac:dyDescent="0.25">
      <c r="A7" s="17" t="s">
        <v>332</v>
      </c>
      <c r="B7" s="50">
        <v>2</v>
      </c>
      <c r="C7" s="17">
        <v>4497259</v>
      </c>
      <c r="D7" s="14" t="s">
        <v>172</v>
      </c>
      <c r="E7" s="14" t="s">
        <v>209</v>
      </c>
      <c r="F7" s="18">
        <v>1</v>
      </c>
      <c r="G7" s="19" t="s">
        <v>45</v>
      </c>
      <c r="H7" s="20">
        <v>78</v>
      </c>
      <c r="I7" s="20">
        <v>78</v>
      </c>
      <c r="J7" s="21">
        <v>0.9</v>
      </c>
    </row>
    <row r="8" spans="1:10" ht="13.5" customHeight="1" x14ac:dyDescent="0.25">
      <c r="A8" s="17" t="s">
        <v>323</v>
      </c>
      <c r="B8" s="50">
        <v>3</v>
      </c>
      <c r="C8" s="17" t="s">
        <v>203</v>
      </c>
      <c r="D8" s="14" t="s">
        <v>204</v>
      </c>
      <c r="E8" s="14" t="s">
        <v>234</v>
      </c>
      <c r="F8" s="18">
        <v>2</v>
      </c>
      <c r="G8" s="19" t="s">
        <v>45</v>
      </c>
      <c r="H8" s="20">
        <v>90.885000000000005</v>
      </c>
      <c r="I8" s="20">
        <v>181.77</v>
      </c>
      <c r="J8" s="23">
        <v>0.59799999999999998</v>
      </c>
    </row>
    <row r="9" spans="1:10" ht="13.5" customHeight="1" x14ac:dyDescent="0.25">
      <c r="A9" s="17" t="s">
        <v>323</v>
      </c>
      <c r="B9" s="50">
        <v>3</v>
      </c>
      <c r="C9" s="17" t="s">
        <v>205</v>
      </c>
      <c r="D9" s="14" t="s">
        <v>197</v>
      </c>
      <c r="E9" s="14" t="s">
        <v>235</v>
      </c>
      <c r="F9" s="18">
        <v>2</v>
      </c>
      <c r="G9" s="19" t="s">
        <v>45</v>
      </c>
      <c r="H9" s="20">
        <v>1.8</v>
      </c>
      <c r="I9" s="20">
        <v>3.6</v>
      </c>
      <c r="J9" s="21">
        <v>0.89</v>
      </c>
    </row>
    <row r="10" spans="1:10" ht="13.5" customHeight="1" x14ac:dyDescent="0.25">
      <c r="A10" s="17" t="s">
        <v>325</v>
      </c>
      <c r="B10" s="50">
        <v>4</v>
      </c>
      <c r="C10" s="17">
        <v>5600380940016</v>
      </c>
      <c r="D10" s="6" t="s">
        <v>44</v>
      </c>
      <c r="E10" s="6" t="s">
        <v>236</v>
      </c>
      <c r="F10" s="18">
        <v>40</v>
      </c>
      <c r="G10" s="19" t="s">
        <v>45</v>
      </c>
      <c r="H10" s="20">
        <v>3.5771999999999999</v>
      </c>
      <c r="I10" s="20">
        <v>141.66</v>
      </c>
      <c r="J10" s="21">
        <v>0.88400000000000001</v>
      </c>
    </row>
    <row r="11" spans="1:10" ht="13.5" customHeight="1" x14ac:dyDescent="0.25">
      <c r="A11" s="17" t="s">
        <v>331</v>
      </c>
      <c r="B11" s="50">
        <v>5</v>
      </c>
      <c r="D11" s="14" t="s">
        <v>117</v>
      </c>
      <c r="E11" s="14" t="str">
        <f>Tabela2[[#This Row],[descrição]]</f>
        <v>Bago de Arroz</v>
      </c>
      <c r="F11" s="31">
        <v>32.380000000000003</v>
      </c>
      <c r="G11" s="19" t="s">
        <v>45</v>
      </c>
      <c r="H11" s="20">
        <v>11.5</v>
      </c>
      <c r="I11" s="20">
        <v>372.37</v>
      </c>
      <c r="J11" s="21">
        <v>0.86299999999999999</v>
      </c>
    </row>
    <row r="12" spans="1:10" ht="13.5" customHeight="1" x14ac:dyDescent="0.25">
      <c r="A12" s="17" t="s">
        <v>326</v>
      </c>
      <c r="B12" s="50">
        <v>6</v>
      </c>
      <c r="C12" s="17" t="s">
        <v>61</v>
      </c>
      <c r="D12" s="14" t="s">
        <v>62</v>
      </c>
      <c r="E12" s="14" t="s">
        <v>226</v>
      </c>
      <c r="F12" s="30">
        <v>16.22</v>
      </c>
      <c r="G12" s="19" t="s">
        <v>45</v>
      </c>
      <c r="H12" s="20">
        <v>682</v>
      </c>
      <c r="I12" s="20">
        <v>9164.2999999999993</v>
      </c>
      <c r="J12" s="21">
        <v>0.90500000000000003</v>
      </c>
    </row>
    <row r="13" spans="1:10" ht="13.5" customHeight="1" x14ac:dyDescent="0.25">
      <c r="A13" s="17" t="s">
        <v>327</v>
      </c>
      <c r="B13" s="50">
        <v>7</v>
      </c>
      <c r="C13" s="17">
        <v>95001</v>
      </c>
      <c r="D13" s="14" t="s">
        <v>63</v>
      </c>
      <c r="E13" s="14" t="s">
        <v>249</v>
      </c>
      <c r="F13" s="18">
        <v>1</v>
      </c>
      <c r="G13" s="19" t="s">
        <v>45</v>
      </c>
      <c r="H13" s="20">
        <v>20</v>
      </c>
      <c r="I13" s="20">
        <v>20</v>
      </c>
      <c r="J13" s="21">
        <v>0.88500000000000001</v>
      </c>
    </row>
    <row r="14" spans="1:10" ht="13.5" customHeight="1" x14ac:dyDescent="0.25">
      <c r="A14" s="17" t="s">
        <v>327</v>
      </c>
      <c r="B14" s="50">
        <v>7</v>
      </c>
      <c r="C14" s="17">
        <v>298512175</v>
      </c>
      <c r="D14" s="14" t="s">
        <v>64</v>
      </c>
      <c r="E14" s="14" t="s">
        <v>212</v>
      </c>
      <c r="F14" s="18">
        <v>6</v>
      </c>
      <c r="G14" s="19" t="s">
        <v>45</v>
      </c>
      <c r="H14" s="20">
        <v>0.216</v>
      </c>
      <c r="I14" s="20">
        <v>1.04</v>
      </c>
      <c r="J14" s="21">
        <v>0.88300000000000001</v>
      </c>
    </row>
    <row r="15" spans="1:10" ht="13.5" customHeight="1" x14ac:dyDescent="0.25">
      <c r="A15" s="17" t="s">
        <v>327</v>
      </c>
      <c r="B15" s="50">
        <v>7</v>
      </c>
      <c r="C15" s="17">
        <v>2125120</v>
      </c>
      <c r="D15" s="14" t="s">
        <v>65</v>
      </c>
      <c r="E15" s="14" t="s">
        <v>213</v>
      </c>
      <c r="F15" s="18">
        <v>6</v>
      </c>
      <c r="G15" s="19" t="s">
        <v>45</v>
      </c>
      <c r="H15" s="20">
        <v>8.7999999999999995E-2</v>
      </c>
      <c r="I15" s="20">
        <v>0.42</v>
      </c>
      <c r="J15" s="21">
        <v>0.88400000000000001</v>
      </c>
    </row>
    <row r="16" spans="1:10" ht="13.5" customHeight="1" x14ac:dyDescent="0.25">
      <c r="A16" s="17" t="s">
        <v>327</v>
      </c>
      <c r="B16" s="50">
        <v>7</v>
      </c>
      <c r="C16" s="17">
        <v>970004</v>
      </c>
      <c r="D16" s="14" t="s">
        <v>66</v>
      </c>
      <c r="E16" s="14" t="s">
        <v>209</v>
      </c>
      <c r="F16" s="18">
        <v>1</v>
      </c>
      <c r="G16" s="19" t="s">
        <v>45</v>
      </c>
      <c r="H16" s="20">
        <v>36.993000000000002</v>
      </c>
      <c r="I16" s="20">
        <v>29.59</v>
      </c>
      <c r="J16" s="21">
        <v>0.88200000000000001</v>
      </c>
    </row>
    <row r="17" spans="1:10" ht="13.5" customHeight="1" x14ac:dyDescent="0.25">
      <c r="A17" s="17" t="s">
        <v>327</v>
      </c>
      <c r="B17" s="51">
        <v>7</v>
      </c>
      <c r="C17" s="17" t="s">
        <v>67</v>
      </c>
      <c r="D17" s="14" t="s">
        <v>68</v>
      </c>
      <c r="E17" s="14" t="s">
        <v>211</v>
      </c>
      <c r="F17" s="18">
        <v>2</v>
      </c>
      <c r="G17" s="19" t="s">
        <v>45</v>
      </c>
      <c r="H17" s="20">
        <v>9.0999999999999998E-2</v>
      </c>
      <c r="I17" s="20">
        <v>0.15</v>
      </c>
      <c r="J17" s="21">
        <v>0.87</v>
      </c>
    </row>
    <row r="18" spans="1:10" ht="13.5" customHeight="1" x14ac:dyDescent="0.25">
      <c r="A18" s="17" t="s">
        <v>327</v>
      </c>
      <c r="B18" s="50">
        <v>7</v>
      </c>
      <c r="C18" s="17">
        <v>970004</v>
      </c>
      <c r="D18" s="14" t="s">
        <v>69</v>
      </c>
      <c r="E18" s="14" t="s">
        <v>209</v>
      </c>
      <c r="F18" s="18">
        <v>1</v>
      </c>
      <c r="G18" s="19" t="s">
        <v>45</v>
      </c>
      <c r="H18" s="20">
        <v>72.051000000000002</v>
      </c>
      <c r="I18" s="20">
        <v>57.64</v>
      </c>
      <c r="J18" s="21">
        <v>0.88</v>
      </c>
    </row>
    <row r="19" spans="1:10" ht="13.5" customHeight="1" x14ac:dyDescent="0.25">
      <c r="A19" s="17" t="s">
        <v>327</v>
      </c>
      <c r="B19" s="50">
        <v>7</v>
      </c>
      <c r="C19" s="17">
        <v>265320250</v>
      </c>
      <c r="D19" s="14" t="s">
        <v>338</v>
      </c>
      <c r="E19" s="14" t="s">
        <v>212</v>
      </c>
      <c r="F19" s="18">
        <v>2</v>
      </c>
      <c r="G19" s="19" t="s">
        <v>45</v>
      </c>
      <c r="H19" s="20">
        <v>2.6619999999999999</v>
      </c>
      <c r="I19" s="20">
        <v>4.26</v>
      </c>
      <c r="J19" s="21">
        <v>0.88200000000000001</v>
      </c>
    </row>
    <row r="20" spans="1:10" ht="13.5" customHeight="1" x14ac:dyDescent="0.25">
      <c r="A20" s="17" t="s">
        <v>327</v>
      </c>
      <c r="B20" s="51">
        <v>7</v>
      </c>
      <c r="C20" s="17">
        <v>970004</v>
      </c>
      <c r="D20" s="14" t="s">
        <v>70</v>
      </c>
      <c r="E20" s="14" t="str">
        <f>Tabela2[[#This Row],[descrição]]</f>
        <v>CRAVAR PONTEIRA</v>
      </c>
      <c r="F20" s="18">
        <v>1</v>
      </c>
      <c r="G20" s="19" t="s">
        <v>45</v>
      </c>
      <c r="H20" s="20">
        <v>11.217000000000001</v>
      </c>
      <c r="I20" s="20">
        <v>8.9700000000000006</v>
      </c>
      <c r="J20" s="21">
        <v>0.80200000000000005</v>
      </c>
    </row>
    <row r="21" spans="1:10" ht="13.5" customHeight="1" x14ac:dyDescent="0.25">
      <c r="A21" s="17" t="s">
        <v>326</v>
      </c>
      <c r="B21" s="51">
        <v>8</v>
      </c>
      <c r="C21" s="17" t="s">
        <v>59</v>
      </c>
      <c r="D21" s="14" t="s">
        <v>60</v>
      </c>
      <c r="E21" s="14" t="s">
        <v>210</v>
      </c>
      <c r="F21" s="18">
        <v>5</v>
      </c>
      <c r="G21" s="19" t="s">
        <v>45</v>
      </c>
      <c r="H21" s="20">
        <v>1.9039999999999999</v>
      </c>
      <c r="I21" s="20">
        <v>8626.7199999999993</v>
      </c>
      <c r="J21" s="21">
        <v>0.91100000000000003</v>
      </c>
    </row>
    <row r="22" spans="1:10" ht="13.5" customHeight="1" x14ac:dyDescent="0.25">
      <c r="A22" s="46" t="s">
        <v>327</v>
      </c>
      <c r="B22" s="51">
        <v>9</v>
      </c>
      <c r="C22" s="17">
        <v>970004</v>
      </c>
      <c r="D22" s="14" t="s">
        <v>109</v>
      </c>
      <c r="E22" s="14" t="s">
        <v>209</v>
      </c>
      <c r="F22" s="18">
        <v>2</v>
      </c>
      <c r="G22" s="19" t="s">
        <v>45</v>
      </c>
      <c r="H22" s="20">
        <v>63.634</v>
      </c>
      <c r="I22" s="20">
        <v>101.81</v>
      </c>
      <c r="J22" s="21">
        <v>0.90500000000000003</v>
      </c>
    </row>
    <row r="23" spans="1:10" ht="13.5" customHeight="1" x14ac:dyDescent="0.25">
      <c r="A23" s="17" t="s">
        <v>327</v>
      </c>
      <c r="B23" s="50">
        <v>9</v>
      </c>
      <c r="C23" s="17">
        <v>250109</v>
      </c>
      <c r="D23" s="14" t="s">
        <v>110</v>
      </c>
      <c r="E23" s="14" t="s">
        <v>215</v>
      </c>
      <c r="F23" s="18">
        <v>3</v>
      </c>
      <c r="G23" s="19" t="s">
        <v>45</v>
      </c>
      <c r="H23" s="20">
        <v>0.55000000000000004</v>
      </c>
      <c r="I23" s="20">
        <v>1.32</v>
      </c>
      <c r="J23" s="21">
        <v>0.90200000000000002</v>
      </c>
    </row>
    <row r="24" spans="1:10" ht="13.5" customHeight="1" x14ac:dyDescent="0.25">
      <c r="A24" s="17" t="s">
        <v>327</v>
      </c>
      <c r="B24" s="51">
        <v>9</v>
      </c>
      <c r="C24" s="17" t="s">
        <v>111</v>
      </c>
      <c r="D24" s="14" t="s">
        <v>112</v>
      </c>
      <c r="E24" s="14" t="s">
        <v>215</v>
      </c>
      <c r="F24" s="18">
        <v>3</v>
      </c>
      <c r="G24" s="19" t="s">
        <v>45</v>
      </c>
      <c r="H24" s="20">
        <v>0.66700000000000004</v>
      </c>
      <c r="I24" s="20">
        <v>1.6</v>
      </c>
      <c r="J24" s="21">
        <v>0.90300000000000002</v>
      </c>
    </row>
    <row r="25" spans="1:10" ht="13.5" customHeight="1" x14ac:dyDescent="0.25">
      <c r="A25" s="17" t="s">
        <v>325</v>
      </c>
      <c r="B25" s="50">
        <v>10</v>
      </c>
      <c r="C25" s="17" t="s">
        <v>54</v>
      </c>
      <c r="D25" s="6" t="s">
        <v>55</v>
      </c>
      <c r="E25" s="6" t="s">
        <v>225</v>
      </c>
      <c r="F25" s="18">
        <v>150</v>
      </c>
      <c r="G25" s="19" t="s">
        <v>45</v>
      </c>
      <c r="H25" s="20">
        <v>0.69920000000000004</v>
      </c>
      <c r="I25" s="20">
        <v>184.59</v>
      </c>
      <c r="J25" s="21">
        <v>0.879</v>
      </c>
    </row>
    <row r="26" spans="1:10" ht="13.5" customHeight="1" x14ac:dyDescent="0.25">
      <c r="A26" s="17" t="s">
        <v>325</v>
      </c>
      <c r="B26" s="51">
        <v>11</v>
      </c>
      <c r="D26" s="14" t="s">
        <v>55</v>
      </c>
      <c r="E26" s="14" t="s">
        <v>225</v>
      </c>
      <c r="F26" s="18">
        <v>150</v>
      </c>
      <c r="G26" s="19" t="s">
        <v>45</v>
      </c>
      <c r="H26" s="20">
        <v>0.69920000000000004</v>
      </c>
      <c r="I26" s="20">
        <v>184.59</v>
      </c>
      <c r="J26" s="21">
        <v>0.90900000000000003</v>
      </c>
    </row>
    <row r="27" spans="1:10" ht="13.5" customHeight="1" x14ac:dyDescent="0.25">
      <c r="A27" s="17" t="s">
        <v>325</v>
      </c>
      <c r="B27" s="51">
        <v>11</v>
      </c>
      <c r="D27" s="14" t="s">
        <v>58</v>
      </c>
      <c r="E27" s="14" t="s">
        <v>225</v>
      </c>
      <c r="F27" s="18">
        <v>100</v>
      </c>
      <c r="G27" s="19" t="s">
        <v>45</v>
      </c>
      <c r="H27" s="20">
        <v>0.69920000000000004</v>
      </c>
      <c r="I27" s="20">
        <v>55.94</v>
      </c>
      <c r="J27" s="21">
        <v>0.91</v>
      </c>
    </row>
    <row r="28" spans="1:10" ht="13.5" customHeight="1" x14ac:dyDescent="0.25">
      <c r="A28" s="17" t="s">
        <v>327</v>
      </c>
      <c r="B28" s="51">
        <v>12</v>
      </c>
      <c r="C28" s="17">
        <v>3010230206</v>
      </c>
      <c r="D28" s="14" t="s">
        <v>116</v>
      </c>
      <c r="E28" s="14" t="s">
        <v>249</v>
      </c>
      <c r="F28" s="18">
        <v>2</v>
      </c>
      <c r="G28" s="19" t="s">
        <v>45</v>
      </c>
      <c r="H28" s="20">
        <v>8.8979999999999997</v>
      </c>
      <c r="I28" s="20">
        <v>14.24</v>
      </c>
      <c r="J28" s="21">
        <v>0.84099999999999997</v>
      </c>
    </row>
    <row r="29" spans="1:10" ht="13.5" customHeight="1" x14ac:dyDescent="0.25">
      <c r="A29" s="17" t="s">
        <v>331</v>
      </c>
      <c r="B29" s="51">
        <v>13</v>
      </c>
      <c r="D29" s="14" t="s">
        <v>117</v>
      </c>
      <c r="E29" s="14" t="str">
        <f>Tabela2[[#This Row],[descrição]]</f>
        <v>Bago de Arroz</v>
      </c>
      <c r="F29" s="31">
        <v>38.119999999999997</v>
      </c>
      <c r="G29" s="19" t="s">
        <v>45</v>
      </c>
      <c r="H29" s="20">
        <v>11.5</v>
      </c>
      <c r="I29" s="20">
        <v>438.38</v>
      </c>
      <c r="J29" s="21">
        <v>0.84099999999999997</v>
      </c>
    </row>
    <row r="30" spans="1:10" ht="13.5" customHeight="1" x14ac:dyDescent="0.25">
      <c r="A30" s="17" t="s">
        <v>325</v>
      </c>
      <c r="B30" s="51">
        <v>14</v>
      </c>
      <c r="C30" s="17" t="s">
        <v>54</v>
      </c>
      <c r="D30" s="6" t="s">
        <v>55</v>
      </c>
      <c r="E30" s="6" t="s">
        <v>225</v>
      </c>
      <c r="F30" s="18">
        <v>86</v>
      </c>
      <c r="G30" s="19" t="s">
        <v>45</v>
      </c>
      <c r="H30" s="20">
        <v>0.69920000000000004</v>
      </c>
      <c r="I30" s="20">
        <v>106.28</v>
      </c>
      <c r="J30" s="21">
        <v>0.85699999999999998</v>
      </c>
    </row>
    <row r="31" spans="1:10" ht="13.5" customHeight="1" x14ac:dyDescent="0.25">
      <c r="A31" s="17" t="s">
        <v>328</v>
      </c>
      <c r="B31" s="51">
        <v>15</v>
      </c>
      <c r="C31" s="17">
        <v>1</v>
      </c>
      <c r="D31" s="14" t="s">
        <v>120</v>
      </c>
      <c r="E31" s="14" t="s">
        <v>216</v>
      </c>
      <c r="F31" s="31">
        <v>17.66</v>
      </c>
      <c r="G31" s="19" t="s">
        <v>45</v>
      </c>
      <c r="H31" s="20">
        <v>5.75</v>
      </c>
      <c r="I31" s="20">
        <v>98.56</v>
      </c>
      <c r="J31" s="21">
        <v>0.872</v>
      </c>
    </row>
    <row r="32" spans="1:10" ht="13.5" customHeight="1" x14ac:dyDescent="0.25">
      <c r="A32" s="17" t="s">
        <v>328</v>
      </c>
      <c r="B32" s="51">
        <v>15</v>
      </c>
      <c r="C32" s="17">
        <v>3</v>
      </c>
      <c r="D32" s="14" t="s">
        <v>121</v>
      </c>
      <c r="E32" s="14" t="s">
        <v>217</v>
      </c>
      <c r="F32" s="31">
        <v>77.62</v>
      </c>
      <c r="G32" s="19" t="s">
        <v>45</v>
      </c>
      <c r="H32" s="20">
        <v>4.05</v>
      </c>
      <c r="I32" s="20">
        <v>314.36</v>
      </c>
      <c r="J32" s="21">
        <v>0.85299999999999998</v>
      </c>
    </row>
    <row r="33" spans="1:10" ht="13.5" customHeight="1" x14ac:dyDescent="0.25">
      <c r="A33" s="17" t="s">
        <v>328</v>
      </c>
      <c r="B33" s="51">
        <v>15</v>
      </c>
      <c r="C33" s="17" t="s">
        <v>126</v>
      </c>
      <c r="D33" s="14" t="s">
        <v>122</v>
      </c>
      <c r="E33" s="14" t="s">
        <v>218</v>
      </c>
      <c r="F33" s="31">
        <v>6.46</v>
      </c>
      <c r="G33" s="19" t="s">
        <v>45</v>
      </c>
      <c r="H33" s="20">
        <v>6.5</v>
      </c>
      <c r="I33" s="20">
        <v>41.99</v>
      </c>
      <c r="J33" s="21">
        <v>0.86799999999999999</v>
      </c>
    </row>
    <row r="34" spans="1:10" ht="13.5" customHeight="1" x14ac:dyDescent="0.25">
      <c r="A34" s="17" t="s">
        <v>328</v>
      </c>
      <c r="B34" s="51">
        <v>15</v>
      </c>
      <c r="C34" s="17">
        <v>9</v>
      </c>
      <c r="D34" s="14" t="s">
        <v>118</v>
      </c>
      <c r="E34" s="14" t="s">
        <v>238</v>
      </c>
      <c r="F34" s="31">
        <v>164.04</v>
      </c>
      <c r="G34" s="19" t="s">
        <v>45</v>
      </c>
      <c r="H34" s="20">
        <v>2.2999999999999998</v>
      </c>
      <c r="I34" s="20">
        <v>377.3</v>
      </c>
      <c r="J34" s="21">
        <v>0.86499999999999999</v>
      </c>
    </row>
    <row r="35" spans="1:10" ht="13.5" customHeight="1" x14ac:dyDescent="0.25">
      <c r="A35" s="17" t="s">
        <v>328</v>
      </c>
      <c r="B35" s="51">
        <v>15</v>
      </c>
      <c r="C35" s="17">
        <v>8</v>
      </c>
      <c r="D35" s="14" t="s">
        <v>119</v>
      </c>
      <c r="E35" s="14" t="s">
        <v>238</v>
      </c>
      <c r="F35" s="31">
        <v>328.1</v>
      </c>
      <c r="G35" s="19" t="s">
        <v>45</v>
      </c>
      <c r="H35" s="20">
        <v>3.95</v>
      </c>
      <c r="I35" s="20">
        <v>1296</v>
      </c>
      <c r="J35" s="21">
        <v>0.872</v>
      </c>
    </row>
    <row r="36" spans="1:10" ht="13.5" customHeight="1" x14ac:dyDescent="0.25">
      <c r="A36" s="17" t="s">
        <v>328</v>
      </c>
      <c r="B36" s="51">
        <v>15</v>
      </c>
      <c r="C36" s="17">
        <v>12</v>
      </c>
      <c r="D36" s="14" t="s">
        <v>125</v>
      </c>
      <c r="E36" s="14" t="s">
        <v>220</v>
      </c>
      <c r="F36" s="31">
        <v>17.66</v>
      </c>
      <c r="G36" s="19" t="s">
        <v>45</v>
      </c>
      <c r="H36" s="20">
        <v>2.85</v>
      </c>
      <c r="I36" s="20">
        <v>50.33</v>
      </c>
      <c r="J36" s="21">
        <v>0.86899999999999999</v>
      </c>
    </row>
    <row r="37" spans="1:10" ht="13.5" customHeight="1" x14ac:dyDescent="0.25">
      <c r="A37" s="17" t="s">
        <v>328</v>
      </c>
      <c r="B37" s="51">
        <v>15</v>
      </c>
      <c r="D37" s="14" t="s">
        <v>127</v>
      </c>
      <c r="E37" s="14" t="s">
        <v>221</v>
      </c>
      <c r="F37" s="18">
        <v>2</v>
      </c>
      <c r="G37" s="19" t="s">
        <v>45</v>
      </c>
      <c r="H37" s="20">
        <v>60</v>
      </c>
      <c r="I37" s="20">
        <v>120</v>
      </c>
      <c r="J37" s="21">
        <v>0.85399999999999998</v>
      </c>
    </row>
    <row r="38" spans="1:10" ht="13.5" customHeight="1" x14ac:dyDescent="0.25">
      <c r="A38" s="17" t="s">
        <v>328</v>
      </c>
      <c r="B38" s="51">
        <v>15</v>
      </c>
      <c r="D38" s="14" t="s">
        <v>128</v>
      </c>
      <c r="E38" s="14" t="s">
        <v>221</v>
      </c>
      <c r="F38" s="18">
        <v>1</v>
      </c>
      <c r="G38" s="19" t="s">
        <v>45</v>
      </c>
      <c r="H38" s="20">
        <v>60</v>
      </c>
      <c r="I38" s="20">
        <v>60</v>
      </c>
      <c r="J38" s="21">
        <v>0.872</v>
      </c>
    </row>
    <row r="39" spans="1:10" ht="13.5" customHeight="1" x14ac:dyDescent="0.25">
      <c r="A39" s="17" t="s">
        <v>330</v>
      </c>
      <c r="B39" s="51">
        <v>16</v>
      </c>
      <c r="C39" s="17">
        <v>446000019</v>
      </c>
      <c r="D39" s="14" t="s">
        <v>159</v>
      </c>
      <c r="E39" s="14" t="s">
        <v>249</v>
      </c>
      <c r="F39" s="18">
        <v>50</v>
      </c>
      <c r="G39" s="19" t="s">
        <v>45</v>
      </c>
      <c r="H39" s="20">
        <v>2.4</v>
      </c>
      <c r="I39" s="20">
        <v>120</v>
      </c>
      <c r="J39" s="21">
        <v>0.86799999999999999</v>
      </c>
    </row>
    <row r="40" spans="1:10" ht="13.5" customHeight="1" x14ac:dyDescent="0.25">
      <c r="A40" s="17" t="s">
        <v>21</v>
      </c>
      <c r="B40" s="51">
        <v>17</v>
      </c>
      <c r="C40" s="17" t="s">
        <v>136</v>
      </c>
      <c r="D40" s="14" t="s">
        <v>137</v>
      </c>
      <c r="E40" s="14" t="s">
        <v>233</v>
      </c>
      <c r="F40" s="18">
        <v>1</v>
      </c>
      <c r="G40" s="19" t="s">
        <v>45</v>
      </c>
      <c r="H40" s="20">
        <v>180</v>
      </c>
      <c r="I40" s="20">
        <v>180</v>
      </c>
      <c r="J40" s="23">
        <v>0.57199999999999995</v>
      </c>
    </row>
    <row r="41" spans="1:10" ht="13.5" customHeight="1" x14ac:dyDescent="0.25">
      <c r="A41" s="17" t="s">
        <v>21</v>
      </c>
      <c r="B41" s="51">
        <v>17</v>
      </c>
      <c r="C41" s="17">
        <v>2.1441499999999998</v>
      </c>
      <c r="D41" s="14" t="s">
        <v>135</v>
      </c>
      <c r="E41" s="14" t="s">
        <v>232</v>
      </c>
      <c r="F41" s="18">
        <v>3</v>
      </c>
      <c r="G41" s="19" t="s">
        <v>45</v>
      </c>
      <c r="H41" s="20">
        <v>65</v>
      </c>
      <c r="I41" s="20">
        <v>195</v>
      </c>
      <c r="J41" s="23">
        <v>0.56999999999999995</v>
      </c>
    </row>
    <row r="42" spans="1:10" ht="13.5" customHeight="1" x14ac:dyDescent="0.25">
      <c r="A42" s="17" t="s">
        <v>332</v>
      </c>
      <c r="B42" s="51">
        <v>18</v>
      </c>
      <c r="C42" s="17">
        <v>2120722440</v>
      </c>
      <c r="D42" s="14" t="s">
        <v>166</v>
      </c>
      <c r="E42" s="14" t="s">
        <v>243</v>
      </c>
      <c r="F42" s="18">
        <v>1</v>
      </c>
      <c r="G42" s="19" t="s">
        <v>45</v>
      </c>
      <c r="H42" s="20">
        <v>390</v>
      </c>
      <c r="I42" s="20">
        <v>390</v>
      </c>
      <c r="J42" s="21">
        <v>0.89</v>
      </c>
    </row>
    <row r="43" spans="1:10" ht="13.5" customHeight="1" x14ac:dyDescent="0.25">
      <c r="A43" s="17" t="s">
        <v>332</v>
      </c>
      <c r="B43" s="51">
        <v>18</v>
      </c>
      <c r="D43" s="14" t="s">
        <v>162</v>
      </c>
      <c r="E43" s="14" t="s">
        <v>221</v>
      </c>
      <c r="F43" s="18">
        <v>1</v>
      </c>
      <c r="G43" s="19" t="s">
        <v>45</v>
      </c>
      <c r="H43" s="20">
        <v>7</v>
      </c>
      <c r="I43" s="20">
        <v>7</v>
      </c>
      <c r="J43" s="21">
        <v>0.89</v>
      </c>
    </row>
    <row r="44" spans="1:10" ht="13.5" customHeight="1" x14ac:dyDescent="0.25">
      <c r="A44" s="17" t="s">
        <v>332</v>
      </c>
      <c r="B44" s="51">
        <v>19</v>
      </c>
      <c r="C44" s="17">
        <v>211675428</v>
      </c>
      <c r="D44" s="14" t="s">
        <v>164</v>
      </c>
      <c r="E44" s="14" t="s">
        <v>243</v>
      </c>
      <c r="F44" s="18">
        <v>1</v>
      </c>
      <c r="G44" s="19" t="s">
        <v>45</v>
      </c>
      <c r="H44" s="20">
        <v>495</v>
      </c>
      <c r="I44" s="20">
        <v>495</v>
      </c>
      <c r="J44" s="21">
        <v>0.90900000000000003</v>
      </c>
    </row>
    <row r="45" spans="1:10" ht="13.5" customHeight="1" x14ac:dyDescent="0.25">
      <c r="A45" s="17" t="s">
        <v>332</v>
      </c>
      <c r="B45" s="51">
        <v>19</v>
      </c>
      <c r="C45" s="17" t="s">
        <v>165</v>
      </c>
      <c r="D45" s="14" t="s">
        <v>162</v>
      </c>
      <c r="E45" s="14" t="s">
        <v>221</v>
      </c>
      <c r="F45" s="18">
        <v>1</v>
      </c>
      <c r="G45" s="19" t="s">
        <v>45</v>
      </c>
      <c r="H45" s="20">
        <v>7</v>
      </c>
      <c r="I45" s="20">
        <v>7</v>
      </c>
      <c r="J45" s="21">
        <v>0.90700000000000003</v>
      </c>
    </row>
    <row r="46" spans="1:10" ht="13.5" customHeight="1" x14ac:dyDescent="0.25">
      <c r="A46" s="17" t="s">
        <v>326</v>
      </c>
      <c r="B46" s="51">
        <v>20</v>
      </c>
      <c r="C46" s="17" t="s">
        <v>59</v>
      </c>
      <c r="D46" s="14" t="s">
        <v>60</v>
      </c>
      <c r="E46" s="14" t="s">
        <v>210</v>
      </c>
      <c r="F46" s="18">
        <v>5</v>
      </c>
      <c r="G46" s="19" t="s">
        <v>45</v>
      </c>
      <c r="H46" s="20">
        <v>1.669</v>
      </c>
      <c r="I46" s="20">
        <v>7450</v>
      </c>
      <c r="J46" s="21">
        <v>0.90900000000000003</v>
      </c>
    </row>
    <row r="47" spans="1:10" ht="13.5" customHeight="1" x14ac:dyDescent="0.25">
      <c r="A47" s="17" t="s">
        <v>332</v>
      </c>
      <c r="B47" s="51">
        <v>21</v>
      </c>
      <c r="C47" s="17">
        <v>3320382529</v>
      </c>
      <c r="D47" s="14" t="s">
        <v>163</v>
      </c>
      <c r="E47" s="14" t="str">
        <f>Tabela2[[#This Row],[descrição]]</f>
        <v>INTERRUPTOR</v>
      </c>
      <c r="F47" s="18">
        <v>2</v>
      </c>
      <c r="G47" s="19" t="s">
        <v>45</v>
      </c>
      <c r="H47" s="20">
        <v>39</v>
      </c>
      <c r="I47" s="20">
        <v>78</v>
      </c>
      <c r="J47" s="21">
        <v>0.89</v>
      </c>
    </row>
    <row r="48" spans="1:10" ht="13.5" customHeight="1" x14ac:dyDescent="0.25">
      <c r="A48" s="17" t="s">
        <v>330</v>
      </c>
      <c r="B48" s="51">
        <v>22</v>
      </c>
      <c r="C48" s="17">
        <v>735335100</v>
      </c>
      <c r="D48" s="14" t="s">
        <v>147</v>
      </c>
      <c r="E48" s="14" t="s">
        <v>246</v>
      </c>
      <c r="F48" s="18">
        <v>1</v>
      </c>
      <c r="G48" s="19" t="s">
        <v>45</v>
      </c>
      <c r="H48" s="20">
        <v>143</v>
      </c>
      <c r="I48" s="20">
        <v>143</v>
      </c>
      <c r="J48" s="21">
        <v>0.84699999999999998</v>
      </c>
    </row>
    <row r="49" spans="1:10" ht="13.5" customHeight="1" x14ac:dyDescent="0.25">
      <c r="A49" s="17" t="s">
        <v>330</v>
      </c>
      <c r="B49" s="51">
        <v>22</v>
      </c>
      <c r="C49" s="17">
        <v>735335080</v>
      </c>
      <c r="D49" s="14" t="s">
        <v>148</v>
      </c>
      <c r="E49" s="14" t="s">
        <v>246</v>
      </c>
      <c r="F49" s="18">
        <v>1</v>
      </c>
      <c r="G49" s="19" t="s">
        <v>45</v>
      </c>
      <c r="H49" s="20">
        <v>101</v>
      </c>
      <c r="I49" s="20">
        <v>101</v>
      </c>
      <c r="J49" s="21">
        <v>0.84699999999999998</v>
      </c>
    </row>
    <row r="50" spans="1:10" ht="13.5" customHeight="1" x14ac:dyDescent="0.25">
      <c r="A50" s="17" t="s">
        <v>330</v>
      </c>
      <c r="B50" s="51">
        <v>22</v>
      </c>
      <c r="C50" s="17">
        <v>185101</v>
      </c>
      <c r="D50" s="14" t="s">
        <v>149</v>
      </c>
      <c r="E50" s="14" t="s">
        <v>231</v>
      </c>
      <c r="F50" s="18">
        <v>2</v>
      </c>
      <c r="G50" s="19" t="s">
        <v>45</v>
      </c>
      <c r="H50" s="20">
        <v>6.6</v>
      </c>
      <c r="I50" s="20">
        <v>13.2</v>
      </c>
      <c r="J50" s="21">
        <v>0.88400000000000001</v>
      </c>
    </row>
    <row r="51" spans="1:10" ht="13.5" customHeight="1" x14ac:dyDescent="0.25">
      <c r="A51" s="17" t="s">
        <v>330</v>
      </c>
      <c r="B51" s="51">
        <v>22</v>
      </c>
      <c r="C51" s="17">
        <v>185103</v>
      </c>
      <c r="D51" s="14" t="s">
        <v>150</v>
      </c>
      <c r="E51" s="14" t="s">
        <v>231</v>
      </c>
      <c r="F51" s="18">
        <v>2</v>
      </c>
      <c r="G51" s="19" t="s">
        <v>45</v>
      </c>
      <c r="H51" s="20">
        <v>10.6</v>
      </c>
      <c r="I51" s="20">
        <v>21.2</v>
      </c>
      <c r="J51" s="21">
        <v>0.88300000000000001</v>
      </c>
    </row>
    <row r="52" spans="1:10" ht="13.5" customHeight="1" x14ac:dyDescent="0.25">
      <c r="A52" s="17" t="s">
        <v>330</v>
      </c>
      <c r="B52" s="51">
        <v>22</v>
      </c>
      <c r="C52" s="17">
        <v>3071100</v>
      </c>
      <c r="D52" s="14" t="s">
        <v>151</v>
      </c>
      <c r="E52" s="14" t="s">
        <v>241</v>
      </c>
      <c r="F52" s="18">
        <v>2</v>
      </c>
      <c r="G52" s="19" t="s">
        <v>45</v>
      </c>
      <c r="H52" s="20">
        <v>9.1999999999999993</v>
      </c>
      <c r="I52" s="20">
        <v>18.399999999999999</v>
      </c>
      <c r="J52" s="21">
        <v>0.85199999999999998</v>
      </c>
    </row>
    <row r="53" spans="1:10" ht="13.5" customHeight="1" x14ac:dyDescent="0.25">
      <c r="A53" s="17" t="s">
        <v>330</v>
      </c>
      <c r="B53" s="51">
        <v>22</v>
      </c>
      <c r="C53" s="17">
        <v>3071080</v>
      </c>
      <c r="D53" s="14" t="s">
        <v>152</v>
      </c>
      <c r="E53" s="14" t="s">
        <v>241</v>
      </c>
      <c r="F53" s="18">
        <v>2</v>
      </c>
      <c r="G53" s="19" t="s">
        <v>45</v>
      </c>
      <c r="H53" s="20">
        <v>8.5</v>
      </c>
      <c r="I53" s="20">
        <v>17</v>
      </c>
      <c r="J53" s="21">
        <v>0.85299999999999998</v>
      </c>
    </row>
    <row r="54" spans="1:10" ht="13.5" customHeight="1" x14ac:dyDescent="0.25">
      <c r="A54" s="17" t="s">
        <v>330</v>
      </c>
      <c r="B54" s="51">
        <v>23</v>
      </c>
      <c r="C54" s="17">
        <v>16100120.1</v>
      </c>
      <c r="D54" s="14" t="s">
        <v>158</v>
      </c>
      <c r="E54" s="14" t="s">
        <v>223</v>
      </c>
      <c r="F54" s="18">
        <v>6</v>
      </c>
      <c r="G54" s="19" t="s">
        <v>45</v>
      </c>
      <c r="H54" s="20">
        <v>3.5</v>
      </c>
      <c r="I54" s="20">
        <v>21</v>
      </c>
      <c r="J54" s="21">
        <v>0.89</v>
      </c>
    </row>
    <row r="55" spans="1:10" ht="13.5" customHeight="1" x14ac:dyDescent="0.25">
      <c r="A55" s="17" t="s">
        <v>21</v>
      </c>
      <c r="B55" s="51">
        <v>24</v>
      </c>
      <c r="C55" s="17">
        <v>2.1441499999999998</v>
      </c>
      <c r="D55" s="14" t="s">
        <v>135</v>
      </c>
      <c r="E55" s="14" t="s">
        <v>232</v>
      </c>
      <c r="F55" s="18">
        <v>1</v>
      </c>
      <c r="G55" s="19" t="s">
        <v>45</v>
      </c>
      <c r="H55" s="20">
        <v>65</v>
      </c>
      <c r="I55" s="20">
        <v>65</v>
      </c>
      <c r="J55" s="21">
        <v>0.83299999999999996</v>
      </c>
    </row>
    <row r="56" spans="1:10" ht="13.5" customHeight="1" x14ac:dyDescent="0.25">
      <c r="A56" s="17" t="s">
        <v>327</v>
      </c>
      <c r="B56" s="51">
        <v>25</v>
      </c>
      <c r="C56" s="17">
        <v>970004</v>
      </c>
      <c r="D56" s="14" t="s">
        <v>113</v>
      </c>
      <c r="E56" s="14" t="s">
        <v>209</v>
      </c>
      <c r="F56" s="18">
        <v>1</v>
      </c>
      <c r="G56" s="19" t="s">
        <v>45</v>
      </c>
      <c r="H56" s="20">
        <v>166.08699999999999</v>
      </c>
      <c r="I56" s="20">
        <v>132.87</v>
      </c>
      <c r="J56" s="21">
        <v>0.90700000000000003</v>
      </c>
    </row>
    <row r="57" spans="1:10" ht="13.5" customHeight="1" x14ac:dyDescent="0.25">
      <c r="A57" s="17" t="s">
        <v>327</v>
      </c>
      <c r="B57" s="51">
        <v>25</v>
      </c>
      <c r="C57" s="17" t="s">
        <v>114</v>
      </c>
      <c r="D57" s="14" t="s">
        <v>115</v>
      </c>
      <c r="E57" s="14" t="s">
        <v>211</v>
      </c>
      <c r="F57" s="18">
        <v>3</v>
      </c>
      <c r="G57" s="19" t="s">
        <v>45</v>
      </c>
      <c r="H57" s="20">
        <v>1.4</v>
      </c>
      <c r="I57" s="20">
        <v>3.36</v>
      </c>
      <c r="J57" s="21">
        <v>0.89400000000000002</v>
      </c>
    </row>
    <row r="58" spans="1:10" ht="13.5" customHeight="1" x14ac:dyDescent="0.25">
      <c r="A58" s="17" t="s">
        <v>325</v>
      </c>
      <c r="B58" s="51">
        <v>26</v>
      </c>
      <c r="C58" s="17">
        <v>1270040040308</v>
      </c>
      <c r="D58" s="14" t="s">
        <v>52</v>
      </c>
      <c r="E58" s="14" t="s">
        <v>209</v>
      </c>
      <c r="F58" s="18">
        <v>50</v>
      </c>
      <c r="G58" s="19" t="s">
        <v>45</v>
      </c>
      <c r="H58" s="20">
        <v>5.9724000000000004</v>
      </c>
      <c r="I58" s="20">
        <v>268.76</v>
      </c>
      <c r="J58" s="21">
        <v>0.84799999999999998</v>
      </c>
    </row>
    <row r="59" spans="1:10" ht="13.5" customHeight="1" x14ac:dyDescent="0.25">
      <c r="A59" s="17" t="s">
        <v>328</v>
      </c>
      <c r="B59" s="51">
        <v>27</v>
      </c>
      <c r="C59" s="17">
        <v>9</v>
      </c>
      <c r="D59" s="14" t="s">
        <v>118</v>
      </c>
      <c r="E59" s="14" t="s">
        <v>238</v>
      </c>
      <c r="F59" s="31">
        <v>255.5</v>
      </c>
      <c r="G59" s="19" t="s">
        <v>45</v>
      </c>
      <c r="H59" s="20">
        <v>2.2999999999999998</v>
      </c>
      <c r="I59" s="20">
        <v>587.64</v>
      </c>
      <c r="J59" s="21">
        <v>0.89700000000000002</v>
      </c>
    </row>
    <row r="60" spans="1:10" ht="13.5" customHeight="1" x14ac:dyDescent="0.25">
      <c r="A60" s="17" t="s">
        <v>328</v>
      </c>
      <c r="B60" s="51">
        <v>27</v>
      </c>
      <c r="C60" s="17">
        <v>6</v>
      </c>
      <c r="D60" s="14" t="s">
        <v>122</v>
      </c>
      <c r="E60" s="14" t="s">
        <v>218</v>
      </c>
      <c r="F60" s="31">
        <v>10.62</v>
      </c>
      <c r="G60" s="19" t="s">
        <v>45</v>
      </c>
      <c r="H60" s="20">
        <v>6.5</v>
      </c>
      <c r="I60" s="20">
        <v>69.03</v>
      </c>
      <c r="J60" s="21">
        <v>0.9</v>
      </c>
    </row>
    <row r="61" spans="1:10" ht="13.5" customHeight="1" x14ac:dyDescent="0.25">
      <c r="A61" s="17" t="s">
        <v>323</v>
      </c>
      <c r="B61" s="51">
        <v>28</v>
      </c>
      <c r="C61" s="17" t="s">
        <v>178</v>
      </c>
      <c r="D61" s="14" t="s">
        <v>179</v>
      </c>
      <c r="E61" s="14" t="s">
        <v>234</v>
      </c>
      <c r="F61" s="18">
        <v>2</v>
      </c>
      <c r="G61" s="19" t="s">
        <v>45</v>
      </c>
      <c r="H61" s="20">
        <v>152.20500000000001</v>
      </c>
      <c r="I61" s="20">
        <v>304.41000000000003</v>
      </c>
      <c r="J61" s="23">
        <v>0.38800000000000001</v>
      </c>
    </row>
    <row r="62" spans="1:10" ht="13.5" customHeight="1" x14ac:dyDescent="0.25">
      <c r="A62" s="17" t="s">
        <v>323</v>
      </c>
      <c r="B62" s="50">
        <v>28</v>
      </c>
      <c r="C62" s="17">
        <v>11</v>
      </c>
      <c r="D62" s="14" t="s">
        <v>180</v>
      </c>
      <c r="E62" s="14" t="s">
        <v>235</v>
      </c>
      <c r="F62" s="18">
        <v>2</v>
      </c>
      <c r="G62" s="19" t="s">
        <v>45</v>
      </c>
      <c r="H62" s="20">
        <v>1.05</v>
      </c>
      <c r="I62" s="20">
        <v>2.1</v>
      </c>
      <c r="J62" s="21">
        <v>0.89</v>
      </c>
    </row>
    <row r="63" spans="1:10" ht="13.5" customHeight="1" x14ac:dyDescent="0.25">
      <c r="A63" s="17" t="s">
        <v>323</v>
      </c>
      <c r="B63" s="51">
        <v>28</v>
      </c>
      <c r="C63" s="17" t="s">
        <v>181</v>
      </c>
      <c r="D63" s="14" t="s">
        <v>182</v>
      </c>
      <c r="E63" s="14" t="s">
        <v>224</v>
      </c>
      <c r="F63" s="18">
        <v>1</v>
      </c>
      <c r="G63" s="19" t="s">
        <v>45</v>
      </c>
      <c r="H63" s="20">
        <v>18.699000000000002</v>
      </c>
      <c r="I63" s="20">
        <v>18.7</v>
      </c>
      <c r="J63" s="21">
        <v>0.89</v>
      </c>
    </row>
    <row r="64" spans="1:10" ht="13.5" customHeight="1" x14ac:dyDescent="0.25">
      <c r="A64" s="17" t="s">
        <v>323</v>
      </c>
      <c r="B64" s="51">
        <v>28</v>
      </c>
      <c r="C64" s="17" t="s">
        <v>183</v>
      </c>
      <c r="D64" s="14" t="s">
        <v>184</v>
      </c>
      <c r="E64" s="14" t="s">
        <v>246</v>
      </c>
      <c r="F64" s="18">
        <v>2</v>
      </c>
      <c r="G64" s="19" t="s">
        <v>45</v>
      </c>
      <c r="H64" s="20">
        <v>2.8450000000000002</v>
      </c>
      <c r="I64" s="20">
        <v>5.69</v>
      </c>
      <c r="J64" s="21">
        <v>0.89100000000000001</v>
      </c>
    </row>
    <row r="65" spans="1:10" ht="13.5" customHeight="1" x14ac:dyDescent="0.25">
      <c r="A65" s="17" t="s">
        <v>331</v>
      </c>
      <c r="B65" s="50">
        <v>29</v>
      </c>
      <c r="D65" s="14" t="s">
        <v>117</v>
      </c>
      <c r="E65" s="14" t="str">
        <f>Tabela2[[#This Row],[descrição]]</f>
        <v>Bago de Arroz</v>
      </c>
      <c r="F65" s="31">
        <v>40.26</v>
      </c>
      <c r="G65" s="19" t="s">
        <v>45</v>
      </c>
      <c r="H65" s="20">
        <v>11</v>
      </c>
      <c r="I65" s="20">
        <v>442.86</v>
      </c>
      <c r="J65" s="21">
        <v>0.80900000000000005</v>
      </c>
    </row>
    <row r="66" spans="1:10" ht="13.5" customHeight="1" x14ac:dyDescent="0.25">
      <c r="A66" s="17" t="s">
        <v>325</v>
      </c>
      <c r="B66" s="50">
        <v>30</v>
      </c>
      <c r="C66" s="17" t="s">
        <v>50</v>
      </c>
      <c r="D66" s="6" t="s">
        <v>51</v>
      </c>
      <c r="E66" s="6" t="s">
        <v>208</v>
      </c>
      <c r="F66" s="18">
        <v>3</v>
      </c>
      <c r="G66" s="19" t="s">
        <v>45</v>
      </c>
      <c r="H66" s="20">
        <v>7.7236000000000002</v>
      </c>
      <c r="I66" s="20">
        <v>22.01</v>
      </c>
      <c r="J66" s="21">
        <v>0.82799999999999996</v>
      </c>
    </row>
    <row r="67" spans="1:10" ht="13.5" customHeight="1" x14ac:dyDescent="0.25">
      <c r="A67" s="17" t="s">
        <v>325</v>
      </c>
      <c r="B67" s="50">
        <v>31</v>
      </c>
      <c r="C67" s="17">
        <v>1270040040308</v>
      </c>
      <c r="D67" s="14" t="s">
        <v>52</v>
      </c>
      <c r="E67" s="14" t="s">
        <v>209</v>
      </c>
      <c r="F67" s="18">
        <v>50</v>
      </c>
      <c r="G67" s="19" t="s">
        <v>45</v>
      </c>
      <c r="H67" s="20">
        <v>5.7724000000000002</v>
      </c>
      <c r="I67" s="20">
        <v>259.76</v>
      </c>
      <c r="J67" s="21">
        <v>0.92900000000000005</v>
      </c>
    </row>
    <row r="68" spans="1:10" ht="13.5" customHeight="1" x14ac:dyDescent="0.25">
      <c r="A68" s="17" t="s">
        <v>325</v>
      </c>
      <c r="B68" s="50">
        <v>31</v>
      </c>
      <c r="C68" s="17">
        <v>1270040130035</v>
      </c>
      <c r="D68" s="14" t="s">
        <v>53</v>
      </c>
      <c r="E68" s="14" t="s">
        <v>209</v>
      </c>
      <c r="F68" s="18">
        <v>4</v>
      </c>
      <c r="G68" s="19" t="s">
        <v>45</v>
      </c>
      <c r="H68" s="20">
        <v>33.089399999999998</v>
      </c>
      <c r="I68" s="20">
        <v>119.12</v>
      </c>
      <c r="J68" s="21">
        <v>0.91700000000000004</v>
      </c>
    </row>
    <row r="69" spans="1:10" ht="13.5" customHeight="1" x14ac:dyDescent="0.25">
      <c r="A69" s="17" t="s">
        <v>332</v>
      </c>
      <c r="B69" s="50">
        <v>32</v>
      </c>
      <c r="C69" s="17">
        <v>55721922</v>
      </c>
      <c r="D69" s="14" t="s">
        <v>160</v>
      </c>
      <c r="E69" s="14" t="s">
        <v>246</v>
      </c>
      <c r="F69" s="18">
        <v>1</v>
      </c>
      <c r="G69" s="19" t="s">
        <v>45</v>
      </c>
      <c r="H69" s="20">
        <v>16</v>
      </c>
      <c r="I69" s="20">
        <v>16</v>
      </c>
      <c r="J69" s="21">
        <v>0.89700000000000002</v>
      </c>
    </row>
    <row r="70" spans="1:10" ht="13.5" customHeight="1" x14ac:dyDescent="0.25">
      <c r="A70" s="17" t="s">
        <v>332</v>
      </c>
      <c r="B70" s="50">
        <v>32</v>
      </c>
      <c r="C70" s="17">
        <v>554324101020</v>
      </c>
      <c r="D70" s="14" t="s">
        <v>161</v>
      </c>
      <c r="E70" s="14" t="s">
        <v>250</v>
      </c>
      <c r="F70" s="18">
        <v>1</v>
      </c>
      <c r="G70" s="19" t="s">
        <v>45</v>
      </c>
      <c r="H70" s="20">
        <v>178</v>
      </c>
      <c r="I70" s="20">
        <v>178</v>
      </c>
      <c r="J70" s="21">
        <v>0.89700000000000002</v>
      </c>
    </row>
    <row r="71" spans="1:10" ht="13.5" customHeight="1" x14ac:dyDescent="0.25">
      <c r="A71" s="17" t="s">
        <v>332</v>
      </c>
      <c r="B71" s="50">
        <v>32</v>
      </c>
      <c r="D71" s="14" t="s">
        <v>162</v>
      </c>
      <c r="E71" s="14" t="s">
        <v>221</v>
      </c>
      <c r="F71" s="18">
        <v>1</v>
      </c>
      <c r="G71" s="19" t="s">
        <v>45</v>
      </c>
      <c r="H71" s="20">
        <v>8</v>
      </c>
      <c r="I71" s="20">
        <v>8</v>
      </c>
      <c r="J71" s="21">
        <v>0.89800000000000002</v>
      </c>
    </row>
    <row r="72" spans="1:10" ht="13.5" customHeight="1" x14ac:dyDescent="0.25">
      <c r="A72" s="17" t="s">
        <v>325</v>
      </c>
      <c r="B72" s="50">
        <v>33</v>
      </c>
      <c r="C72" s="17" t="s">
        <v>46</v>
      </c>
      <c r="D72" s="14" t="s">
        <v>47</v>
      </c>
      <c r="E72" s="14" t="s">
        <v>207</v>
      </c>
      <c r="F72" s="18">
        <v>1</v>
      </c>
      <c r="G72" s="19" t="s">
        <v>45</v>
      </c>
      <c r="H72" s="20">
        <v>51.137999999999998</v>
      </c>
      <c r="I72" s="20">
        <v>48.58</v>
      </c>
      <c r="J72" s="21">
        <v>0.90800000000000003</v>
      </c>
    </row>
    <row r="73" spans="1:10" ht="13.5" customHeight="1" x14ac:dyDescent="0.25">
      <c r="A73" s="17" t="s">
        <v>325</v>
      </c>
      <c r="B73" s="50">
        <v>33</v>
      </c>
      <c r="C73" s="17" t="s">
        <v>48</v>
      </c>
      <c r="D73" s="6" t="s">
        <v>49</v>
      </c>
      <c r="E73" s="6" t="s">
        <v>207</v>
      </c>
      <c r="F73" s="18">
        <v>1</v>
      </c>
      <c r="G73" s="19" t="s">
        <v>45</v>
      </c>
      <c r="H73" s="20">
        <v>51.137999999999998</v>
      </c>
      <c r="I73" s="20">
        <v>48.58</v>
      </c>
      <c r="J73" s="21">
        <v>0.90800000000000003</v>
      </c>
    </row>
    <row r="74" spans="1:10" ht="13.5" customHeight="1" x14ac:dyDescent="0.25">
      <c r="A74" s="17" t="s">
        <v>21</v>
      </c>
      <c r="B74" s="50">
        <v>34</v>
      </c>
      <c r="C74" s="17" t="s">
        <v>131</v>
      </c>
      <c r="D74" s="14" t="s">
        <v>132</v>
      </c>
      <c r="E74" s="14" t="s">
        <v>249</v>
      </c>
      <c r="F74" s="18">
        <v>4</v>
      </c>
      <c r="G74" s="19" t="s">
        <v>45</v>
      </c>
      <c r="H74" s="20">
        <v>76</v>
      </c>
      <c r="I74" s="20">
        <v>304</v>
      </c>
      <c r="J74" s="21">
        <v>0.83899999999999997</v>
      </c>
    </row>
    <row r="75" spans="1:10" ht="13.5" customHeight="1" x14ac:dyDescent="0.25">
      <c r="A75" s="17" t="s">
        <v>21</v>
      </c>
      <c r="B75" s="50">
        <v>34</v>
      </c>
      <c r="C75" s="17" t="s">
        <v>133</v>
      </c>
      <c r="D75" s="14" t="s">
        <v>134</v>
      </c>
      <c r="E75" s="14" t="s">
        <v>249</v>
      </c>
      <c r="F75" s="18">
        <v>1</v>
      </c>
      <c r="G75" s="19" t="s">
        <v>45</v>
      </c>
      <c r="H75" s="20">
        <v>475</v>
      </c>
      <c r="I75" s="20">
        <v>475</v>
      </c>
      <c r="J75" s="23">
        <v>0.76100000000000001</v>
      </c>
    </row>
    <row r="76" spans="1:10" ht="13.5" customHeight="1" x14ac:dyDescent="0.25">
      <c r="A76" s="17" t="s">
        <v>327</v>
      </c>
      <c r="B76" s="51">
        <v>35</v>
      </c>
      <c r="C76" s="17">
        <v>970003</v>
      </c>
      <c r="D76" s="14" t="s">
        <v>106</v>
      </c>
      <c r="E76" s="14" t="s">
        <v>212</v>
      </c>
      <c r="F76" s="18">
        <v>1</v>
      </c>
      <c r="G76" s="19" t="s">
        <v>45</v>
      </c>
      <c r="H76" s="20">
        <v>134.75</v>
      </c>
      <c r="I76" s="20">
        <v>134.75</v>
      </c>
      <c r="J76" s="21">
        <v>0.88900000000000001</v>
      </c>
    </row>
    <row r="77" spans="1:10" ht="13.5" customHeight="1" x14ac:dyDescent="0.25">
      <c r="A77" s="17" t="s">
        <v>327</v>
      </c>
      <c r="B77" s="50">
        <v>35</v>
      </c>
      <c r="C77" s="17">
        <v>970004</v>
      </c>
      <c r="D77" s="14" t="s">
        <v>107</v>
      </c>
      <c r="E77" s="14" t="s">
        <v>297</v>
      </c>
      <c r="F77" s="18">
        <v>1</v>
      </c>
      <c r="G77" s="19" t="s">
        <v>45</v>
      </c>
      <c r="H77" s="20">
        <v>42.521999999999998</v>
      </c>
      <c r="I77" s="20">
        <v>34.020000000000003</v>
      </c>
      <c r="J77" s="21">
        <v>0.89100000000000001</v>
      </c>
    </row>
    <row r="78" spans="1:10" ht="13.5" customHeight="1" x14ac:dyDescent="0.25">
      <c r="A78" s="17" t="s">
        <v>326</v>
      </c>
      <c r="B78" s="50">
        <v>36</v>
      </c>
      <c r="C78" s="17" t="s">
        <v>59</v>
      </c>
      <c r="D78" s="14" t="s">
        <v>60</v>
      </c>
      <c r="E78" s="14" t="s">
        <v>210</v>
      </c>
      <c r="F78" s="18">
        <v>5</v>
      </c>
      <c r="G78" s="19" t="s">
        <v>45</v>
      </c>
      <c r="H78" s="20">
        <v>1.7390000000000001</v>
      </c>
      <c r="I78" s="20">
        <v>7804.68</v>
      </c>
      <c r="J78" s="21">
        <v>0.90900000000000003</v>
      </c>
    </row>
    <row r="79" spans="1:10" ht="13.5" customHeight="1" x14ac:dyDescent="0.25">
      <c r="A79" s="17" t="s">
        <v>327</v>
      </c>
      <c r="B79" s="50">
        <v>37</v>
      </c>
      <c r="C79" s="17">
        <v>890816015</v>
      </c>
      <c r="D79" s="14" t="s">
        <v>96</v>
      </c>
      <c r="E79" s="14" t="s">
        <v>237</v>
      </c>
      <c r="F79" s="18">
        <v>1</v>
      </c>
      <c r="G79" s="19" t="s">
        <v>45</v>
      </c>
      <c r="H79" s="20">
        <v>3.9489999999999998</v>
      </c>
      <c r="I79" s="20">
        <v>3.16</v>
      </c>
      <c r="J79" s="21">
        <v>0.89</v>
      </c>
    </row>
    <row r="80" spans="1:10" ht="13.5" customHeight="1" x14ac:dyDescent="0.25">
      <c r="A80" s="17" t="s">
        <v>327</v>
      </c>
      <c r="B80" s="50">
        <v>37</v>
      </c>
      <c r="C80" s="17">
        <v>970004</v>
      </c>
      <c r="D80" s="14" t="s">
        <v>97</v>
      </c>
      <c r="E80" s="14" t="s">
        <v>249</v>
      </c>
      <c r="F80" s="18">
        <v>1</v>
      </c>
      <c r="G80" s="19" t="s">
        <v>45</v>
      </c>
      <c r="H80" s="20">
        <v>1.24</v>
      </c>
      <c r="I80" s="20">
        <v>0.99</v>
      </c>
      <c r="J80" s="22">
        <v>0.752</v>
      </c>
    </row>
    <row r="81" spans="1:10" ht="13.5" customHeight="1" x14ac:dyDescent="0.25">
      <c r="A81" s="17" t="s">
        <v>327</v>
      </c>
      <c r="B81" s="50">
        <v>37</v>
      </c>
      <c r="C81" s="17" t="s">
        <v>98</v>
      </c>
      <c r="D81" s="14" t="s">
        <v>99</v>
      </c>
      <c r="E81" s="14" t="s">
        <v>249</v>
      </c>
      <c r="F81" s="18">
        <v>15</v>
      </c>
      <c r="G81" s="19" t="s">
        <v>45</v>
      </c>
      <c r="H81" s="20">
        <v>3.9</v>
      </c>
      <c r="I81" s="20">
        <v>46.8</v>
      </c>
      <c r="J81" s="21">
        <v>0.89100000000000001</v>
      </c>
    </row>
    <row r="82" spans="1:10" ht="13.5" customHeight="1" x14ac:dyDescent="0.25">
      <c r="A82" s="17" t="s">
        <v>327</v>
      </c>
      <c r="B82" s="50">
        <v>37</v>
      </c>
      <c r="C82" s="17">
        <v>293120200</v>
      </c>
      <c r="D82" s="14" t="s">
        <v>100</v>
      </c>
      <c r="E82" s="14" t="s">
        <v>214</v>
      </c>
      <c r="F82" s="18">
        <v>2</v>
      </c>
      <c r="G82" s="19" t="s">
        <v>45</v>
      </c>
      <c r="H82" s="20">
        <v>7.1280000000000001</v>
      </c>
      <c r="I82" s="20">
        <v>11.4</v>
      </c>
      <c r="J82" s="21">
        <v>0.89100000000000001</v>
      </c>
    </row>
    <row r="83" spans="1:10" ht="13.5" customHeight="1" x14ac:dyDescent="0.25">
      <c r="A83" s="17" t="s">
        <v>327</v>
      </c>
      <c r="B83" s="50">
        <v>37</v>
      </c>
      <c r="C83" s="17">
        <v>298520250</v>
      </c>
      <c r="D83" s="14" t="s">
        <v>101</v>
      </c>
      <c r="E83" s="14" t="s">
        <v>212</v>
      </c>
      <c r="F83" s="18">
        <v>2</v>
      </c>
      <c r="G83" s="19" t="s">
        <v>45</v>
      </c>
      <c r="H83" s="20">
        <v>0.85199999999999998</v>
      </c>
      <c r="I83" s="20">
        <v>1.36</v>
      </c>
      <c r="J83" s="21">
        <v>0.89100000000000001</v>
      </c>
    </row>
    <row r="84" spans="1:10" ht="13.5" customHeight="1" x14ac:dyDescent="0.25">
      <c r="A84" s="17" t="s">
        <v>327</v>
      </c>
      <c r="B84" s="50">
        <v>37</v>
      </c>
      <c r="C84" s="17">
        <v>970004</v>
      </c>
      <c r="D84" s="14" t="s">
        <v>70</v>
      </c>
      <c r="E84" s="14" t="s">
        <v>249</v>
      </c>
      <c r="F84" s="18">
        <v>1</v>
      </c>
      <c r="G84" s="19" t="s">
        <v>45</v>
      </c>
      <c r="H84" s="20">
        <v>14.56</v>
      </c>
      <c r="I84" s="20">
        <v>11.65</v>
      </c>
      <c r="J84" s="21">
        <v>0.89100000000000001</v>
      </c>
    </row>
    <row r="85" spans="1:10" ht="13.5" customHeight="1" x14ac:dyDescent="0.25">
      <c r="A85" s="17" t="s">
        <v>327</v>
      </c>
      <c r="B85" s="50">
        <v>37</v>
      </c>
      <c r="C85" s="17" t="s">
        <v>102</v>
      </c>
      <c r="D85" s="14" t="s">
        <v>103</v>
      </c>
      <c r="E85" s="14" t="s">
        <v>228</v>
      </c>
      <c r="F85" s="18">
        <v>4</v>
      </c>
      <c r="G85" s="19" t="s">
        <v>45</v>
      </c>
      <c r="H85" s="20">
        <v>0.28999999999999998</v>
      </c>
      <c r="I85" s="20">
        <v>0.93</v>
      </c>
      <c r="J85" s="21">
        <v>0.89100000000000001</v>
      </c>
    </row>
    <row r="86" spans="1:10" ht="13.5" customHeight="1" x14ac:dyDescent="0.25">
      <c r="A86" s="17" t="s">
        <v>327</v>
      </c>
      <c r="B86" s="50">
        <v>37</v>
      </c>
      <c r="C86" s="17" t="s">
        <v>104</v>
      </c>
      <c r="D86" s="14" t="s">
        <v>105</v>
      </c>
      <c r="E86" s="14" t="s">
        <v>228</v>
      </c>
      <c r="F86" s="18">
        <v>4</v>
      </c>
      <c r="G86" s="19" t="s">
        <v>45</v>
      </c>
      <c r="H86" s="20">
        <v>0.41499999999999998</v>
      </c>
      <c r="I86" s="20">
        <v>1.33</v>
      </c>
      <c r="J86" s="21">
        <v>0.89</v>
      </c>
    </row>
    <row r="87" spans="1:10" ht="13.5" customHeight="1" x14ac:dyDescent="0.25">
      <c r="A87" s="17" t="s">
        <v>332</v>
      </c>
      <c r="B87" s="50">
        <v>38</v>
      </c>
      <c r="C87" s="17">
        <v>95129553075</v>
      </c>
      <c r="D87" s="14" t="s">
        <v>173</v>
      </c>
      <c r="E87" s="14" t="s">
        <v>245</v>
      </c>
      <c r="F87" s="18">
        <v>1</v>
      </c>
      <c r="G87" s="19" t="s">
        <v>45</v>
      </c>
      <c r="H87" s="20">
        <v>75</v>
      </c>
      <c r="I87" s="20">
        <v>75</v>
      </c>
      <c r="J87" s="21">
        <v>0.89100000000000001</v>
      </c>
    </row>
    <row r="88" spans="1:10" ht="13.5" customHeight="1" x14ac:dyDescent="0.25">
      <c r="A88" s="17" t="s">
        <v>332</v>
      </c>
      <c r="B88" s="50">
        <v>38</v>
      </c>
      <c r="C88" s="17">
        <v>95395102</v>
      </c>
      <c r="D88" s="14" t="s">
        <v>339</v>
      </c>
      <c r="E88" s="14" t="s">
        <v>249</v>
      </c>
      <c r="F88" s="18">
        <v>1</v>
      </c>
      <c r="G88" s="19" t="s">
        <v>45</v>
      </c>
      <c r="H88" s="20">
        <v>24</v>
      </c>
      <c r="I88" s="20">
        <v>24</v>
      </c>
      <c r="J88" s="21">
        <v>0.89100000000000001</v>
      </c>
    </row>
    <row r="89" spans="1:10" ht="13.5" customHeight="1" x14ac:dyDescent="0.25">
      <c r="A89" s="17" t="s">
        <v>331</v>
      </c>
      <c r="B89" s="50">
        <v>39</v>
      </c>
      <c r="D89" s="14" t="s">
        <v>247</v>
      </c>
      <c r="E89" s="14" t="s">
        <v>117</v>
      </c>
      <c r="F89" s="31">
        <v>39.32</v>
      </c>
      <c r="G89" s="19" t="s">
        <v>45</v>
      </c>
      <c r="H89" s="20">
        <v>11.5</v>
      </c>
      <c r="I89" s="20">
        <v>452.18</v>
      </c>
      <c r="J89" s="23">
        <v>0.41599999999999998</v>
      </c>
    </row>
    <row r="90" spans="1:10" ht="13.5" customHeight="1" x14ac:dyDescent="0.25">
      <c r="A90" s="17" t="s">
        <v>21</v>
      </c>
      <c r="B90" s="50">
        <v>40</v>
      </c>
      <c r="C90" s="17">
        <v>2.1216409999999999</v>
      </c>
      <c r="D90" s="14" t="s">
        <v>130</v>
      </c>
      <c r="E90" s="14" t="s">
        <v>239</v>
      </c>
      <c r="F90" s="18">
        <v>1</v>
      </c>
      <c r="G90" s="19" t="s">
        <v>45</v>
      </c>
      <c r="H90" s="20">
        <v>725</v>
      </c>
      <c r="I90" s="20">
        <v>725</v>
      </c>
      <c r="J90" s="21">
        <v>0.89</v>
      </c>
    </row>
    <row r="91" spans="1:10" ht="13.5" customHeight="1" x14ac:dyDescent="0.25">
      <c r="A91" s="17" t="s">
        <v>328</v>
      </c>
      <c r="B91" s="51">
        <v>41</v>
      </c>
      <c r="C91" s="17">
        <v>3</v>
      </c>
      <c r="D91" s="14" t="s">
        <v>121</v>
      </c>
      <c r="E91" s="14" t="s">
        <v>217</v>
      </c>
      <c r="F91" s="31">
        <v>1.52</v>
      </c>
      <c r="G91" s="19" t="s">
        <v>45</v>
      </c>
      <c r="H91" s="20">
        <v>4.05</v>
      </c>
      <c r="I91" s="20">
        <v>61.32</v>
      </c>
      <c r="J91" s="21">
        <v>0.89</v>
      </c>
    </row>
    <row r="92" spans="1:10" ht="13.5" customHeight="1" x14ac:dyDescent="0.25">
      <c r="A92" s="17" t="s">
        <v>328</v>
      </c>
      <c r="B92" s="51">
        <v>41</v>
      </c>
      <c r="C92" s="17">
        <v>9</v>
      </c>
      <c r="D92" s="14" t="s">
        <v>118</v>
      </c>
      <c r="E92" s="14" t="s">
        <v>238</v>
      </c>
      <c r="F92" s="31">
        <v>64.540000000000006</v>
      </c>
      <c r="G92" s="19" t="s">
        <v>45</v>
      </c>
      <c r="H92" s="20">
        <v>2.2999999999999998</v>
      </c>
      <c r="I92" s="20">
        <v>148.44</v>
      </c>
      <c r="J92" s="21">
        <v>0.88900000000000001</v>
      </c>
    </row>
    <row r="93" spans="1:10" ht="13.5" customHeight="1" x14ac:dyDescent="0.25">
      <c r="A93" s="17" t="s">
        <v>325</v>
      </c>
      <c r="B93" s="50">
        <v>42</v>
      </c>
      <c r="C93" s="17">
        <v>5600380940016</v>
      </c>
      <c r="D93" s="6" t="s">
        <v>44</v>
      </c>
      <c r="E93" s="6" t="s">
        <v>236</v>
      </c>
      <c r="F93" s="19">
        <v>48</v>
      </c>
      <c r="G93" s="19" t="s">
        <v>45</v>
      </c>
      <c r="H93" s="20">
        <v>3.9836999999999998</v>
      </c>
      <c r="I93" s="20">
        <v>189.31</v>
      </c>
      <c r="J93" s="21">
        <v>0.88300000000000001</v>
      </c>
    </row>
    <row r="94" spans="1:10" ht="13.5" customHeight="1" x14ac:dyDescent="0.25">
      <c r="A94" s="17" t="s">
        <v>331</v>
      </c>
      <c r="B94" s="50">
        <v>43</v>
      </c>
      <c r="D94" s="14" t="s">
        <v>117</v>
      </c>
      <c r="E94" s="14" t="str">
        <f>Tabela2[[#This Row],[descrição]]</f>
        <v>Bago de Arroz</v>
      </c>
      <c r="F94" s="31">
        <v>36.06</v>
      </c>
      <c r="G94" s="19" t="s">
        <v>45</v>
      </c>
      <c r="H94" s="20">
        <v>11.5</v>
      </c>
      <c r="I94" s="20">
        <v>418.14</v>
      </c>
      <c r="J94" s="21">
        <v>0.873</v>
      </c>
    </row>
    <row r="95" spans="1:10" ht="13.5" customHeight="1" x14ac:dyDescent="0.25">
      <c r="A95" s="17" t="s">
        <v>326</v>
      </c>
      <c r="B95" s="50">
        <v>44</v>
      </c>
      <c r="C95" s="17" t="s">
        <v>59</v>
      </c>
      <c r="D95" s="14" t="s">
        <v>60</v>
      </c>
      <c r="E95" s="14" t="s">
        <v>210</v>
      </c>
      <c r="F95" s="18">
        <v>5</v>
      </c>
      <c r="G95" s="19" t="s">
        <v>45</v>
      </c>
      <c r="H95" s="20">
        <v>1.6839999999999999</v>
      </c>
      <c r="I95" s="20">
        <v>7525</v>
      </c>
      <c r="J95" s="21">
        <v>0.91900000000000004</v>
      </c>
    </row>
    <row r="96" spans="1:10" ht="13.5" customHeight="1" x14ac:dyDescent="0.25">
      <c r="A96" s="17" t="s">
        <v>327</v>
      </c>
      <c r="B96" s="51">
        <v>45</v>
      </c>
      <c r="C96" s="17" t="s">
        <v>71</v>
      </c>
      <c r="D96" s="14" t="s">
        <v>72</v>
      </c>
      <c r="E96" s="14" t="s">
        <v>249</v>
      </c>
      <c r="F96" s="18">
        <v>20</v>
      </c>
      <c r="G96" s="19" t="s">
        <v>45</v>
      </c>
      <c r="H96" s="20">
        <v>1.0129999999999999</v>
      </c>
      <c r="I96" s="20">
        <v>16.21</v>
      </c>
      <c r="J96" s="21">
        <v>0.89100000000000001</v>
      </c>
    </row>
    <row r="97" spans="1:10" ht="13.5" customHeight="1" x14ac:dyDescent="0.25">
      <c r="A97" s="17" t="s">
        <v>327</v>
      </c>
      <c r="B97" s="51">
        <v>45</v>
      </c>
      <c r="C97" s="17" t="s">
        <v>73</v>
      </c>
      <c r="D97" s="14" t="s">
        <v>74</v>
      </c>
      <c r="E97" s="14" t="s">
        <v>302</v>
      </c>
      <c r="F97" s="18">
        <v>1</v>
      </c>
      <c r="G97" s="19" t="s">
        <v>45</v>
      </c>
      <c r="H97" s="20">
        <v>43.103000000000002</v>
      </c>
      <c r="I97" s="20">
        <v>34.479999999999997</v>
      </c>
      <c r="J97" s="21">
        <v>0.89600000000000002</v>
      </c>
    </row>
    <row r="98" spans="1:10" ht="13.5" customHeight="1" x14ac:dyDescent="0.25">
      <c r="A98" s="17" t="s">
        <v>327</v>
      </c>
      <c r="B98" s="51">
        <v>45</v>
      </c>
      <c r="C98" s="17" t="s">
        <v>75</v>
      </c>
      <c r="D98" s="14" t="s">
        <v>76</v>
      </c>
      <c r="E98" s="14" t="s">
        <v>249</v>
      </c>
      <c r="F98" s="18">
        <v>1</v>
      </c>
      <c r="G98" s="19" t="s">
        <v>45</v>
      </c>
      <c r="H98" s="20">
        <v>7.9290000000000003</v>
      </c>
      <c r="I98" s="20">
        <v>6.34</v>
      </c>
      <c r="J98" s="22">
        <v>0.79</v>
      </c>
    </row>
    <row r="99" spans="1:10" ht="13.5" customHeight="1" x14ac:dyDescent="0.25">
      <c r="A99" s="17" t="s">
        <v>327</v>
      </c>
      <c r="B99" s="51">
        <v>45</v>
      </c>
      <c r="C99" s="17">
        <v>970004</v>
      </c>
      <c r="D99" s="14" t="s">
        <v>77</v>
      </c>
      <c r="E99" s="14" t="s">
        <v>209</v>
      </c>
      <c r="F99" s="18">
        <v>1</v>
      </c>
      <c r="G99" s="19" t="s">
        <v>45</v>
      </c>
      <c r="H99" s="20">
        <v>116.15900000000001</v>
      </c>
      <c r="I99" s="20">
        <v>92.93</v>
      </c>
      <c r="J99" s="21">
        <v>0.89400000000000002</v>
      </c>
    </row>
    <row r="100" spans="1:10" ht="13.5" customHeight="1" x14ac:dyDescent="0.25">
      <c r="A100" s="17" t="s">
        <v>327</v>
      </c>
      <c r="B100" s="51">
        <v>45</v>
      </c>
      <c r="C100" s="17">
        <v>970004</v>
      </c>
      <c r="D100" s="14" t="s">
        <v>78</v>
      </c>
      <c r="E100" s="14" t="s">
        <v>209</v>
      </c>
      <c r="F100" s="18">
        <v>1</v>
      </c>
      <c r="G100" s="19" t="s">
        <v>45</v>
      </c>
      <c r="H100" s="20">
        <v>237.28800000000001</v>
      </c>
      <c r="I100" s="20">
        <v>189.83</v>
      </c>
      <c r="J100" s="21">
        <v>0.89700000000000002</v>
      </c>
    </row>
    <row r="101" spans="1:10" ht="13.5" customHeight="1" x14ac:dyDescent="0.25">
      <c r="A101" s="17" t="s">
        <v>327</v>
      </c>
      <c r="B101" s="51">
        <v>45</v>
      </c>
      <c r="C101" s="17" t="s">
        <v>79</v>
      </c>
      <c r="D101" s="14" t="s">
        <v>80</v>
      </c>
      <c r="E101" s="14" t="s">
        <v>211</v>
      </c>
      <c r="F101" s="18">
        <v>2</v>
      </c>
      <c r="G101" s="19" t="s">
        <v>45</v>
      </c>
      <c r="H101" s="20">
        <v>0.17399999999999999</v>
      </c>
      <c r="I101" s="20">
        <v>0.28000000000000003</v>
      </c>
      <c r="J101" s="21">
        <v>0.89</v>
      </c>
    </row>
    <row r="102" spans="1:10" ht="13.5" customHeight="1" x14ac:dyDescent="0.25">
      <c r="A102" s="17" t="s">
        <v>327</v>
      </c>
      <c r="B102" s="51">
        <v>45</v>
      </c>
      <c r="C102" s="17" t="s">
        <v>81</v>
      </c>
      <c r="D102" s="14" t="s">
        <v>82</v>
      </c>
      <c r="E102" s="14" t="s">
        <v>227</v>
      </c>
      <c r="F102" s="18">
        <v>2</v>
      </c>
      <c r="G102" s="19" t="s">
        <v>45</v>
      </c>
      <c r="H102" s="20">
        <v>2.524</v>
      </c>
      <c r="I102" s="20">
        <v>4.04</v>
      </c>
      <c r="J102" s="21">
        <v>0.89100000000000001</v>
      </c>
    </row>
    <row r="103" spans="1:10" ht="13.5" customHeight="1" x14ac:dyDescent="0.25">
      <c r="A103" s="17" t="s">
        <v>323</v>
      </c>
      <c r="B103" s="50">
        <v>46</v>
      </c>
      <c r="C103" s="17" t="s">
        <v>185</v>
      </c>
      <c r="D103" s="14" t="s">
        <v>186</v>
      </c>
      <c r="E103" s="14" t="s">
        <v>249</v>
      </c>
      <c r="F103" s="18">
        <v>1</v>
      </c>
      <c r="G103" s="19" t="s">
        <v>45</v>
      </c>
      <c r="H103" s="20">
        <v>28.465</v>
      </c>
      <c r="I103" s="20">
        <v>28.47</v>
      </c>
      <c r="J103" s="21">
        <v>0.89</v>
      </c>
    </row>
    <row r="104" spans="1:10" ht="13.5" customHeight="1" x14ac:dyDescent="0.25">
      <c r="A104" s="17" t="s">
        <v>323</v>
      </c>
      <c r="B104" s="50">
        <v>46</v>
      </c>
      <c r="C104" s="17" t="s">
        <v>187</v>
      </c>
      <c r="D104" s="14" t="s">
        <v>188</v>
      </c>
      <c r="E104" s="14" t="s">
        <v>249</v>
      </c>
      <c r="F104" s="18">
        <v>1</v>
      </c>
      <c r="G104" s="19" t="s">
        <v>45</v>
      </c>
      <c r="H104" s="20">
        <v>13.007999999999999</v>
      </c>
      <c r="I104" s="20">
        <v>13.01</v>
      </c>
      <c r="J104" s="21">
        <v>0.89</v>
      </c>
    </row>
    <row r="105" spans="1:10" ht="13.5" customHeight="1" x14ac:dyDescent="0.25">
      <c r="A105" s="17" t="s">
        <v>330</v>
      </c>
      <c r="B105" s="50">
        <v>47</v>
      </c>
      <c r="C105" s="17">
        <v>50002125</v>
      </c>
      <c r="D105" s="14" t="s">
        <v>142</v>
      </c>
      <c r="E105" s="14" t="s">
        <v>209</v>
      </c>
      <c r="F105" s="18">
        <v>24</v>
      </c>
      <c r="G105" s="19" t="s">
        <v>45</v>
      </c>
      <c r="H105" s="20">
        <v>3</v>
      </c>
      <c r="I105" s="20">
        <v>72</v>
      </c>
      <c r="J105" s="21">
        <v>0.84599999999999997</v>
      </c>
    </row>
    <row r="106" spans="1:10" ht="13.5" customHeight="1" x14ac:dyDescent="0.25">
      <c r="A106" s="17" t="s">
        <v>330</v>
      </c>
      <c r="B106" s="50">
        <v>47</v>
      </c>
      <c r="C106" s="17">
        <v>106008</v>
      </c>
      <c r="D106" s="14" t="s">
        <v>143</v>
      </c>
      <c r="E106" s="14" t="s">
        <v>230</v>
      </c>
      <c r="F106" s="18">
        <v>2</v>
      </c>
      <c r="G106" s="19" t="s">
        <v>45</v>
      </c>
      <c r="H106" s="20">
        <v>2.75</v>
      </c>
      <c r="I106" s="20">
        <v>5.5</v>
      </c>
      <c r="J106" s="21">
        <v>0.84699999999999998</v>
      </c>
    </row>
    <row r="107" spans="1:10" ht="13.5" customHeight="1" x14ac:dyDescent="0.25">
      <c r="A107" s="17" t="s">
        <v>330</v>
      </c>
      <c r="B107" s="50">
        <v>47</v>
      </c>
      <c r="C107" s="17">
        <v>3307108162</v>
      </c>
      <c r="D107" s="14" t="s">
        <v>144</v>
      </c>
      <c r="E107" s="14" t="s">
        <v>208</v>
      </c>
      <c r="F107" s="18">
        <v>3</v>
      </c>
      <c r="G107" s="19" t="s">
        <v>45</v>
      </c>
      <c r="H107" s="20">
        <v>6</v>
      </c>
      <c r="I107" s="20">
        <v>18</v>
      </c>
      <c r="J107" s="21">
        <v>0.83799999999999997</v>
      </c>
    </row>
    <row r="108" spans="1:10" ht="13.5" customHeight="1" x14ac:dyDescent="0.25">
      <c r="A108" s="17" t="s">
        <v>330</v>
      </c>
      <c r="B108" s="50">
        <v>47</v>
      </c>
      <c r="C108" s="17">
        <v>35023600</v>
      </c>
      <c r="D108" s="14" t="s">
        <v>145</v>
      </c>
      <c r="E108" s="14" t="s">
        <v>207</v>
      </c>
      <c r="F108" s="18">
        <v>1</v>
      </c>
      <c r="G108" s="19" t="s">
        <v>45</v>
      </c>
      <c r="H108" s="20">
        <v>52.5</v>
      </c>
      <c r="I108" s="20">
        <v>52.5</v>
      </c>
      <c r="J108" s="21">
        <v>0.83899999999999997</v>
      </c>
    </row>
    <row r="109" spans="1:10" ht="13.5" customHeight="1" x14ac:dyDescent="0.25">
      <c r="A109" s="17" t="s">
        <v>330</v>
      </c>
      <c r="B109" s="50">
        <v>47</v>
      </c>
      <c r="C109" s="17">
        <v>8240060</v>
      </c>
      <c r="D109" s="14" t="s">
        <v>146</v>
      </c>
      <c r="E109" s="14" t="s">
        <v>222</v>
      </c>
      <c r="F109" s="18">
        <v>1</v>
      </c>
      <c r="G109" s="19" t="s">
        <v>45</v>
      </c>
      <c r="H109" s="20">
        <v>114</v>
      </c>
      <c r="I109" s="20">
        <v>114</v>
      </c>
      <c r="J109" s="21">
        <v>0.85099999999999998</v>
      </c>
    </row>
    <row r="110" spans="1:10" ht="13.5" customHeight="1" x14ac:dyDescent="0.25">
      <c r="A110" s="17" t="s">
        <v>325</v>
      </c>
      <c r="B110" s="50">
        <v>48</v>
      </c>
      <c r="C110" s="17">
        <v>1270040040167</v>
      </c>
      <c r="D110" s="14" t="s">
        <v>56</v>
      </c>
      <c r="E110" s="14" t="s">
        <v>209</v>
      </c>
      <c r="F110" s="18">
        <v>50</v>
      </c>
      <c r="G110" s="19" t="s">
        <v>45</v>
      </c>
      <c r="H110" s="20">
        <v>0.78859999999999997</v>
      </c>
      <c r="I110" s="20">
        <v>35.49</v>
      </c>
      <c r="J110" s="21">
        <v>0.89</v>
      </c>
    </row>
    <row r="111" spans="1:10" ht="13.5" customHeight="1" x14ac:dyDescent="0.25">
      <c r="A111" s="17" t="s">
        <v>325</v>
      </c>
      <c r="B111" s="50">
        <v>48</v>
      </c>
      <c r="C111" s="17">
        <v>1270040040198</v>
      </c>
      <c r="D111" s="14" t="s">
        <v>57</v>
      </c>
      <c r="E111" s="14" t="s">
        <v>209</v>
      </c>
      <c r="F111" s="18">
        <v>50</v>
      </c>
      <c r="G111" s="19" t="s">
        <v>45</v>
      </c>
      <c r="H111" s="20">
        <v>0.56910000000000005</v>
      </c>
      <c r="I111" s="20">
        <v>25.61</v>
      </c>
      <c r="J111" s="21">
        <v>0.89100000000000001</v>
      </c>
    </row>
    <row r="112" spans="1:10" ht="13.5" customHeight="1" x14ac:dyDescent="0.25">
      <c r="A112" s="17" t="s">
        <v>326</v>
      </c>
      <c r="B112" s="50">
        <v>49</v>
      </c>
      <c r="C112" s="17" t="s">
        <v>59</v>
      </c>
      <c r="D112" s="14" t="s">
        <v>60</v>
      </c>
      <c r="E112" s="14" t="s">
        <v>210</v>
      </c>
      <c r="F112" s="18">
        <v>5</v>
      </c>
      <c r="G112" s="19" t="s">
        <v>45</v>
      </c>
      <c r="H112" s="20">
        <v>1.6639999999999999</v>
      </c>
      <c r="I112" s="20">
        <v>7429.45</v>
      </c>
      <c r="J112" s="21">
        <v>0.89400000000000002</v>
      </c>
    </row>
    <row r="113" spans="1:10" ht="13.5" customHeight="1" x14ac:dyDescent="0.25">
      <c r="A113" s="17" t="s">
        <v>325</v>
      </c>
      <c r="B113" s="50">
        <v>50</v>
      </c>
      <c r="C113" s="17">
        <v>5600380940016</v>
      </c>
      <c r="D113" s="6" t="s">
        <v>44</v>
      </c>
      <c r="E113" s="6" t="s">
        <v>236</v>
      </c>
      <c r="F113" s="18">
        <v>36</v>
      </c>
      <c r="G113" s="19" t="s">
        <v>45</v>
      </c>
      <c r="H113" s="20">
        <v>3.9836999999999998</v>
      </c>
      <c r="I113" s="20">
        <v>141.97999999999999</v>
      </c>
      <c r="J113" s="21">
        <v>0.82899999999999996</v>
      </c>
    </row>
    <row r="114" spans="1:10" ht="13.5" customHeight="1" x14ac:dyDescent="0.25">
      <c r="A114" s="17" t="s">
        <v>330</v>
      </c>
      <c r="B114" s="50">
        <v>51</v>
      </c>
      <c r="C114" s="17">
        <v>54220031</v>
      </c>
      <c r="D114" s="14" t="s">
        <v>141</v>
      </c>
      <c r="E114" s="14" t="s">
        <v>207</v>
      </c>
      <c r="F114" s="18">
        <v>6</v>
      </c>
      <c r="G114" s="19" t="s">
        <v>45</v>
      </c>
      <c r="H114" s="20">
        <v>115</v>
      </c>
      <c r="I114" s="20">
        <v>690</v>
      </c>
      <c r="J114" s="21">
        <v>0.88300000000000001</v>
      </c>
    </row>
    <row r="115" spans="1:10" ht="13.5" customHeight="1" x14ac:dyDescent="0.25">
      <c r="A115" s="17" t="s">
        <v>330</v>
      </c>
      <c r="B115" s="50">
        <v>52</v>
      </c>
      <c r="C115" s="17">
        <v>55001007</v>
      </c>
      <c r="D115" s="14" t="s">
        <v>138</v>
      </c>
      <c r="E115" s="14" t="s">
        <v>229</v>
      </c>
      <c r="F115" s="18">
        <v>6</v>
      </c>
      <c r="G115" s="19" t="s">
        <v>45</v>
      </c>
      <c r="H115" s="20">
        <v>27</v>
      </c>
      <c r="I115" s="20">
        <v>162</v>
      </c>
      <c r="J115" s="21">
        <v>0.88900000000000001</v>
      </c>
    </row>
    <row r="116" spans="1:10" ht="13.5" customHeight="1" x14ac:dyDescent="0.25">
      <c r="A116" s="17" t="s">
        <v>330</v>
      </c>
      <c r="B116" s="50">
        <v>52</v>
      </c>
      <c r="C116" s="17" t="s">
        <v>139</v>
      </c>
      <c r="D116" s="14" t="s">
        <v>140</v>
      </c>
      <c r="E116" s="14" t="s">
        <v>229</v>
      </c>
      <c r="F116" s="18">
        <v>14</v>
      </c>
      <c r="G116" s="19" t="s">
        <v>45</v>
      </c>
      <c r="H116" s="20">
        <v>38.5</v>
      </c>
      <c r="I116" s="20">
        <v>539</v>
      </c>
      <c r="J116" s="21">
        <v>0.88900000000000001</v>
      </c>
    </row>
    <row r="117" spans="1:10" ht="13.5" customHeight="1" x14ac:dyDescent="0.25">
      <c r="A117" s="17" t="s">
        <v>323</v>
      </c>
      <c r="B117" s="50">
        <v>53</v>
      </c>
      <c r="D117" s="14" t="s">
        <v>202</v>
      </c>
      <c r="E117" s="14" t="s">
        <v>249</v>
      </c>
      <c r="F117" s="18">
        <v>1</v>
      </c>
      <c r="G117" s="19" t="s">
        <v>45</v>
      </c>
      <c r="H117" s="20">
        <v>10.569000000000001</v>
      </c>
      <c r="I117" s="20">
        <v>10.57</v>
      </c>
      <c r="J117" s="21">
        <v>0.89100000000000001</v>
      </c>
    </row>
    <row r="118" spans="1:10" ht="13.5" customHeight="1" x14ac:dyDescent="0.25">
      <c r="A118" s="17" t="s">
        <v>328</v>
      </c>
      <c r="B118" s="51">
        <v>54</v>
      </c>
      <c r="C118" s="17">
        <v>9</v>
      </c>
      <c r="D118" s="14" t="s">
        <v>118</v>
      </c>
      <c r="E118" s="14" t="s">
        <v>238</v>
      </c>
      <c r="F118" s="31">
        <v>575.28</v>
      </c>
      <c r="G118" s="19" t="s">
        <v>45</v>
      </c>
      <c r="H118" s="20">
        <v>2.2999999999999998</v>
      </c>
      <c r="I118" s="20">
        <v>1323.83</v>
      </c>
      <c r="J118" s="21">
        <v>0.88</v>
      </c>
    </row>
    <row r="119" spans="1:10" ht="13.5" customHeight="1" x14ac:dyDescent="0.25">
      <c r="A119" s="17" t="s">
        <v>328</v>
      </c>
      <c r="B119" s="51">
        <v>54</v>
      </c>
      <c r="C119" s="17">
        <v>8</v>
      </c>
      <c r="D119" s="14" t="s">
        <v>119</v>
      </c>
      <c r="E119" s="14" t="s">
        <v>238</v>
      </c>
      <c r="F119" s="31">
        <v>299.38</v>
      </c>
      <c r="G119" s="19" t="s">
        <v>45</v>
      </c>
      <c r="H119" s="20">
        <v>3.95</v>
      </c>
      <c r="I119" s="20">
        <v>1182.56</v>
      </c>
      <c r="J119" s="21">
        <v>0.88100000000000001</v>
      </c>
    </row>
    <row r="120" spans="1:10" ht="13.5" customHeight="1" x14ac:dyDescent="0.25">
      <c r="A120" s="17" t="s">
        <v>328</v>
      </c>
      <c r="B120" s="51">
        <v>54</v>
      </c>
      <c r="C120" s="17">
        <v>1</v>
      </c>
      <c r="D120" s="14" t="s">
        <v>120</v>
      </c>
      <c r="E120" s="14" t="s">
        <v>216</v>
      </c>
      <c r="F120" s="31">
        <v>8.44</v>
      </c>
      <c r="G120" s="19" t="s">
        <v>45</v>
      </c>
      <c r="H120" s="20">
        <v>5.75</v>
      </c>
      <c r="I120" s="20">
        <v>48.54</v>
      </c>
      <c r="J120" s="21">
        <v>0.88500000000000001</v>
      </c>
    </row>
    <row r="121" spans="1:10" ht="13.5" customHeight="1" x14ac:dyDescent="0.25">
      <c r="A121" s="17" t="s">
        <v>331</v>
      </c>
      <c r="B121" s="50">
        <v>55</v>
      </c>
      <c r="D121" s="14" t="s">
        <v>248</v>
      </c>
      <c r="E121" s="14" t="str">
        <f>Tabela2[[#This Row],[descrição]]</f>
        <v xml:space="preserve">Bago de Arroz </v>
      </c>
      <c r="F121" s="31">
        <v>35.18</v>
      </c>
      <c r="G121" s="19" t="s">
        <v>45</v>
      </c>
      <c r="H121" s="20">
        <v>11.5</v>
      </c>
      <c r="I121" s="20">
        <v>404.57</v>
      </c>
      <c r="J121" s="23">
        <v>0.32200000000000001</v>
      </c>
    </row>
    <row r="122" spans="1:10" ht="13.5" customHeight="1" x14ac:dyDescent="0.25">
      <c r="A122" s="17" t="s">
        <v>325</v>
      </c>
      <c r="B122" s="50">
        <v>56</v>
      </c>
      <c r="C122" s="17">
        <v>5600380940016</v>
      </c>
      <c r="D122" s="14" t="s">
        <v>44</v>
      </c>
      <c r="E122" s="14" t="s">
        <v>236</v>
      </c>
      <c r="F122" s="18">
        <v>40</v>
      </c>
      <c r="G122" s="19" t="s">
        <v>45</v>
      </c>
      <c r="H122" s="20">
        <v>3.9836999999999998</v>
      </c>
      <c r="I122" s="20">
        <v>157.75</v>
      </c>
      <c r="J122" s="21">
        <v>0.86899999999999999</v>
      </c>
    </row>
    <row r="123" spans="1:10" ht="13.5" customHeight="1" x14ac:dyDescent="0.25">
      <c r="A123" s="17" t="s">
        <v>21</v>
      </c>
      <c r="B123" s="50">
        <v>57</v>
      </c>
      <c r="C123" s="17">
        <v>2.1441499999999998</v>
      </c>
      <c r="D123" s="14" t="s">
        <v>135</v>
      </c>
      <c r="E123" s="14" t="s">
        <v>232</v>
      </c>
      <c r="F123" s="18">
        <v>1</v>
      </c>
      <c r="G123" s="19" t="s">
        <v>45</v>
      </c>
      <c r="H123" s="20">
        <v>65</v>
      </c>
      <c r="I123" s="20">
        <v>65</v>
      </c>
      <c r="J123" s="23">
        <v>0.74199999999999999</v>
      </c>
    </row>
    <row r="124" spans="1:10" ht="13.5" customHeight="1" x14ac:dyDescent="0.25">
      <c r="A124" s="17" t="s">
        <v>332</v>
      </c>
      <c r="B124" s="50">
        <v>58</v>
      </c>
      <c r="C124" s="17">
        <v>941270664</v>
      </c>
      <c r="D124" s="14" t="s">
        <v>167</v>
      </c>
      <c r="E124" s="14" t="s">
        <v>209</v>
      </c>
      <c r="F124" s="18">
        <v>1</v>
      </c>
      <c r="G124" s="19" t="s">
        <v>45</v>
      </c>
      <c r="H124" s="20">
        <v>410</v>
      </c>
      <c r="I124" s="20">
        <v>410</v>
      </c>
      <c r="J124" s="21">
        <v>0.92600000000000005</v>
      </c>
    </row>
    <row r="125" spans="1:10" ht="13.5" customHeight="1" x14ac:dyDescent="0.25">
      <c r="A125" s="17" t="s">
        <v>332</v>
      </c>
      <c r="B125" s="50">
        <v>58</v>
      </c>
      <c r="C125" s="17" t="s">
        <v>168</v>
      </c>
      <c r="D125" s="14" t="s">
        <v>169</v>
      </c>
      <c r="E125" s="14" t="s">
        <v>242</v>
      </c>
      <c r="F125" s="18">
        <v>1</v>
      </c>
      <c r="G125" s="19" t="s">
        <v>45</v>
      </c>
      <c r="H125" s="20">
        <v>590</v>
      </c>
      <c r="I125" s="20">
        <v>590</v>
      </c>
      <c r="J125" s="22">
        <v>0.441</v>
      </c>
    </row>
    <row r="126" spans="1:10" ht="13.5" customHeight="1" x14ac:dyDescent="0.25">
      <c r="A126" s="17" t="s">
        <v>332</v>
      </c>
      <c r="B126" s="50">
        <v>58</v>
      </c>
      <c r="C126" s="17" t="s">
        <v>165</v>
      </c>
      <c r="D126" s="14" t="s">
        <v>162</v>
      </c>
      <c r="E126" s="14" t="s">
        <v>221</v>
      </c>
      <c r="F126" s="18">
        <v>1</v>
      </c>
      <c r="G126" s="19" t="s">
        <v>45</v>
      </c>
      <c r="H126" s="20">
        <v>8</v>
      </c>
      <c r="I126" s="20">
        <v>8</v>
      </c>
      <c r="J126" s="21">
        <v>0.92600000000000005</v>
      </c>
    </row>
    <row r="127" spans="1:10" ht="13.5" customHeight="1" x14ac:dyDescent="0.25">
      <c r="A127" s="17" t="s">
        <v>21</v>
      </c>
      <c r="B127" s="50">
        <v>59</v>
      </c>
      <c r="C127" s="17">
        <v>2.1542729999999999</v>
      </c>
      <c r="D127" s="14" t="s">
        <v>129</v>
      </c>
      <c r="E127" s="14" t="s">
        <v>240</v>
      </c>
      <c r="F127" s="18">
        <v>1</v>
      </c>
      <c r="G127" s="19" t="s">
        <v>45</v>
      </c>
      <c r="H127" s="20">
        <v>165</v>
      </c>
      <c r="I127" s="20">
        <v>165</v>
      </c>
      <c r="J127" s="21">
        <v>0.80300000000000005</v>
      </c>
    </row>
    <row r="128" spans="1:10" ht="13.5" customHeight="1" x14ac:dyDescent="0.25">
      <c r="A128" s="17" t="s">
        <v>326</v>
      </c>
      <c r="B128" s="50">
        <v>60</v>
      </c>
      <c r="C128" s="17" t="s">
        <v>61</v>
      </c>
      <c r="D128" s="14" t="s">
        <v>62</v>
      </c>
      <c r="E128" s="14" t="s">
        <v>226</v>
      </c>
      <c r="F128" s="30">
        <v>17.36</v>
      </c>
      <c r="G128" s="19" t="s">
        <v>45</v>
      </c>
      <c r="H128" s="20">
        <v>655</v>
      </c>
      <c r="I128" s="20">
        <v>9339.68</v>
      </c>
      <c r="J128" s="21">
        <v>0.90700000000000003</v>
      </c>
    </row>
    <row r="129" spans="1:10" ht="13.5" customHeight="1" x14ac:dyDescent="0.25">
      <c r="A129" s="17" t="s">
        <v>331</v>
      </c>
      <c r="B129" s="50">
        <v>61</v>
      </c>
      <c r="D129" s="14" t="s">
        <v>117</v>
      </c>
      <c r="E129" s="14" t="str">
        <f>Tabela2[[#This Row],[descrição]]</f>
        <v>Bago de Arroz</v>
      </c>
      <c r="F129" s="31">
        <v>37.18</v>
      </c>
      <c r="G129" s="19" t="s">
        <v>45</v>
      </c>
      <c r="H129" s="20">
        <v>10.75</v>
      </c>
      <c r="I129" s="20">
        <v>399.69</v>
      </c>
      <c r="J129" s="21">
        <v>0.84</v>
      </c>
    </row>
    <row r="130" spans="1:10" ht="13.5" customHeight="1" x14ac:dyDescent="0.25">
      <c r="A130" s="17" t="s">
        <v>326</v>
      </c>
      <c r="B130" s="18">
        <v>62</v>
      </c>
      <c r="C130" s="17" t="s">
        <v>59</v>
      </c>
      <c r="D130" s="6" t="s">
        <v>60</v>
      </c>
      <c r="E130" s="14" t="s">
        <v>210</v>
      </c>
      <c r="F130" s="18">
        <v>4.9000000000000004</v>
      </c>
      <c r="G130" s="18" t="s">
        <v>45</v>
      </c>
      <c r="H130" s="28">
        <v>1.544</v>
      </c>
      <c r="I130" s="20">
        <v>6691.23</v>
      </c>
      <c r="J130" s="21">
        <v>0.91500000000000004</v>
      </c>
    </row>
    <row r="131" spans="1:10" ht="13.5" customHeight="1" x14ac:dyDescent="0.25">
      <c r="A131" s="17" t="s">
        <v>331</v>
      </c>
      <c r="B131" s="50">
        <v>63</v>
      </c>
      <c r="D131" s="14" t="s">
        <v>248</v>
      </c>
      <c r="E131" s="14" t="str">
        <f>Tabela2[[#This Row],[descrição]]</f>
        <v xml:space="preserve">Bago de Arroz </v>
      </c>
      <c r="F131" s="31">
        <v>36.36</v>
      </c>
      <c r="G131" s="19" t="s">
        <v>45</v>
      </c>
      <c r="H131" s="20">
        <v>11.5</v>
      </c>
      <c r="I131" s="20">
        <v>414.69</v>
      </c>
      <c r="J131" s="23">
        <v>0.46700000000000003</v>
      </c>
    </row>
    <row r="132" spans="1:10" ht="13.5" customHeight="1" x14ac:dyDescent="0.25">
      <c r="A132" s="17" t="s">
        <v>325</v>
      </c>
      <c r="B132" s="50">
        <v>64</v>
      </c>
      <c r="C132" s="17">
        <v>5600380940016</v>
      </c>
      <c r="D132" s="14" t="s">
        <v>44</v>
      </c>
      <c r="E132" s="14" t="s">
        <v>236</v>
      </c>
      <c r="F132" s="18">
        <v>35</v>
      </c>
      <c r="G132" s="19" t="s">
        <v>45</v>
      </c>
      <c r="H132" s="20">
        <v>3.9836999999999998</v>
      </c>
      <c r="I132" s="20">
        <v>138.04</v>
      </c>
      <c r="J132" s="21">
        <v>0.86499999999999999</v>
      </c>
    </row>
    <row r="133" spans="1:10" ht="13.5" customHeight="1" x14ac:dyDescent="0.25">
      <c r="A133" s="17" t="s">
        <v>332</v>
      </c>
      <c r="B133" s="50">
        <v>65</v>
      </c>
      <c r="C133" s="17" t="s">
        <v>174</v>
      </c>
      <c r="D133" s="14" t="s">
        <v>175</v>
      </c>
      <c r="E133" s="14" t="s">
        <v>249</v>
      </c>
      <c r="F133" s="18">
        <v>1</v>
      </c>
      <c r="G133" s="19" t="s">
        <v>45</v>
      </c>
      <c r="H133" s="20">
        <v>57</v>
      </c>
      <c r="I133" s="20">
        <v>57</v>
      </c>
      <c r="J133" s="21">
        <v>0.82299999999999995</v>
      </c>
    </row>
    <row r="134" spans="1:10" ht="13.5" customHeight="1" x14ac:dyDescent="0.25">
      <c r="A134" s="17" t="s">
        <v>332</v>
      </c>
      <c r="B134" s="50">
        <v>65</v>
      </c>
      <c r="C134" s="17" t="s">
        <v>176</v>
      </c>
      <c r="D134" s="14" t="s">
        <v>177</v>
      </c>
      <c r="E134" s="14" t="str">
        <f>Tabela2[[#This Row],[descrição]]</f>
        <v>REBITES</v>
      </c>
      <c r="F134" s="18">
        <v>100</v>
      </c>
      <c r="G134" s="19" t="s">
        <v>45</v>
      </c>
      <c r="H134" s="20">
        <v>0.06</v>
      </c>
      <c r="I134" s="20">
        <v>0</v>
      </c>
      <c r="J134" s="21">
        <v>0.89</v>
      </c>
    </row>
    <row r="135" spans="1:10" ht="13.5" customHeight="1" x14ac:dyDescent="0.25">
      <c r="A135" s="17" t="s">
        <v>323</v>
      </c>
      <c r="B135" s="50">
        <v>66</v>
      </c>
      <c r="C135" s="17" t="s">
        <v>200</v>
      </c>
      <c r="D135" s="14" t="s">
        <v>201</v>
      </c>
      <c r="E135" s="14" t="s">
        <v>234</v>
      </c>
      <c r="F135" s="18">
        <v>4</v>
      </c>
      <c r="G135" s="19" t="s">
        <v>45</v>
      </c>
      <c r="H135" s="20">
        <v>197</v>
      </c>
      <c r="I135" s="20">
        <v>788</v>
      </c>
      <c r="J135" s="21">
        <v>0.90800000000000003</v>
      </c>
    </row>
    <row r="136" spans="1:10" ht="13.5" customHeight="1" x14ac:dyDescent="0.25">
      <c r="A136" s="17" t="s">
        <v>325</v>
      </c>
      <c r="B136" s="50">
        <v>67</v>
      </c>
      <c r="C136" s="17">
        <v>5600380940016</v>
      </c>
      <c r="D136" s="6" t="s">
        <v>44</v>
      </c>
      <c r="E136" s="6" t="s">
        <v>236</v>
      </c>
      <c r="F136" s="18">
        <v>40</v>
      </c>
      <c r="G136" s="19" t="s">
        <v>45</v>
      </c>
      <c r="H136" s="20">
        <v>3.9836999999999998</v>
      </c>
      <c r="I136" s="20">
        <v>157.75</v>
      </c>
      <c r="J136" s="21">
        <v>0.86699999999999999</v>
      </c>
    </row>
    <row r="137" spans="1:10" ht="13.5" customHeight="1" x14ac:dyDescent="0.25">
      <c r="A137" s="17" t="s">
        <v>328</v>
      </c>
      <c r="B137" s="51">
        <v>68</v>
      </c>
      <c r="C137" s="17">
        <v>3</v>
      </c>
      <c r="D137" s="14" t="s">
        <v>121</v>
      </c>
      <c r="E137" s="14" t="s">
        <v>217</v>
      </c>
      <c r="F137" s="31">
        <v>131.58000000000001</v>
      </c>
      <c r="G137" s="19" t="s">
        <v>45</v>
      </c>
      <c r="H137" s="20">
        <v>4.05</v>
      </c>
      <c r="I137" s="20">
        <v>532.91</v>
      </c>
      <c r="J137" s="21">
        <v>0.88800000000000001</v>
      </c>
    </row>
    <row r="138" spans="1:10" ht="13.5" customHeight="1" x14ac:dyDescent="0.25">
      <c r="A138" s="17" t="s">
        <v>328</v>
      </c>
      <c r="B138" s="51">
        <v>68</v>
      </c>
      <c r="C138" s="17">
        <v>9</v>
      </c>
      <c r="D138" s="14" t="s">
        <v>118</v>
      </c>
      <c r="E138" s="14" t="s">
        <v>238</v>
      </c>
      <c r="F138" s="31">
        <v>20.38</v>
      </c>
      <c r="G138" s="19" t="s">
        <v>45</v>
      </c>
      <c r="H138" s="20">
        <v>2.2999999999999998</v>
      </c>
      <c r="I138" s="20">
        <v>46.87</v>
      </c>
      <c r="J138" s="21">
        <v>0.88300000000000001</v>
      </c>
    </row>
    <row r="139" spans="1:10" ht="13.5" customHeight="1" x14ac:dyDescent="0.25">
      <c r="A139" s="17" t="s">
        <v>328</v>
      </c>
      <c r="B139" s="51">
        <v>68</v>
      </c>
      <c r="C139" s="17">
        <v>30</v>
      </c>
      <c r="D139" s="14" t="s">
        <v>123</v>
      </c>
      <c r="E139" s="14" t="s">
        <v>219</v>
      </c>
      <c r="F139" s="31">
        <v>297.5</v>
      </c>
      <c r="G139" s="19" t="s">
        <v>45</v>
      </c>
      <c r="H139" s="20">
        <v>62.5</v>
      </c>
      <c r="I139" s="20">
        <v>18593.75</v>
      </c>
      <c r="J139" s="21">
        <v>0.88700000000000001</v>
      </c>
    </row>
    <row r="140" spans="1:10" ht="13.5" customHeight="1" x14ac:dyDescent="0.25">
      <c r="A140" s="17" t="s">
        <v>328</v>
      </c>
      <c r="B140" s="51">
        <v>68</v>
      </c>
      <c r="C140" s="17">
        <v>31</v>
      </c>
      <c r="D140" s="14" t="s">
        <v>124</v>
      </c>
      <c r="E140" s="14" t="s">
        <v>219</v>
      </c>
      <c r="F140" s="31">
        <v>29.9</v>
      </c>
      <c r="G140" s="19" t="s">
        <v>45</v>
      </c>
      <c r="H140" s="20">
        <v>62.5</v>
      </c>
      <c r="I140" s="20">
        <v>1868.75</v>
      </c>
      <c r="J140" s="21">
        <v>0.88800000000000001</v>
      </c>
    </row>
    <row r="141" spans="1:10" ht="13.5" customHeight="1" x14ac:dyDescent="0.25">
      <c r="A141" s="17" t="s">
        <v>328</v>
      </c>
      <c r="B141" s="51">
        <v>68</v>
      </c>
      <c r="C141" s="17">
        <v>12</v>
      </c>
      <c r="D141" s="14" t="s">
        <v>125</v>
      </c>
      <c r="E141" s="14" t="s">
        <v>220</v>
      </c>
      <c r="F141" s="31">
        <v>3.86</v>
      </c>
      <c r="G141" s="19" t="s">
        <v>45</v>
      </c>
      <c r="H141" s="20">
        <v>2.85</v>
      </c>
      <c r="I141" s="20">
        <v>11</v>
      </c>
      <c r="J141" s="21">
        <v>0.88800000000000001</v>
      </c>
    </row>
    <row r="142" spans="1:10" ht="13.5" customHeight="1" x14ac:dyDescent="0.25">
      <c r="A142" s="17" t="s">
        <v>327</v>
      </c>
      <c r="B142" s="51">
        <v>69</v>
      </c>
      <c r="C142" s="17">
        <v>293110080</v>
      </c>
      <c r="D142" s="14" t="s">
        <v>83</v>
      </c>
      <c r="E142" s="14" t="s">
        <v>214</v>
      </c>
      <c r="F142" s="18">
        <v>6</v>
      </c>
      <c r="G142" s="19" t="s">
        <v>45</v>
      </c>
      <c r="H142" s="20">
        <v>0.23499999999999999</v>
      </c>
      <c r="I142" s="20">
        <v>1.1299999999999999</v>
      </c>
      <c r="J142" s="21">
        <v>0.874</v>
      </c>
    </row>
    <row r="143" spans="1:10" ht="13.5" customHeight="1" x14ac:dyDescent="0.25">
      <c r="A143" s="17" t="s">
        <v>327</v>
      </c>
      <c r="B143" s="51">
        <v>69</v>
      </c>
      <c r="C143" s="17">
        <v>298510150</v>
      </c>
      <c r="D143" s="14" t="s">
        <v>84</v>
      </c>
      <c r="E143" s="14" t="s">
        <v>212</v>
      </c>
      <c r="F143" s="18">
        <v>6</v>
      </c>
      <c r="G143" s="19" t="s">
        <v>45</v>
      </c>
      <c r="H143" s="20">
        <v>0.14799999999999999</v>
      </c>
      <c r="I143" s="20">
        <v>0.71</v>
      </c>
      <c r="J143" s="21">
        <v>0.873</v>
      </c>
    </row>
    <row r="144" spans="1:10" ht="13.5" customHeight="1" x14ac:dyDescent="0.25">
      <c r="A144" s="17" t="s">
        <v>327</v>
      </c>
      <c r="B144" s="51">
        <v>69</v>
      </c>
      <c r="C144" s="17" t="s">
        <v>85</v>
      </c>
      <c r="D144" s="14" t="s">
        <v>86</v>
      </c>
      <c r="E144" s="14" t="s">
        <v>213</v>
      </c>
      <c r="F144" s="18">
        <v>4</v>
      </c>
      <c r="G144" s="19" t="s">
        <v>45</v>
      </c>
      <c r="H144" s="20">
        <v>2.0099999999999998</v>
      </c>
      <c r="I144" s="20">
        <v>6.43</v>
      </c>
      <c r="J144" s="22">
        <v>0.67400000000000004</v>
      </c>
    </row>
    <row r="145" spans="1:10" ht="13.5" customHeight="1" x14ac:dyDescent="0.25">
      <c r="A145" s="17" t="s">
        <v>327</v>
      </c>
      <c r="B145" s="51">
        <v>69</v>
      </c>
      <c r="C145" s="17" t="s">
        <v>87</v>
      </c>
      <c r="D145" s="14" t="s">
        <v>88</v>
      </c>
      <c r="E145" s="14" t="s">
        <v>249</v>
      </c>
      <c r="F145" s="18">
        <v>1</v>
      </c>
      <c r="G145" s="19" t="s">
        <v>45</v>
      </c>
      <c r="H145" s="20">
        <v>6.1150000000000002</v>
      </c>
      <c r="I145" s="20">
        <v>4.8899999999999997</v>
      </c>
      <c r="J145" s="21">
        <v>0.85699999999999998</v>
      </c>
    </row>
    <row r="146" spans="1:10" ht="13.5" customHeight="1" x14ac:dyDescent="0.25">
      <c r="A146" s="17" t="s">
        <v>327</v>
      </c>
      <c r="B146" s="51">
        <v>69</v>
      </c>
      <c r="C146" s="17" t="s">
        <v>89</v>
      </c>
      <c r="D146" s="14" t="s">
        <v>90</v>
      </c>
      <c r="E146" s="14" t="s">
        <v>249</v>
      </c>
      <c r="F146" s="18">
        <v>1</v>
      </c>
      <c r="G146" s="19" t="s">
        <v>45</v>
      </c>
      <c r="H146" s="20">
        <v>3.2850000000000001</v>
      </c>
      <c r="I146" s="20">
        <v>2.63</v>
      </c>
      <c r="J146" s="21">
        <v>0.86899999999999999</v>
      </c>
    </row>
    <row r="147" spans="1:10" ht="13.5" customHeight="1" x14ac:dyDescent="0.25">
      <c r="A147" s="17" t="s">
        <v>327</v>
      </c>
      <c r="B147" s="51">
        <v>69</v>
      </c>
      <c r="C147" s="17" t="s">
        <v>91</v>
      </c>
      <c r="D147" s="14" t="s">
        <v>92</v>
      </c>
      <c r="E147" s="14" t="s">
        <v>211</v>
      </c>
      <c r="F147" s="18">
        <v>1</v>
      </c>
      <c r="G147" s="19" t="s">
        <v>45</v>
      </c>
      <c r="H147" s="20">
        <v>1.091</v>
      </c>
      <c r="I147" s="20">
        <v>0.87</v>
      </c>
      <c r="J147" s="22">
        <v>0.68300000000000005</v>
      </c>
    </row>
    <row r="148" spans="1:10" ht="13.5" customHeight="1" x14ac:dyDescent="0.25">
      <c r="A148" s="17" t="s">
        <v>327</v>
      </c>
      <c r="B148" s="51">
        <v>69</v>
      </c>
      <c r="C148" s="17" t="s">
        <v>93</v>
      </c>
      <c r="D148" s="14" t="s">
        <v>94</v>
      </c>
      <c r="E148" s="14" t="s">
        <v>212</v>
      </c>
      <c r="F148" s="18">
        <v>4</v>
      </c>
      <c r="G148" s="19" t="s">
        <v>45</v>
      </c>
      <c r="H148" s="20">
        <v>3.8</v>
      </c>
      <c r="I148" s="20">
        <v>12.16</v>
      </c>
      <c r="J148" s="22">
        <v>0.67500000000000004</v>
      </c>
    </row>
    <row r="149" spans="1:10" ht="13.5" customHeight="1" x14ac:dyDescent="0.25">
      <c r="A149" s="17" t="s">
        <v>327</v>
      </c>
      <c r="B149" s="51">
        <v>69</v>
      </c>
      <c r="C149" s="17">
        <v>70004</v>
      </c>
      <c r="D149" s="14" t="s">
        <v>95</v>
      </c>
      <c r="E149" s="14" t="s">
        <v>209</v>
      </c>
      <c r="F149" s="18">
        <v>1</v>
      </c>
      <c r="G149" s="19" t="s">
        <v>45</v>
      </c>
      <c r="H149" s="20">
        <v>21.611000000000001</v>
      </c>
      <c r="I149" s="20">
        <v>17.29</v>
      </c>
      <c r="J149" s="21">
        <v>0.876</v>
      </c>
    </row>
    <row r="150" spans="1:10" ht="13.5" customHeight="1" x14ac:dyDescent="0.25">
      <c r="A150" s="17" t="s">
        <v>331</v>
      </c>
      <c r="B150" s="18">
        <v>70</v>
      </c>
      <c r="D150" s="6" t="s">
        <v>117</v>
      </c>
      <c r="E150" s="14" t="s">
        <v>117</v>
      </c>
      <c r="F150" s="18">
        <v>38.11</v>
      </c>
      <c r="G150" s="18" t="s">
        <v>45</v>
      </c>
      <c r="H150" s="28">
        <v>11.5</v>
      </c>
      <c r="I150" s="20">
        <v>435.85</v>
      </c>
      <c r="J150" s="21">
        <v>0.80600000000000005</v>
      </c>
    </row>
    <row r="151" spans="1:10" ht="13.5" customHeight="1" x14ac:dyDescent="0.25">
      <c r="A151" s="17" t="s">
        <v>326</v>
      </c>
      <c r="B151" s="18">
        <v>71</v>
      </c>
      <c r="C151" s="17" t="s">
        <v>59</v>
      </c>
      <c r="D151" s="6" t="s">
        <v>60</v>
      </c>
      <c r="E151" s="14" t="s">
        <v>210</v>
      </c>
      <c r="F151" s="18">
        <v>5</v>
      </c>
      <c r="H151" s="28">
        <v>1.6140000000000001</v>
      </c>
      <c r="I151" s="20">
        <v>7175</v>
      </c>
      <c r="J151" s="21">
        <v>0.86199999999999999</v>
      </c>
    </row>
    <row r="152" spans="1:10" ht="13.5" customHeight="1" x14ac:dyDescent="0.25">
      <c r="A152" s="17" t="s">
        <v>323</v>
      </c>
      <c r="B152" s="50">
        <v>72</v>
      </c>
      <c r="C152" s="17" t="s">
        <v>189</v>
      </c>
      <c r="D152" s="14" t="s">
        <v>190</v>
      </c>
      <c r="E152" s="14" t="s">
        <v>234</v>
      </c>
      <c r="F152" s="18">
        <v>2</v>
      </c>
      <c r="G152" s="19" t="s">
        <v>45</v>
      </c>
      <c r="H152" s="20">
        <v>108.705</v>
      </c>
      <c r="I152" s="20">
        <v>217.41</v>
      </c>
      <c r="J152" s="21">
        <v>0.90300000000000002</v>
      </c>
    </row>
    <row r="153" spans="1:10" ht="13.5" customHeight="1" x14ac:dyDescent="0.25">
      <c r="A153" s="17" t="s">
        <v>323</v>
      </c>
      <c r="B153" s="50">
        <v>72</v>
      </c>
      <c r="C153" s="17" t="s">
        <v>191</v>
      </c>
      <c r="D153" s="14" t="s">
        <v>180</v>
      </c>
      <c r="E153" s="14" t="s">
        <v>235</v>
      </c>
      <c r="F153" s="18">
        <v>2</v>
      </c>
      <c r="G153" s="19" t="s">
        <v>45</v>
      </c>
      <c r="H153" s="20">
        <v>1.05</v>
      </c>
      <c r="I153" s="20">
        <v>2.1</v>
      </c>
      <c r="J153" s="21">
        <v>0.90500000000000003</v>
      </c>
    </row>
    <row r="154" spans="1:10" ht="13.5" customHeight="1" x14ac:dyDescent="0.25">
      <c r="A154" s="17" t="s">
        <v>323</v>
      </c>
      <c r="B154" s="50">
        <v>72</v>
      </c>
      <c r="C154" s="17" t="s">
        <v>192</v>
      </c>
      <c r="D154" s="14" t="s">
        <v>193</v>
      </c>
      <c r="E154" s="14" t="s">
        <v>224</v>
      </c>
      <c r="F154" s="18">
        <v>1</v>
      </c>
      <c r="G154" s="19" t="s">
        <v>45</v>
      </c>
      <c r="H154" s="20">
        <v>14.635</v>
      </c>
      <c r="I154" s="20">
        <v>14.64</v>
      </c>
      <c r="J154" s="21">
        <v>0.90500000000000003</v>
      </c>
    </row>
    <row r="155" spans="1:10" ht="13.5" customHeight="1" x14ac:dyDescent="0.25">
      <c r="A155" s="17" t="s">
        <v>323</v>
      </c>
      <c r="B155" s="50">
        <v>73</v>
      </c>
      <c r="C155" s="17" t="s">
        <v>194</v>
      </c>
      <c r="D155" s="14" t="s">
        <v>195</v>
      </c>
      <c r="E155" s="14" t="s">
        <v>234</v>
      </c>
      <c r="F155" s="18">
        <v>1</v>
      </c>
      <c r="G155" s="19" t="s">
        <v>45</v>
      </c>
      <c r="H155" s="20">
        <v>96</v>
      </c>
      <c r="I155" s="20">
        <v>96</v>
      </c>
      <c r="J155" s="21">
        <v>0.90700000000000003</v>
      </c>
    </row>
    <row r="156" spans="1:10" ht="13.5" customHeight="1" x14ac:dyDescent="0.25">
      <c r="A156" s="17" t="s">
        <v>323</v>
      </c>
      <c r="B156" s="50">
        <v>73</v>
      </c>
      <c r="C156" s="17" t="s">
        <v>196</v>
      </c>
      <c r="D156" s="14" t="s">
        <v>197</v>
      </c>
      <c r="E156" s="14" t="s">
        <v>235</v>
      </c>
      <c r="F156" s="18">
        <v>1</v>
      </c>
      <c r="G156" s="19" t="s">
        <v>45</v>
      </c>
      <c r="H156" s="20">
        <v>1.56</v>
      </c>
      <c r="I156" s="20">
        <v>1.56</v>
      </c>
      <c r="J156" s="21">
        <v>0.90700000000000003</v>
      </c>
    </row>
    <row r="157" spans="1:10" ht="13.5" customHeight="1" x14ac:dyDescent="0.25">
      <c r="A157" s="17" t="s">
        <v>323</v>
      </c>
      <c r="B157" s="50">
        <v>73</v>
      </c>
      <c r="C157" s="17" t="s">
        <v>198</v>
      </c>
      <c r="D157" s="14" t="s">
        <v>199</v>
      </c>
      <c r="E157" s="14" t="s">
        <v>249</v>
      </c>
      <c r="F157" s="18">
        <v>1</v>
      </c>
      <c r="G157" s="19" t="s">
        <v>45</v>
      </c>
      <c r="H157" s="20">
        <v>2.8450000000000002</v>
      </c>
      <c r="I157" s="20">
        <v>2.85</v>
      </c>
      <c r="J157" s="21">
        <v>0.90600000000000003</v>
      </c>
    </row>
    <row r="158" spans="1:10" ht="13.5" customHeight="1" x14ac:dyDescent="0.25">
      <c r="A158" s="17" t="s">
        <v>330</v>
      </c>
      <c r="B158" s="18">
        <v>74</v>
      </c>
      <c r="C158" s="17">
        <v>8200402</v>
      </c>
      <c r="D158" s="6" t="s">
        <v>153</v>
      </c>
      <c r="E158" s="14" t="s">
        <v>207</v>
      </c>
      <c r="F158" s="18">
        <v>6</v>
      </c>
      <c r="G158" s="18" t="s">
        <v>45</v>
      </c>
      <c r="H158" s="28">
        <v>75</v>
      </c>
      <c r="I158" s="20">
        <v>450</v>
      </c>
      <c r="J158" s="21">
        <v>0.877</v>
      </c>
    </row>
    <row r="159" spans="1:10" ht="13.5" customHeight="1" x14ac:dyDescent="0.25">
      <c r="A159" s="17" t="s">
        <v>330</v>
      </c>
      <c r="B159" s="18">
        <v>74</v>
      </c>
      <c r="C159" s="17">
        <v>8200250</v>
      </c>
      <c r="D159" s="6" t="s">
        <v>154</v>
      </c>
      <c r="E159" s="14" t="s">
        <v>207</v>
      </c>
      <c r="F159" s="18">
        <v>1</v>
      </c>
      <c r="G159" s="18" t="s">
        <v>45</v>
      </c>
      <c r="H159" s="28">
        <v>46.5</v>
      </c>
      <c r="I159" s="20">
        <v>46.5</v>
      </c>
      <c r="J159" s="21">
        <v>0.877</v>
      </c>
    </row>
    <row r="160" spans="1:10" ht="13.5" customHeight="1" x14ac:dyDescent="0.25">
      <c r="A160" s="17" t="s">
        <v>330</v>
      </c>
      <c r="B160" s="18">
        <v>74</v>
      </c>
      <c r="C160" s="17">
        <v>35023500</v>
      </c>
      <c r="D160" s="6" t="s">
        <v>155</v>
      </c>
      <c r="E160" s="14" t="s">
        <v>207</v>
      </c>
      <c r="F160" s="18">
        <v>1</v>
      </c>
      <c r="G160" s="18" t="s">
        <v>45</v>
      </c>
      <c r="H160" s="28">
        <v>31.2</v>
      </c>
      <c r="I160" s="20">
        <v>31.2</v>
      </c>
      <c r="J160" s="21">
        <v>0.873</v>
      </c>
    </row>
    <row r="161" spans="1:10" ht="13.5" customHeight="1" x14ac:dyDescent="0.25">
      <c r="A161" s="17" t="s">
        <v>330</v>
      </c>
      <c r="B161" s="18">
        <v>74</v>
      </c>
      <c r="C161" s="17">
        <v>35023600</v>
      </c>
      <c r="D161" s="6" t="s">
        <v>321</v>
      </c>
      <c r="E161" s="14" t="s">
        <v>207</v>
      </c>
      <c r="F161" s="18">
        <v>1</v>
      </c>
      <c r="G161" s="18" t="s">
        <v>45</v>
      </c>
      <c r="H161" s="28">
        <v>52.5</v>
      </c>
      <c r="I161" s="20">
        <v>52.5</v>
      </c>
      <c r="J161" s="21">
        <v>0.874</v>
      </c>
    </row>
    <row r="162" spans="1:10" ht="13.5" customHeight="1" x14ac:dyDescent="0.25">
      <c r="A162" s="17" t="s">
        <v>330</v>
      </c>
      <c r="B162" s="18">
        <v>74</v>
      </c>
      <c r="C162" s="17">
        <v>54200410</v>
      </c>
      <c r="D162" s="6" t="s">
        <v>157</v>
      </c>
      <c r="E162" s="14" t="s">
        <v>207</v>
      </c>
      <c r="F162" s="18">
        <v>4</v>
      </c>
      <c r="G162" s="18" t="s">
        <v>45</v>
      </c>
      <c r="H162" s="28">
        <v>21.5</v>
      </c>
      <c r="I162" s="20">
        <v>86</v>
      </c>
      <c r="J162" s="21">
        <v>0.873</v>
      </c>
    </row>
    <row r="163" spans="1:10" ht="13.5" customHeight="1" x14ac:dyDescent="0.25">
      <c r="A163" s="17" t="s">
        <v>330</v>
      </c>
      <c r="B163" s="50">
        <v>75</v>
      </c>
      <c r="C163" s="17">
        <v>8200402</v>
      </c>
      <c r="D163" s="14" t="s">
        <v>153</v>
      </c>
      <c r="E163" s="14" t="s">
        <v>207</v>
      </c>
      <c r="F163" s="18">
        <v>6</v>
      </c>
      <c r="G163" s="19" t="s">
        <v>45</v>
      </c>
      <c r="H163" s="20">
        <v>75</v>
      </c>
      <c r="I163" s="20">
        <v>450</v>
      </c>
      <c r="J163" s="21">
        <v>0.88500000000000001</v>
      </c>
    </row>
    <row r="164" spans="1:10" ht="13.5" customHeight="1" x14ac:dyDescent="0.25">
      <c r="A164" s="17" t="s">
        <v>330</v>
      </c>
      <c r="B164" s="50">
        <v>75</v>
      </c>
      <c r="C164" s="17">
        <v>8200250</v>
      </c>
      <c r="D164" s="14" t="s">
        <v>154</v>
      </c>
      <c r="E164" s="14" t="s">
        <v>207</v>
      </c>
      <c r="F164" s="18">
        <v>1</v>
      </c>
      <c r="G164" s="19" t="s">
        <v>45</v>
      </c>
      <c r="H164" s="20">
        <v>46.5</v>
      </c>
      <c r="I164" s="20">
        <v>46.5</v>
      </c>
      <c r="J164" s="21">
        <v>0.88500000000000001</v>
      </c>
    </row>
    <row r="165" spans="1:10" ht="13.5" customHeight="1" x14ac:dyDescent="0.25">
      <c r="A165" s="17" t="s">
        <v>330</v>
      </c>
      <c r="B165" s="50">
        <v>75</v>
      </c>
      <c r="C165" s="17">
        <v>35023500</v>
      </c>
      <c r="D165" s="14" t="s">
        <v>155</v>
      </c>
      <c r="E165" s="14" t="s">
        <v>207</v>
      </c>
      <c r="F165" s="18">
        <v>1</v>
      </c>
      <c r="G165" s="19" t="s">
        <v>45</v>
      </c>
      <c r="H165" s="20">
        <v>31.2</v>
      </c>
      <c r="I165" s="20">
        <v>31.2</v>
      </c>
      <c r="J165" s="21">
        <v>0.88500000000000001</v>
      </c>
    </row>
    <row r="166" spans="1:10" ht="13.5" customHeight="1" x14ac:dyDescent="0.25">
      <c r="A166" s="17" t="s">
        <v>330</v>
      </c>
      <c r="B166" s="52">
        <v>75</v>
      </c>
      <c r="C166" s="17">
        <v>35023600</v>
      </c>
      <c r="D166" s="14" t="s">
        <v>156</v>
      </c>
      <c r="E166" s="14" t="s">
        <v>207</v>
      </c>
      <c r="F166" s="18">
        <v>1</v>
      </c>
      <c r="G166" s="19" t="s">
        <v>45</v>
      </c>
      <c r="H166" s="20">
        <v>52.5</v>
      </c>
      <c r="I166" s="20">
        <v>52.5</v>
      </c>
      <c r="J166" s="21">
        <v>0.88500000000000001</v>
      </c>
    </row>
    <row r="167" spans="1:10" ht="13.5" customHeight="1" x14ac:dyDescent="0.25">
      <c r="A167" s="17" t="s">
        <v>330</v>
      </c>
      <c r="B167" s="50">
        <v>75</v>
      </c>
      <c r="C167" s="17">
        <v>54200410</v>
      </c>
      <c r="D167" s="14" t="s">
        <v>157</v>
      </c>
      <c r="E167" s="14" t="s">
        <v>207</v>
      </c>
      <c r="F167" s="18">
        <v>4</v>
      </c>
      <c r="G167" s="19" t="s">
        <v>45</v>
      </c>
      <c r="H167" s="20">
        <v>21.5</v>
      </c>
      <c r="I167" s="20">
        <v>86</v>
      </c>
      <c r="J167" s="21">
        <v>0.88500000000000001</v>
      </c>
    </row>
    <row r="168" spans="1:10" ht="13.5" customHeight="1" x14ac:dyDescent="0.25">
      <c r="A168" s="17" t="s">
        <v>328</v>
      </c>
      <c r="B168" s="47">
        <v>76</v>
      </c>
      <c r="C168" s="24">
        <v>12</v>
      </c>
      <c r="D168" s="6" t="s">
        <v>125</v>
      </c>
      <c r="E168" s="14" t="s">
        <v>220</v>
      </c>
      <c r="F168" s="18">
        <v>10.11</v>
      </c>
      <c r="G168" s="18" t="s">
        <v>45</v>
      </c>
      <c r="H168" s="28">
        <v>2.85</v>
      </c>
      <c r="I168" s="20">
        <v>28.79</v>
      </c>
      <c r="J168" s="21">
        <v>0.89100000000000001</v>
      </c>
    </row>
    <row r="169" spans="1:10" ht="13.5" customHeight="1" x14ac:dyDescent="0.25">
      <c r="A169" s="17" t="s">
        <v>328</v>
      </c>
      <c r="B169" s="47">
        <f>B168</f>
        <v>76</v>
      </c>
      <c r="C169" s="17">
        <v>9</v>
      </c>
      <c r="D169" s="6" t="s">
        <v>118</v>
      </c>
      <c r="E169" s="14" t="s">
        <v>238</v>
      </c>
      <c r="F169" s="18">
        <v>26.32</v>
      </c>
      <c r="G169" s="18" t="s">
        <v>45</v>
      </c>
      <c r="H169" s="28">
        <v>2.2999999999999998</v>
      </c>
      <c r="I169" s="20">
        <v>60.21</v>
      </c>
      <c r="J169" s="21">
        <v>0.88600000000000001</v>
      </c>
    </row>
    <row r="170" spans="1:10" ht="13.5" customHeight="1" x14ac:dyDescent="0.25">
      <c r="A170" s="17" t="s">
        <v>328</v>
      </c>
      <c r="B170" s="53">
        <v>77</v>
      </c>
      <c r="C170" s="17">
        <v>3</v>
      </c>
      <c r="D170" s="6" t="s">
        <v>121</v>
      </c>
      <c r="E170" s="14" t="s">
        <v>217</v>
      </c>
      <c r="F170" s="18">
        <v>88.26</v>
      </c>
      <c r="G170" s="18" t="s">
        <v>45</v>
      </c>
      <c r="H170" s="28">
        <v>4.05</v>
      </c>
      <c r="I170" s="20">
        <v>357.46</v>
      </c>
      <c r="J170" s="29">
        <v>0.81200000000000006</v>
      </c>
    </row>
    <row r="171" spans="1:10" ht="13.5" customHeight="1" x14ac:dyDescent="0.25">
      <c r="A171" s="17" t="s">
        <v>328</v>
      </c>
      <c r="B171" s="47">
        <v>77</v>
      </c>
      <c r="C171" s="17">
        <v>1</v>
      </c>
      <c r="D171" s="6" t="s">
        <v>120</v>
      </c>
      <c r="E171" s="14" t="s">
        <v>216</v>
      </c>
      <c r="F171" s="18">
        <v>2.64</v>
      </c>
      <c r="G171" s="18" t="s">
        <v>45</v>
      </c>
      <c r="H171" s="28">
        <v>5.75</v>
      </c>
      <c r="I171" s="20">
        <v>15.18</v>
      </c>
      <c r="J171" s="21">
        <v>0.86299999999999999</v>
      </c>
    </row>
    <row r="172" spans="1:10" ht="13.5" customHeight="1" x14ac:dyDescent="0.25">
      <c r="A172" s="17" t="s">
        <v>332</v>
      </c>
      <c r="B172" s="47">
        <v>78</v>
      </c>
      <c r="C172" s="17">
        <v>551581929</v>
      </c>
      <c r="D172" s="6" t="s">
        <v>315</v>
      </c>
      <c r="E172" s="14" t="s">
        <v>246</v>
      </c>
      <c r="F172" s="18">
        <v>1</v>
      </c>
      <c r="G172" s="18" t="s">
        <v>45</v>
      </c>
      <c r="H172" s="28">
        <v>16</v>
      </c>
      <c r="I172" s="20">
        <v>16</v>
      </c>
      <c r="J172" s="21">
        <v>0.502</v>
      </c>
    </row>
    <row r="173" spans="1:10" ht="13.5" customHeight="1" x14ac:dyDescent="0.25">
      <c r="A173" s="17" t="s">
        <v>332</v>
      </c>
      <c r="B173" s="47">
        <v>78</v>
      </c>
      <c r="C173" s="17" t="s">
        <v>165</v>
      </c>
      <c r="D173" s="6" t="s">
        <v>162</v>
      </c>
      <c r="E173" s="14" t="s">
        <v>221</v>
      </c>
      <c r="F173" s="18">
        <v>1</v>
      </c>
      <c r="G173" s="18" t="s">
        <v>45</v>
      </c>
      <c r="H173" s="28">
        <v>7</v>
      </c>
      <c r="I173" s="20">
        <v>7</v>
      </c>
      <c r="J173" s="21">
        <v>0.51900000000000002</v>
      </c>
    </row>
    <row r="174" spans="1:10" ht="13.5" customHeight="1" x14ac:dyDescent="0.25">
      <c r="A174" s="17" t="s">
        <v>326</v>
      </c>
      <c r="B174" s="47">
        <v>79</v>
      </c>
      <c r="C174" s="17" t="s">
        <v>61</v>
      </c>
      <c r="D174" s="6" t="s">
        <v>62</v>
      </c>
      <c r="E174" s="14" t="s">
        <v>226</v>
      </c>
      <c r="F174" s="18">
        <v>17.600000000000001</v>
      </c>
      <c r="H174" s="28">
        <v>700</v>
      </c>
      <c r="I174" s="20">
        <v>10260.799999999999</v>
      </c>
      <c r="J174" s="21">
        <v>0.89</v>
      </c>
    </row>
    <row r="175" spans="1:10" ht="13.5" customHeight="1" x14ac:dyDescent="0.25">
      <c r="A175" s="17" t="s">
        <v>327</v>
      </c>
      <c r="B175" s="52">
        <v>80</v>
      </c>
      <c r="C175" s="17">
        <v>970004</v>
      </c>
      <c r="D175" s="14" t="s">
        <v>108</v>
      </c>
      <c r="E175" s="14" t="s">
        <v>209</v>
      </c>
      <c r="F175" s="18">
        <v>1</v>
      </c>
      <c r="G175" s="19" t="s">
        <v>45</v>
      </c>
      <c r="H175" s="20">
        <v>88.61</v>
      </c>
      <c r="I175" s="20">
        <v>70.89</v>
      </c>
      <c r="J175" s="21">
        <v>0.92300000000000004</v>
      </c>
    </row>
    <row r="176" spans="1:10" ht="13.5" customHeight="1" x14ac:dyDescent="0.25">
      <c r="A176" s="46" t="s">
        <v>21</v>
      </c>
      <c r="B176" s="47">
        <v>81</v>
      </c>
      <c r="C176" s="17" t="s">
        <v>312</v>
      </c>
      <c r="D176" s="6" t="s">
        <v>313</v>
      </c>
      <c r="E176" s="14" t="s">
        <v>314</v>
      </c>
      <c r="F176" s="18">
        <v>1</v>
      </c>
      <c r="G176" s="18" t="s">
        <v>45</v>
      </c>
      <c r="H176" s="28">
        <v>475</v>
      </c>
      <c r="I176" s="20">
        <v>475</v>
      </c>
      <c r="J176" s="21">
        <v>0.65</v>
      </c>
    </row>
    <row r="177" spans="1:10" ht="13.5" customHeight="1" x14ac:dyDescent="0.25">
      <c r="A177" s="17" t="s">
        <v>327</v>
      </c>
      <c r="B177" s="47">
        <v>82</v>
      </c>
      <c r="C177" s="17">
        <v>970004</v>
      </c>
      <c r="D177" s="6" t="s">
        <v>317</v>
      </c>
      <c r="E177" s="14" t="s">
        <v>209</v>
      </c>
      <c r="F177" s="18">
        <v>1</v>
      </c>
      <c r="G177" s="18" t="s">
        <v>45</v>
      </c>
      <c r="H177" s="28">
        <v>88.61</v>
      </c>
      <c r="I177" s="20">
        <v>70.89</v>
      </c>
      <c r="J177" s="21">
        <v>0.88400000000000001</v>
      </c>
    </row>
    <row r="178" spans="1:10" ht="13.5" customHeight="1" x14ac:dyDescent="0.25">
      <c r="A178" s="17" t="s">
        <v>325</v>
      </c>
      <c r="B178" s="47">
        <v>83</v>
      </c>
      <c r="C178" s="17">
        <v>5600380940016</v>
      </c>
      <c r="D178" s="6" t="s">
        <v>44</v>
      </c>
      <c r="E178" s="14" t="s">
        <v>236</v>
      </c>
      <c r="F178" s="18">
        <v>32</v>
      </c>
      <c r="G178" s="18" t="s">
        <v>45</v>
      </c>
      <c r="H178" s="28">
        <v>3.9836999999999998</v>
      </c>
      <c r="I178" s="20">
        <v>126.2</v>
      </c>
      <c r="J178" s="21">
        <v>0.86699999999999999</v>
      </c>
    </row>
    <row r="179" spans="1:10" ht="13.5" customHeight="1" x14ac:dyDescent="0.25">
      <c r="A179" s="17" t="s">
        <v>332</v>
      </c>
      <c r="B179" s="47">
        <v>84</v>
      </c>
      <c r="C179" s="17">
        <v>95395102</v>
      </c>
      <c r="D179" s="6" t="s">
        <v>339</v>
      </c>
      <c r="E179" s="14" t="s">
        <v>249</v>
      </c>
      <c r="F179" s="18">
        <v>1</v>
      </c>
      <c r="G179" s="18" t="s">
        <v>45</v>
      </c>
      <c r="H179" s="28">
        <v>24</v>
      </c>
      <c r="I179" s="20">
        <v>24</v>
      </c>
      <c r="J179" s="21">
        <v>0.70899999999999996</v>
      </c>
    </row>
    <row r="180" spans="1:10" ht="13.5" customHeight="1" x14ac:dyDescent="0.25">
      <c r="A180" s="17" t="s">
        <v>332</v>
      </c>
      <c r="B180" s="47">
        <v>84</v>
      </c>
      <c r="C180" s="17" t="s">
        <v>165</v>
      </c>
      <c r="D180" s="6" t="s">
        <v>162</v>
      </c>
      <c r="E180" s="14" t="s">
        <v>221</v>
      </c>
      <c r="F180" s="18">
        <v>1</v>
      </c>
      <c r="G180" s="18" t="s">
        <v>45</v>
      </c>
      <c r="H180" s="28">
        <v>7</v>
      </c>
      <c r="I180" s="20">
        <v>7</v>
      </c>
      <c r="J180" s="21">
        <v>0.67900000000000005</v>
      </c>
    </row>
    <row r="181" spans="1:10" ht="13.5" customHeight="1" x14ac:dyDescent="0.25">
      <c r="A181" s="17" t="s">
        <v>332</v>
      </c>
      <c r="B181" s="47">
        <v>85</v>
      </c>
      <c r="C181" s="17">
        <v>941664140</v>
      </c>
      <c r="D181" s="6" t="s">
        <v>316</v>
      </c>
      <c r="E181" s="14" t="s">
        <v>249</v>
      </c>
      <c r="F181" s="18">
        <v>2</v>
      </c>
      <c r="G181" s="18" t="s">
        <v>45</v>
      </c>
      <c r="H181" s="28">
        <v>95</v>
      </c>
      <c r="I181" s="20">
        <v>190</v>
      </c>
      <c r="J181" s="21">
        <v>0.89800000000000002</v>
      </c>
    </row>
    <row r="182" spans="1:10" ht="13.5" customHeight="1" x14ac:dyDescent="0.25">
      <c r="A182" s="17" t="s">
        <v>332</v>
      </c>
      <c r="B182" s="47">
        <v>85</v>
      </c>
      <c r="C182" s="17" t="s">
        <v>165</v>
      </c>
      <c r="D182" s="6" t="s">
        <v>162</v>
      </c>
      <c r="E182" s="14" t="s">
        <v>221</v>
      </c>
      <c r="F182" s="18">
        <v>1</v>
      </c>
      <c r="G182" s="18" t="s">
        <v>45</v>
      </c>
      <c r="H182" s="28">
        <v>7</v>
      </c>
      <c r="I182" s="20">
        <v>7</v>
      </c>
      <c r="J182" s="21">
        <v>0.89300000000000002</v>
      </c>
    </row>
    <row r="183" spans="1:10" ht="13.5" customHeight="1" x14ac:dyDescent="0.25">
      <c r="A183" s="17" t="s">
        <v>327</v>
      </c>
      <c r="B183" s="47">
        <v>86</v>
      </c>
      <c r="C183" s="17">
        <v>970004</v>
      </c>
      <c r="D183" s="6" t="s">
        <v>318</v>
      </c>
      <c r="E183" s="14" t="s">
        <v>209</v>
      </c>
      <c r="F183" s="18">
        <v>1</v>
      </c>
      <c r="G183" s="18" t="s">
        <v>45</v>
      </c>
      <c r="H183" s="28">
        <v>54.131</v>
      </c>
      <c r="I183" s="20">
        <v>43.3</v>
      </c>
      <c r="J183" s="21">
        <v>0.88200000000000001</v>
      </c>
    </row>
    <row r="184" spans="1:10" ht="13.5" customHeight="1" x14ac:dyDescent="0.25">
      <c r="A184" s="17" t="s">
        <v>327</v>
      </c>
      <c r="B184" s="47">
        <v>86</v>
      </c>
      <c r="C184" s="17" t="s">
        <v>319</v>
      </c>
      <c r="D184" s="6" t="s">
        <v>320</v>
      </c>
      <c r="E184" s="14" t="s">
        <v>211</v>
      </c>
      <c r="F184" s="18">
        <v>4</v>
      </c>
      <c r="G184" s="18" t="s">
        <v>45</v>
      </c>
      <c r="H184" s="28">
        <v>0.28599999999999998</v>
      </c>
      <c r="I184" s="20">
        <v>0.92</v>
      </c>
      <c r="J184" s="21">
        <v>0.877</v>
      </c>
    </row>
    <row r="185" spans="1:10" ht="13.5" customHeight="1" x14ac:dyDescent="0.25">
      <c r="A185" s="17" t="s">
        <v>327</v>
      </c>
      <c r="B185" s="54">
        <v>87</v>
      </c>
      <c r="C185" s="35">
        <v>31470404</v>
      </c>
      <c r="D185" s="36" t="s">
        <v>311</v>
      </c>
      <c r="E185" s="14" t="s">
        <v>249</v>
      </c>
      <c r="F185" s="18">
        <v>1</v>
      </c>
      <c r="G185" s="18" t="s">
        <v>45</v>
      </c>
      <c r="H185" s="28">
        <v>11.025</v>
      </c>
      <c r="I185" s="20">
        <v>8.82</v>
      </c>
      <c r="J185" s="21">
        <v>0.80400000000000005</v>
      </c>
    </row>
    <row r="186" spans="1:10" ht="13.5" customHeight="1" x14ac:dyDescent="0.25">
      <c r="A186" s="17" t="s">
        <v>327</v>
      </c>
      <c r="B186" s="54">
        <v>87</v>
      </c>
      <c r="C186" s="33" t="s">
        <v>298</v>
      </c>
      <c r="D186" s="34" t="s">
        <v>310</v>
      </c>
      <c r="E186" s="14" t="s">
        <v>211</v>
      </c>
      <c r="F186" s="18">
        <v>10</v>
      </c>
      <c r="G186" s="18" t="s">
        <v>45</v>
      </c>
      <c r="H186" s="28">
        <v>0.17100000000000001</v>
      </c>
      <c r="I186" s="20">
        <v>1.37</v>
      </c>
      <c r="J186" s="21">
        <v>0.97299999999999998</v>
      </c>
    </row>
    <row r="187" spans="1:10" ht="13.5" customHeight="1" x14ac:dyDescent="0.25">
      <c r="A187" s="17" t="s">
        <v>327</v>
      </c>
      <c r="B187" s="54">
        <v>87</v>
      </c>
      <c r="C187" s="35">
        <v>291212090</v>
      </c>
      <c r="D187" s="36" t="s">
        <v>309</v>
      </c>
      <c r="E187" s="14" t="s">
        <v>214</v>
      </c>
      <c r="F187" s="18">
        <v>2</v>
      </c>
      <c r="G187" s="18" t="s">
        <v>45</v>
      </c>
      <c r="H187" s="28">
        <v>1.2729999999999999</v>
      </c>
      <c r="I187" s="20">
        <v>2.04</v>
      </c>
      <c r="J187" s="21">
        <v>0.42199999999999999</v>
      </c>
    </row>
    <row r="188" spans="1:10" ht="13.5" customHeight="1" x14ac:dyDescent="0.25">
      <c r="A188" s="17" t="s">
        <v>327</v>
      </c>
      <c r="B188" s="54">
        <v>87</v>
      </c>
      <c r="C188" s="33">
        <v>291210050</v>
      </c>
      <c r="D188" s="34" t="s">
        <v>308</v>
      </c>
      <c r="E188" s="14" t="s">
        <v>214</v>
      </c>
      <c r="F188" s="18">
        <v>4</v>
      </c>
      <c r="G188" s="18" t="s">
        <v>45</v>
      </c>
      <c r="H188" s="28">
        <v>0.46899999999999997</v>
      </c>
      <c r="I188" s="20">
        <v>1.5</v>
      </c>
      <c r="J188" s="21">
        <v>0.42</v>
      </c>
    </row>
    <row r="189" spans="1:10" ht="13.5" customHeight="1" x14ac:dyDescent="0.25">
      <c r="A189" s="46" t="s">
        <v>327</v>
      </c>
      <c r="B189" s="54">
        <v>87</v>
      </c>
      <c r="C189" s="35" t="s">
        <v>299</v>
      </c>
      <c r="D189" s="36" t="s">
        <v>307</v>
      </c>
      <c r="E189" s="14" t="s">
        <v>211</v>
      </c>
      <c r="F189" s="18">
        <v>2</v>
      </c>
      <c r="G189" s="18" t="s">
        <v>45</v>
      </c>
      <c r="H189" s="28">
        <v>3.4540000000000002</v>
      </c>
      <c r="I189" s="20">
        <v>5.53</v>
      </c>
      <c r="J189" s="21">
        <v>0.57799999999999996</v>
      </c>
    </row>
    <row r="190" spans="1:10" ht="13.5" customHeight="1" x14ac:dyDescent="0.25">
      <c r="A190" s="17" t="s">
        <v>327</v>
      </c>
      <c r="B190" s="54">
        <v>87</v>
      </c>
      <c r="C190" s="33" t="s">
        <v>300</v>
      </c>
      <c r="D190" s="34" t="s">
        <v>306</v>
      </c>
      <c r="E190" s="14" t="s">
        <v>211</v>
      </c>
      <c r="F190" s="18">
        <v>2</v>
      </c>
      <c r="G190" s="18" t="s">
        <v>45</v>
      </c>
      <c r="H190" s="28">
        <v>1.071</v>
      </c>
      <c r="I190" s="20">
        <v>1.71</v>
      </c>
      <c r="J190" s="21">
        <v>0.373</v>
      </c>
    </row>
    <row r="191" spans="1:10" ht="13.5" customHeight="1" x14ac:dyDescent="0.25">
      <c r="A191" s="17" t="s">
        <v>327</v>
      </c>
      <c r="B191" s="54">
        <v>87</v>
      </c>
      <c r="C191" s="35">
        <v>291210030</v>
      </c>
      <c r="D191" s="36" t="s">
        <v>305</v>
      </c>
      <c r="E191" s="14" t="s">
        <v>214</v>
      </c>
      <c r="F191" s="18">
        <v>10</v>
      </c>
      <c r="G191" s="18" t="s">
        <v>45</v>
      </c>
      <c r="H191" s="28">
        <v>0.30599999999999999</v>
      </c>
      <c r="I191" s="20">
        <v>2.4500000000000002</v>
      </c>
      <c r="J191" s="21">
        <v>0.41899999999999998</v>
      </c>
    </row>
    <row r="192" spans="1:10" ht="13.5" customHeight="1" x14ac:dyDescent="0.25">
      <c r="A192" s="17" t="s">
        <v>327</v>
      </c>
      <c r="B192" s="54">
        <v>87</v>
      </c>
      <c r="C192" s="33">
        <v>291212040</v>
      </c>
      <c r="D192" s="34" t="s">
        <v>304</v>
      </c>
      <c r="E192" s="14" t="s">
        <v>214</v>
      </c>
      <c r="F192" s="18">
        <v>4</v>
      </c>
      <c r="G192" s="18" t="s">
        <v>45</v>
      </c>
      <c r="H192" s="28">
        <v>0.311</v>
      </c>
      <c r="I192" s="20">
        <v>1</v>
      </c>
      <c r="J192" s="21">
        <v>0.41799999999999998</v>
      </c>
    </row>
    <row r="193" spans="1:10" ht="13.5" customHeight="1" x14ac:dyDescent="0.25">
      <c r="A193" s="17" t="s">
        <v>327</v>
      </c>
      <c r="B193" s="54">
        <v>87</v>
      </c>
      <c r="C193" s="35" t="s">
        <v>301</v>
      </c>
      <c r="D193" s="36" t="s">
        <v>303</v>
      </c>
      <c r="E193" s="14" t="s">
        <v>211</v>
      </c>
      <c r="F193" s="18">
        <v>10</v>
      </c>
      <c r="G193" s="18" t="s">
        <v>45</v>
      </c>
      <c r="H193" s="28">
        <v>0.20599999999999999</v>
      </c>
      <c r="I193" s="20">
        <v>1.65</v>
      </c>
      <c r="J193" s="21">
        <v>0.51200000000000001</v>
      </c>
    </row>
    <row r="194" spans="1:10" ht="13.5" customHeight="1" x14ac:dyDescent="0.25">
      <c r="A194" s="17" t="s">
        <v>327</v>
      </c>
      <c r="B194" s="54">
        <v>87</v>
      </c>
      <c r="C194" s="33" t="s">
        <v>291</v>
      </c>
      <c r="D194" s="34" t="s">
        <v>296</v>
      </c>
      <c r="E194" s="14" t="s">
        <v>211</v>
      </c>
      <c r="F194" s="18">
        <v>4</v>
      </c>
      <c r="G194" s="18" t="s">
        <v>45</v>
      </c>
      <c r="H194" s="28">
        <v>0.14899999999999999</v>
      </c>
      <c r="I194" s="20">
        <v>0.48</v>
      </c>
      <c r="J194" s="21">
        <v>0.33600000000000002</v>
      </c>
    </row>
    <row r="195" spans="1:10" ht="13.5" customHeight="1" x14ac:dyDescent="0.25">
      <c r="A195" s="17" t="s">
        <v>327</v>
      </c>
      <c r="B195" s="54">
        <v>87</v>
      </c>
      <c r="C195" s="35" t="s">
        <v>114</v>
      </c>
      <c r="D195" s="36" t="s">
        <v>115</v>
      </c>
      <c r="E195" s="14" t="s">
        <v>211</v>
      </c>
      <c r="F195" s="18">
        <v>1</v>
      </c>
      <c r="G195" s="18" t="s">
        <v>45</v>
      </c>
      <c r="H195" s="28">
        <v>1.071</v>
      </c>
      <c r="I195" s="20">
        <v>0.86</v>
      </c>
      <c r="J195" s="21">
        <v>0.51100000000000001</v>
      </c>
    </row>
    <row r="196" spans="1:10" ht="13.5" customHeight="1" x14ac:dyDescent="0.25">
      <c r="A196" s="17" t="s">
        <v>327</v>
      </c>
      <c r="B196" s="48">
        <f>B195</f>
        <v>87</v>
      </c>
      <c r="C196" s="33" t="s">
        <v>73</v>
      </c>
      <c r="D196" s="34" t="s">
        <v>74</v>
      </c>
      <c r="E196" s="14" t="s">
        <v>302</v>
      </c>
      <c r="F196" s="18">
        <v>1</v>
      </c>
      <c r="G196" s="18" t="s">
        <v>45</v>
      </c>
      <c r="H196" s="28">
        <v>43.103000000000002</v>
      </c>
      <c r="I196" s="20">
        <v>34.479999999999997</v>
      </c>
      <c r="J196" s="21">
        <v>0.55000000000000004</v>
      </c>
    </row>
    <row r="197" spans="1:10" ht="13.5" customHeight="1" x14ac:dyDescent="0.25">
      <c r="A197" s="17" t="s">
        <v>327</v>
      </c>
      <c r="B197" s="55">
        <f>B31</f>
        <v>15</v>
      </c>
      <c r="C197" s="35" t="s">
        <v>79</v>
      </c>
      <c r="D197" s="36" t="s">
        <v>295</v>
      </c>
      <c r="E197" s="14" t="s">
        <v>211</v>
      </c>
      <c r="F197" s="18">
        <v>4</v>
      </c>
      <c r="G197" s="18" t="s">
        <v>45</v>
      </c>
      <c r="H197" s="28">
        <v>0.17399999999999999</v>
      </c>
      <c r="I197" s="20">
        <v>0.56000000000000005</v>
      </c>
      <c r="J197" s="21">
        <v>0.86799999999999999</v>
      </c>
    </row>
    <row r="198" spans="1:10" ht="13.5" customHeight="1" x14ac:dyDescent="0.25">
      <c r="A198" s="17" t="s">
        <v>327</v>
      </c>
      <c r="B198" s="55">
        <f>B197</f>
        <v>15</v>
      </c>
      <c r="C198" s="33" t="s">
        <v>291</v>
      </c>
      <c r="D198" s="34" t="s">
        <v>296</v>
      </c>
      <c r="E198" s="14" t="s">
        <v>211</v>
      </c>
      <c r="F198" s="18">
        <v>2</v>
      </c>
      <c r="G198" s="18" t="s">
        <v>45</v>
      </c>
      <c r="H198" s="28">
        <v>0.14899999999999999</v>
      </c>
      <c r="I198" s="20">
        <v>0.24</v>
      </c>
      <c r="J198" s="21">
        <v>0.86799999999999999</v>
      </c>
    </row>
    <row r="199" spans="1:10" ht="13.5" customHeight="1" x14ac:dyDescent="0.25">
      <c r="A199" s="17" t="s">
        <v>325</v>
      </c>
      <c r="B199" s="55">
        <v>88</v>
      </c>
      <c r="C199" s="37">
        <v>5600380000000</v>
      </c>
      <c r="D199" s="6" t="s">
        <v>44</v>
      </c>
      <c r="E199" s="14" t="s">
        <v>236</v>
      </c>
      <c r="F199" s="18">
        <v>24</v>
      </c>
      <c r="G199" s="18" t="s">
        <v>45</v>
      </c>
      <c r="H199" s="28">
        <v>3.9836999999999998</v>
      </c>
      <c r="I199" s="20">
        <v>94.64</v>
      </c>
      <c r="J199" s="21">
        <v>0.86499999999999999</v>
      </c>
    </row>
    <row r="200" spans="1:10" ht="13.5" customHeight="1" x14ac:dyDescent="0.25">
      <c r="A200" s="17" t="s">
        <v>327</v>
      </c>
      <c r="B200" s="55">
        <v>89</v>
      </c>
      <c r="C200" s="17">
        <v>970004</v>
      </c>
      <c r="D200" s="34" t="s">
        <v>292</v>
      </c>
      <c r="E200" s="14" t="s">
        <v>297</v>
      </c>
      <c r="F200" s="18">
        <v>1</v>
      </c>
      <c r="G200" s="18" t="s">
        <v>45</v>
      </c>
      <c r="H200" s="28">
        <v>240.816</v>
      </c>
      <c r="I200" s="20">
        <v>192.65</v>
      </c>
      <c r="J200" s="21">
        <v>0.86799999999999999</v>
      </c>
    </row>
    <row r="201" spans="1:10" ht="13.5" customHeight="1" x14ac:dyDescent="0.25">
      <c r="A201" s="17" t="s">
        <v>327</v>
      </c>
      <c r="B201" s="55">
        <f>B200</f>
        <v>89</v>
      </c>
      <c r="C201" s="17">
        <v>970004</v>
      </c>
      <c r="D201" s="36" t="s">
        <v>293</v>
      </c>
      <c r="E201" s="14" t="s">
        <v>297</v>
      </c>
      <c r="F201" s="18">
        <v>1</v>
      </c>
      <c r="G201" s="18" t="s">
        <v>45</v>
      </c>
      <c r="H201" s="28">
        <v>212.89099999999999</v>
      </c>
      <c r="I201" s="20">
        <v>170.31</v>
      </c>
      <c r="J201" s="21">
        <v>0.871</v>
      </c>
    </row>
    <row r="202" spans="1:10" ht="13.5" customHeight="1" x14ac:dyDescent="0.25">
      <c r="A202" s="17" t="s">
        <v>327</v>
      </c>
      <c r="B202" s="55">
        <f>B201</f>
        <v>89</v>
      </c>
      <c r="C202" s="33" t="s">
        <v>290</v>
      </c>
      <c r="D202" s="34" t="s">
        <v>294</v>
      </c>
      <c r="E202" s="14" t="s">
        <v>211</v>
      </c>
      <c r="F202" s="18">
        <v>4</v>
      </c>
      <c r="G202" s="18" t="s">
        <v>45</v>
      </c>
      <c r="H202" s="28">
        <v>1.097</v>
      </c>
      <c r="I202" s="20">
        <v>3.51</v>
      </c>
      <c r="J202" s="21">
        <v>0.86799999999999999</v>
      </c>
    </row>
    <row r="203" spans="1:10" ht="13.5" customHeight="1" x14ac:dyDescent="0.25">
      <c r="A203" s="17" t="s">
        <v>328</v>
      </c>
      <c r="B203" s="55">
        <v>90</v>
      </c>
      <c r="C203" s="17">
        <v>10</v>
      </c>
      <c r="D203" s="6" t="s">
        <v>288</v>
      </c>
      <c r="E203" s="14" t="s">
        <v>289</v>
      </c>
      <c r="F203" s="18">
        <v>15</v>
      </c>
      <c r="G203" s="18" t="s">
        <v>45</v>
      </c>
      <c r="H203" s="28">
        <v>4.45</v>
      </c>
      <c r="I203" s="20">
        <v>66.75</v>
      </c>
      <c r="J203" s="21">
        <v>0.60799999999999998</v>
      </c>
    </row>
    <row r="204" spans="1:10" ht="13.5" customHeight="1" x14ac:dyDescent="0.25">
      <c r="A204" s="17" t="s">
        <v>328</v>
      </c>
      <c r="B204" s="55">
        <v>90</v>
      </c>
      <c r="C204" s="17">
        <v>12</v>
      </c>
      <c r="D204" s="6" t="s">
        <v>125</v>
      </c>
      <c r="E204" s="14" t="s">
        <v>220</v>
      </c>
      <c r="F204" s="18">
        <v>2</v>
      </c>
      <c r="G204" s="18" t="s">
        <v>45</v>
      </c>
      <c r="H204" s="28">
        <v>2.85</v>
      </c>
      <c r="I204" s="20">
        <v>5.7</v>
      </c>
      <c r="J204" s="21">
        <v>0.60799999999999998</v>
      </c>
    </row>
    <row r="205" spans="1:10" ht="13.5" customHeight="1" x14ac:dyDescent="0.25">
      <c r="A205" s="17" t="s">
        <v>328</v>
      </c>
      <c r="B205" s="55">
        <v>90</v>
      </c>
      <c r="C205" s="17">
        <v>9</v>
      </c>
      <c r="D205" s="6" t="s">
        <v>118</v>
      </c>
      <c r="E205" s="14" t="s">
        <v>238</v>
      </c>
      <c r="F205" s="18">
        <v>19.420000000000002</v>
      </c>
      <c r="G205" s="18" t="s">
        <v>45</v>
      </c>
      <c r="H205" s="28">
        <v>2.2999999999999998</v>
      </c>
      <c r="I205" s="20">
        <v>44.64</v>
      </c>
      <c r="J205" s="21">
        <v>0.61099999999999999</v>
      </c>
    </row>
    <row r="206" spans="1:10" ht="13.5" customHeight="1" x14ac:dyDescent="0.25">
      <c r="A206" s="17" t="s">
        <v>328</v>
      </c>
      <c r="B206" s="55">
        <v>90</v>
      </c>
      <c r="C206" s="17">
        <v>3</v>
      </c>
      <c r="D206" s="6" t="s">
        <v>121</v>
      </c>
      <c r="E206" s="14" t="s">
        <v>217</v>
      </c>
      <c r="F206" s="18">
        <v>17.34</v>
      </c>
      <c r="G206" s="18" t="s">
        <v>45</v>
      </c>
      <c r="H206" s="28">
        <v>4.05</v>
      </c>
      <c r="I206" s="20">
        <v>70.23</v>
      </c>
      <c r="J206" s="21">
        <v>0.60799999999999998</v>
      </c>
    </row>
    <row r="207" spans="1:10" ht="13.5" customHeight="1" x14ac:dyDescent="0.25">
      <c r="A207" s="17" t="s">
        <v>325</v>
      </c>
      <c r="B207" s="49">
        <v>91</v>
      </c>
      <c r="C207" s="17">
        <v>46011</v>
      </c>
      <c r="D207" s="6" t="s">
        <v>251</v>
      </c>
      <c r="E207" s="14" t="s">
        <v>249</v>
      </c>
      <c r="F207" s="18">
        <v>13</v>
      </c>
      <c r="G207" s="18" t="s">
        <v>45</v>
      </c>
      <c r="H207" s="28">
        <v>4.0650000000000004</v>
      </c>
      <c r="I207" s="20">
        <v>52.85</v>
      </c>
      <c r="J207" s="21">
        <v>0.81299999999999994</v>
      </c>
    </row>
    <row r="208" spans="1:10" ht="13.5" customHeight="1" x14ac:dyDescent="0.25">
      <c r="A208" s="32" t="s">
        <v>325</v>
      </c>
      <c r="B208" s="47">
        <v>91</v>
      </c>
      <c r="C208" s="33" t="s">
        <v>252</v>
      </c>
      <c r="D208" s="34" t="s">
        <v>253</v>
      </c>
      <c r="E208" s="14" t="s">
        <v>254</v>
      </c>
      <c r="F208" s="18">
        <v>2</v>
      </c>
      <c r="G208" s="18" t="s">
        <v>45</v>
      </c>
      <c r="H208" s="28">
        <v>1.7073</v>
      </c>
      <c r="I208" s="20">
        <v>3.41</v>
      </c>
      <c r="J208" s="21">
        <v>0.82099999999999995</v>
      </c>
    </row>
    <row r="209" spans="1:10" ht="13.5" customHeight="1" x14ac:dyDescent="0.25">
      <c r="A209" s="17" t="s">
        <v>325</v>
      </c>
      <c r="B209" s="49">
        <v>91</v>
      </c>
      <c r="C209" s="17" t="s">
        <v>255</v>
      </c>
      <c r="D209" s="6" t="s">
        <v>214</v>
      </c>
      <c r="E209" s="14" t="s">
        <v>214</v>
      </c>
      <c r="F209" s="18">
        <v>30</v>
      </c>
      <c r="G209" s="18" t="s">
        <v>45</v>
      </c>
      <c r="H209" s="28">
        <v>0.05</v>
      </c>
      <c r="I209" s="20">
        <v>1.5</v>
      </c>
      <c r="J209" s="21">
        <v>0.7</v>
      </c>
    </row>
    <row r="210" spans="1:10" ht="13.5" customHeight="1" x14ac:dyDescent="0.25">
      <c r="A210" s="17" t="s">
        <v>325</v>
      </c>
      <c r="B210" s="47">
        <v>91</v>
      </c>
      <c r="C210" s="33">
        <v>115531463</v>
      </c>
      <c r="D210" s="34" t="s">
        <v>256</v>
      </c>
      <c r="E210" s="14" t="s">
        <v>212</v>
      </c>
      <c r="F210" s="18">
        <v>1</v>
      </c>
      <c r="G210" s="18" t="s">
        <v>45</v>
      </c>
      <c r="H210" s="28">
        <v>1.7073</v>
      </c>
      <c r="I210" s="20">
        <v>0.17</v>
      </c>
      <c r="J210" s="21">
        <v>0.81499999999999995</v>
      </c>
    </row>
    <row r="211" spans="1:10" ht="13.5" customHeight="1" x14ac:dyDescent="0.25">
      <c r="A211" s="17" t="s">
        <v>325</v>
      </c>
      <c r="B211" s="47">
        <v>91</v>
      </c>
      <c r="C211" s="35">
        <v>12872020206</v>
      </c>
      <c r="D211" s="36" t="s">
        <v>260</v>
      </c>
      <c r="E211" s="14" t="s">
        <v>212</v>
      </c>
      <c r="F211" s="18">
        <v>2</v>
      </c>
      <c r="G211" s="18" t="s">
        <v>45</v>
      </c>
      <c r="H211" s="28">
        <v>1.46</v>
      </c>
      <c r="I211" s="20">
        <v>0.28999999999999998</v>
      </c>
      <c r="J211" s="21">
        <v>0.81899999999999995</v>
      </c>
    </row>
    <row r="212" spans="1:10" ht="13.5" customHeight="1" x14ac:dyDescent="0.25">
      <c r="A212" s="17" t="s">
        <v>325</v>
      </c>
      <c r="B212" s="49">
        <v>91</v>
      </c>
      <c r="C212" s="33" t="s">
        <v>257</v>
      </c>
      <c r="D212" s="34" t="s">
        <v>261</v>
      </c>
      <c r="E212" s="14" t="s">
        <v>265</v>
      </c>
      <c r="F212" s="18">
        <v>1</v>
      </c>
      <c r="G212" s="18" t="s">
        <v>45</v>
      </c>
      <c r="H212" s="28">
        <v>2.52</v>
      </c>
      <c r="I212" s="20">
        <v>2.52</v>
      </c>
      <c r="J212" s="21">
        <v>0.83199999999999996</v>
      </c>
    </row>
    <row r="213" spans="1:10" ht="13.5" customHeight="1" x14ac:dyDescent="0.25">
      <c r="A213" s="17" t="s">
        <v>325</v>
      </c>
      <c r="B213" s="49">
        <v>91</v>
      </c>
      <c r="C213" s="35" t="s">
        <v>258</v>
      </c>
      <c r="D213" s="36" t="s">
        <v>262</v>
      </c>
      <c r="E213" s="14" t="s">
        <v>265</v>
      </c>
      <c r="F213" s="18">
        <v>1</v>
      </c>
      <c r="G213" s="18" t="s">
        <v>45</v>
      </c>
      <c r="H213" s="28">
        <v>2.8454999999999999</v>
      </c>
      <c r="I213" s="20">
        <v>2.85</v>
      </c>
      <c r="J213" s="21">
        <v>0.83199999999999996</v>
      </c>
    </row>
    <row r="214" spans="1:10" ht="13.5" customHeight="1" x14ac:dyDescent="0.25">
      <c r="A214" s="17" t="s">
        <v>325</v>
      </c>
      <c r="B214" s="49">
        <v>91</v>
      </c>
      <c r="C214" s="33" t="s">
        <v>259</v>
      </c>
      <c r="D214" s="34" t="s">
        <v>263</v>
      </c>
      <c r="E214" s="14" t="s">
        <v>265</v>
      </c>
      <c r="F214" s="18">
        <v>1</v>
      </c>
      <c r="G214" s="18" t="s">
        <v>45</v>
      </c>
      <c r="H214" s="28">
        <v>2.5</v>
      </c>
      <c r="I214" s="20">
        <v>2.5</v>
      </c>
      <c r="J214" s="21">
        <v>0.83199999999999996</v>
      </c>
    </row>
    <row r="215" spans="1:10" ht="13.5" customHeight="1" x14ac:dyDescent="0.25">
      <c r="A215" s="17" t="s">
        <v>325</v>
      </c>
      <c r="B215" s="49">
        <v>91</v>
      </c>
      <c r="C215" s="37">
        <v>5603890000000</v>
      </c>
      <c r="D215" s="36" t="s">
        <v>264</v>
      </c>
      <c r="E215" s="14" t="s">
        <v>266</v>
      </c>
      <c r="F215" s="18">
        <v>2</v>
      </c>
      <c r="G215" s="18" t="s">
        <v>45</v>
      </c>
      <c r="H215" s="28">
        <v>1.7073</v>
      </c>
      <c r="I215" s="20">
        <v>3.41</v>
      </c>
      <c r="J215" s="21">
        <v>0.84099999999999997</v>
      </c>
    </row>
    <row r="216" spans="1:10" ht="13.5" customHeight="1" x14ac:dyDescent="0.25">
      <c r="A216" s="17" t="s">
        <v>325</v>
      </c>
      <c r="B216" s="47">
        <v>91</v>
      </c>
      <c r="C216" s="33" t="s">
        <v>268</v>
      </c>
      <c r="D216" s="34" t="s">
        <v>267</v>
      </c>
      <c r="E216" s="14" t="s">
        <v>280</v>
      </c>
      <c r="F216" s="18">
        <v>2</v>
      </c>
      <c r="G216" s="18" t="s">
        <v>45</v>
      </c>
      <c r="H216" s="28">
        <v>2.0325000000000002</v>
      </c>
      <c r="I216" s="20">
        <v>4.07</v>
      </c>
      <c r="J216" s="21">
        <v>0.82599999999999996</v>
      </c>
    </row>
    <row r="217" spans="1:10" ht="13.5" customHeight="1" x14ac:dyDescent="0.25">
      <c r="A217" s="17" t="s">
        <v>325</v>
      </c>
      <c r="B217" s="49">
        <v>91</v>
      </c>
      <c r="C217" s="35" t="s">
        <v>269</v>
      </c>
      <c r="D217" s="36" t="s">
        <v>279</v>
      </c>
      <c r="E217" s="14" t="s">
        <v>254</v>
      </c>
      <c r="F217" s="18">
        <v>1</v>
      </c>
      <c r="G217" s="18" t="s">
        <v>45</v>
      </c>
      <c r="H217" s="28">
        <v>1.4634</v>
      </c>
      <c r="I217" s="20">
        <v>1.46</v>
      </c>
      <c r="J217" s="21">
        <v>0.82399999999999995</v>
      </c>
    </row>
    <row r="218" spans="1:10" ht="13.5" customHeight="1" x14ac:dyDescent="0.25">
      <c r="A218" s="17" t="s">
        <v>325</v>
      </c>
      <c r="B218" s="49">
        <v>91</v>
      </c>
      <c r="C218" s="33">
        <v>1287410412</v>
      </c>
      <c r="D218" s="34" t="s">
        <v>278</v>
      </c>
      <c r="E218" s="14" t="s">
        <v>177</v>
      </c>
      <c r="F218" s="18">
        <v>0.3</v>
      </c>
      <c r="G218" s="18" t="s">
        <v>287</v>
      </c>
      <c r="H218" s="28">
        <v>1.4634</v>
      </c>
      <c r="I218" s="20">
        <v>0.44</v>
      </c>
      <c r="J218" s="21">
        <v>0.82299999999999995</v>
      </c>
    </row>
    <row r="219" spans="1:10" ht="13.5" customHeight="1" x14ac:dyDescent="0.25">
      <c r="A219" s="17" t="s">
        <v>325</v>
      </c>
      <c r="B219" s="47">
        <v>91</v>
      </c>
      <c r="C219" s="35">
        <v>660095908</v>
      </c>
      <c r="D219" s="36" t="s">
        <v>277</v>
      </c>
      <c r="E219" s="14" t="s">
        <v>281</v>
      </c>
      <c r="F219" s="18">
        <v>40</v>
      </c>
      <c r="G219" s="18" t="s">
        <v>45</v>
      </c>
      <c r="H219" s="28">
        <v>2.9674999999999998</v>
      </c>
      <c r="I219" s="20">
        <v>118.7</v>
      </c>
      <c r="J219" s="21">
        <v>0.83799999999999997</v>
      </c>
    </row>
    <row r="220" spans="1:10" ht="13.5" customHeight="1" x14ac:dyDescent="0.25">
      <c r="A220" s="17" t="s">
        <v>325</v>
      </c>
      <c r="B220" s="49">
        <v>91</v>
      </c>
      <c r="C220" s="33" t="s">
        <v>270</v>
      </c>
      <c r="D220" s="34" t="s">
        <v>276</v>
      </c>
      <c r="E220" s="14" t="s">
        <v>265</v>
      </c>
      <c r="F220" s="18">
        <v>4</v>
      </c>
      <c r="G220" s="18" t="s">
        <v>45</v>
      </c>
      <c r="H220" s="28">
        <v>2.1137999999999999</v>
      </c>
      <c r="I220" s="20">
        <v>8.4600000000000009</v>
      </c>
      <c r="J220" s="21">
        <v>0.83199999999999996</v>
      </c>
    </row>
    <row r="221" spans="1:10" ht="13.5" customHeight="1" x14ac:dyDescent="0.25">
      <c r="A221" s="17" t="s">
        <v>325</v>
      </c>
      <c r="B221" s="49">
        <v>91</v>
      </c>
      <c r="C221" s="35" t="s">
        <v>271</v>
      </c>
      <c r="D221" s="36" t="s">
        <v>275</v>
      </c>
      <c r="E221" s="14" t="s">
        <v>282</v>
      </c>
      <c r="F221" s="18">
        <v>1</v>
      </c>
      <c r="G221" s="18" t="s">
        <v>45</v>
      </c>
      <c r="H221" s="28">
        <v>10.731999999999999</v>
      </c>
      <c r="I221" s="20">
        <v>10.73</v>
      </c>
      <c r="J221" s="21">
        <v>0.82599999999999996</v>
      </c>
    </row>
    <row r="222" spans="1:10" ht="13.5" customHeight="1" x14ac:dyDescent="0.25">
      <c r="A222" s="17" t="s">
        <v>325</v>
      </c>
      <c r="B222" s="49">
        <v>91</v>
      </c>
      <c r="C222" s="33" t="s">
        <v>272</v>
      </c>
      <c r="D222" s="34" t="s">
        <v>274</v>
      </c>
      <c r="E222" s="14" t="s">
        <v>283</v>
      </c>
      <c r="F222" s="18">
        <v>2</v>
      </c>
      <c r="G222" s="18" t="s">
        <v>45</v>
      </c>
      <c r="H222" s="28">
        <v>2.1137999999999999</v>
      </c>
      <c r="I222" s="20">
        <v>4.2300000000000004</v>
      </c>
      <c r="J222" s="21">
        <v>0.82699999999999996</v>
      </c>
    </row>
    <row r="223" spans="1:10" ht="13.5" customHeight="1" x14ac:dyDescent="0.25">
      <c r="A223" s="17" t="s">
        <v>325</v>
      </c>
      <c r="B223" s="49">
        <v>91</v>
      </c>
      <c r="C223" s="35">
        <v>228521878</v>
      </c>
      <c r="D223" s="36" t="s">
        <v>273</v>
      </c>
      <c r="E223" s="14" t="s">
        <v>284</v>
      </c>
      <c r="F223" s="18">
        <v>1</v>
      </c>
      <c r="G223" s="18" t="s">
        <v>45</v>
      </c>
      <c r="H223" s="28">
        <v>8.6179000000000006</v>
      </c>
      <c r="I223" s="20">
        <v>8.6199999999999992</v>
      </c>
      <c r="J223" s="21">
        <v>0.82299999999999995</v>
      </c>
    </row>
    <row r="224" spans="1:10" ht="13.5" customHeight="1" x14ac:dyDescent="0.25">
      <c r="A224" s="17" t="s">
        <v>325</v>
      </c>
      <c r="B224" s="49">
        <v>91</v>
      </c>
      <c r="C224" s="33">
        <v>115520628</v>
      </c>
      <c r="D224" s="34" t="s">
        <v>285</v>
      </c>
      <c r="E224" s="14" t="s">
        <v>286</v>
      </c>
      <c r="F224" s="18">
        <v>1</v>
      </c>
      <c r="G224" s="18" t="s">
        <v>45</v>
      </c>
      <c r="H224" s="28">
        <v>15.3659</v>
      </c>
      <c r="I224" s="20">
        <v>15.37</v>
      </c>
      <c r="J224" s="21">
        <v>0.82699999999999996</v>
      </c>
    </row>
    <row r="225" spans="1:10" ht="13.5" customHeight="1" x14ac:dyDescent="0.25">
      <c r="A225" s="17" t="s">
        <v>21</v>
      </c>
      <c r="B225" s="18">
        <v>92</v>
      </c>
      <c r="C225" s="17" t="s">
        <v>312</v>
      </c>
      <c r="D225" s="6" t="s">
        <v>313</v>
      </c>
      <c r="E225" s="14" t="s">
        <v>314</v>
      </c>
      <c r="F225" s="18">
        <v>1</v>
      </c>
      <c r="G225" s="18" t="s">
        <v>322</v>
      </c>
      <c r="H225" s="28">
        <v>510</v>
      </c>
      <c r="I225" s="20">
        <v>510</v>
      </c>
      <c r="J225" s="21">
        <v>0.90600000000000003</v>
      </c>
    </row>
    <row r="226" spans="1:10" ht="13.5" customHeight="1" x14ac:dyDescent="0.25">
      <c r="A226" s="17" t="s">
        <v>325</v>
      </c>
      <c r="B226" s="18">
        <v>93</v>
      </c>
      <c r="C226" s="17">
        <v>5600380940016</v>
      </c>
      <c r="D226" s="6" t="s">
        <v>44</v>
      </c>
      <c r="E226" s="14" t="s">
        <v>236</v>
      </c>
      <c r="F226" s="18">
        <v>72</v>
      </c>
      <c r="G226" s="18" t="s">
        <v>322</v>
      </c>
      <c r="H226" s="28">
        <v>3.5771999999999999</v>
      </c>
      <c r="I226" s="20">
        <v>254.98</v>
      </c>
      <c r="J226" s="21">
        <v>0.87</v>
      </c>
    </row>
    <row r="227" spans="1:10" ht="13.5" customHeight="1" x14ac:dyDescent="0.25">
      <c r="A227" s="17" t="s">
        <v>325</v>
      </c>
      <c r="B227" s="18">
        <v>94</v>
      </c>
      <c r="C227" s="17">
        <v>5600380940016</v>
      </c>
      <c r="D227" s="6" t="s">
        <v>44</v>
      </c>
      <c r="E227" s="14" t="s">
        <v>236</v>
      </c>
      <c r="F227" s="18">
        <v>20</v>
      </c>
      <c r="G227" s="18" t="s">
        <v>322</v>
      </c>
      <c r="H227" s="28">
        <v>3.5771999999999999</v>
      </c>
      <c r="I227" s="20">
        <v>70.83</v>
      </c>
      <c r="J227" s="21">
        <v>0.80400000000000005</v>
      </c>
    </row>
    <row r="228" spans="1:10" ht="13.5" customHeight="1" x14ac:dyDescent="0.25">
      <c r="A228" s="17" t="s">
        <v>325</v>
      </c>
      <c r="B228" s="18">
        <v>95</v>
      </c>
      <c r="C228" s="17">
        <v>5600380940016</v>
      </c>
      <c r="D228" s="6" t="s">
        <v>44</v>
      </c>
      <c r="E228" s="14" t="s">
        <v>236</v>
      </c>
      <c r="F228" s="18">
        <v>40</v>
      </c>
      <c r="G228" s="18" t="s">
        <v>322</v>
      </c>
      <c r="H228" s="28">
        <v>3.5771999999999999</v>
      </c>
      <c r="I228" s="20">
        <v>141.66</v>
      </c>
      <c r="J228" s="21">
        <v>0.81899999999999995</v>
      </c>
    </row>
    <row r="229" spans="1:10" ht="13.5" customHeight="1" x14ac:dyDescent="0.25">
      <c r="A229" s="17" t="s">
        <v>328</v>
      </c>
      <c r="B229" s="18">
        <v>96</v>
      </c>
      <c r="C229" s="17">
        <v>3</v>
      </c>
      <c r="D229" s="6" t="s">
        <v>121</v>
      </c>
      <c r="E229" s="14" t="s">
        <v>217</v>
      </c>
      <c r="F229" s="18">
        <v>15.22</v>
      </c>
      <c r="H229" s="28">
        <v>4.05</v>
      </c>
      <c r="I229" s="20">
        <v>61.64</v>
      </c>
      <c r="J229" s="21">
        <v>0.80100000000000005</v>
      </c>
    </row>
    <row r="230" spans="1:10" ht="13.5" customHeight="1" x14ac:dyDescent="0.25">
      <c r="A230" s="17" t="s">
        <v>330</v>
      </c>
      <c r="B230" s="50">
        <v>77</v>
      </c>
      <c r="C230" s="17">
        <v>35023500</v>
      </c>
      <c r="D230" s="14" t="s">
        <v>155</v>
      </c>
      <c r="E230" s="14" t="s">
        <v>207</v>
      </c>
      <c r="F230" s="18">
        <v>3</v>
      </c>
      <c r="G230" s="19" t="s">
        <v>45</v>
      </c>
      <c r="H230" s="20">
        <v>31.2</v>
      </c>
      <c r="I230" s="20">
        <v>93.6</v>
      </c>
      <c r="J230" s="21">
        <v>0.88800000000000001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cp:lastModifiedBy>João Balaia</cp:lastModifiedBy>
  <cp:revision/>
  <dcterms:created xsi:type="dcterms:W3CDTF">2023-05-15T13:18:44Z</dcterms:created>
  <dcterms:modified xsi:type="dcterms:W3CDTF">2024-04-11T21:54:01Z</dcterms:modified>
</cp:coreProperties>
</file>