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hidePivotFieldList="1" defaultThemeVersion="166925"/>
  <xr:revisionPtr revIDLastSave="0" documentId="8_{93BADE9E-B776-4996-82CC-E6188423A86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tabDinamica" sheetId="5" r:id="rId1"/>
    <sheet name="Final" sheetId="1" r:id="rId2"/>
    <sheet name="Recebido" sheetId="2" r:id="rId3"/>
    <sheet name="Pago" sheetId="3" r:id="rId4"/>
  </sheets>
  <definedNames>
    <definedName name="_xlnm._FilterDatabase" localSheetId="1" hidden="1">Final!$B$1:$P$11</definedName>
  </definedNames>
  <calcPr calcId="191028"/>
  <pivotCaches>
    <pivotCache cacheId="1546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4" i="2"/>
  <c r="K4" i="1" s="1"/>
  <c r="J3" i="2"/>
  <c r="C4" i="2"/>
  <c r="M2" i="2"/>
  <c r="H8" i="3"/>
  <c r="I8" i="3"/>
  <c r="J8" i="3"/>
  <c r="K8" i="3"/>
  <c r="L8" i="3"/>
  <c r="M8" i="3"/>
  <c r="H10" i="3"/>
  <c r="I10" i="3"/>
  <c r="J10" i="3"/>
  <c r="K10" i="3"/>
  <c r="L10" i="3"/>
  <c r="M10" i="3"/>
  <c r="H2" i="3"/>
  <c r="I2" i="3"/>
  <c r="J2" i="3"/>
  <c r="K2" i="3"/>
  <c r="L2" i="3"/>
  <c r="M2" i="3"/>
  <c r="H3" i="3"/>
  <c r="I3" i="3"/>
  <c r="J3" i="3"/>
  <c r="K3" i="3"/>
  <c r="L3" i="3"/>
  <c r="M3" i="3"/>
  <c r="H9" i="3"/>
  <c r="I9" i="3"/>
  <c r="J9" i="3"/>
  <c r="K9" i="3"/>
  <c r="L9" i="3"/>
  <c r="M9" i="3"/>
  <c r="H5" i="3"/>
  <c r="I5" i="3"/>
  <c r="J5" i="3"/>
  <c r="K5" i="3"/>
  <c r="L5" i="3"/>
  <c r="M5" i="3"/>
  <c r="H4" i="3"/>
  <c r="I4" i="3"/>
  <c r="K4" i="3"/>
  <c r="L4" i="3"/>
  <c r="M4" i="3"/>
  <c r="H7" i="3"/>
  <c r="I7" i="3"/>
  <c r="J7" i="3"/>
  <c r="K7" i="3"/>
  <c r="L7" i="3"/>
  <c r="M7" i="3"/>
  <c r="H11" i="3"/>
  <c r="I11" i="3"/>
  <c r="J11" i="3"/>
  <c r="K11" i="3"/>
  <c r="L11" i="3"/>
  <c r="M11" i="3"/>
  <c r="H6" i="3"/>
  <c r="I6" i="3"/>
  <c r="J6" i="3"/>
  <c r="K6" i="3"/>
  <c r="L6" i="3"/>
  <c r="M6" i="3"/>
  <c r="H8" i="2"/>
  <c r="I8" i="1" s="1"/>
  <c r="I8" i="2"/>
  <c r="J8" i="1" s="1"/>
  <c r="J8" i="2"/>
  <c r="K8" i="1" s="1"/>
  <c r="K8" i="2"/>
  <c r="L8" i="1" s="1"/>
  <c r="L8" i="2"/>
  <c r="M8" i="1" s="1"/>
  <c r="M8" i="2"/>
  <c r="N8" i="1" s="1"/>
  <c r="H10" i="2"/>
  <c r="I10" i="1" s="1"/>
  <c r="I10" i="2"/>
  <c r="J10" i="1" s="1"/>
  <c r="J10" i="2"/>
  <c r="K10" i="1" s="1"/>
  <c r="K10" i="2"/>
  <c r="L10" i="1" s="1"/>
  <c r="L10" i="2"/>
  <c r="M10" i="1" s="1"/>
  <c r="M10" i="2"/>
  <c r="N10" i="1" s="1"/>
  <c r="H2" i="2"/>
  <c r="I2" i="2"/>
  <c r="J2" i="2"/>
  <c r="K2" i="2"/>
  <c r="L2" i="2"/>
  <c r="M2" i="1" s="1"/>
  <c r="H3" i="2"/>
  <c r="I3" i="1" s="1"/>
  <c r="I3" i="2"/>
  <c r="J3" i="1" s="1"/>
  <c r="K3" i="1"/>
  <c r="K3" i="2"/>
  <c r="L3" i="1" s="1"/>
  <c r="L3" i="2"/>
  <c r="M3" i="1" s="1"/>
  <c r="M3" i="2"/>
  <c r="N3" i="1" s="1"/>
  <c r="H9" i="2"/>
  <c r="I9" i="1" s="1"/>
  <c r="I9" i="2"/>
  <c r="J9" i="1" s="1"/>
  <c r="J9" i="2"/>
  <c r="K9" i="1" s="1"/>
  <c r="K9" i="2"/>
  <c r="L9" i="1" s="1"/>
  <c r="L9" i="2"/>
  <c r="M9" i="1" s="1"/>
  <c r="M9" i="2"/>
  <c r="N9" i="1" s="1"/>
  <c r="H5" i="2"/>
  <c r="I5" i="1" s="1"/>
  <c r="I5" i="2"/>
  <c r="J5" i="1" s="1"/>
  <c r="J5" i="2"/>
  <c r="K5" i="1" s="1"/>
  <c r="K5" i="2"/>
  <c r="L5" i="1" s="1"/>
  <c r="L5" i="2"/>
  <c r="M5" i="1" s="1"/>
  <c r="M5" i="2"/>
  <c r="N5" i="1" s="1"/>
  <c r="H4" i="2"/>
  <c r="I4" i="1" s="1"/>
  <c r="I4" i="2"/>
  <c r="J4" i="1" s="1"/>
  <c r="K4" i="2"/>
  <c r="L4" i="1" s="1"/>
  <c r="L4" i="2"/>
  <c r="M4" i="1" s="1"/>
  <c r="M4" i="2"/>
  <c r="N4" i="1" s="1"/>
  <c r="H7" i="2"/>
  <c r="I7" i="1" s="1"/>
  <c r="I7" i="2"/>
  <c r="J7" i="1" s="1"/>
  <c r="J7" i="2"/>
  <c r="K7" i="1" s="1"/>
  <c r="K7" i="2"/>
  <c r="L7" i="1" s="1"/>
  <c r="L7" i="2"/>
  <c r="M7" i="1" s="1"/>
  <c r="M7" i="2"/>
  <c r="N7" i="1" s="1"/>
  <c r="H11" i="2"/>
  <c r="I11" i="1" s="1"/>
  <c r="I11" i="2"/>
  <c r="J11" i="1" s="1"/>
  <c r="J11" i="2"/>
  <c r="K11" i="1" s="1"/>
  <c r="K11" i="2"/>
  <c r="L11" i="1" s="1"/>
  <c r="L11" i="2"/>
  <c r="M11" i="1" s="1"/>
  <c r="M11" i="2"/>
  <c r="N11" i="1" s="1"/>
  <c r="H6" i="2"/>
  <c r="I6" i="1" s="1"/>
  <c r="I6" i="2"/>
  <c r="J6" i="1" s="1"/>
  <c r="J6" i="2"/>
  <c r="K6" i="1" s="1"/>
  <c r="K6" i="2"/>
  <c r="L6" i="1" s="1"/>
  <c r="L6" i="2"/>
  <c r="M6" i="1" s="1"/>
  <c r="M6" i="2"/>
  <c r="N6" i="1" s="1"/>
  <c r="B8" i="2"/>
  <c r="C8" i="2"/>
  <c r="D8" i="2"/>
  <c r="E8" i="2"/>
  <c r="F8" i="2"/>
  <c r="G8" i="2"/>
  <c r="B10" i="2"/>
  <c r="C10" i="2"/>
  <c r="D10" i="2"/>
  <c r="E10" i="2"/>
  <c r="F10" i="2"/>
  <c r="G10" i="2"/>
  <c r="B2" i="2"/>
  <c r="C2" i="2"/>
  <c r="D2" i="2"/>
  <c r="E2" i="2"/>
  <c r="F2" i="2"/>
  <c r="G2" i="2"/>
  <c r="B3" i="2"/>
  <c r="C3" i="2"/>
  <c r="D3" i="2"/>
  <c r="E3" i="2"/>
  <c r="F3" i="2"/>
  <c r="G3" i="2"/>
  <c r="B9" i="2"/>
  <c r="C9" i="2"/>
  <c r="D9" i="2"/>
  <c r="E9" i="2"/>
  <c r="F9" i="2"/>
  <c r="G9" i="2"/>
  <c r="B5" i="2"/>
  <c r="C5" i="2"/>
  <c r="D5" i="2"/>
  <c r="E5" i="2"/>
  <c r="F5" i="2"/>
  <c r="G5" i="2"/>
  <c r="B4" i="2"/>
  <c r="D4" i="2"/>
  <c r="E4" i="2"/>
  <c r="F4" i="2"/>
  <c r="G4" i="2"/>
  <c r="B7" i="2"/>
  <c r="C7" i="2"/>
  <c r="D7" i="2"/>
  <c r="E7" i="2"/>
  <c r="F7" i="2"/>
  <c r="G7" i="2"/>
  <c r="B11" i="2"/>
  <c r="C11" i="2"/>
  <c r="D11" i="2"/>
  <c r="E11" i="2"/>
  <c r="F11" i="2"/>
  <c r="G11" i="2"/>
  <c r="B6" i="2"/>
  <c r="C6" i="2"/>
  <c r="D6" i="2"/>
  <c r="E6" i="2"/>
  <c r="F6" i="2"/>
  <c r="G6" i="2"/>
  <c r="B10" i="3"/>
  <c r="B8" i="3"/>
  <c r="G8" i="3"/>
  <c r="F8" i="3"/>
  <c r="E8" i="3"/>
  <c r="D8" i="3"/>
  <c r="C8" i="3"/>
  <c r="G2" i="3"/>
  <c r="G3" i="3"/>
  <c r="G9" i="3"/>
  <c r="G5" i="3"/>
  <c r="G4" i="3"/>
  <c r="G7" i="3"/>
  <c r="G11" i="3"/>
  <c r="G6" i="3"/>
  <c r="F2" i="3"/>
  <c r="F3" i="3"/>
  <c r="F9" i="3"/>
  <c r="F5" i="3"/>
  <c r="F4" i="3"/>
  <c r="F7" i="3"/>
  <c r="F11" i="3"/>
  <c r="F6" i="3"/>
  <c r="E2" i="3"/>
  <c r="E3" i="3"/>
  <c r="E9" i="3"/>
  <c r="E5" i="3"/>
  <c r="E4" i="3"/>
  <c r="E7" i="3"/>
  <c r="E11" i="3"/>
  <c r="E6" i="3"/>
  <c r="D2" i="3"/>
  <c r="D3" i="3"/>
  <c r="D9" i="3"/>
  <c r="D5" i="3"/>
  <c r="D4" i="3"/>
  <c r="D7" i="3"/>
  <c r="D11" i="3"/>
  <c r="D6" i="3"/>
  <c r="C2" i="3"/>
  <c r="C3" i="3"/>
  <c r="C9" i="3"/>
  <c r="C5" i="3"/>
  <c r="C4" i="3"/>
  <c r="C7" i="3"/>
  <c r="C11" i="3"/>
  <c r="C6" i="3"/>
  <c r="B2" i="3"/>
  <c r="N2" i="3" s="1"/>
  <c r="B3" i="3"/>
  <c r="N3" i="3" s="1"/>
  <c r="B9" i="3"/>
  <c r="N9" i="3" s="1"/>
  <c r="B5" i="3"/>
  <c r="N5" i="3" s="1"/>
  <c r="B4" i="3"/>
  <c r="N4" i="3" s="1"/>
  <c r="B7" i="3"/>
  <c r="N7" i="3" s="1"/>
  <c r="B11" i="3"/>
  <c r="N11" i="3" s="1"/>
  <c r="B6" i="3"/>
  <c r="N6" i="3" s="1"/>
  <c r="C10" i="3"/>
  <c r="D10" i="3"/>
  <c r="E10" i="3"/>
  <c r="F10" i="3"/>
  <c r="G10" i="3"/>
  <c r="H7" i="1" l="1"/>
  <c r="N8" i="3"/>
  <c r="N10" i="3"/>
  <c r="N6" i="2"/>
  <c r="N11" i="2"/>
  <c r="N7" i="2"/>
  <c r="N4" i="2"/>
  <c r="N5" i="2"/>
  <c r="N9" i="2"/>
  <c r="N3" i="2"/>
  <c r="N2" i="2"/>
  <c r="N10" i="2"/>
  <c r="N8" i="2"/>
  <c r="N2" i="1"/>
  <c r="H6" i="1"/>
  <c r="G6" i="1"/>
  <c r="F6" i="1"/>
  <c r="E6" i="1"/>
  <c r="D6" i="1"/>
  <c r="C6" i="1"/>
  <c r="O6" i="1" s="1"/>
  <c r="H11" i="1"/>
  <c r="G11" i="1"/>
  <c r="F11" i="1"/>
  <c r="E11" i="1"/>
  <c r="D11" i="1"/>
  <c r="C11" i="1"/>
  <c r="O11" i="1" s="1"/>
  <c r="P11" i="1" s="1"/>
  <c r="G7" i="1"/>
  <c r="F7" i="1"/>
  <c r="E7" i="1"/>
  <c r="D7" i="1"/>
  <c r="C7" i="1"/>
  <c r="O7" i="1" s="1"/>
  <c r="H4" i="1"/>
  <c r="G4" i="1"/>
  <c r="F4" i="1"/>
  <c r="E4" i="1"/>
  <c r="D4" i="1"/>
  <c r="C4" i="1"/>
  <c r="O4" i="1" s="1"/>
  <c r="P4" i="1" s="1"/>
  <c r="H5" i="1"/>
  <c r="G5" i="1"/>
  <c r="F5" i="1"/>
  <c r="E5" i="1"/>
  <c r="D5" i="1"/>
  <c r="C5" i="1"/>
  <c r="H9" i="1"/>
  <c r="G9" i="1"/>
  <c r="F9" i="1"/>
  <c r="E9" i="1"/>
  <c r="D9" i="1"/>
  <c r="C9" i="1"/>
  <c r="H3" i="1"/>
  <c r="G3" i="1"/>
  <c r="F3" i="1"/>
  <c r="E3" i="1"/>
  <c r="D3" i="1"/>
  <c r="C3" i="1"/>
  <c r="O3" i="1" s="1"/>
  <c r="H10" i="1"/>
  <c r="G10" i="1"/>
  <c r="F10" i="1"/>
  <c r="E10" i="1"/>
  <c r="D10" i="1"/>
  <c r="C10" i="1"/>
  <c r="H8" i="1"/>
  <c r="G8" i="1"/>
  <c r="F8" i="1"/>
  <c r="E8" i="1"/>
  <c r="D8" i="1"/>
  <c r="C8" i="1"/>
  <c r="L2" i="1"/>
  <c r="K2" i="1"/>
  <c r="J2" i="1"/>
  <c r="I2" i="1"/>
  <c r="H2" i="1"/>
  <c r="G2" i="1"/>
  <c r="F2" i="1"/>
  <c r="E2" i="1"/>
  <c r="D2" i="1"/>
  <c r="C2" i="1"/>
  <c r="O2" i="1" s="1"/>
  <c r="P2" i="1" s="1"/>
  <c r="O8" i="1"/>
  <c r="P8" i="1" s="1"/>
  <c r="O10" i="1"/>
  <c r="P10" i="1" s="1"/>
  <c r="P6" i="1" l="1"/>
  <c r="S5" i="1"/>
  <c r="P3" i="1"/>
  <c r="S6" i="1" s="1"/>
  <c r="P7" i="1"/>
  <c r="O9" i="1"/>
  <c r="P9" i="1" s="1"/>
  <c r="O5" i="1"/>
  <c r="P5" i="1" s="1"/>
</calcChain>
</file>

<file path=xl/sharedStrings.xml><?xml version="1.0" encoding="utf-8"?>
<sst xmlns="http://schemas.openxmlformats.org/spreadsheetml/2006/main" count="100" uniqueCount="42">
  <si>
    <t>Nome</t>
  </si>
  <si>
    <t>Soma de Janeiro</t>
  </si>
  <si>
    <t>Soma de Fevereiro</t>
  </si>
  <si>
    <t>Soma de Março</t>
  </si>
  <si>
    <t>Soma de Abril</t>
  </si>
  <si>
    <t>Soma de Maio</t>
  </si>
  <si>
    <t>Soma de Junho</t>
  </si>
  <si>
    <t>Soma de Julho</t>
  </si>
  <si>
    <t>Soma de Agosto</t>
  </si>
  <si>
    <t>Soma de Setembro</t>
  </si>
  <si>
    <t>Soma de Outubro</t>
  </si>
  <si>
    <t>Soma de Novembro</t>
  </si>
  <si>
    <t>Soma de Dezembro</t>
  </si>
  <si>
    <t>Açougue Boi Feliz</t>
  </si>
  <si>
    <t>Bijuteria da Elaine</t>
  </si>
  <si>
    <t>Boutique Baby</t>
  </si>
  <si>
    <t>Calçados Pé Grande</t>
  </si>
  <si>
    <t>Construção do Bob</t>
  </si>
  <si>
    <t>Dogão do Centro</t>
  </si>
  <si>
    <t>Drogaria Brasilia</t>
  </si>
  <si>
    <t>Mercadinho do Zé</t>
  </si>
  <si>
    <t>Padaria São Pedro</t>
  </si>
  <si>
    <t>Pet Feliz</t>
  </si>
  <si>
    <t>ID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</si>
  <si>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</si>
  <si>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</si>
  <si>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</si>
  <si>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</si>
  <si>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</si>
  <si>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</si>
  <si>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</si>
  <si>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</si>
  <si>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</si>
  <si>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</si>
  <si>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</si>
  <si>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</si>
  <si>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</si>
  <si>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LUCRO_ADEQUADO</t>
  </si>
  <si>
    <t>Estabelecimento</t>
  </si>
  <si>
    <t>Lucro ideal</t>
  </si>
  <si>
    <t>Estabelecimentos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</si>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</sst>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80808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0" fillId="10" borderId="4" xfId="0" applyNumberForma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4" fontId="0" fillId="12" borderId="4" xfId="0" applyNumberFormat="1" applyFill="1" applyBorder="1" applyAlignment="1">
      <alignment horizontal="center"/>
    </xf>
    <xf numFmtId="165" fontId="3" fillId="3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5" borderId="7" xfId="0" applyNumberFormat="1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center"/>
    </xf>
    <xf numFmtId="165" fontId="3" fillId="7" borderId="8" xfId="0" applyNumberFormat="1" applyFont="1" applyFill="1" applyBorder="1" applyAlignment="1">
      <alignment horizontal="center"/>
    </xf>
    <xf numFmtId="165" fontId="3" fillId="2" borderId="9" xfId="0" applyNumberFormat="1" applyFont="1" applyFill="1" applyBorder="1" applyAlignment="1">
      <alignment horizontal="center"/>
    </xf>
    <xf numFmtId="165" fontId="3" fillId="8" borderId="9" xfId="0" applyNumberFormat="1" applyFont="1" applyFill="1" applyBorder="1" applyAlignment="1">
      <alignment horizontal="center"/>
    </xf>
    <xf numFmtId="165" fontId="3" fillId="9" borderId="9" xfId="0" applyNumberFormat="1" applyFont="1" applyFill="1" applyBorder="1" applyAlignment="1">
      <alignment horizontal="center"/>
    </xf>
    <xf numFmtId="165" fontId="3" fillId="10" borderId="9" xfId="0" applyNumberFormat="1" applyFont="1" applyFill="1" applyBorder="1" applyAlignment="1">
      <alignment horizontal="center"/>
    </xf>
    <xf numFmtId="165" fontId="3" fillId="11" borderId="9" xfId="0" applyNumberFormat="1" applyFont="1" applyFill="1" applyBorder="1" applyAlignment="1">
      <alignment horizontal="center"/>
    </xf>
    <xf numFmtId="165" fontId="3" fillId="12" borderId="9" xfId="0" applyNumberFormat="1" applyFont="1" applyFill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8" borderId="19" xfId="0" applyNumberFormat="1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164" fontId="0" fillId="10" borderId="19" xfId="0" applyNumberFormat="1" applyFill="1" applyBorder="1" applyAlignment="1">
      <alignment horizontal="center"/>
    </xf>
    <xf numFmtId="164" fontId="0" fillId="11" borderId="19" xfId="0" applyNumberFormat="1" applyFill="1" applyBorder="1" applyAlignment="1">
      <alignment horizontal="center"/>
    </xf>
    <xf numFmtId="164" fontId="0" fillId="12" borderId="19" xfId="0" applyNumberForma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 vertical="center"/>
    </xf>
    <xf numFmtId="0" fontId="1" fillId="16" borderId="15" xfId="0" applyFont="1" applyFill="1" applyBorder="1" applyAlignment="1">
      <alignment horizontal="center"/>
    </xf>
    <xf numFmtId="165" fontId="3" fillId="13" borderId="23" xfId="0" applyNumberFormat="1" applyFont="1" applyFill="1" applyBorder="1" applyAlignment="1">
      <alignment horizontal="center"/>
    </xf>
    <xf numFmtId="164" fontId="0" fillId="13" borderId="6" xfId="0" applyNumberFormat="1" applyFill="1" applyBorder="1" applyAlignment="1">
      <alignment horizontal="center"/>
    </xf>
    <xf numFmtId="164" fontId="0" fillId="0" borderId="18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5" fontId="3" fillId="13" borderId="9" xfId="0" applyNumberFormat="1" applyFont="1" applyFill="1" applyBorder="1" applyAlignment="1">
      <alignment horizontal="center"/>
    </xf>
    <xf numFmtId="164" fontId="0" fillId="13" borderId="19" xfId="0" applyNumberFormat="1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164" fontId="0" fillId="0" borderId="13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49" fontId="4" fillId="10" borderId="24" xfId="0" applyNumberFormat="1" applyFont="1" applyFill="1" applyBorder="1" applyAlignment="1">
      <alignment horizontal="center" vertical="center"/>
    </xf>
    <xf numFmtId="49" fontId="4" fillId="10" borderId="25" xfId="0" applyNumberFormat="1" applyFont="1" applyFill="1" applyBorder="1" applyAlignment="1">
      <alignment horizontal="center" vertical="center"/>
    </xf>
    <xf numFmtId="49" fontId="4" fillId="10" borderId="2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17" borderId="14" xfId="0" applyFont="1" applyFill="1" applyBorder="1" applyAlignment="1">
      <alignment horizontal="center"/>
    </xf>
    <xf numFmtId="0" fontId="1" fillId="17" borderId="16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center"/>
    </xf>
    <xf numFmtId="49" fontId="3" fillId="10" borderId="28" xfId="0" applyNumberFormat="1" applyFont="1" applyFill="1" applyBorder="1" applyAlignment="1">
      <alignment horizontal="center"/>
    </xf>
    <xf numFmtId="165" fontId="3" fillId="3" borderId="29" xfId="0" applyNumberFormat="1" applyFont="1" applyFill="1" applyBorder="1" applyAlignment="1">
      <alignment horizontal="center"/>
    </xf>
    <xf numFmtId="165" fontId="3" fillId="3" borderId="30" xfId="0" applyNumberFormat="1" applyFont="1" applyFill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/>
    </xf>
    <xf numFmtId="49" fontId="1" fillId="14" borderId="32" xfId="0" applyNumberFormat="1" applyFont="1" applyFill="1" applyBorder="1" applyAlignment="1">
      <alignment horizontal="center"/>
    </xf>
    <xf numFmtId="49" fontId="1" fillId="15" borderId="3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pivotButton="1"/>
    <xf numFmtId="0" fontId="3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C9C9C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B4C6E7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(em reais)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Açougue Boi Feliz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Final!$O$2</c:f>
              <c:numCache>
                <c:formatCode>_-[$R$-416]\ * #,##0.00_-;\-[$R$-416]\ * #,##0.00_-;_-[$R$-416]\ * "-"??_-;_-@_-</c:formatCode>
                <c:ptCount val="1"/>
                <c:pt idx="0">
                  <c:v>490.33333333333331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2-46C9-90CE-8CB5548235B7}"/>
            </c:ext>
          </c:extLst>
        </c:ser>
        <c:ser>
          <c:idx val="1"/>
          <c:order val="1"/>
          <c:tx>
            <c:strRef>
              <c:f>Final!$B$3</c:f>
              <c:strCache>
                <c:ptCount val="1"/>
                <c:pt idx="0">
                  <c:v>Bijuteria da Elaine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Final!$O$3</c:f>
              <c:numCache>
                <c:formatCode>_-[$R$-416]\ * #,##0.00_-;\-[$R$-416]\ * #,##0.00_-;_-[$R$-416]\ * "-"??_-;_-@_-</c:formatCode>
                <c:ptCount val="1"/>
                <c:pt idx="0">
                  <c:v>495.83333333333331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2-46C9-90CE-8CB5548235B7}"/>
            </c:ext>
          </c:extLst>
        </c:ser>
        <c:ser>
          <c:idx val="2"/>
          <c:order val="2"/>
          <c:tx>
            <c:strRef>
              <c:f>Final!$B$4</c:f>
              <c:strCache>
                <c:ptCount val="1"/>
                <c:pt idx="0">
                  <c:v>Boutique Baby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Final!$O$4</c:f>
              <c:numCache>
                <c:formatCode>_-[$R$-416]\ * #,##0.00_-;\-[$R$-416]\ * #,##0.00_-;_-[$R$-416]\ * "-"??_-;_-@_-</c:formatCode>
                <c:ptCount val="1"/>
                <c:pt idx="0">
                  <c:v>365.83333333333331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2-46C9-90CE-8CB5548235B7}"/>
            </c:ext>
          </c:extLst>
        </c:ser>
        <c:ser>
          <c:idx val="3"/>
          <c:order val="3"/>
          <c:tx>
            <c:strRef>
              <c:f>Final!$B$5</c:f>
              <c:strCache>
                <c:ptCount val="1"/>
                <c:pt idx="0">
                  <c:v>Calçados Pé Grande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Final!$O$5</c:f>
              <c:numCache>
                <c:formatCode>_-[$R$-416]\ * #,##0.00_-;\-[$R$-416]\ * #,##0.00_-;_-[$R$-416]\ * "-"??_-;_-@_-</c:formatCode>
                <c:ptCount val="1"/>
                <c:pt idx="0">
                  <c:v>370.66666666666669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42-46C9-90CE-8CB5548235B7}"/>
            </c:ext>
          </c:extLst>
        </c:ser>
        <c:ser>
          <c:idx val="4"/>
          <c:order val="4"/>
          <c:tx>
            <c:strRef>
              <c:f>Final!$B$6</c:f>
              <c:strCache>
                <c:ptCount val="1"/>
                <c:pt idx="0">
                  <c:v>Construção do Bob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Final!$O$6</c:f>
              <c:numCache>
                <c:formatCode>_-[$R$-416]\ * #,##0.00_-;\-[$R$-416]\ * #,##0.00_-;_-[$R$-416]\ * "-"??_-;_-@_-</c:formatCode>
                <c:ptCount val="1"/>
                <c:pt idx="0">
                  <c:v>563.75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42-46C9-90CE-8CB5548235B7}"/>
            </c:ext>
          </c:extLst>
        </c:ser>
        <c:ser>
          <c:idx val="5"/>
          <c:order val="5"/>
          <c:tx>
            <c:strRef>
              <c:f>Final!$B$7</c:f>
              <c:strCache>
                <c:ptCount val="1"/>
                <c:pt idx="0">
                  <c:v>Dogão do Centro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Final!$O$7</c:f>
              <c:numCache>
                <c:formatCode>_-[$R$-416]\ * #,##0.00_-;\-[$R$-416]\ * #,##0.00_-;_-[$R$-416]\ * "-"??_-;_-@_-</c:formatCode>
                <c:ptCount val="1"/>
                <c:pt idx="0">
                  <c:v>345.91666666666669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42-46C9-90CE-8CB5548235B7}"/>
            </c:ext>
          </c:extLst>
        </c:ser>
        <c:ser>
          <c:idx val="6"/>
          <c:order val="6"/>
          <c:tx>
            <c:strRef>
              <c:f>Final!$B$8</c:f>
              <c:strCache>
                <c:ptCount val="1"/>
                <c:pt idx="0">
                  <c:v>Drogaria Brasilia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Final!$O$8</c:f>
              <c:numCache>
                <c:formatCode>_-[$R$-416]\ * #,##0.00_-;\-[$R$-416]\ * #,##0.00_-;_-[$R$-416]\ * "-"??_-;_-@_-</c:formatCode>
                <c:ptCount val="1"/>
                <c:pt idx="0">
                  <c:v>295.83333333333331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42-46C9-90CE-8CB5548235B7}"/>
            </c:ext>
          </c:extLst>
        </c:ser>
        <c:ser>
          <c:idx val="7"/>
          <c:order val="7"/>
          <c:tx>
            <c:strRef>
              <c:f>Final!$B$9</c:f>
              <c:strCache>
                <c:ptCount val="1"/>
                <c:pt idx="0">
                  <c:v>Mercadinho do Zé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Final!$O$9</c:f>
              <c:numCache>
                <c:formatCode>_-[$R$-416]\ * #,##0.00_-;\-[$R$-416]\ * #,##0.00_-;_-[$R$-416]\ * "-"??_-;_-@_-</c:formatCode>
                <c:ptCount val="1"/>
                <c:pt idx="0">
                  <c:v>438.58333333333331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42-46C9-90CE-8CB5548235B7}"/>
            </c:ext>
          </c:extLst>
        </c:ser>
        <c:ser>
          <c:idx val="8"/>
          <c:order val="8"/>
          <c:tx>
            <c:strRef>
              <c:f>Final!$B$10</c:f>
              <c:strCache>
                <c:ptCount val="1"/>
                <c:pt idx="0">
                  <c:v>Padaria São Pedro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Final!$O$10</c:f>
              <c:numCache>
                <c:formatCode>_-[$R$-416]\ * #,##0.00_-;\-[$R$-416]\ * #,##0.00_-;_-[$R$-416]\ * "-"??_-;_-@_-</c:formatCode>
                <c:ptCount val="1"/>
                <c:pt idx="0">
                  <c:v>459.5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42-46C9-90CE-8CB5548235B7}"/>
            </c:ext>
          </c:extLst>
        </c:ser>
        <c:ser>
          <c:idx val="9"/>
          <c:order val="9"/>
          <c:tx>
            <c:strRef>
              <c:f>Final!$B$11</c:f>
              <c:strCache>
                <c:ptCount val="1"/>
                <c:pt idx="0">
                  <c:v>Pet Feliz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Final!$O$11</c:f>
              <c:numCache>
                <c:formatCode>_-[$R$-416]\ * #,##0.00_-;\-[$R$-416]\ * #,##0.00_-;_-[$R$-416]\ * "-"??_-;_-@_-</c:formatCode>
                <c:ptCount val="1"/>
                <c:pt idx="0">
                  <c:v>480.75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42-46C9-90CE-8CB55482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7"/>
        <c:axId val="362192679"/>
        <c:axId val="1034286727"/>
      </c:barChart>
      <c:catAx>
        <c:axId val="362192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4286727"/>
        <c:crosses val="autoZero"/>
        <c:auto val="1"/>
        <c:lblAlgn val="ctr"/>
        <c:lblOffset val="100"/>
        <c:noMultiLvlLbl val="0"/>
      </c:catAx>
      <c:valAx>
        <c:axId val="103428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92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704850</xdr:colOff>
      <xdr:row>30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C57DD88-92C4-6193-A1EB-7C7AD3F51BCE}"/>
            </a:ext>
            <a:ext uri="{147F2762-F138-4A5C-976F-8EAC2B608ADB}">
              <a16:predDERef xmlns:a16="http://schemas.microsoft.com/office/drawing/2014/main" pred="{DFD185C7-1BF2-3D54-4950-51C7939E0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09.592875000002" createdVersion="8" refreshedVersion="8" minRefreshableVersion="3" recordCount="10" xr:uid="{608165B6-76C5-423C-9267-7E7303BE7669}">
  <cacheSource type="worksheet">
    <worksheetSource name="tabelaFinal" sheet="Final"/>
  </cacheSource>
  <cacheFields count="16">
    <cacheField name="ID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Nome" numFmtId="49">
      <sharedItems count="10">
        <s v="Açougue Boi Feliz"/>
        <s v="Bijuteria da Elaine"/>
        <s v="Boutique Baby"/>
        <s v="Calçados Pé Grande"/>
        <s v="Construção do Bob"/>
        <s v="Dogão do Centro"/>
        <s v="Drogaria Brasilia"/>
        <s v="Mercadinho do Zé"/>
        <s v="Padaria São Pedro"/>
        <s v="Pet Feliz"/>
      </sharedItems>
    </cacheField>
    <cacheField name="Janeiro" numFmtId="164">
      <sharedItems containsSemiMixedTypes="0" containsString="0" containsNumber="1" containsInteger="1" minValue="-63" maxValue="817"/>
    </cacheField>
    <cacheField name="Fevereiro" numFmtId="164">
      <sharedItems containsSemiMixedTypes="0" containsString="0" containsNumber="1" containsInteger="1" minValue="-39" maxValue="613"/>
    </cacheField>
    <cacheField name="Março" numFmtId="164">
      <sharedItems containsSemiMixedTypes="0" containsString="0" containsNumber="1" containsInteger="1" minValue="2" maxValue="957"/>
    </cacheField>
    <cacheField name="Abril" numFmtId="164">
      <sharedItems containsSemiMixedTypes="0" containsString="0" containsNumber="1" containsInteger="1" minValue="249" maxValue="628"/>
    </cacheField>
    <cacheField name="Maio" numFmtId="164">
      <sharedItems containsSemiMixedTypes="0" containsString="0" containsNumber="1" containsInteger="1" minValue="201" maxValue="969"/>
    </cacheField>
    <cacheField name="Junho" numFmtId="164">
      <sharedItems containsSemiMixedTypes="0" containsString="0" containsNumber="1" containsInteger="1" minValue="16" maxValue="770"/>
    </cacheField>
    <cacheField name="Julho" numFmtId="164">
      <sharedItems containsSemiMixedTypes="0" containsString="0" containsNumber="1" containsInteger="1" minValue="177" maxValue="653"/>
    </cacheField>
    <cacheField name="Agosto" numFmtId="164">
      <sharedItems containsSemiMixedTypes="0" containsString="0" containsNumber="1" containsInteger="1" minValue="-27" maxValue="742"/>
    </cacheField>
    <cacheField name="Setembro" numFmtId="164">
      <sharedItems containsSemiMixedTypes="0" containsString="0" containsNumber="1" containsInteger="1" minValue="191" maxValue="820"/>
    </cacheField>
    <cacheField name="Outubro" numFmtId="164">
      <sharedItems containsSemiMixedTypes="0" containsString="0" containsNumber="1" containsInteger="1" minValue="87" maxValue="851"/>
    </cacheField>
    <cacheField name="Novembro" numFmtId="164">
      <sharedItems containsSemiMixedTypes="0" containsString="0" containsNumber="1" containsInteger="1" minValue="2" maxValue="955"/>
    </cacheField>
    <cacheField name="Dezembro" numFmtId="164">
      <sharedItems containsSemiMixedTypes="0" containsString="0" containsNumber="1" containsInteger="1" minValue="145" maxValue="737"/>
    </cacheField>
    <cacheField name="Total" numFmtId="164">
      <sharedItems containsSemiMixedTypes="0" containsString="0" containsNumber="1" minValue="373" maxValue="640" count="10">
        <n v="373"/>
        <n v="379.16666666666669"/>
        <n v="401.75"/>
        <n v="488.75"/>
        <n v="419.33333333333331"/>
        <n v="497.75"/>
        <n v="640"/>
        <n v="527"/>
        <n v="390.33333333333331"/>
        <n v="510.75"/>
      </sharedItems>
    </cacheField>
    <cacheField name="LUCRO_ADEQUADO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638"/>
    <n v="-39"/>
    <n v="77"/>
    <n v="628"/>
    <n v="305"/>
    <n v="465"/>
    <n v="264"/>
    <n v="336"/>
    <n v="516"/>
    <n v="565"/>
    <n v="522"/>
    <n v="168"/>
    <x v="0"/>
    <s v="Não"/>
  </r>
  <r>
    <x v="1"/>
    <x v="1"/>
    <n v="736"/>
    <n v="417"/>
    <n v="148"/>
    <n v="407"/>
    <n v="360"/>
    <n v="139"/>
    <n v="521"/>
    <n v="656"/>
    <n v="191"/>
    <n v="463"/>
    <n v="162"/>
    <n v="350"/>
    <x v="1"/>
    <s v="Não"/>
  </r>
  <r>
    <x v="2"/>
    <x v="2"/>
    <n v="-63"/>
    <n v="346"/>
    <n v="329"/>
    <n v="342"/>
    <n v="308"/>
    <n v="697"/>
    <n v="181"/>
    <n v="506"/>
    <n v="320"/>
    <n v="602"/>
    <n v="651"/>
    <n v="602"/>
    <x v="2"/>
    <s v="Não"/>
  </r>
  <r>
    <x v="3"/>
    <x v="3"/>
    <n v="335"/>
    <n v="331"/>
    <n v="957"/>
    <n v="249"/>
    <n v="740"/>
    <n v="249"/>
    <n v="177"/>
    <n v="388"/>
    <n v="605"/>
    <n v="765"/>
    <n v="494"/>
    <n v="575"/>
    <x v="3"/>
    <s v="Sim"/>
  </r>
  <r>
    <x v="4"/>
    <x v="4"/>
    <n v="263"/>
    <n v="429"/>
    <n v="2"/>
    <n v="368"/>
    <n v="816"/>
    <n v="16"/>
    <n v="653"/>
    <n v="404"/>
    <n v="686"/>
    <n v="329"/>
    <n v="749"/>
    <n v="317"/>
    <x v="4"/>
    <s v="Não"/>
  </r>
  <r>
    <x v="5"/>
    <x v="5"/>
    <n v="209"/>
    <n v="613"/>
    <n v="610"/>
    <n v="321"/>
    <n v="593"/>
    <n v="540"/>
    <n v="347"/>
    <n v="521"/>
    <n v="633"/>
    <n v="87"/>
    <n v="955"/>
    <n v="544"/>
    <x v="5"/>
    <s v="Sim"/>
  </r>
  <r>
    <x v="6"/>
    <x v="6"/>
    <n v="631"/>
    <n v="522"/>
    <n v="618"/>
    <n v="484"/>
    <n v="624"/>
    <n v="680"/>
    <n v="587"/>
    <n v="742"/>
    <n v="820"/>
    <n v="851"/>
    <n v="769"/>
    <n v="352"/>
    <x v="6"/>
    <s v="Sim"/>
  </r>
  <r>
    <x v="7"/>
    <x v="7"/>
    <n v="494"/>
    <n v="463"/>
    <n v="326"/>
    <n v="565"/>
    <n v="969"/>
    <n v="394"/>
    <n v="550"/>
    <n v="494"/>
    <n v="702"/>
    <n v="546"/>
    <n v="676"/>
    <n v="145"/>
    <x v="7"/>
    <s v="Sim"/>
  </r>
  <r>
    <x v="8"/>
    <x v="8"/>
    <n v="817"/>
    <n v="315"/>
    <n v="514"/>
    <n v="525"/>
    <n v="415"/>
    <n v="694"/>
    <n v="447"/>
    <n v="-27"/>
    <n v="548"/>
    <n v="248"/>
    <n v="2"/>
    <n v="186"/>
    <x v="8"/>
    <s v="Não"/>
  </r>
  <r>
    <x v="9"/>
    <x v="9"/>
    <n v="699"/>
    <n v="551"/>
    <n v="878"/>
    <n v="465"/>
    <n v="201"/>
    <n v="770"/>
    <n v="394"/>
    <n v="543"/>
    <n v="221"/>
    <n v="558"/>
    <n v="112"/>
    <n v="737"/>
    <x v="9"/>
    <s v="S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C828C-61DD-44E6-BA88-2F1F5E9832EB}" name="Tabela dinâmica1" cacheId="15468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compact="0" compactData="0" multipleFieldFilters="0">
  <location ref="A3:M13" firstHeaderRow="0" firstDataRow="1" firstDataCol="1"/>
  <pivotFields count="16">
    <pivotField compact="0" numFmtId="1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numFmtId="164" outline="0" showAll="0">
      <items count="11">
        <item x="0"/>
        <item x="1"/>
        <item x="8"/>
        <item x="2"/>
        <item x="4"/>
        <item x="3"/>
        <item x="5"/>
        <item x="9"/>
        <item x="7"/>
        <item x="6"/>
        <item t="default"/>
      </items>
    </pivotField>
    <pivotField compact="0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a de Janeiro" fld="2" baseField="0" baseItem="0"/>
    <dataField name="Soma de Fevereiro" fld="3" baseField="0" baseItem="0"/>
    <dataField name="Soma de Março" fld="4" baseField="0" baseItem="0"/>
    <dataField name="Soma de Abril" fld="5" baseField="0" baseItem="0"/>
    <dataField name="Soma de Maio" fld="6" baseField="0" baseItem="0"/>
    <dataField name="Soma de Junho" fld="7" baseField="0" baseItem="0"/>
    <dataField name="Soma de Julho" fld="8" baseField="0" baseItem="0"/>
    <dataField name="Soma de Agosto" fld="9" baseField="0" baseItem="0"/>
    <dataField name="Soma de Setembro" fld="10" baseField="0" baseItem="0"/>
    <dataField name="Soma de Outubro" fld="11" baseField="0" baseItem="0"/>
    <dataField name="Soma de Novembro" fld="12" baseField="0" baseItem="0"/>
    <dataField name="Soma de Dezembro" fld="13" baseField="0" baseItem="0"/>
  </dataFields>
  <formats count="1">
    <format dxfId="23">
      <pivotArea outline="0" fieldPosition="0">
        <references count="1">
          <reference field="1" count="0" selected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41E75-69AE-430C-8D95-425C3465AA99}" name="tabelaFinal" displayName="tabelaFinal" ref="A1:P11" totalsRowShown="0" headerRowDxfId="17" tableBorderDxfId="16">
  <autoFilter ref="A1:P11" xr:uid="{F9441E75-69AE-430C-8D95-425C3465AA99}"/>
  <tableColumns count="16">
    <tableColumn id="1" xr3:uid="{A6C9A09F-6348-4529-B7B3-797620483E76}" name="ID" dataDxfId="15"/>
    <tableColumn id="2" xr3:uid="{69665000-97F2-40DF-9B6B-5DE6EBEF7132}" name="Nome" dataDxfId="14"/>
    <tableColumn id="3" xr3:uid="{8BFD0C49-CD22-412B-99BC-2B1690ACC5F9}" name="Janeiro" dataDxfId="13">
      <calculatedColumnFormula>Recebido!B2-Pago!B2</calculatedColumnFormula>
    </tableColumn>
    <tableColumn id="4" xr3:uid="{EF4542C7-F888-4404-9F15-32824B2E835D}" name="Fevereiro" dataDxfId="12">
      <calculatedColumnFormula>Recebido!C2-Pago!C2</calculatedColumnFormula>
    </tableColumn>
    <tableColumn id="5" xr3:uid="{7428F646-5FD1-4DAA-835F-CE08DBA2ED37}" name="Março" dataDxfId="11">
      <calculatedColumnFormula>Recebido!D2-Pago!D2</calculatedColumnFormula>
    </tableColumn>
    <tableColumn id="6" xr3:uid="{59614B9B-3D29-49F9-96B6-7A7A7CAF068A}" name="Abril" dataDxfId="10">
      <calculatedColumnFormula>Recebido!E2-Pago!E2</calculatedColumnFormula>
    </tableColumn>
    <tableColumn id="7" xr3:uid="{F92D1B91-C97E-487E-B91C-96D9B704738E}" name="Maio" dataDxfId="9">
      <calculatedColumnFormula>Recebido!F2-Pago!F2</calculatedColumnFormula>
    </tableColumn>
    <tableColumn id="8" xr3:uid="{AB7462D2-3551-495F-A894-F0C806A4AD25}" name="Junho" dataDxfId="8">
      <calculatedColumnFormula>Recebido!G2-Pago!G2</calculatedColumnFormula>
    </tableColumn>
    <tableColumn id="9" xr3:uid="{66D35EDF-B651-48FA-AA55-9652E8176D4B}" name="Julho" dataDxfId="7">
      <calculatedColumnFormula>Recebido!H2-Pago!H2</calculatedColumnFormula>
    </tableColumn>
    <tableColumn id="10" xr3:uid="{87F5FFD8-CBCC-494E-9502-451CD6F7AE6C}" name="Agosto" dataDxfId="6">
      <calculatedColumnFormula>Recebido!I2-Pago!I2</calculatedColumnFormula>
    </tableColumn>
    <tableColumn id="11" xr3:uid="{6B47E12E-8143-41B3-9578-32385288C88A}" name="Setembro" dataDxfId="5">
      <calculatedColumnFormula>Recebido!J2-Pago!J2</calculatedColumnFormula>
    </tableColumn>
    <tableColumn id="12" xr3:uid="{6217B6E8-803C-4D15-B22F-7A0F632A272C}" name="Outubro" dataDxfId="4">
      <calculatedColumnFormula>Recebido!K2-Pago!K2</calculatedColumnFormula>
    </tableColumn>
    <tableColumn id="13" xr3:uid="{DE0A0495-45F6-4649-8FD3-C1B17BB66EBC}" name="Novembro" dataDxfId="3">
      <calculatedColumnFormula>Recebido!L2-Pago!L2</calculatedColumnFormula>
    </tableColumn>
    <tableColumn id="14" xr3:uid="{320FE46A-9CBF-4B5E-B098-D2B5418E5EB4}" name="Dezembro" dataDxfId="2">
      <calculatedColumnFormula>Recebido!M2-Pago!M2</calculatedColumnFormula>
    </tableColumn>
    <tableColumn id="15" xr3:uid="{B9E75A54-2BF8-4801-B32E-08E388AA5A4C}" name="Total" dataDxfId="1">
      <calculatedColumnFormula>AVERAGE(C2:N2)</calculatedColumnFormula>
    </tableColumn>
    <tableColumn id="16" xr3:uid="{6F8A89E7-0E34-49AA-9CA3-9D8B2341CF25}" name="LUCRO_ADEQUADO" dataDxfId="0">
      <calculatedColumnFormula>IF(O2&gt;=((1.35*Pago!N2)-Pago!N2),"Sim","Não")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BE63-B445-4223-B34B-5522BC880F6A}">
  <dimension ref="A3:M13"/>
  <sheetViews>
    <sheetView workbookViewId="0">
      <selection activeCell="C9" sqref="C9"/>
    </sheetView>
  </sheetViews>
  <sheetFormatPr defaultRowHeight="15"/>
  <cols>
    <col min="1" max="1" width="18.5703125" bestFit="1" customWidth="1"/>
    <col min="2" max="2" width="15.85546875" bestFit="1" customWidth="1"/>
    <col min="3" max="3" width="18" bestFit="1" customWidth="1"/>
    <col min="4" max="4" width="15.140625" bestFit="1" customWidth="1"/>
    <col min="5" max="5" width="13.7109375" bestFit="1" customWidth="1"/>
    <col min="6" max="6" width="14" bestFit="1" customWidth="1"/>
    <col min="7" max="7" width="14.7109375" bestFit="1" customWidth="1"/>
    <col min="8" max="8" width="14.140625" bestFit="1" customWidth="1"/>
    <col min="9" max="9" width="15.7109375" bestFit="1" customWidth="1"/>
    <col min="10" max="10" width="18.28515625" bestFit="1" customWidth="1"/>
    <col min="11" max="11" width="17" bestFit="1" customWidth="1"/>
    <col min="12" max="12" width="19" bestFit="1" customWidth="1"/>
    <col min="13" max="13" width="18.7109375" bestFit="1" customWidth="1"/>
    <col min="14" max="21" width="10.85546875" bestFit="1" customWidth="1"/>
    <col min="22" max="22" width="15.140625" bestFit="1" customWidth="1"/>
    <col min="23" max="25" width="10.85546875" bestFit="1" customWidth="1"/>
    <col min="26" max="26" width="8.5703125" bestFit="1" customWidth="1"/>
    <col min="27" max="31" width="10.85546875" bestFit="1" customWidth="1"/>
    <col min="32" max="32" width="13.7109375" bestFit="1" customWidth="1"/>
    <col min="33" max="41" width="10.85546875" bestFit="1" customWidth="1"/>
    <col min="42" max="42" width="14" bestFit="1" customWidth="1"/>
    <col min="43" max="51" width="10.85546875" bestFit="1" customWidth="1"/>
    <col min="52" max="52" width="14.7109375" bestFit="1" customWidth="1"/>
    <col min="53" max="55" width="10.85546875" bestFit="1" customWidth="1"/>
    <col min="56" max="56" width="9.7109375" bestFit="1" customWidth="1"/>
    <col min="57" max="61" width="10.85546875" bestFit="1" customWidth="1"/>
    <col min="62" max="62" width="14.140625" bestFit="1" customWidth="1"/>
    <col min="63" max="71" width="10.85546875" bestFit="1" customWidth="1"/>
    <col min="72" max="72" width="15.7109375" bestFit="1" customWidth="1"/>
    <col min="73" max="79" width="10.85546875" bestFit="1" customWidth="1"/>
    <col min="80" max="80" width="9.85546875" bestFit="1" customWidth="1"/>
    <col min="81" max="81" width="10.85546875" bestFit="1" customWidth="1"/>
    <col min="82" max="82" width="18.28515625" bestFit="1" customWidth="1"/>
    <col min="83" max="91" width="10.85546875" bestFit="1" customWidth="1"/>
    <col min="92" max="92" width="17" bestFit="1" customWidth="1"/>
    <col min="93" max="96" width="10.85546875" bestFit="1" customWidth="1"/>
    <col min="97" max="97" width="9.7109375" bestFit="1" customWidth="1"/>
    <col min="98" max="101" width="10.85546875" bestFit="1" customWidth="1"/>
    <col min="102" max="102" width="19" bestFit="1" customWidth="1"/>
    <col min="103" max="109" width="10.85546875" bestFit="1" customWidth="1"/>
    <col min="110" max="110" width="8.5703125" bestFit="1" customWidth="1"/>
    <col min="111" max="111" width="10.85546875" bestFit="1" customWidth="1"/>
    <col min="112" max="112" width="18.7109375" bestFit="1" customWidth="1"/>
    <col min="113" max="121" width="10.85546875" bestFit="1" customWidth="1"/>
    <col min="122" max="122" width="21" bestFit="1" customWidth="1"/>
    <col min="123" max="123" width="23.140625" bestFit="1" customWidth="1"/>
    <col min="124" max="124" width="20.140625" bestFit="1" customWidth="1"/>
    <col min="125" max="125" width="18.85546875" bestFit="1" customWidth="1"/>
    <col min="126" max="126" width="19.28515625" bestFit="1" customWidth="1"/>
    <col min="127" max="127" width="19.85546875" bestFit="1" customWidth="1"/>
    <col min="128" max="128" width="19.28515625" bestFit="1" customWidth="1"/>
    <col min="129" max="129" width="20.85546875" bestFit="1" customWidth="1"/>
    <col min="130" max="130" width="23.42578125" bestFit="1" customWidth="1"/>
    <col min="131" max="131" width="22.28515625" bestFit="1" customWidth="1"/>
    <col min="132" max="132" width="24.28515625" bestFit="1" customWidth="1"/>
    <col min="133" max="133" width="23.85546875" bestFit="1" customWidth="1"/>
  </cols>
  <sheetData>
    <row r="3" spans="1:13">
      <c r="A3" s="90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>
      <c r="A4" t="s">
        <v>13</v>
      </c>
      <c r="B4" s="3">
        <v>638</v>
      </c>
      <c r="C4" s="3">
        <v>-39</v>
      </c>
      <c r="D4" s="3">
        <v>77</v>
      </c>
      <c r="E4" s="3">
        <v>628</v>
      </c>
      <c r="F4" s="3">
        <v>305</v>
      </c>
      <c r="G4" s="3">
        <v>465</v>
      </c>
      <c r="H4" s="3">
        <v>264</v>
      </c>
      <c r="I4" s="3">
        <v>336</v>
      </c>
      <c r="J4" s="3">
        <v>516</v>
      </c>
      <c r="K4" s="3">
        <v>565</v>
      </c>
      <c r="L4" s="3">
        <v>522</v>
      </c>
      <c r="M4" s="3">
        <v>168</v>
      </c>
    </row>
    <row r="5" spans="1:13">
      <c r="A5" t="s">
        <v>14</v>
      </c>
      <c r="B5" s="3">
        <v>736</v>
      </c>
      <c r="C5" s="3">
        <v>417</v>
      </c>
      <c r="D5" s="3">
        <v>148</v>
      </c>
      <c r="E5" s="3">
        <v>407</v>
      </c>
      <c r="F5" s="3">
        <v>360</v>
      </c>
      <c r="G5" s="3">
        <v>139</v>
      </c>
      <c r="H5" s="3">
        <v>521</v>
      </c>
      <c r="I5" s="3">
        <v>656</v>
      </c>
      <c r="J5" s="3">
        <v>191</v>
      </c>
      <c r="K5" s="3">
        <v>463</v>
      </c>
      <c r="L5" s="3">
        <v>162</v>
      </c>
      <c r="M5" s="3">
        <v>350</v>
      </c>
    </row>
    <row r="6" spans="1:13">
      <c r="A6" t="s">
        <v>15</v>
      </c>
      <c r="B6" s="3">
        <v>-63</v>
      </c>
      <c r="C6" s="3">
        <v>346</v>
      </c>
      <c r="D6" s="3">
        <v>329</v>
      </c>
      <c r="E6" s="3">
        <v>342</v>
      </c>
      <c r="F6" s="3">
        <v>308</v>
      </c>
      <c r="G6" s="3">
        <v>697</v>
      </c>
      <c r="H6" s="3">
        <v>181</v>
      </c>
      <c r="I6" s="3">
        <v>506</v>
      </c>
      <c r="J6" s="3">
        <v>320</v>
      </c>
      <c r="K6" s="3">
        <v>602</v>
      </c>
      <c r="L6" s="3">
        <v>651</v>
      </c>
      <c r="M6" s="3">
        <v>602</v>
      </c>
    </row>
    <row r="7" spans="1:13">
      <c r="A7" t="s">
        <v>16</v>
      </c>
      <c r="B7" s="3">
        <v>335</v>
      </c>
      <c r="C7" s="3">
        <v>331</v>
      </c>
      <c r="D7" s="3">
        <v>957</v>
      </c>
      <c r="E7" s="3">
        <v>249</v>
      </c>
      <c r="F7" s="3">
        <v>740</v>
      </c>
      <c r="G7" s="3">
        <v>249</v>
      </c>
      <c r="H7" s="3">
        <v>177</v>
      </c>
      <c r="I7" s="3">
        <v>388</v>
      </c>
      <c r="J7" s="3">
        <v>605</v>
      </c>
      <c r="K7" s="3">
        <v>765</v>
      </c>
      <c r="L7" s="3">
        <v>494</v>
      </c>
      <c r="M7" s="3">
        <v>575</v>
      </c>
    </row>
    <row r="8" spans="1:13">
      <c r="A8" t="s">
        <v>17</v>
      </c>
      <c r="B8" s="3">
        <v>263</v>
      </c>
      <c r="C8" s="3">
        <v>429</v>
      </c>
      <c r="D8" s="3">
        <v>2</v>
      </c>
      <c r="E8" s="3">
        <v>368</v>
      </c>
      <c r="F8" s="3">
        <v>816</v>
      </c>
      <c r="G8" s="3">
        <v>16</v>
      </c>
      <c r="H8" s="3">
        <v>653</v>
      </c>
      <c r="I8" s="3">
        <v>404</v>
      </c>
      <c r="J8" s="3">
        <v>686</v>
      </c>
      <c r="K8" s="3">
        <v>329</v>
      </c>
      <c r="L8" s="3">
        <v>749</v>
      </c>
      <c r="M8" s="3">
        <v>317</v>
      </c>
    </row>
    <row r="9" spans="1:13">
      <c r="A9" t="s">
        <v>18</v>
      </c>
      <c r="B9" s="3">
        <v>209</v>
      </c>
      <c r="C9" s="3">
        <v>613</v>
      </c>
      <c r="D9" s="3">
        <v>610</v>
      </c>
      <c r="E9" s="3">
        <v>321</v>
      </c>
      <c r="F9" s="3">
        <v>593</v>
      </c>
      <c r="G9" s="3">
        <v>540</v>
      </c>
      <c r="H9" s="3">
        <v>347</v>
      </c>
      <c r="I9" s="3">
        <v>521</v>
      </c>
      <c r="J9" s="3">
        <v>633</v>
      </c>
      <c r="K9" s="3">
        <v>87</v>
      </c>
      <c r="L9" s="3">
        <v>955</v>
      </c>
      <c r="M9" s="3">
        <v>544</v>
      </c>
    </row>
    <row r="10" spans="1:13">
      <c r="A10" t="s">
        <v>19</v>
      </c>
      <c r="B10" s="3">
        <v>631</v>
      </c>
      <c r="C10" s="3">
        <v>522</v>
      </c>
      <c r="D10" s="3">
        <v>618</v>
      </c>
      <c r="E10" s="3">
        <v>484</v>
      </c>
      <c r="F10" s="3">
        <v>624</v>
      </c>
      <c r="G10" s="3">
        <v>680</v>
      </c>
      <c r="H10" s="3">
        <v>587</v>
      </c>
      <c r="I10" s="3">
        <v>742</v>
      </c>
      <c r="J10" s="3">
        <v>820</v>
      </c>
      <c r="K10" s="3">
        <v>851</v>
      </c>
      <c r="L10" s="3">
        <v>769</v>
      </c>
      <c r="M10" s="3">
        <v>352</v>
      </c>
    </row>
    <row r="11" spans="1:13">
      <c r="A11" t="s">
        <v>20</v>
      </c>
      <c r="B11" s="3">
        <v>494</v>
      </c>
      <c r="C11" s="3">
        <v>463</v>
      </c>
      <c r="D11" s="3">
        <v>326</v>
      </c>
      <c r="E11" s="3">
        <v>565</v>
      </c>
      <c r="F11" s="3">
        <v>969</v>
      </c>
      <c r="G11" s="3">
        <v>394</v>
      </c>
      <c r="H11" s="3">
        <v>550</v>
      </c>
      <c r="I11" s="3">
        <v>494</v>
      </c>
      <c r="J11" s="3">
        <v>702</v>
      </c>
      <c r="K11" s="3">
        <v>546</v>
      </c>
      <c r="L11" s="3">
        <v>676</v>
      </c>
      <c r="M11" s="3">
        <v>145</v>
      </c>
    </row>
    <row r="12" spans="1:13">
      <c r="A12" t="s">
        <v>21</v>
      </c>
      <c r="B12" s="3">
        <v>817</v>
      </c>
      <c r="C12" s="3">
        <v>315</v>
      </c>
      <c r="D12" s="3">
        <v>514</v>
      </c>
      <c r="E12" s="3">
        <v>525</v>
      </c>
      <c r="F12" s="3">
        <v>415</v>
      </c>
      <c r="G12" s="3">
        <v>694</v>
      </c>
      <c r="H12" s="3">
        <v>447</v>
      </c>
      <c r="I12" s="3">
        <v>-27</v>
      </c>
      <c r="J12" s="3">
        <v>548</v>
      </c>
      <c r="K12" s="3">
        <v>248</v>
      </c>
      <c r="L12" s="3">
        <v>2</v>
      </c>
      <c r="M12" s="3">
        <v>186</v>
      </c>
    </row>
    <row r="13" spans="1:13">
      <c r="A13" t="s">
        <v>22</v>
      </c>
      <c r="B13" s="3">
        <v>699</v>
      </c>
      <c r="C13" s="3">
        <v>551</v>
      </c>
      <c r="D13" s="3">
        <v>878</v>
      </c>
      <c r="E13" s="3">
        <v>465</v>
      </c>
      <c r="F13" s="3">
        <v>201</v>
      </c>
      <c r="G13" s="3">
        <v>770</v>
      </c>
      <c r="H13" s="3">
        <v>394</v>
      </c>
      <c r="I13" s="3">
        <v>543</v>
      </c>
      <c r="J13" s="3">
        <v>221</v>
      </c>
      <c r="K13" s="3">
        <v>558</v>
      </c>
      <c r="L13" s="3">
        <v>112</v>
      </c>
      <c r="M13" s="3">
        <v>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showGridLines="0" tabSelected="1" topLeftCell="I1" workbookViewId="0">
      <selection activeCell="N9" sqref="N9"/>
    </sheetView>
  </sheetViews>
  <sheetFormatPr defaultRowHeight="15"/>
  <cols>
    <col min="1" max="1" width="5.28515625" bestFit="1" customWidth="1"/>
    <col min="2" max="2" width="19.28515625" bestFit="1" customWidth="1"/>
    <col min="3" max="3" width="10.85546875" bestFit="1" customWidth="1"/>
    <col min="4" max="4" width="11.85546875" bestFit="1" customWidth="1"/>
    <col min="5" max="10" width="10.85546875" bestFit="1" customWidth="1"/>
    <col min="11" max="11" width="12.140625" bestFit="1" customWidth="1"/>
    <col min="12" max="12" width="11" bestFit="1" customWidth="1"/>
    <col min="13" max="13" width="12.85546875" bestFit="1" customWidth="1"/>
    <col min="14" max="14" width="12.5703125" bestFit="1" customWidth="1"/>
    <col min="15" max="15" width="21" bestFit="1" customWidth="1"/>
    <col min="16" max="16" width="49.85546875" bestFit="1" customWidth="1"/>
    <col min="17" max="17" width="8.7109375" customWidth="1"/>
    <col min="18" max="18" width="10.85546875" bestFit="1" customWidth="1"/>
    <col min="19" max="19" width="16.140625" bestFit="1" customWidth="1"/>
  </cols>
  <sheetData>
    <row r="1" spans="1:19">
      <c r="A1" s="82" t="s">
        <v>23</v>
      </c>
      <c r="B1" s="83" t="s">
        <v>0</v>
      </c>
      <c r="C1" s="84" t="s">
        <v>24</v>
      </c>
      <c r="D1" s="84" t="s">
        <v>25</v>
      </c>
      <c r="E1" s="85" t="s">
        <v>26</v>
      </c>
      <c r="F1" s="85" t="s">
        <v>27</v>
      </c>
      <c r="G1" s="85" t="s">
        <v>28</v>
      </c>
      <c r="H1" s="85" t="s">
        <v>29</v>
      </c>
      <c r="I1" s="85" t="s">
        <v>30</v>
      </c>
      <c r="J1" s="85" t="s">
        <v>31</v>
      </c>
      <c r="K1" s="85" t="s">
        <v>32</v>
      </c>
      <c r="L1" s="85" t="s">
        <v>33</v>
      </c>
      <c r="M1" s="85" t="s">
        <v>34</v>
      </c>
      <c r="N1" s="86" t="s">
        <v>35</v>
      </c>
      <c r="O1" s="87" t="s">
        <v>36</v>
      </c>
      <c r="P1" s="88" t="s">
        <v>37</v>
      </c>
    </row>
    <row r="2" spans="1:19">
      <c r="A2" s="81">
        <v>1</v>
      </c>
      <c r="B2" s="72" t="s">
        <v>13</v>
      </c>
      <c r="C2" s="2">
        <f ca="1">Recebido!B2-Pago!B2</f>
        <v>482</v>
      </c>
      <c r="D2" s="2">
        <f ca="1">Recebido!C2-Pago!C2</f>
        <v>472</v>
      </c>
      <c r="E2" s="2">
        <f ca="1">Recebido!D2-Pago!D2</f>
        <v>221</v>
      </c>
      <c r="F2" s="2">
        <f ca="1">Recebido!E2-Pago!E2</f>
        <v>542</v>
      </c>
      <c r="G2" s="2">
        <f ca="1">Recebido!F2-Pago!F2</f>
        <v>820</v>
      </c>
      <c r="H2" s="2">
        <f ca="1">Recebido!G2-Pago!G2</f>
        <v>706</v>
      </c>
      <c r="I2" s="2">
        <f ca="1">Recebido!H2-Pago!H2</f>
        <v>848</v>
      </c>
      <c r="J2" s="2">
        <f ca="1">Recebido!I2-Pago!I2</f>
        <v>66</v>
      </c>
      <c r="K2" s="2">
        <f ca="1">Recebido!J2-Pago!J2</f>
        <v>414</v>
      </c>
      <c r="L2" s="2">
        <f ca="1">Recebido!K2-Pago!K2</f>
        <v>563</v>
      </c>
      <c r="M2" s="2">
        <f ca="1">Recebido!L2-Pago!L2</f>
        <v>198</v>
      </c>
      <c r="N2" s="4">
        <f ca="1">Recebido!M2-Pago!M2</f>
        <v>552</v>
      </c>
      <c r="O2" s="69">
        <f ca="1">AVERAGE(C2:N2)</f>
        <v>490.33333333333331</v>
      </c>
      <c r="P2" s="91" t="str">
        <f ca="1">IF(O2&gt;=((1.35*Pago!N2)-Pago!N2),"Sim","Não")</f>
        <v>Sim</v>
      </c>
      <c r="S2" s="79" t="s">
        <v>38</v>
      </c>
    </row>
    <row r="3" spans="1:19">
      <c r="A3" s="81">
        <v>2</v>
      </c>
      <c r="B3" s="73" t="s">
        <v>14</v>
      </c>
      <c r="C3" s="2">
        <f ca="1">Recebido!B3-Pago!B3</f>
        <v>524</v>
      </c>
      <c r="D3" s="2">
        <f ca="1">Recebido!C3-Pago!C3</f>
        <v>189</v>
      </c>
      <c r="E3" s="2">
        <f ca="1">Recebido!D3-Pago!D3</f>
        <v>371</v>
      </c>
      <c r="F3" s="2">
        <f ca="1">Recebido!E3-Pago!E3</f>
        <v>929</v>
      </c>
      <c r="G3" s="2">
        <f ca="1">Recebido!F3-Pago!F3</f>
        <v>300</v>
      </c>
      <c r="H3" s="2">
        <f ca="1">Recebido!G3-Pago!G3</f>
        <v>458</v>
      </c>
      <c r="I3" s="2">
        <f ca="1">Recebido!H3-Pago!H3</f>
        <v>562</v>
      </c>
      <c r="J3" s="2">
        <f ca="1">Recebido!I3-Pago!I3</f>
        <v>606</v>
      </c>
      <c r="K3" s="2">
        <f ca="1">Recebido!J3-Pago!J3</f>
        <v>909</v>
      </c>
      <c r="L3" s="2">
        <f ca="1">Recebido!K3-Pago!K3</f>
        <v>523</v>
      </c>
      <c r="M3" s="2">
        <f ca="1">Recebido!L3-Pago!L3</f>
        <v>20</v>
      </c>
      <c r="N3" s="4">
        <f ca="1">Recebido!M3-Pago!M3</f>
        <v>559</v>
      </c>
      <c r="O3" s="70">
        <f ca="1">AVERAGE(C3:N3)</f>
        <v>495.83333333333331</v>
      </c>
      <c r="P3" s="91" t="str">
        <f ca="1">IF(O3&gt;=((1.35*Pago!N3)-Pago!N3),"Sim","Não")</f>
        <v>Sim</v>
      </c>
      <c r="S3" s="76">
        <v>1</v>
      </c>
    </row>
    <row r="4" spans="1:19">
      <c r="A4" s="81">
        <v>3</v>
      </c>
      <c r="B4" s="73" t="s">
        <v>15</v>
      </c>
      <c r="C4" s="2">
        <f ca="1">Recebido!B4-Pago!B4</f>
        <v>481</v>
      </c>
      <c r="D4" s="2">
        <f ca="1">Recebido!C4-Pago!C4</f>
        <v>452</v>
      </c>
      <c r="E4" s="2">
        <f ca="1">Recebido!D4-Pago!D4</f>
        <v>633</v>
      </c>
      <c r="F4" s="2">
        <f ca="1">Recebido!E4-Pago!E4</f>
        <v>356</v>
      </c>
      <c r="G4" s="2">
        <f ca="1">Recebido!F4-Pago!F4</f>
        <v>544</v>
      </c>
      <c r="H4" s="2">
        <f ca="1">Recebido!G4-Pago!G4</f>
        <v>516</v>
      </c>
      <c r="I4" s="2">
        <f ca="1">Recebido!H4-Pago!H4</f>
        <v>741</v>
      </c>
      <c r="J4" s="2">
        <f ca="1">Recebido!I4-Pago!I4</f>
        <v>-86</v>
      </c>
      <c r="K4" s="2">
        <f ca="1">Recebido!J4-Pago!J4</f>
        <v>404</v>
      </c>
      <c r="L4" s="2">
        <f ca="1">Recebido!K4-Pago!K4</f>
        <v>309</v>
      </c>
      <c r="M4" s="2">
        <f ca="1">Recebido!L4-Pago!L4</f>
        <v>104</v>
      </c>
      <c r="N4" s="4">
        <f ca="1">Recebido!M4-Pago!M4</f>
        <v>-64</v>
      </c>
      <c r="O4" s="70">
        <f ca="1">AVERAGE(C4:N4)</f>
        <v>365.83333333333331</v>
      </c>
      <c r="P4" s="91" t="str">
        <f ca="1">IF(O4&gt;=((1.35*Pago!N4)-Pago!N4),"Sim","Não")</f>
        <v>Não</v>
      </c>
      <c r="S4" s="75"/>
    </row>
    <row r="5" spans="1:19">
      <c r="A5" s="81">
        <v>4</v>
      </c>
      <c r="B5" s="73" t="s">
        <v>16</v>
      </c>
      <c r="C5" s="2">
        <f ca="1">Recebido!B5-Pago!B5</f>
        <v>8</v>
      </c>
      <c r="D5" s="2">
        <f ca="1">Recebido!C5-Pago!C5</f>
        <v>417</v>
      </c>
      <c r="E5" s="2">
        <f ca="1">Recebido!D5-Pago!D5</f>
        <v>281</v>
      </c>
      <c r="F5" s="2">
        <f ca="1">Recebido!E5-Pago!E5</f>
        <v>396</v>
      </c>
      <c r="G5" s="2">
        <f ca="1">Recebido!F5-Pago!F5</f>
        <v>378</v>
      </c>
      <c r="H5" s="2">
        <f ca="1">Recebido!G5-Pago!G5</f>
        <v>403</v>
      </c>
      <c r="I5" s="2">
        <f ca="1">Recebido!H5-Pago!H5</f>
        <v>580</v>
      </c>
      <c r="J5" s="2">
        <f ca="1">Recebido!I5-Pago!I5</f>
        <v>334</v>
      </c>
      <c r="K5" s="2">
        <f ca="1">Recebido!J5-Pago!J5</f>
        <v>704</v>
      </c>
      <c r="L5" s="2">
        <f ca="1">Recebido!K5-Pago!K5</f>
        <v>127</v>
      </c>
      <c r="M5" s="2">
        <f ca="1">Recebido!L5-Pago!L5</f>
        <v>322</v>
      </c>
      <c r="N5" s="4">
        <f ca="1">Recebido!M5-Pago!M5</f>
        <v>498</v>
      </c>
      <c r="O5" s="70">
        <f ca="1">AVERAGE(C5:N5)</f>
        <v>370.66666666666669</v>
      </c>
      <c r="P5" s="91" t="str">
        <f ca="1">IF(O5&gt;=((1.35*Pago!N5)-Pago!N5),"Sim","Não")</f>
        <v>Não</v>
      </c>
      <c r="R5" s="77" t="s">
        <v>36</v>
      </c>
      <c r="S5" s="80">
        <f ca="1">_xlfn.XLOOKUP(S3,tabelaFinal[ID],tabelaFinal[Total],"Não localizado",0)</f>
        <v>490.33333333333331</v>
      </c>
    </row>
    <row r="6" spans="1:19">
      <c r="A6" s="81">
        <v>5</v>
      </c>
      <c r="B6" s="73" t="s">
        <v>17</v>
      </c>
      <c r="C6" s="2">
        <f ca="1">Recebido!B6-Pago!B6</f>
        <v>954</v>
      </c>
      <c r="D6" s="2">
        <f ca="1">Recebido!C6-Pago!C6</f>
        <v>680</v>
      </c>
      <c r="E6" s="2">
        <f ca="1">Recebido!D6-Pago!D6</f>
        <v>810</v>
      </c>
      <c r="F6" s="2">
        <f ca="1">Recebido!E6-Pago!E6</f>
        <v>504</v>
      </c>
      <c r="G6" s="2">
        <f ca="1">Recebido!F6-Pago!F6</f>
        <v>386</v>
      </c>
      <c r="H6" s="2">
        <f ca="1">Recebido!G6-Pago!G6</f>
        <v>237</v>
      </c>
      <c r="I6" s="2">
        <f ca="1">Recebido!H6-Pago!H6</f>
        <v>447</v>
      </c>
      <c r="J6" s="2">
        <f ca="1">Recebido!I6-Pago!I6</f>
        <v>570</v>
      </c>
      <c r="K6" s="2">
        <f ca="1">Recebido!J6-Pago!J6</f>
        <v>925</v>
      </c>
      <c r="L6" s="2">
        <f ca="1">Recebido!K6-Pago!K6</f>
        <v>789</v>
      </c>
      <c r="M6" s="2">
        <f ca="1">Recebido!L6-Pago!L6</f>
        <v>424</v>
      </c>
      <c r="N6" s="4">
        <f ca="1">Recebido!M6-Pago!M6</f>
        <v>39</v>
      </c>
      <c r="O6" s="70">
        <f ca="1">AVERAGE(C6:N6)</f>
        <v>563.75</v>
      </c>
      <c r="P6" s="91" t="str">
        <f ca="1">IF(O6&gt;=((1.35*Pago!N6)-Pago!N6),"Sim","Não")</f>
        <v>Sim</v>
      </c>
      <c r="R6" s="78" t="s">
        <v>39</v>
      </c>
      <c r="S6" s="89" t="str">
        <f ca="1">_xlfn.XLOOKUP(S3,tabelaFinal[ID],tabelaFinal[LUCRO_ADEQUADO],"Não localizado",0)</f>
        <v>Sim</v>
      </c>
    </row>
    <row r="7" spans="1:19">
      <c r="A7" s="81">
        <v>6</v>
      </c>
      <c r="B7" s="73" t="s">
        <v>18</v>
      </c>
      <c r="C7" s="2">
        <f ca="1">Recebido!B7-Pago!B7</f>
        <v>48</v>
      </c>
      <c r="D7" s="2">
        <f ca="1">Recebido!C7-Pago!C7</f>
        <v>-28</v>
      </c>
      <c r="E7" s="2">
        <f ca="1">Recebido!D7-Pago!D7</f>
        <v>766</v>
      </c>
      <c r="F7" s="2">
        <f ca="1">Recebido!E7-Pago!E7</f>
        <v>311</v>
      </c>
      <c r="G7" s="2">
        <f ca="1">Recebido!F7-Pago!F7</f>
        <v>143</v>
      </c>
      <c r="H7" s="2">
        <f ca="1">Recebido!G7-Pago!G7</f>
        <v>811</v>
      </c>
      <c r="I7" s="2">
        <f ca="1">Recebido!H7-Pago!H7</f>
        <v>575</v>
      </c>
      <c r="J7" s="2">
        <f ca="1">Recebido!I7-Pago!I7</f>
        <v>267</v>
      </c>
      <c r="K7" s="2">
        <f ca="1">Recebido!J7-Pago!J7</f>
        <v>138</v>
      </c>
      <c r="L7" s="2">
        <f ca="1">Recebido!K7-Pago!K7</f>
        <v>647</v>
      </c>
      <c r="M7" s="2">
        <f ca="1">Recebido!L7-Pago!L7</f>
        <v>421</v>
      </c>
      <c r="N7" s="4">
        <f ca="1">Recebido!M7-Pago!M7</f>
        <v>52</v>
      </c>
      <c r="O7" s="70">
        <f ca="1">AVERAGE(C7:N7)</f>
        <v>345.91666666666669</v>
      </c>
      <c r="P7" s="91" t="str">
        <f ca="1">IF(O7&gt;=((1.35*Pago!N7)-Pago!N7),"Sim","Não")</f>
        <v>Não</v>
      </c>
    </row>
    <row r="8" spans="1:19">
      <c r="A8" s="81">
        <v>7</v>
      </c>
      <c r="B8" s="73" t="s">
        <v>19</v>
      </c>
      <c r="C8" s="2">
        <f ca="1">Recebido!B8-Pago!B8</f>
        <v>193</v>
      </c>
      <c r="D8" s="2">
        <f ca="1">Recebido!C8-Pago!C8</f>
        <v>-49</v>
      </c>
      <c r="E8" s="2">
        <f ca="1">Recebido!D8-Pago!D8</f>
        <v>460</v>
      </c>
      <c r="F8" s="2">
        <f ca="1">Recebido!E8-Pago!E8</f>
        <v>188</v>
      </c>
      <c r="G8" s="2">
        <f ca="1">Recebido!F8-Pago!F8</f>
        <v>172</v>
      </c>
      <c r="H8" s="2">
        <f ca="1">Recebido!G8-Pago!G8</f>
        <v>350</v>
      </c>
      <c r="I8" s="2">
        <f ca="1">Recebido!H8-Pago!H8</f>
        <v>513</v>
      </c>
      <c r="J8" s="2">
        <f ca="1">Recebido!I8-Pago!I8</f>
        <v>427</v>
      </c>
      <c r="K8" s="2">
        <f ca="1">Recebido!J8-Pago!J8</f>
        <v>684</v>
      </c>
      <c r="L8" s="2">
        <f ca="1">Recebido!K8-Pago!K8</f>
        <v>319</v>
      </c>
      <c r="M8" s="2">
        <f ca="1">Recebido!L8-Pago!L8</f>
        <v>59</v>
      </c>
      <c r="N8" s="4">
        <f ca="1">Recebido!M8-Pago!M8</f>
        <v>234</v>
      </c>
      <c r="O8" s="70">
        <f ca="1">AVERAGE(C8:N8)</f>
        <v>295.83333333333331</v>
      </c>
      <c r="P8" s="91" t="str">
        <f ca="1">IF(O8&gt;=((1.35*Pago!N8)-Pago!N8),"Sim","Não")</f>
        <v>Não</v>
      </c>
      <c r="S8" s="75"/>
    </row>
    <row r="9" spans="1:19">
      <c r="A9" s="81">
        <v>8</v>
      </c>
      <c r="B9" s="73" t="s">
        <v>20</v>
      </c>
      <c r="C9" s="2">
        <f ca="1">Recebido!B9-Pago!B9</f>
        <v>415</v>
      </c>
      <c r="D9" s="2">
        <f ca="1">Recebido!C9-Pago!C9</f>
        <v>736</v>
      </c>
      <c r="E9" s="2">
        <f ca="1">Recebido!D9-Pago!D9</f>
        <v>162</v>
      </c>
      <c r="F9" s="2">
        <f ca="1">Recebido!E9-Pago!E9</f>
        <v>138</v>
      </c>
      <c r="G9" s="2">
        <f ca="1">Recebido!F9-Pago!F9</f>
        <v>182</v>
      </c>
      <c r="H9" s="2">
        <f ca="1">Recebido!G9-Pago!G9</f>
        <v>641</v>
      </c>
      <c r="I9" s="2">
        <f ca="1">Recebido!H9-Pago!H9</f>
        <v>536</v>
      </c>
      <c r="J9" s="2">
        <f ca="1">Recebido!I9-Pago!I9</f>
        <v>553</v>
      </c>
      <c r="K9" s="2">
        <f ca="1">Recebido!J9-Pago!J9</f>
        <v>556</v>
      </c>
      <c r="L9" s="2">
        <f ca="1">Recebido!K9-Pago!K9</f>
        <v>520</v>
      </c>
      <c r="M9" s="2">
        <f ca="1">Recebido!L9-Pago!L9</f>
        <v>570</v>
      </c>
      <c r="N9" s="4">
        <f ca="1">Recebido!M9-Pago!M9</f>
        <v>254</v>
      </c>
      <c r="O9" s="70">
        <f ca="1">AVERAGE(C9:N9)</f>
        <v>438.58333333333331</v>
      </c>
      <c r="P9" s="91" t="str">
        <f ca="1">IF(O9&gt;=((1.35*Pago!N9)-Pago!N9),"Sim","Não")</f>
        <v>Não</v>
      </c>
    </row>
    <row r="10" spans="1:19">
      <c r="A10" s="81">
        <v>9</v>
      </c>
      <c r="B10" s="73" t="s">
        <v>21</v>
      </c>
      <c r="C10" s="2">
        <f ca="1">Recebido!B10-Pago!B10</f>
        <v>413</v>
      </c>
      <c r="D10" s="2">
        <f ca="1">Recebido!C10-Pago!C10</f>
        <v>115</v>
      </c>
      <c r="E10" s="2">
        <f ca="1">Recebido!D10-Pago!D10</f>
        <v>231</v>
      </c>
      <c r="F10" s="2">
        <f ca="1">Recebido!E10-Pago!E10</f>
        <v>790</v>
      </c>
      <c r="G10" s="2">
        <f ca="1">Recebido!F10-Pago!F10</f>
        <v>304</v>
      </c>
      <c r="H10" s="2">
        <f ca="1">Recebido!G10-Pago!G10</f>
        <v>138</v>
      </c>
      <c r="I10" s="2">
        <f ca="1">Recebido!H10-Pago!H10</f>
        <v>282</v>
      </c>
      <c r="J10" s="2">
        <f ca="1">Recebido!I10-Pago!I10</f>
        <v>929</v>
      </c>
      <c r="K10" s="2">
        <f ca="1">Recebido!J10-Pago!J10</f>
        <v>894</v>
      </c>
      <c r="L10" s="2">
        <f ca="1">Recebido!K10-Pago!K10</f>
        <v>508</v>
      </c>
      <c r="M10" s="2">
        <f ca="1">Recebido!L10-Pago!L10</f>
        <v>621</v>
      </c>
      <c r="N10" s="4">
        <f ca="1">Recebido!M10-Pago!M10</f>
        <v>289</v>
      </c>
      <c r="O10" s="70">
        <f ca="1">AVERAGE(C10:N10)</f>
        <v>459.5</v>
      </c>
      <c r="P10" s="91" t="str">
        <f ca="1">IF(O10&gt;=((1.35*Pago!N10)-Pago!N10),"Sim","Não")</f>
        <v>Sim</v>
      </c>
    </row>
    <row r="11" spans="1:19">
      <c r="A11" s="81">
        <v>10</v>
      </c>
      <c r="B11" s="74" t="s">
        <v>22</v>
      </c>
      <c r="C11" s="2">
        <f ca="1">Recebido!B11-Pago!B11</f>
        <v>628</v>
      </c>
      <c r="D11" s="2">
        <f ca="1">Recebido!C11-Pago!C11</f>
        <v>500</v>
      </c>
      <c r="E11" s="2">
        <f ca="1">Recebido!D11-Pago!D11</f>
        <v>469</v>
      </c>
      <c r="F11" s="2">
        <f ca="1">Recebido!E11-Pago!E11</f>
        <v>498</v>
      </c>
      <c r="G11" s="2">
        <f ca="1">Recebido!F11-Pago!F11</f>
        <v>629</v>
      </c>
      <c r="H11" s="2">
        <f ca="1">Recebido!G11-Pago!G11</f>
        <v>248</v>
      </c>
      <c r="I11" s="2">
        <f ca="1">Recebido!H11-Pago!H11</f>
        <v>286</v>
      </c>
      <c r="J11" s="2">
        <f ca="1">Recebido!I11-Pago!I11</f>
        <v>640</v>
      </c>
      <c r="K11" s="2">
        <f ca="1">Recebido!J11-Pago!J11</f>
        <v>485</v>
      </c>
      <c r="L11" s="2">
        <f ca="1">Recebido!K11-Pago!K11</f>
        <v>442</v>
      </c>
      <c r="M11" s="2">
        <f ca="1">Recebido!L11-Pago!L11</f>
        <v>221</v>
      </c>
      <c r="N11" s="4">
        <f ca="1">Recebido!M11-Pago!M11</f>
        <v>723</v>
      </c>
      <c r="O11" s="71">
        <f ca="1">AVERAGE(C11:N11)</f>
        <v>480.75</v>
      </c>
      <c r="P11" s="91" t="str">
        <f ca="1">IF(O11&gt;=((1.35*Pago!N11)-Pago!N11),"Sim","Não")</f>
        <v>Sim</v>
      </c>
      <c r="R11" s="75"/>
      <c r="S11" s="75"/>
    </row>
    <row r="13" spans="1:19">
      <c r="A13" s="1"/>
    </row>
  </sheetData>
  <sortState xmlns:xlrd2="http://schemas.microsoft.com/office/spreadsheetml/2017/richdata2" ref="B2:O11">
    <sortCondition ref="B2:B11"/>
  </sortState>
  <conditionalFormatting sqref="C2:N11">
    <cfRule type="cellIs" dxfId="22" priority="9" operator="lessThanOrEqual">
      <formula>100</formula>
    </cfRule>
  </conditionalFormatting>
  <conditionalFormatting sqref="C2:N11">
    <cfRule type="cellIs" dxfId="21" priority="10" operator="lessThanOrEqual">
      <formula>300</formula>
    </cfRule>
  </conditionalFormatting>
  <conditionalFormatting sqref="C2:N11">
    <cfRule type="cellIs" dxfId="20" priority="11" operator="greaterThan">
      <formula>300</formula>
    </cfRule>
  </conditionalFormatting>
  <conditionalFormatting sqref="O2:O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ntainsText" dxfId="19" priority="2" operator="containsText" text="Não">
      <formula>NOT(ISERROR(SEARCH("Não",P2)))</formula>
    </cfRule>
  </conditionalFormatting>
  <conditionalFormatting sqref="P2:P11">
    <cfRule type="containsText" dxfId="18" priority="1" operator="containsText" text="Sim">
      <formula>NOT(ISERROR(SEARCH("Sim",P2)))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4214-0AC3-4772-82E9-09C640A37258}">
  <dimension ref="A1:N12"/>
  <sheetViews>
    <sheetView workbookViewId="0">
      <selection activeCell="J5" sqref="J5"/>
    </sheetView>
  </sheetViews>
  <sheetFormatPr defaultRowHeight="15"/>
  <cols>
    <col min="1" max="1" width="18.5703125" bestFit="1" customWidth="1"/>
    <col min="2" max="14" width="12.42578125" bestFit="1" customWidth="1"/>
  </cols>
  <sheetData>
    <row r="1" spans="1:14">
      <c r="A1" s="43" t="s">
        <v>40</v>
      </c>
      <c r="B1" s="27" t="s">
        <v>24</v>
      </c>
      <c r="C1" s="28" t="s">
        <v>25</v>
      </c>
      <c r="D1" s="29" t="s">
        <v>26</v>
      </c>
      <c r="E1" s="30" t="s">
        <v>27</v>
      </c>
      <c r="F1" s="26" t="s">
        <v>28</v>
      </c>
      <c r="G1" s="31" t="s">
        <v>29</v>
      </c>
      <c r="H1" s="32" t="s">
        <v>30</v>
      </c>
      <c r="I1" s="33" t="s">
        <v>31</v>
      </c>
      <c r="J1" s="34" t="s">
        <v>32</v>
      </c>
      <c r="K1" s="35" t="s">
        <v>33</v>
      </c>
      <c r="L1" s="36" t="s">
        <v>34</v>
      </c>
      <c r="M1" s="58" t="s">
        <v>35</v>
      </c>
      <c r="N1" s="57" t="s">
        <v>41</v>
      </c>
    </row>
    <row r="2" spans="1:14">
      <c r="A2" s="44" t="s">
        <v>13</v>
      </c>
      <c r="B2" s="15">
        <f ca="1">RANDBETWEEN(1500,2000)</f>
        <v>1695</v>
      </c>
      <c r="C2" s="16">
        <f ca="1">RANDBETWEEN(1500,2000)</f>
        <v>1547</v>
      </c>
      <c r="D2" s="17">
        <f ca="1">RANDBETWEEN(1500,2000)</f>
        <v>1671</v>
      </c>
      <c r="E2" s="18">
        <f ca="1">RANDBETWEEN(1500,2000)</f>
        <v>1999</v>
      </c>
      <c r="F2" s="19">
        <f ca="1">RANDBETWEEN(1500,2000)</f>
        <v>1908</v>
      </c>
      <c r="G2" s="20">
        <f ca="1">RANDBETWEEN(1500,2000)</f>
        <v>1756</v>
      </c>
      <c r="H2" s="21">
        <f ca="1">RANDBETWEEN(1500,2000)</f>
        <v>1873</v>
      </c>
      <c r="I2" s="22">
        <f ca="1">RANDBETWEEN(1500,2000)</f>
        <v>1576</v>
      </c>
      <c r="J2" s="23">
        <f ca="1">RANDBETWEEN(1500,2000)</f>
        <v>1724</v>
      </c>
      <c r="K2" s="24">
        <f ca="1">RANDBETWEEN(1500,2000)</f>
        <v>1817</v>
      </c>
      <c r="L2" s="25">
        <f ca="1">RANDBETWEEN(1500,2000)</f>
        <v>1715</v>
      </c>
      <c r="M2" s="59">
        <f ca="1">RANDBETWEEN(1500,2000)</f>
        <v>1623</v>
      </c>
      <c r="N2" s="61">
        <f ca="1">AVERAGE(B2:M2)</f>
        <v>1742</v>
      </c>
    </row>
    <row r="3" spans="1:14">
      <c r="A3" s="38" t="s">
        <v>14</v>
      </c>
      <c r="B3" s="15">
        <f ca="1">RANDBETWEEN(1500,2000)</f>
        <v>1667</v>
      </c>
      <c r="C3" s="16">
        <f ca="1">RANDBETWEEN(1500,2000)</f>
        <v>1680</v>
      </c>
      <c r="D3" s="17">
        <f ca="1">RANDBETWEEN(1500,2000)</f>
        <v>1664</v>
      </c>
      <c r="E3" s="18">
        <f ca="1">RANDBETWEEN(1500,2000)</f>
        <v>1985</v>
      </c>
      <c r="F3" s="19">
        <f ca="1">RANDBETWEEN(1500,2000)</f>
        <v>1765</v>
      </c>
      <c r="G3" s="20">
        <f ca="1">RANDBETWEEN(1500,2000)</f>
        <v>1537</v>
      </c>
      <c r="H3" s="21">
        <f ca="1">RANDBETWEEN(1500,2000)</f>
        <v>1645</v>
      </c>
      <c r="I3" s="22">
        <f ca="1">RANDBETWEEN(1500,2000)</f>
        <v>1930</v>
      </c>
      <c r="J3" s="23">
        <f ca="1">RANDBETWEEN(1500,2000)</f>
        <v>1992</v>
      </c>
      <c r="K3" s="24">
        <f ca="1">RANDBETWEEN(1500,2000)</f>
        <v>1843</v>
      </c>
      <c r="L3" s="25">
        <f ca="1">RANDBETWEEN(1500,2000)</f>
        <v>1587</v>
      </c>
      <c r="M3" s="59">
        <f ca="1">RANDBETWEEN(1500,2000)</f>
        <v>1975</v>
      </c>
      <c r="N3" s="60">
        <f ca="1">AVERAGE(B3:M3)</f>
        <v>1772.5</v>
      </c>
    </row>
    <row r="4" spans="1:14">
      <c r="A4" s="40" t="s">
        <v>15</v>
      </c>
      <c r="B4" s="15">
        <f ca="1">RANDBETWEEN(1500,2000)</f>
        <v>1823</v>
      </c>
      <c r="C4" s="16">
        <f ca="1">RANDBETWEEN(1500,2000)</f>
        <v>1629</v>
      </c>
      <c r="D4" s="17">
        <f ca="1">RANDBETWEEN(1500,2000)</f>
        <v>1961</v>
      </c>
      <c r="E4" s="18">
        <f ca="1">RANDBETWEEN(1500,2000)</f>
        <v>1571</v>
      </c>
      <c r="F4" s="19">
        <f ca="1">RANDBETWEEN(1500,2000)</f>
        <v>1794</v>
      </c>
      <c r="G4" s="20">
        <f ca="1">RANDBETWEEN(1500,2000)</f>
        <v>1655</v>
      </c>
      <c r="H4" s="21">
        <f ca="1">RANDBETWEEN(1500,2000)</f>
        <v>1792</v>
      </c>
      <c r="I4" s="22">
        <f ca="1">RANDBETWEEN(1500,2000)</f>
        <v>1511</v>
      </c>
      <c r="J4" s="23">
        <f ca="1">RANDBETWEEN(1500,2000)</f>
        <v>1526</v>
      </c>
      <c r="K4" s="24">
        <f ca="1">RANDBETWEEN(1500,2000)</f>
        <v>1823</v>
      </c>
      <c r="L4" s="25">
        <f ca="1">RANDBETWEEN(1500,2000)</f>
        <v>1696</v>
      </c>
      <c r="M4" s="59">
        <f ca="1">RANDBETWEEN(1500,2000)</f>
        <v>1536</v>
      </c>
      <c r="N4" s="60">
        <f ca="1">AVERAGE(B4:M4)</f>
        <v>1693.0833333333333</v>
      </c>
    </row>
    <row r="5" spans="1:14">
      <c r="A5" s="39" t="s">
        <v>16</v>
      </c>
      <c r="B5" s="15">
        <f ca="1">RANDBETWEEN(1500,2000)</f>
        <v>1546</v>
      </c>
      <c r="C5" s="16">
        <f ca="1">RANDBETWEEN(1500,2000)</f>
        <v>1547</v>
      </c>
      <c r="D5" s="17">
        <f ca="1">RANDBETWEEN(1500,2000)</f>
        <v>1708</v>
      </c>
      <c r="E5" s="18">
        <f ca="1">RANDBETWEEN(1500,2000)</f>
        <v>1655</v>
      </c>
      <c r="F5" s="19">
        <f ca="1">RANDBETWEEN(1500,2000)</f>
        <v>1522</v>
      </c>
      <c r="G5" s="20">
        <f ca="1">RANDBETWEEN(1500,2000)</f>
        <v>1948</v>
      </c>
      <c r="H5" s="21">
        <f ca="1">RANDBETWEEN(1500,2000)</f>
        <v>1627</v>
      </c>
      <c r="I5" s="22">
        <f ca="1">RANDBETWEEN(1500,2000)</f>
        <v>1529</v>
      </c>
      <c r="J5" s="23">
        <f ca="1">RANDBETWEEN(1500,2000)</f>
        <v>1723</v>
      </c>
      <c r="K5" s="24">
        <f ca="1">RANDBETWEEN(1500,2000)</f>
        <v>1681</v>
      </c>
      <c r="L5" s="25">
        <f ca="1">RANDBETWEEN(1500,2000)</f>
        <v>1596</v>
      </c>
      <c r="M5" s="59">
        <f ca="1">RANDBETWEEN(1500,2000)</f>
        <v>1935</v>
      </c>
      <c r="N5" s="60">
        <f ca="1">AVERAGE(B5:M5)</f>
        <v>1668.0833333333333</v>
      </c>
    </row>
    <row r="6" spans="1:14">
      <c r="A6" s="39" t="s">
        <v>17</v>
      </c>
      <c r="B6" s="15">
        <f ca="1">RANDBETWEEN(1500,2000)</f>
        <v>1966</v>
      </c>
      <c r="C6" s="16">
        <f ca="1">RANDBETWEEN(1500,2000)</f>
        <v>1860</v>
      </c>
      <c r="D6" s="17">
        <f ca="1">RANDBETWEEN(1500,2000)</f>
        <v>1940</v>
      </c>
      <c r="E6" s="18">
        <f ca="1">RANDBETWEEN(1500,2000)</f>
        <v>1926</v>
      </c>
      <c r="F6" s="19">
        <f ca="1">RANDBETWEEN(1500,2000)</f>
        <v>1642</v>
      </c>
      <c r="G6" s="20">
        <f ca="1">RANDBETWEEN(1500,2000)</f>
        <v>1797</v>
      </c>
      <c r="H6" s="21">
        <f ca="1">RANDBETWEEN(1500,2000)</f>
        <v>1816</v>
      </c>
      <c r="I6" s="22">
        <f ca="1">RANDBETWEEN(1500,2000)</f>
        <v>1635</v>
      </c>
      <c r="J6" s="23">
        <f ca="1">RANDBETWEEN(1500,2000)</f>
        <v>1950</v>
      </c>
      <c r="K6" s="24">
        <f ca="1">RANDBETWEEN(1500,2000)</f>
        <v>1824</v>
      </c>
      <c r="L6" s="25">
        <f ca="1">RANDBETWEEN(1500,2000)</f>
        <v>1892</v>
      </c>
      <c r="M6" s="59">
        <f ca="1">RANDBETWEEN(1500,2000)</f>
        <v>1562</v>
      </c>
      <c r="N6" s="60">
        <f ca="1">AVERAGE(B6:M6)</f>
        <v>1817.5</v>
      </c>
    </row>
    <row r="7" spans="1:14">
      <c r="A7" s="39" t="s">
        <v>18</v>
      </c>
      <c r="B7" s="15">
        <f ca="1">RANDBETWEEN(1500,2000)</f>
        <v>1588</v>
      </c>
      <c r="C7" s="16">
        <f ca="1">RANDBETWEEN(1500,2000)</f>
        <v>1515</v>
      </c>
      <c r="D7" s="17">
        <f ca="1">RANDBETWEEN(1500,2000)</f>
        <v>1774</v>
      </c>
      <c r="E7" s="18">
        <f ca="1">RANDBETWEEN(1500,2000)</f>
        <v>1555</v>
      </c>
      <c r="F7" s="19">
        <f ca="1">RANDBETWEEN(1500,2000)</f>
        <v>1533</v>
      </c>
      <c r="G7" s="20">
        <f ca="1">RANDBETWEEN(1500,2000)</f>
        <v>1969</v>
      </c>
      <c r="H7" s="21">
        <f ca="1">RANDBETWEEN(1500,2000)</f>
        <v>1892</v>
      </c>
      <c r="I7" s="22">
        <f ca="1">RANDBETWEEN(1500,2000)</f>
        <v>1751</v>
      </c>
      <c r="J7" s="23">
        <f ca="1">RANDBETWEEN(1500,2000)</f>
        <v>1689</v>
      </c>
      <c r="K7" s="24">
        <f ca="1">RANDBETWEEN(1500,2000)</f>
        <v>1719</v>
      </c>
      <c r="L7" s="25">
        <f ca="1">RANDBETWEEN(1500,2000)</f>
        <v>1608</v>
      </c>
      <c r="M7" s="59">
        <f ca="1">RANDBETWEEN(1500,2000)</f>
        <v>1586</v>
      </c>
      <c r="N7" s="60">
        <f ca="1">AVERAGE(B7:M7)</f>
        <v>1681.5833333333333</v>
      </c>
    </row>
    <row r="8" spans="1:14">
      <c r="A8" s="41" t="s">
        <v>19</v>
      </c>
      <c r="B8" s="15">
        <f ca="1">RANDBETWEEN(1500,2000)</f>
        <v>1668</v>
      </c>
      <c r="C8" s="16">
        <f ca="1">RANDBETWEEN(1500,2000)</f>
        <v>1530</v>
      </c>
      <c r="D8" s="17">
        <f ca="1">RANDBETWEEN(1500,2000)</f>
        <v>1844</v>
      </c>
      <c r="E8" s="18">
        <f ca="1">RANDBETWEEN(1500,2000)</f>
        <v>1667</v>
      </c>
      <c r="F8" s="19">
        <f ca="1">RANDBETWEEN(1500,2000)</f>
        <v>1581</v>
      </c>
      <c r="G8" s="20">
        <f ca="1">RANDBETWEEN(1500,2000)</f>
        <v>1921</v>
      </c>
      <c r="H8" s="21">
        <f ca="1">RANDBETWEEN(1500,2000)</f>
        <v>1912</v>
      </c>
      <c r="I8" s="22">
        <f ca="1">RANDBETWEEN(1500,2000)</f>
        <v>1531</v>
      </c>
      <c r="J8" s="23">
        <f ca="1">RANDBETWEEN(1500,2000)</f>
        <v>1826</v>
      </c>
      <c r="K8" s="24">
        <f ca="1">RANDBETWEEN(1500,2000)</f>
        <v>1862</v>
      </c>
      <c r="L8" s="25">
        <f ca="1">RANDBETWEEN(1500,2000)</f>
        <v>1613</v>
      </c>
      <c r="M8" s="59">
        <f ca="1">RANDBETWEEN(1500,2000)</f>
        <v>1725</v>
      </c>
      <c r="N8" s="60">
        <f ca="1">AVERAGE(B8:M8)</f>
        <v>1723.3333333333333</v>
      </c>
    </row>
    <row r="9" spans="1:14">
      <c r="A9" s="38" t="s">
        <v>20</v>
      </c>
      <c r="B9" s="15">
        <f ca="1">RANDBETWEEN(1500,2000)</f>
        <v>1929</v>
      </c>
      <c r="C9" s="16">
        <f ca="1">RANDBETWEEN(1500,2000)</f>
        <v>1778</v>
      </c>
      <c r="D9" s="17">
        <f ca="1">RANDBETWEEN(1500,2000)</f>
        <v>1638</v>
      </c>
      <c r="E9" s="18">
        <f ca="1">RANDBETWEEN(1500,2000)</f>
        <v>1656</v>
      </c>
      <c r="F9" s="19">
        <f ca="1">RANDBETWEEN(1500,2000)</f>
        <v>1705</v>
      </c>
      <c r="G9" s="20">
        <f ca="1">RANDBETWEEN(1500,2000)</f>
        <v>1740</v>
      </c>
      <c r="H9" s="21">
        <f ca="1">RANDBETWEEN(1500,2000)</f>
        <v>1972</v>
      </c>
      <c r="I9" s="22">
        <f ca="1">RANDBETWEEN(1500,2000)</f>
        <v>1876</v>
      </c>
      <c r="J9" s="23">
        <f ca="1">RANDBETWEEN(1500,2000)</f>
        <v>1867</v>
      </c>
      <c r="K9" s="24">
        <f ca="1">RANDBETWEEN(1500,2000)</f>
        <v>1782</v>
      </c>
      <c r="L9" s="25">
        <f ca="1">RANDBETWEEN(1500,2000)</f>
        <v>1786</v>
      </c>
      <c r="M9" s="59">
        <f ca="1">RANDBETWEEN(1500,2000)</f>
        <v>1575</v>
      </c>
      <c r="N9" s="60">
        <f ca="1">AVERAGE(B9:M9)</f>
        <v>1775.3333333333333</v>
      </c>
    </row>
    <row r="10" spans="1:14">
      <c r="A10" s="38" t="s">
        <v>21</v>
      </c>
      <c r="B10" s="15">
        <f ca="1">RANDBETWEEN(1500,2000)</f>
        <v>1998</v>
      </c>
      <c r="C10" s="16">
        <f ca="1">RANDBETWEEN(1500,2000)</f>
        <v>1612</v>
      </c>
      <c r="D10" s="17">
        <f ca="1">RANDBETWEEN(1500,2000)</f>
        <v>1732</v>
      </c>
      <c r="E10" s="18">
        <f ca="1">RANDBETWEEN(1500,2000)</f>
        <v>1833</v>
      </c>
      <c r="F10" s="19">
        <f ca="1">RANDBETWEEN(1500,2000)</f>
        <v>1731</v>
      </c>
      <c r="G10" s="20">
        <f ca="1">RANDBETWEEN(1500,2000)</f>
        <v>1523</v>
      </c>
      <c r="H10" s="21">
        <f ca="1">RANDBETWEEN(1500,2000)</f>
        <v>1606</v>
      </c>
      <c r="I10" s="22">
        <f ca="1">RANDBETWEEN(1500,2000)</f>
        <v>1967</v>
      </c>
      <c r="J10" s="23">
        <f ca="1">RANDBETWEEN(1500,2000)</f>
        <v>1923</v>
      </c>
      <c r="K10" s="24">
        <f ca="1">RANDBETWEEN(1500,2000)</f>
        <v>1510</v>
      </c>
      <c r="L10" s="25">
        <f ca="1">RANDBETWEEN(1500,2000)</f>
        <v>1941</v>
      </c>
      <c r="M10" s="59">
        <f ca="1">RANDBETWEEN(1500,2000)</f>
        <v>1718</v>
      </c>
      <c r="N10" s="60">
        <f ca="1">AVERAGE(B10:M10)</f>
        <v>1757.8333333333333</v>
      </c>
    </row>
    <row r="11" spans="1:14">
      <c r="A11" s="37" t="s">
        <v>22</v>
      </c>
      <c r="B11" s="15">
        <f ca="1">RANDBETWEEN(1500,2000)</f>
        <v>1721</v>
      </c>
      <c r="C11" s="16">
        <f ca="1">RANDBETWEEN(1500,2000)</f>
        <v>1828</v>
      </c>
      <c r="D11" s="17">
        <f ca="1">RANDBETWEEN(1500,2000)</f>
        <v>1763</v>
      </c>
      <c r="E11" s="18">
        <f ca="1">RANDBETWEEN(1500,2000)</f>
        <v>1978</v>
      </c>
      <c r="F11" s="19">
        <f ca="1">RANDBETWEEN(1500,2000)</f>
        <v>1683</v>
      </c>
      <c r="G11" s="20">
        <f ca="1">RANDBETWEEN(1500,2000)</f>
        <v>1726</v>
      </c>
      <c r="H11" s="21">
        <f ca="1">RANDBETWEEN(1500,2000)</f>
        <v>1881</v>
      </c>
      <c r="I11" s="22">
        <f ca="1">RANDBETWEEN(1500,2000)</f>
        <v>1938</v>
      </c>
      <c r="J11" s="23">
        <f ca="1">RANDBETWEEN(1500,2000)</f>
        <v>1955</v>
      </c>
      <c r="K11" s="24">
        <f ca="1">RANDBETWEEN(1500,2000)</f>
        <v>1732</v>
      </c>
      <c r="L11" s="25">
        <f ca="1">RANDBETWEEN(1500,2000)</f>
        <v>1731</v>
      </c>
      <c r="M11" s="59">
        <f ca="1">RANDBETWEEN(1500,2000)</f>
        <v>1731</v>
      </c>
      <c r="N11" s="62">
        <f ca="1">AVERAGE(B11:M11)</f>
        <v>1805.5833333333333</v>
      </c>
    </row>
    <row r="12" spans="1:14">
      <c r="H12" s="3"/>
    </row>
  </sheetData>
  <sortState xmlns:xlrd2="http://schemas.microsoft.com/office/spreadsheetml/2017/richdata2" ref="A2:M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249D-E61C-48D2-A673-CA77EC5B4B53}">
  <dimension ref="A1:N11"/>
  <sheetViews>
    <sheetView workbookViewId="0">
      <selection activeCell="J14" sqref="J14"/>
    </sheetView>
  </sheetViews>
  <sheetFormatPr defaultRowHeight="15"/>
  <cols>
    <col min="1" max="1" width="18.5703125" bestFit="1" customWidth="1"/>
    <col min="2" max="14" width="12.42578125" bestFit="1" customWidth="1"/>
  </cols>
  <sheetData>
    <row r="1" spans="1:14">
      <c r="A1" s="42" t="s">
        <v>40</v>
      </c>
      <c r="B1" s="27" t="s">
        <v>24</v>
      </c>
      <c r="C1" s="28" t="s">
        <v>25</v>
      </c>
      <c r="D1" s="29" t="s">
        <v>26</v>
      </c>
      <c r="E1" s="30" t="s">
        <v>27</v>
      </c>
      <c r="F1" s="26" t="s">
        <v>28</v>
      </c>
      <c r="G1" s="31" t="s">
        <v>29</v>
      </c>
      <c r="H1" s="32" t="s">
        <v>30</v>
      </c>
      <c r="I1" s="33" t="s">
        <v>31</v>
      </c>
      <c r="J1" s="34" t="s">
        <v>32</v>
      </c>
      <c r="K1" s="35" t="s">
        <v>33</v>
      </c>
      <c r="L1" s="36" t="s">
        <v>34</v>
      </c>
      <c r="M1" s="63" t="s">
        <v>35</v>
      </c>
      <c r="N1" s="57" t="s">
        <v>41</v>
      </c>
    </row>
    <row r="2" spans="1:14">
      <c r="A2" s="40" t="s">
        <v>13</v>
      </c>
      <c r="B2" s="15">
        <f ca="1">RANDBETWEEN(1000,1600)</f>
        <v>1213</v>
      </c>
      <c r="C2" s="46">
        <f ca="1">RANDBETWEEN(1000,1600)</f>
        <v>1075</v>
      </c>
      <c r="D2" s="47">
        <f ca="1">RANDBETWEEN(1000,1600)</f>
        <v>1450</v>
      </c>
      <c r="E2" s="48">
        <f ca="1">RANDBETWEEN(1000,1600)</f>
        <v>1457</v>
      </c>
      <c r="F2" s="49">
        <f ca="1">RANDBETWEEN(1000,1600)</f>
        <v>1088</v>
      </c>
      <c r="G2" s="50">
        <f ca="1">RANDBETWEEN(1000,1600)</f>
        <v>1050</v>
      </c>
      <c r="H2" s="51">
        <f ca="1">RANDBETWEEN(1000,1600)</f>
        <v>1025</v>
      </c>
      <c r="I2" s="52">
        <f ca="1">RANDBETWEEN(1000,1600)</f>
        <v>1510</v>
      </c>
      <c r="J2" s="53">
        <f ca="1">RANDBETWEEN(1000,1600)</f>
        <v>1310</v>
      </c>
      <c r="K2" s="54">
        <f ca="1">RANDBETWEEN(1000,1600)</f>
        <v>1254</v>
      </c>
      <c r="L2" s="55">
        <f ca="1">RANDBETWEEN(1000,1600)</f>
        <v>1517</v>
      </c>
      <c r="M2" s="64">
        <f ca="1">RANDBETWEEN(1000,1600)</f>
        <v>1071</v>
      </c>
      <c r="N2" s="66">
        <f ca="1">AVERAGE(B2:M2)</f>
        <v>1251.6666666666667</v>
      </c>
    </row>
    <row r="3" spans="1:14">
      <c r="A3" s="39" t="s">
        <v>14</v>
      </c>
      <c r="B3" s="45">
        <f ca="1">RANDBETWEEN(1000,1600)</f>
        <v>1143</v>
      </c>
      <c r="C3" s="5">
        <f ca="1">RANDBETWEEN(1000,1600)</f>
        <v>1491</v>
      </c>
      <c r="D3" s="6">
        <f ca="1">RANDBETWEEN(1000,1600)</f>
        <v>1293</v>
      </c>
      <c r="E3" s="7">
        <f ca="1">RANDBETWEEN(1000,1600)</f>
        <v>1056</v>
      </c>
      <c r="F3" s="8">
        <f ca="1">RANDBETWEEN(1000,1600)</f>
        <v>1465</v>
      </c>
      <c r="G3" s="9">
        <f ca="1">RANDBETWEEN(1000,1600)</f>
        <v>1079</v>
      </c>
      <c r="H3" s="10">
        <f ca="1">RANDBETWEEN(1000,1600)</f>
        <v>1083</v>
      </c>
      <c r="I3" s="11">
        <f ca="1">RANDBETWEEN(1000,1600)</f>
        <v>1324</v>
      </c>
      <c r="J3" s="12">
        <f ca="1">RANDBETWEEN(1000,1600)</f>
        <v>1083</v>
      </c>
      <c r="K3" s="13">
        <f ca="1">RANDBETWEEN(1000,1600)</f>
        <v>1320</v>
      </c>
      <c r="L3" s="14">
        <f ca="1">RANDBETWEEN(1000,1600)</f>
        <v>1567</v>
      </c>
      <c r="M3" s="65">
        <f ca="1">RANDBETWEEN(1000,1600)</f>
        <v>1416</v>
      </c>
      <c r="N3" s="67">
        <f ca="1">AVERAGE(B3:M3)</f>
        <v>1276.6666666666667</v>
      </c>
    </row>
    <row r="4" spans="1:14">
      <c r="A4" s="39" t="s">
        <v>15</v>
      </c>
      <c r="B4" s="45">
        <f ca="1">RANDBETWEEN(1000,1600)</f>
        <v>1342</v>
      </c>
      <c r="C4" s="5">
        <f ca="1">RANDBETWEEN(1000,1600)</f>
        <v>1177</v>
      </c>
      <c r="D4" s="6">
        <f ca="1">RANDBETWEEN(1000,1600)</f>
        <v>1328</v>
      </c>
      <c r="E4" s="7">
        <f ca="1">RANDBETWEEN(1000,1600)</f>
        <v>1215</v>
      </c>
      <c r="F4" s="8">
        <f ca="1">RANDBETWEEN(1000,1600)</f>
        <v>1250</v>
      </c>
      <c r="G4" s="9">
        <f ca="1">RANDBETWEEN(1000,1600)</f>
        <v>1139</v>
      </c>
      <c r="H4" s="10">
        <f ca="1">RANDBETWEEN(1000,1600)</f>
        <v>1051</v>
      </c>
      <c r="I4" s="11">
        <f ca="1">RANDBETWEEN(1000,1600)</f>
        <v>1597</v>
      </c>
      <c r="J4" s="12">
        <f ca="1">RANDBETWEEN(1000,1600)</f>
        <v>1122</v>
      </c>
      <c r="K4" s="13">
        <f ca="1">RANDBETWEEN(1000,1600)</f>
        <v>1514</v>
      </c>
      <c r="L4" s="14">
        <f ca="1">RANDBETWEEN(1000,1600)</f>
        <v>1592</v>
      </c>
      <c r="M4" s="65">
        <f ca="1">RANDBETWEEN(1000,1600)</f>
        <v>1600</v>
      </c>
      <c r="N4" s="67">
        <f ca="1">AVERAGE(B4:M4)</f>
        <v>1327.25</v>
      </c>
    </row>
    <row r="5" spans="1:14">
      <c r="A5" s="39" t="s">
        <v>16</v>
      </c>
      <c r="B5" s="45">
        <f ca="1">RANDBETWEEN(1000,1600)</f>
        <v>1538</v>
      </c>
      <c r="C5" s="5">
        <f ca="1">RANDBETWEEN(1000,1600)</f>
        <v>1130</v>
      </c>
      <c r="D5" s="6">
        <f ca="1">RANDBETWEEN(1000,1600)</f>
        <v>1427</v>
      </c>
      <c r="E5" s="7">
        <f ca="1">RANDBETWEEN(1000,1600)</f>
        <v>1259</v>
      </c>
      <c r="F5" s="8">
        <f ca="1">RANDBETWEEN(1000,1600)</f>
        <v>1144</v>
      </c>
      <c r="G5" s="9">
        <f ca="1">RANDBETWEEN(1000,1600)</f>
        <v>1545</v>
      </c>
      <c r="H5" s="10">
        <f ca="1">RANDBETWEEN(1000,1600)</f>
        <v>1047</v>
      </c>
      <c r="I5" s="11">
        <f ca="1">RANDBETWEEN(1000,1600)</f>
        <v>1195</v>
      </c>
      <c r="J5" s="12">
        <f ca="1">RANDBETWEEN(1000,1600)</f>
        <v>1019</v>
      </c>
      <c r="K5" s="13">
        <f ca="1">RANDBETWEEN(1000,1600)</f>
        <v>1554</v>
      </c>
      <c r="L5" s="14">
        <f ca="1">RANDBETWEEN(1000,1600)</f>
        <v>1274</v>
      </c>
      <c r="M5" s="65">
        <f ca="1">RANDBETWEEN(1000,1600)</f>
        <v>1437</v>
      </c>
      <c r="N5" s="67">
        <f ca="1">AVERAGE(B5:M5)</f>
        <v>1297.4166666666667</v>
      </c>
    </row>
    <row r="6" spans="1:14">
      <c r="A6" s="39" t="s">
        <v>17</v>
      </c>
      <c r="B6" s="45">
        <f ca="1">RANDBETWEEN(1000,1600)</f>
        <v>1012</v>
      </c>
      <c r="C6" s="5">
        <f ca="1">RANDBETWEEN(1000,1600)</f>
        <v>1180</v>
      </c>
      <c r="D6" s="6">
        <f ca="1">RANDBETWEEN(1000,1600)</f>
        <v>1130</v>
      </c>
      <c r="E6" s="7">
        <f ca="1">RANDBETWEEN(1000,1600)</f>
        <v>1422</v>
      </c>
      <c r="F6" s="8">
        <f ca="1">RANDBETWEEN(1000,1600)</f>
        <v>1256</v>
      </c>
      <c r="G6" s="9">
        <f ca="1">RANDBETWEEN(1000,1600)</f>
        <v>1560</v>
      </c>
      <c r="H6" s="10">
        <f ca="1">RANDBETWEEN(1000,1600)</f>
        <v>1369</v>
      </c>
      <c r="I6" s="11">
        <f ca="1">RANDBETWEEN(1000,1600)</f>
        <v>1065</v>
      </c>
      <c r="J6" s="12">
        <f ca="1">RANDBETWEEN(1000,1600)</f>
        <v>1025</v>
      </c>
      <c r="K6" s="13">
        <f ca="1">RANDBETWEEN(1000,1600)</f>
        <v>1035</v>
      </c>
      <c r="L6" s="14">
        <f ca="1">RANDBETWEEN(1000,1600)</f>
        <v>1468</v>
      </c>
      <c r="M6" s="65">
        <f ca="1">RANDBETWEEN(1000,1600)</f>
        <v>1523</v>
      </c>
      <c r="N6" s="67">
        <f ca="1">AVERAGE(B6:M6)</f>
        <v>1253.75</v>
      </c>
    </row>
    <row r="7" spans="1:14">
      <c r="A7" s="39" t="s">
        <v>18</v>
      </c>
      <c r="B7" s="45">
        <f ca="1">RANDBETWEEN(1000,1600)</f>
        <v>1540</v>
      </c>
      <c r="C7" s="5">
        <f ca="1">RANDBETWEEN(1000,1600)</f>
        <v>1543</v>
      </c>
      <c r="D7" s="6">
        <f ca="1">RANDBETWEEN(1000,1600)</f>
        <v>1008</v>
      </c>
      <c r="E7" s="7">
        <f ca="1">RANDBETWEEN(1000,1600)</f>
        <v>1244</v>
      </c>
      <c r="F7" s="8">
        <f ca="1">RANDBETWEEN(1000,1600)</f>
        <v>1390</v>
      </c>
      <c r="G7" s="9">
        <f ca="1">RANDBETWEEN(1000,1600)</f>
        <v>1158</v>
      </c>
      <c r="H7" s="10">
        <f ca="1">RANDBETWEEN(1000,1600)</f>
        <v>1317</v>
      </c>
      <c r="I7" s="11">
        <f ca="1">RANDBETWEEN(1000,1600)</f>
        <v>1484</v>
      </c>
      <c r="J7" s="12">
        <f ca="1">RANDBETWEEN(1000,1600)</f>
        <v>1551</v>
      </c>
      <c r="K7" s="13">
        <f ca="1">RANDBETWEEN(1000,1600)</f>
        <v>1072</v>
      </c>
      <c r="L7" s="14">
        <f ca="1">RANDBETWEEN(1000,1600)</f>
        <v>1187</v>
      </c>
      <c r="M7" s="65">
        <f ca="1">RANDBETWEEN(1000,1600)</f>
        <v>1534</v>
      </c>
      <c r="N7" s="67">
        <f ca="1">AVERAGE(B7:M7)</f>
        <v>1335.6666666666667</v>
      </c>
    </row>
    <row r="8" spans="1:14">
      <c r="A8" s="39" t="s">
        <v>19</v>
      </c>
      <c r="B8" s="45">
        <f ca="1">RANDBETWEEN(1000,1600)</f>
        <v>1475</v>
      </c>
      <c r="C8" s="5">
        <f ca="1">RANDBETWEEN(1000,1600)</f>
        <v>1579</v>
      </c>
      <c r="D8" s="6">
        <f ca="1">RANDBETWEEN(1000,1600)</f>
        <v>1384</v>
      </c>
      <c r="E8" s="7">
        <f ca="1">RANDBETWEEN(1000,1600)</f>
        <v>1479</v>
      </c>
      <c r="F8" s="8">
        <f ca="1">RANDBETWEEN(1000,1600)</f>
        <v>1409</v>
      </c>
      <c r="G8" s="9">
        <f ca="1">RANDBETWEEN(1000,1600)</f>
        <v>1571</v>
      </c>
      <c r="H8" s="10">
        <f ca="1">RANDBETWEEN(1000,1600)</f>
        <v>1399</v>
      </c>
      <c r="I8" s="11">
        <f ca="1">RANDBETWEEN(1000,1600)</f>
        <v>1104</v>
      </c>
      <c r="J8" s="12">
        <f ca="1">RANDBETWEEN(1000,1600)</f>
        <v>1142</v>
      </c>
      <c r="K8" s="13">
        <f ca="1">RANDBETWEEN(1000,1600)</f>
        <v>1543</v>
      </c>
      <c r="L8" s="14">
        <f ca="1">RANDBETWEEN(1000,1600)</f>
        <v>1554</v>
      </c>
      <c r="M8" s="65">
        <f ca="1">RANDBETWEEN(1000,1600)</f>
        <v>1491</v>
      </c>
      <c r="N8" s="67">
        <f ca="1">AVERAGE(B8:M8)</f>
        <v>1427.5</v>
      </c>
    </row>
    <row r="9" spans="1:14">
      <c r="A9" s="39" t="s">
        <v>20</v>
      </c>
      <c r="B9" s="45">
        <f ca="1">RANDBETWEEN(1000,1600)</f>
        <v>1514</v>
      </c>
      <c r="C9" s="5">
        <f ca="1">RANDBETWEEN(1000,1600)</f>
        <v>1042</v>
      </c>
      <c r="D9" s="6">
        <f ca="1">RANDBETWEEN(1000,1600)</f>
        <v>1476</v>
      </c>
      <c r="E9" s="7">
        <f ca="1">RANDBETWEEN(1000,1600)</f>
        <v>1518</v>
      </c>
      <c r="F9" s="8">
        <f ca="1">RANDBETWEEN(1000,1600)</f>
        <v>1523</v>
      </c>
      <c r="G9" s="9">
        <f ca="1">RANDBETWEEN(1000,1600)</f>
        <v>1099</v>
      </c>
      <c r="H9" s="10">
        <f ca="1">RANDBETWEEN(1000,1600)</f>
        <v>1436</v>
      </c>
      <c r="I9" s="11">
        <f ca="1">RANDBETWEEN(1000,1600)</f>
        <v>1323</v>
      </c>
      <c r="J9" s="12">
        <f ca="1">RANDBETWEEN(1000,1600)</f>
        <v>1311</v>
      </c>
      <c r="K9" s="13">
        <f ca="1">RANDBETWEEN(1000,1600)</f>
        <v>1262</v>
      </c>
      <c r="L9" s="14">
        <f ca="1">RANDBETWEEN(1000,1600)</f>
        <v>1216</v>
      </c>
      <c r="M9" s="65">
        <f ca="1">RANDBETWEEN(1000,1600)</f>
        <v>1321</v>
      </c>
      <c r="N9" s="67">
        <f ca="1">AVERAGE(B9:M9)</f>
        <v>1336.75</v>
      </c>
    </row>
    <row r="10" spans="1:14">
      <c r="A10" s="39" t="s">
        <v>21</v>
      </c>
      <c r="B10" s="45">
        <f ca="1">RANDBETWEEN(1000,1600)</f>
        <v>1585</v>
      </c>
      <c r="C10" s="5">
        <f ca="1">RANDBETWEEN(1000,1600)</f>
        <v>1497</v>
      </c>
      <c r="D10" s="6">
        <f ca="1">RANDBETWEEN(1000,1600)</f>
        <v>1501</v>
      </c>
      <c r="E10" s="7">
        <f ca="1">RANDBETWEEN(1000,1600)</f>
        <v>1043</v>
      </c>
      <c r="F10" s="8">
        <f ca="1">RANDBETWEEN(1000,1600)</f>
        <v>1427</v>
      </c>
      <c r="G10" s="9">
        <f ca="1">RANDBETWEEN(1000,1600)</f>
        <v>1385</v>
      </c>
      <c r="H10" s="10">
        <f ca="1">RANDBETWEEN(1000,1600)</f>
        <v>1324</v>
      </c>
      <c r="I10" s="11">
        <f ca="1">RANDBETWEEN(1000,1600)</f>
        <v>1038</v>
      </c>
      <c r="J10" s="12">
        <f ca="1">RANDBETWEEN(1000,1600)</f>
        <v>1029</v>
      </c>
      <c r="K10" s="13">
        <f ca="1">RANDBETWEEN(1000,1600)</f>
        <v>1002</v>
      </c>
      <c r="L10" s="14">
        <f ca="1">RANDBETWEEN(1000,1600)</f>
        <v>1320</v>
      </c>
      <c r="M10" s="65">
        <f ca="1">RANDBETWEEN(1000,1600)</f>
        <v>1429</v>
      </c>
      <c r="N10" s="67">
        <f ca="1">AVERAGE(B10:M10)</f>
        <v>1298.3333333333333</v>
      </c>
    </row>
    <row r="11" spans="1:14">
      <c r="A11" s="56" t="s">
        <v>22</v>
      </c>
      <c r="B11" s="45">
        <f ca="1">RANDBETWEEN(1000,1600)</f>
        <v>1093</v>
      </c>
      <c r="C11" s="5">
        <f ca="1">RANDBETWEEN(1000,1600)</f>
        <v>1328</v>
      </c>
      <c r="D11" s="6">
        <f ca="1">RANDBETWEEN(1000,1600)</f>
        <v>1294</v>
      </c>
      <c r="E11" s="7">
        <f ca="1">RANDBETWEEN(1000,1600)</f>
        <v>1480</v>
      </c>
      <c r="F11" s="8">
        <f ca="1">RANDBETWEEN(1000,1600)</f>
        <v>1054</v>
      </c>
      <c r="G11" s="9">
        <f ca="1">RANDBETWEEN(1000,1600)</f>
        <v>1478</v>
      </c>
      <c r="H11" s="10">
        <f ca="1">RANDBETWEEN(1000,1600)</f>
        <v>1595</v>
      </c>
      <c r="I11" s="11">
        <f ca="1">RANDBETWEEN(1000,1600)</f>
        <v>1298</v>
      </c>
      <c r="J11" s="12">
        <f ca="1">RANDBETWEEN(1000,1600)</f>
        <v>1470</v>
      </c>
      <c r="K11" s="13">
        <f ca="1">RANDBETWEEN(1000,1600)</f>
        <v>1290</v>
      </c>
      <c r="L11" s="14">
        <f ca="1">RANDBETWEEN(1000,1600)</f>
        <v>1510</v>
      </c>
      <c r="M11" s="65">
        <f ca="1">RANDBETWEEN(1000,1600)</f>
        <v>1008</v>
      </c>
      <c r="N11" s="68">
        <f ca="1">AVERAGE(B11:M11)</f>
        <v>1324.8333333333333</v>
      </c>
    </row>
  </sheetData>
  <sortState xmlns:xlrd2="http://schemas.microsoft.com/office/spreadsheetml/2017/richdata2" ref="A2:M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2022-12-13T17:15:05Z</dcterms:created>
  <dcterms:modified xsi:type="dcterms:W3CDTF">2022-12-15T21:31:59Z</dcterms:modified>
  <cp:category/>
  <cp:contentStatus/>
</cp:coreProperties>
</file>