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GitKraken\feup-rcom\projeto 1\"/>
    </mc:Choice>
  </mc:AlternateContent>
  <bookViews>
    <workbookView xWindow="0" yWindow="0" windowWidth="20490" windowHeight="7680"/>
  </bookViews>
  <sheets>
    <sheet name="Folha1" sheetId="1" r:id="rId1"/>
  </sheets>
  <calcPr calcId="162913"/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H55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2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<sst xmlns="http://schemas.openxmlformats.org/spreadsheetml/2006/main" count="41" uniqueCount="28">
  <si>
    <t>Nº total de bytes</t>
  </si>
  <si>
    <t>Probabilidade de erro (%bcc1 +%bcc2)</t>
  </si>
  <si>
    <t>R (bits/tempo)</t>
  </si>
  <si>
    <t>S (R/C)</t>
  </si>
  <si>
    <t>Nº total de bits</t>
  </si>
  <si>
    <t>0+0</t>
  </si>
  <si>
    <t>C (Baudrate)</t>
  </si>
  <si>
    <t>2+0</t>
  </si>
  <si>
    <t>Tamanho de cada pacote (bytes)</t>
  </si>
  <si>
    <t>0+2</t>
  </si>
  <si>
    <t>2+2</t>
  </si>
  <si>
    <t>4+2</t>
  </si>
  <si>
    <t>2+4</t>
  </si>
  <si>
    <t>4+4</t>
  </si>
  <si>
    <t>6+4</t>
  </si>
  <si>
    <t>4+6</t>
  </si>
  <si>
    <t>6+6</t>
  </si>
  <si>
    <t>8+6</t>
  </si>
  <si>
    <t>6+8</t>
  </si>
  <si>
    <t>8+8</t>
  </si>
  <si>
    <t>10+8</t>
  </si>
  <si>
    <t>8+10</t>
  </si>
  <si>
    <t>10+10</t>
  </si>
  <si>
    <t>VARIAR TAMANHO DAS TRAMAS</t>
  </si>
  <si>
    <t>Tamanho de cada pacote(bytes)</t>
  </si>
  <si>
    <t>VARIAR C (BAUDRATE)</t>
  </si>
  <si>
    <t>Tempo (s)</t>
  </si>
  <si>
    <t>VARIAR  ERROS DE BCC1 E BCC2  (FER)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</si>
</sst>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990000"/>
      <name val="Arial"/>
    </font>
    <font>
      <b/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DDDDD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/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Eficiência em comparação com % de erros dos BCCs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softEdge rad="0"/>
              </a:effectLst>
            </c:spPr>
          </c:marker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8F7-475E-BD68-AFF0755A1EDB}"/>
              </c:ext>
            </c:extLst>
          </c:dPt>
          <c:cat>
            <c:strRef>
              <c:f>Folha1!$E$6:$E$21</c:f>
              <c:strCache>
                <c:ptCount val="16"/>
                <c:pt idx="0">
                  <c:v>0+0</c:v>
                </c:pt>
                <c:pt idx="1">
                  <c:v>2+0</c:v>
                </c:pt>
                <c:pt idx="2">
                  <c:v>0+2</c:v>
                </c:pt>
                <c:pt idx="3">
                  <c:v>2+2</c:v>
                </c:pt>
                <c:pt idx="4">
                  <c:v>4+2</c:v>
                </c:pt>
                <c:pt idx="5">
                  <c:v>2+4</c:v>
                </c:pt>
                <c:pt idx="6">
                  <c:v>4+4</c:v>
                </c:pt>
                <c:pt idx="7">
                  <c:v>6+4</c:v>
                </c:pt>
                <c:pt idx="8">
                  <c:v>4+6</c:v>
                </c:pt>
                <c:pt idx="9">
                  <c:v>6+6</c:v>
                </c:pt>
                <c:pt idx="10">
                  <c:v>8+6</c:v>
                </c:pt>
                <c:pt idx="11">
                  <c:v>6+8</c:v>
                </c:pt>
                <c:pt idx="12">
                  <c:v>8+8</c:v>
                </c:pt>
                <c:pt idx="13">
                  <c:v>10+8</c:v>
                </c:pt>
                <c:pt idx="14">
                  <c:v>8+10</c:v>
                </c:pt>
                <c:pt idx="15">
                  <c:v>10+10</c:v>
                </c:pt>
              </c:strCache>
            </c:strRef>
          </c:cat>
          <c:val>
            <c:numRef>
              <c:f>Folha1!$H$6:$H$21</c:f>
              <c:numCache>
                <c:formatCode>General</c:formatCode>
                <c:ptCount val="16"/>
                <c:pt idx="0">
                  <c:v>0.6599087390977878</c:v>
                </c:pt>
                <c:pt idx="1">
                  <c:v>0.34851442864986881</c:v>
                </c:pt>
                <c:pt idx="2">
                  <c:v>0.64606423885998643</c:v>
                </c:pt>
                <c:pt idx="3">
                  <c:v>0.34630132003697922</c:v>
                </c:pt>
                <c:pt idx="4">
                  <c:v>0.17756675266544403</c:v>
                </c:pt>
                <c:pt idx="5">
                  <c:v>0.17979950584643467</c:v>
                </c:pt>
                <c:pt idx="6">
                  <c:v>0.17647104253067969</c:v>
                </c:pt>
                <c:pt idx="7">
                  <c:v>0.14243682287965492</c:v>
                </c:pt>
                <c:pt idx="8">
                  <c:v>0.17537127288077053</c:v>
                </c:pt>
                <c:pt idx="9">
                  <c:v>0.11909539619415938</c:v>
                </c:pt>
                <c:pt idx="10">
                  <c:v>7.2383655548832831E-2</c:v>
                </c:pt>
                <c:pt idx="11">
                  <c:v>8.9994643644842151E-2</c:v>
                </c:pt>
                <c:pt idx="12">
                  <c:v>6.5822070125710078E-2</c:v>
                </c:pt>
                <c:pt idx="13">
                  <c:v>4.8274783872630629E-2</c:v>
                </c:pt>
                <c:pt idx="14">
                  <c:v>6.0365256030581543E-2</c:v>
                </c:pt>
                <c:pt idx="15">
                  <c:v>4.5574306063875823E-2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F7-475E-BD68-AFF0755A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79056"/>
        <c:axId val="696061328"/>
      </c:lineChart>
      <c:catAx>
        <c:axId val="6995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%BCC1</a:t>
                </a:r>
                <a:r>
                  <a:rPr lang="pt-PT" sz="1400" baseline="0"/>
                  <a:t> +%BCC2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061328"/>
        <c:crosses val="autoZero"/>
        <c:auto val="1"/>
        <c:lblAlgn val="ctr"/>
        <c:lblOffset val="100"/>
        <c:noMultiLvlLbl val="0"/>
      </c:catAx>
      <c:valAx>
        <c:axId val="696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S(R/C)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95790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Eficiência</a:t>
            </a:r>
            <a:r>
              <a:rPr lang="pt-PT" sz="1600" b="1" baseline="0"/>
              <a:t> em comparação com tamanhos das tramas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Folha1!$E$28:$E$47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  <c:pt idx="7">
                  <c:v>64</c:v>
                </c:pt>
                <c:pt idx="8">
                  <c:v>128</c:v>
                </c:pt>
                <c:pt idx="9">
                  <c:v>128</c:v>
                </c:pt>
                <c:pt idx="10">
                  <c:v>256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1024</c:v>
                </c:pt>
                <c:pt idx="15">
                  <c:v>1024</c:v>
                </c:pt>
                <c:pt idx="16">
                  <c:v>10968</c:v>
                </c:pt>
                <c:pt idx="17">
                  <c:v>10968</c:v>
                </c:pt>
                <c:pt idx="18">
                  <c:v>131072</c:v>
                </c:pt>
                <c:pt idx="19">
                  <c:v>131072</c:v>
                </c:pt>
              </c:numCache>
            </c:numRef>
          </c:xVal>
          <c:yVal>
            <c:numRef>
              <c:f>Folha1!$H$28:$H$47</c:f>
              <c:numCache>
                <c:formatCode>General</c:formatCode>
                <c:ptCount val="20"/>
                <c:pt idx="0">
                  <c:v>0.18938452102706912</c:v>
                </c:pt>
                <c:pt idx="1">
                  <c:v>0.18928098078197483</c:v>
                </c:pt>
                <c:pt idx="2">
                  <c:v>0.30427314007217332</c:v>
                </c:pt>
                <c:pt idx="3">
                  <c:v>0.30493094014812833</c:v>
                </c:pt>
                <c:pt idx="4">
                  <c:v>0.43624353271349209</c:v>
                </c:pt>
                <c:pt idx="5">
                  <c:v>0.43793242233167867</c:v>
                </c:pt>
                <c:pt idx="6">
                  <c:v>0.56412788544624115</c:v>
                </c:pt>
                <c:pt idx="7">
                  <c:v>0.56275243818343024</c:v>
                </c:pt>
                <c:pt idx="8">
                  <c:v>0.66013751661177567</c:v>
                </c:pt>
                <c:pt idx="9">
                  <c:v>0.66072926004106058</c:v>
                </c:pt>
                <c:pt idx="10">
                  <c:v>0.7208884121525696</c:v>
                </c:pt>
                <c:pt idx="11">
                  <c:v>0.72100214565189946</c:v>
                </c:pt>
                <c:pt idx="12">
                  <c:v>0.75674780592813384</c:v>
                </c:pt>
                <c:pt idx="13">
                  <c:v>0.75707375256775555</c:v>
                </c:pt>
                <c:pt idx="14">
                  <c:v>0.77583865272307495</c:v>
                </c:pt>
                <c:pt idx="15">
                  <c:v>0.77575963333899167</c:v>
                </c:pt>
                <c:pt idx="16">
                  <c:v>0.79425770794952899</c:v>
                </c:pt>
                <c:pt idx="17">
                  <c:v>0.79436815574482877</c:v>
                </c:pt>
                <c:pt idx="18">
                  <c:v>0.79423010079944389</c:v>
                </c:pt>
                <c:pt idx="19">
                  <c:v>0.79423010079944389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6-40B8-8362-C3EECA41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61536"/>
        <c:axId val="813287552"/>
      </c:scatterChart>
      <c:valAx>
        <c:axId val="801161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Tamanho máximo</a:t>
                </a:r>
                <a:r>
                  <a:rPr lang="pt-PT" sz="1400" baseline="0"/>
                  <a:t> de cada trama (bytes)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3287552"/>
        <c:crosses val="autoZero"/>
        <c:crossBetween val="midCat"/>
      </c:valAx>
      <c:valAx>
        <c:axId val="8132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11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 em comparação com</a:t>
            </a:r>
            <a:r>
              <a:rPr lang="pt-PT" baseline="0"/>
              <a:t> BAUDRATE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10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>
                    <a:alpha val="99000"/>
                  </a:schemeClr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A4B-4EDB-B64B-1C902F1BB7C1}"/>
              </c:ext>
            </c:extLst>
          </c:dPt>
          <c:dPt>
            <c:idx val="12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accent1">
                      <a:alpha val="96000"/>
                    </a:schemeClr>
                  </a:solidFill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4B-4EDB-B64B-1C902F1BB7C1}"/>
              </c:ext>
            </c:extLst>
          </c:dPt>
          <c:xVal>
            <c:numRef>
              <c:f>Folha1!$E$55:$E$70</c:f>
              <c:numCache>
                <c:formatCode>General</c:formatCode>
                <c:ptCount val="16"/>
                <c:pt idx="0">
                  <c:v>600</c:v>
                </c:pt>
                <c:pt idx="1">
                  <c:v>600</c:v>
                </c:pt>
                <c:pt idx="2">
                  <c:v>1200</c:v>
                </c:pt>
                <c:pt idx="3">
                  <c:v>1200</c:v>
                </c:pt>
                <c:pt idx="4">
                  <c:v>1800</c:v>
                </c:pt>
                <c:pt idx="5">
                  <c:v>1800</c:v>
                </c:pt>
                <c:pt idx="6">
                  <c:v>2400</c:v>
                </c:pt>
                <c:pt idx="7">
                  <c:v>2400</c:v>
                </c:pt>
                <c:pt idx="8">
                  <c:v>4800</c:v>
                </c:pt>
                <c:pt idx="9">
                  <c:v>4800</c:v>
                </c:pt>
                <c:pt idx="10">
                  <c:v>9600</c:v>
                </c:pt>
                <c:pt idx="11">
                  <c:v>9600</c:v>
                </c:pt>
                <c:pt idx="12">
                  <c:v>19200</c:v>
                </c:pt>
                <c:pt idx="13">
                  <c:v>19200</c:v>
                </c:pt>
                <c:pt idx="14">
                  <c:v>38400</c:v>
                </c:pt>
                <c:pt idx="15">
                  <c:v>38400</c:v>
                </c:pt>
              </c:numCache>
            </c:numRef>
          </c:xVal>
          <c:yVal>
            <c:numRef>
              <c:f>Folha1!$H$55:$H$70</c:f>
              <c:numCache>
                <c:formatCode>General</c:formatCode>
                <c:ptCount val="16"/>
                <c:pt idx="0">
                  <c:v>0.71188443950296598</c:v>
                </c:pt>
                <c:pt idx="1">
                  <c:v>0.70939669265136052</c:v>
                </c:pt>
                <c:pt idx="2">
                  <c:v>0.7113885405346505</c:v>
                </c:pt>
                <c:pt idx="3">
                  <c:v>0.71138923264918541</c:v>
                </c:pt>
                <c:pt idx="4">
                  <c:v>0.71086430483168017</c:v>
                </c:pt>
                <c:pt idx="5">
                  <c:v>0.71086948807577677</c:v>
                </c:pt>
                <c:pt idx="6">
                  <c:v>0.69077449500341037</c:v>
                </c:pt>
                <c:pt idx="7">
                  <c:v>0.69076013845432971</c:v>
                </c:pt>
                <c:pt idx="8">
                  <c:v>0.68834631200012053</c:v>
                </c:pt>
                <c:pt idx="9">
                  <c:v>0.6882970672068619</c:v>
                </c:pt>
                <c:pt idx="10">
                  <c:v>0.68331339712918659</c:v>
                </c:pt>
                <c:pt idx="11">
                  <c:v>0.68353313340861666</c:v>
                </c:pt>
                <c:pt idx="12">
                  <c:v>0.67436953089261742</c:v>
                </c:pt>
                <c:pt idx="13">
                  <c:v>0.67341555781500972</c:v>
                </c:pt>
                <c:pt idx="14">
                  <c:v>0.65914729129406335</c:v>
                </c:pt>
                <c:pt idx="15">
                  <c:v>0.65924237615764114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B-4EDB-B64B-1C902F1B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65456"/>
        <c:axId val="688855488"/>
      </c:scatterChart>
      <c:valAx>
        <c:axId val="865665456"/>
        <c:scaling>
          <c:logBase val="2"/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BAUDRATE(bits)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855488"/>
        <c:crosses val="autoZero"/>
        <c:crossBetween val="midCat"/>
      </c:valAx>
      <c:valAx>
        <c:axId val="688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149678</xdr:colOff>
      <xdr:row>4</xdr:row>
      <xdr:rowOff>97969</xdr:rowOff>
    </xdr:from>
    <xdr:to>
      <xdr:col>25</xdr:col>
      <xdr:colOff>340178</xdr:colOff>
      <xdr:row>30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F8947A-431C-49B0-AECB-F55DB720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340177</xdr:colOff>
      <xdr:row>35</xdr:row>
      <xdr:rowOff>84364</xdr:rowOff>
    </xdr:from>
    <xdr:to>
      <xdr:col>25</xdr:col>
      <xdr:colOff>476249</xdr:colOff>
      <xdr:row>61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903E72-51D6-4B83-86F1-13972EE2E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1686486</xdr:colOff>
      <xdr:row>76</xdr:row>
      <xdr:rowOff>146796</xdr:rowOff>
    </xdr:from>
    <xdr:to>
      <xdr:col>9</xdr:col>
      <xdr:colOff>302559</xdr:colOff>
      <xdr:row>109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06574-F451-4012-ACA8-1786BCAC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tabSelected="1" topLeftCell="A49" zoomScale="85" zoomScaleNormal="85" workbookViewId="0">
      <selection activeCell="K63" sqref="K63"/>
    </sheetView>
  </sheetViews>
  <sheetFormatPr defaultColWidth="14.42578125" defaultRowHeight="15" customHeight="1" x14ac:dyDescent="0.2"/>
  <cols>
    <col min="1" max="1" width="10.7109375" customWidth="1"/>
    <col min="2" max="2" width="48.28515625" customWidth="1"/>
    <col min="3" max="4" width="13.5703125" customWidth="1"/>
    <col min="5" max="5" width="46.7109375" customWidth="1"/>
    <col min="6" max="6" width="13.5703125" customWidth="1"/>
    <col min="7" max="7" width="18.5703125" customWidth="1"/>
    <col min="8" max="9" width="13.5703125" customWidth="1"/>
    <col min="10" max="19" width="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5" t="s">
        <v>27</v>
      </c>
      <c r="C3" s="6"/>
      <c r="D3" s="6"/>
      <c r="E3" s="6"/>
      <c r="F3" s="6"/>
      <c r="G3" s="6"/>
      <c r="H3" s="6"/>
      <c r="I3" s="1"/>
    </row>
    <row r="4" spans="2:9" ht="15.75" customHeight="1" x14ac:dyDescent="0.2">
      <c r="B4" s="7"/>
      <c r="C4" s="7"/>
      <c r="D4" s="7"/>
      <c r="E4" s="7"/>
      <c r="F4" s="7"/>
      <c r="G4" s="7"/>
      <c r="H4" s="7"/>
      <c r="I4" s="1"/>
    </row>
    <row r="5" spans="2:9" ht="15.75" customHeight="1" x14ac:dyDescent="0.2">
      <c r="B5" s="13" t="s">
        <v>6</v>
      </c>
      <c r="C5" s="14">
        <v>38400</v>
      </c>
      <c r="D5" s="16"/>
      <c r="E5" s="13" t="s">
        <v>1</v>
      </c>
      <c r="F5" s="13" t="s">
        <v>26</v>
      </c>
      <c r="G5" s="13" t="s">
        <v>2</v>
      </c>
      <c r="H5" s="13" t="s">
        <v>3</v>
      </c>
      <c r="I5" s="1"/>
    </row>
    <row r="6" spans="2:9" ht="15.75" customHeight="1" x14ac:dyDescent="0.2">
      <c r="B6" s="13" t="s">
        <v>4</v>
      </c>
      <c r="C6" s="14">
        <v>87744</v>
      </c>
      <c r="D6" s="16"/>
      <c r="E6" s="14" t="s">
        <v>5</v>
      </c>
      <c r="F6" s="14">
        <v>3.4626000000000001</v>
      </c>
      <c r="G6" s="12">
        <f>$C$6/F6</f>
        <v>25340.495581355051</v>
      </c>
      <c r="H6" s="12">
        <f>G6/$C$5</f>
        <v>0.6599087390977878</v>
      </c>
      <c r="I6" s="1"/>
    </row>
    <row r="7" spans="2:9" ht="15.75" customHeight="1" x14ac:dyDescent="0.2">
      <c r="B7" s="13" t="s">
        <v>0</v>
      </c>
      <c r="C7" s="14">
        <v>10968</v>
      </c>
      <c r="D7" s="16"/>
      <c r="E7" s="14" t="s">
        <v>7</v>
      </c>
      <c r="F7" s="14">
        <v>6.5564</v>
      </c>
      <c r="G7" s="12">
        <f>$C$6/F7</f>
        <v>13382.954060154963</v>
      </c>
      <c r="H7" s="12">
        <f>G7/$C$5</f>
        <v>0.34851442864986881</v>
      </c>
      <c r="I7" s="1"/>
    </row>
    <row r="8" spans="2:9" ht="15.75" customHeight="1" x14ac:dyDescent="0.2">
      <c r="B8" s="13" t="s">
        <v>8</v>
      </c>
      <c r="C8" s="14">
        <v>128</v>
      </c>
      <c r="D8" s="16"/>
      <c r="E8" s="14" t="s">
        <v>9</v>
      </c>
      <c r="F8" s="14">
        <v>3.5367999999999999</v>
      </c>
      <c r="G8" s="12">
        <f>$C$6/F8</f>
        <v>24808.866772223479</v>
      </c>
      <c r="H8" s="12">
        <f>G8/$C$5</f>
        <v>0.64606423885998643</v>
      </c>
      <c r="I8" s="1"/>
    </row>
    <row r="9" spans="2:9" ht="15.75" customHeight="1" x14ac:dyDescent="0.2">
      <c r="B9" s="11"/>
      <c r="C9" s="11"/>
      <c r="D9" s="16"/>
      <c r="E9" s="14" t="s">
        <v>10</v>
      </c>
      <c r="F9" s="14">
        <v>6.5983000000000001</v>
      </c>
      <c r="G9" s="12">
        <f>$C$6/F9</f>
        <v>13297.970689420003</v>
      </c>
      <c r="H9" s="12">
        <f>G9/$C$5</f>
        <v>0.34630132003697922</v>
      </c>
      <c r="I9" s="1"/>
    </row>
    <row r="10" spans="2:9" ht="15.75" customHeight="1" x14ac:dyDescent="0.2">
      <c r="B10" s="15"/>
      <c r="C10" s="15"/>
      <c r="D10" s="16"/>
      <c r="E10" s="14" t="s">
        <v>11</v>
      </c>
      <c r="F10" s="14">
        <v>12.868399999999999</v>
      </c>
      <c r="G10" s="12">
        <f>$C$6/F10</f>
        <v>6818.5633023530509</v>
      </c>
      <c r="H10" s="12">
        <f>G10/$C$5</f>
        <v>0.17756675266544403</v>
      </c>
      <c r="I10" s="1"/>
    </row>
    <row r="11" spans="2:9" ht="15.75" customHeight="1" x14ac:dyDescent="0.2">
      <c r="B11" s="15"/>
      <c r="C11" s="15"/>
      <c r="D11" s="16"/>
      <c r="E11" s="14" t="s">
        <v>12</v>
      </c>
      <c r="F11" s="14">
        <v>12.708600000000001</v>
      </c>
      <c r="G11" s="12">
        <f>$C$6/F11</f>
        <v>6904.3010245030919</v>
      </c>
      <c r="H11" s="12">
        <f>G11/$C$5</f>
        <v>0.17979950584643467</v>
      </c>
      <c r="I11" s="1"/>
    </row>
    <row r="12" spans="2:9" ht="15.75" customHeight="1" x14ac:dyDescent="0.2">
      <c r="B12" s="16"/>
      <c r="C12" s="16"/>
      <c r="D12" s="16"/>
      <c r="E12" s="14" t="s">
        <v>13</v>
      </c>
      <c r="F12" s="14">
        <v>12.9483</v>
      </c>
      <c r="G12" s="12">
        <f>$C$6/F12</f>
        <v>6776.4880331781005</v>
      </c>
      <c r="H12" s="12">
        <f>G12/$C$5</f>
        <v>0.17647104253067969</v>
      </c>
      <c r="I12" s="1"/>
    </row>
    <row r="13" spans="2:9" ht="15.75" customHeight="1" x14ac:dyDescent="0.2">
      <c r="B13" s="16"/>
      <c r="C13" s="16"/>
      <c r="D13" s="16"/>
      <c r="E13" s="14" t="s">
        <v>14</v>
      </c>
      <c r="F13" s="14">
        <v>16.042200000000001</v>
      </c>
      <c r="G13" s="12">
        <f>$C$6/F13</f>
        <v>5469.5739985787486</v>
      </c>
      <c r="H13" s="12">
        <f>G13/$C$5</f>
        <v>0.14243682287965492</v>
      </c>
      <c r="I13" s="1"/>
    </row>
    <row r="14" spans="2:9" ht="15.75" customHeight="1" x14ac:dyDescent="0.2">
      <c r="B14" s="16"/>
      <c r="C14" s="16"/>
      <c r="D14" s="16"/>
      <c r="E14" s="14" t="s">
        <v>15</v>
      </c>
      <c r="F14" s="14">
        <v>13.029500000000001</v>
      </c>
      <c r="G14" s="12">
        <f>$C$6/F14</f>
        <v>6734.2568786215888</v>
      </c>
      <c r="H14" s="12">
        <f>G14/$C$5</f>
        <v>0.17537127288077053</v>
      </c>
      <c r="I14" s="1"/>
    </row>
    <row r="15" spans="2:9" ht="15.75" customHeight="1" x14ac:dyDescent="0.2">
      <c r="B15" s="16"/>
      <c r="C15" s="16"/>
      <c r="D15" s="16"/>
      <c r="E15" s="14" t="s">
        <v>16</v>
      </c>
      <c r="F15" s="14">
        <v>19.186299999999999</v>
      </c>
      <c r="G15" s="12">
        <f>$C$6/F15</f>
        <v>4573.2632138557201</v>
      </c>
      <c r="H15" s="12">
        <f>G15/$C$5</f>
        <v>0.11909539619415938</v>
      </c>
      <c r="I15" s="1"/>
    </row>
    <row r="16" spans="2:9" ht="15.75" customHeight="1" x14ac:dyDescent="0.2">
      <c r="B16" s="16"/>
      <c r="C16" s="16"/>
      <c r="D16" s="16"/>
      <c r="E16" s="14" t="s">
        <v>17</v>
      </c>
      <c r="F16" s="14">
        <v>31.567900000000002</v>
      </c>
      <c r="G16" s="12">
        <f>$C$6/F16</f>
        <v>2779.5323730751807</v>
      </c>
      <c r="H16" s="12">
        <f>G16/$C$5</f>
        <v>7.2383655548832831E-2</v>
      </c>
      <c r="I16" s="1"/>
    </row>
    <row r="17" spans="2:9" ht="15.75" customHeight="1" x14ac:dyDescent="0.2">
      <c r="B17" s="16"/>
      <c r="C17" s="16"/>
      <c r="D17" s="16"/>
      <c r="E17" s="14" t="s">
        <v>18</v>
      </c>
      <c r="F17" s="14">
        <v>25.3904</v>
      </c>
      <c r="G17" s="12">
        <f>$C$6/F17</f>
        <v>3455.7943159619385</v>
      </c>
      <c r="H17" s="12">
        <f>G17/$C$5</f>
        <v>8.9994643644842151E-2</v>
      </c>
      <c r="I17" s="1"/>
    </row>
    <row r="18" spans="2:9" ht="15.75" customHeight="1" x14ac:dyDescent="0.2">
      <c r="B18" s="16"/>
      <c r="C18" s="16"/>
      <c r="D18" s="16"/>
      <c r="E18" s="14" t="s">
        <v>19</v>
      </c>
      <c r="F18" s="12">
        <v>34.714799999999997</v>
      </c>
      <c r="G18" s="12">
        <f>$C$6/F18</f>
        <v>2527.567492827267</v>
      </c>
      <c r="H18" s="12">
        <f>G18/$C$5</f>
        <v>6.5822070125710078E-2</v>
      </c>
      <c r="I18" s="1"/>
    </row>
    <row r="19" spans="2:9" ht="15.75" customHeight="1" x14ac:dyDescent="0.2">
      <c r="B19" s="16"/>
      <c r="C19" s="16"/>
      <c r="D19" s="16"/>
      <c r="E19" s="14" t="s">
        <v>20</v>
      </c>
      <c r="F19" s="12">
        <v>47.333199999999998</v>
      </c>
      <c r="G19" s="12">
        <f>$C$6/F19</f>
        <v>1853.7517007090162</v>
      </c>
      <c r="H19" s="12">
        <f>G19/$C$5</f>
        <v>4.8274783872630629E-2</v>
      </c>
      <c r="I19" s="1"/>
    </row>
    <row r="20" spans="2:9" ht="15.75" customHeight="1" x14ac:dyDescent="0.2">
      <c r="B20" s="16"/>
      <c r="C20" s="16"/>
      <c r="D20" s="16"/>
      <c r="E20" s="14" t="s">
        <v>21</v>
      </c>
      <c r="F20" s="12">
        <v>37.852899999999998</v>
      </c>
      <c r="G20" s="12">
        <f>$C$6/F20</f>
        <v>2318.0258315743313</v>
      </c>
      <c r="H20" s="12">
        <f>G20/$C$5</f>
        <v>6.0365256030581543E-2</v>
      </c>
      <c r="I20" s="1"/>
    </row>
    <row r="21" spans="2:9" ht="15.75" customHeight="1" x14ac:dyDescent="0.2">
      <c r="B21" s="16"/>
      <c r="C21" s="16"/>
      <c r="D21" s="16"/>
      <c r="E21" s="14" t="s">
        <v>22</v>
      </c>
      <c r="F21" s="12">
        <v>50.137900000000002</v>
      </c>
      <c r="G21" s="12">
        <f>$C$6/F21</f>
        <v>1750.0533528528317</v>
      </c>
      <c r="H21" s="12">
        <f>G21/$C$5</f>
        <v>4.5574306063875823E-2</v>
      </c>
      <c r="I21" s="1"/>
    </row>
    <row r="22" spans="2:9" ht="15.75" customHeight="1" x14ac:dyDescent="0.2">
      <c r="B22" s="1"/>
      <c r="C22" s="1"/>
      <c r="D22" s="1"/>
      <c r="E22" s="2"/>
      <c r="F22" s="1"/>
      <c r="G22" s="1"/>
      <c r="H22" s="1"/>
      <c r="I22" s="1"/>
    </row>
    <row r="23" spans="2:9" ht="15.75" customHeight="1" x14ac:dyDescent="0.2">
      <c r="B23" s="1"/>
      <c r="C23" s="1"/>
      <c r="D23" s="1"/>
      <c r="E23" s="2"/>
      <c r="F23" s="1"/>
      <c r="G23" s="1"/>
      <c r="H23" s="1"/>
      <c r="I23" s="1"/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5" t="s">
        <v>23</v>
      </c>
      <c r="C25" s="6"/>
      <c r="D25" s="6"/>
      <c r="E25" s="6"/>
      <c r="F25" s="6"/>
      <c r="G25" s="6"/>
      <c r="H25" s="6"/>
      <c r="I25" s="1"/>
    </row>
    <row r="26" spans="2:9" ht="15.75" customHeight="1" x14ac:dyDescent="0.2">
      <c r="B26" s="7"/>
      <c r="C26" s="7"/>
      <c r="D26" s="7"/>
      <c r="E26" s="7"/>
      <c r="F26" s="7"/>
      <c r="G26" s="7"/>
      <c r="H26" s="7"/>
      <c r="I26" s="1"/>
    </row>
    <row r="27" spans="2:9" ht="15.75" customHeight="1" x14ac:dyDescent="0.2">
      <c r="B27" s="13" t="s">
        <v>6</v>
      </c>
      <c r="C27" s="14">
        <v>38400</v>
      </c>
      <c r="D27" s="16"/>
      <c r="E27" s="13" t="s">
        <v>24</v>
      </c>
      <c r="F27" s="13" t="s">
        <v>26</v>
      </c>
      <c r="G27" s="13" t="s">
        <v>2</v>
      </c>
      <c r="H27" s="13" t="s">
        <v>3</v>
      </c>
      <c r="I27" s="1"/>
    </row>
    <row r="28" spans="2:9" ht="15.75" customHeight="1" x14ac:dyDescent="0.2">
      <c r="B28" s="13" t="s">
        <v>4</v>
      </c>
      <c r="C28" s="14">
        <v>87744</v>
      </c>
      <c r="D28" s="16"/>
      <c r="E28" s="14">
        <v>8</v>
      </c>
      <c r="F28" s="14">
        <v>12.0654</v>
      </c>
      <c r="G28" s="12">
        <f>$C$28/F28</f>
        <v>7272.3656074394548</v>
      </c>
      <c r="H28" s="12">
        <f>G28/$C$27</f>
        <v>0.18938452102706912</v>
      </c>
      <c r="I28" s="1"/>
    </row>
    <row r="29" spans="2:9" ht="15.75" customHeight="1" x14ac:dyDescent="0.2">
      <c r="B29" s="13" t="s">
        <v>0</v>
      </c>
      <c r="C29" s="14">
        <v>10968</v>
      </c>
      <c r="D29" s="16"/>
      <c r="E29" s="14">
        <v>8</v>
      </c>
      <c r="F29" s="14">
        <v>12.071999999999999</v>
      </c>
      <c r="G29" s="12">
        <f t="shared" ref="G29:G47" si="0">$C$28/F29</f>
        <v>7268.3896620278338</v>
      </c>
      <c r="H29" s="12">
        <f t="shared" ref="H29:H47" si="1">G29/$C$27</f>
        <v>0.18928098078197483</v>
      </c>
      <c r="I29" s="1"/>
    </row>
    <row r="30" spans="2:9" ht="15.75" customHeight="1" x14ac:dyDescent="0.2">
      <c r="B30" s="17"/>
      <c r="C30" s="17"/>
      <c r="D30" s="16"/>
      <c r="E30" s="12">
        <v>16</v>
      </c>
      <c r="F30" s="12">
        <v>7.5096999999999996</v>
      </c>
      <c r="G30" s="12">
        <f t="shared" si="0"/>
        <v>11684.088578771456</v>
      </c>
      <c r="H30" s="12">
        <f t="shared" si="1"/>
        <v>0.30427314007217332</v>
      </c>
      <c r="I30" s="3">
        <v>41</v>
      </c>
    </row>
    <row r="31" spans="2:9" ht="15.75" customHeight="1" x14ac:dyDescent="0.2">
      <c r="B31" s="16"/>
      <c r="C31" s="16"/>
      <c r="D31" s="16"/>
      <c r="E31" s="12">
        <v>16</v>
      </c>
      <c r="F31" s="12">
        <v>7.4935</v>
      </c>
      <c r="G31" s="12">
        <f t="shared" si="0"/>
        <v>11709.348101688129</v>
      </c>
      <c r="H31" s="12">
        <f t="shared" si="1"/>
        <v>0.30493094014812833</v>
      </c>
      <c r="I31" s="3">
        <v>41</v>
      </c>
    </row>
    <row r="32" spans="2:9" ht="15.75" customHeight="1" x14ac:dyDescent="0.2">
      <c r="B32" s="16"/>
      <c r="C32" s="16"/>
      <c r="D32" s="16"/>
      <c r="E32" s="14">
        <v>32</v>
      </c>
      <c r="F32" s="14">
        <v>5.2378999999999998</v>
      </c>
      <c r="G32" s="12">
        <f t="shared" si="0"/>
        <v>16751.751656198096</v>
      </c>
      <c r="H32" s="12">
        <f t="shared" si="1"/>
        <v>0.43624353271349209</v>
      </c>
      <c r="I32" s="1"/>
    </row>
    <row r="33" spans="2:9" ht="15.75" customHeight="1" x14ac:dyDescent="0.2">
      <c r="B33" s="16"/>
      <c r="C33" s="16"/>
      <c r="D33" s="16"/>
      <c r="E33" s="14">
        <v>32</v>
      </c>
      <c r="F33" s="14">
        <v>5.2176999999999998</v>
      </c>
      <c r="G33" s="12">
        <f t="shared" si="0"/>
        <v>16816.605017536462</v>
      </c>
      <c r="H33" s="12">
        <f t="shared" si="1"/>
        <v>0.43793242233167867</v>
      </c>
      <c r="I33" s="1"/>
    </row>
    <row r="34" spans="2:9" ht="15.75" customHeight="1" x14ac:dyDescent="0.2">
      <c r="B34" s="16"/>
      <c r="C34" s="16"/>
      <c r="D34" s="16"/>
      <c r="E34" s="14">
        <v>64</v>
      </c>
      <c r="F34" s="14">
        <v>4.0505000000000004</v>
      </c>
      <c r="G34" s="12">
        <f t="shared" si="0"/>
        <v>21662.510801135661</v>
      </c>
      <c r="H34" s="12">
        <f t="shared" si="1"/>
        <v>0.56412788544624115</v>
      </c>
      <c r="I34" s="1"/>
    </row>
    <row r="35" spans="2:9" ht="15.75" customHeight="1" x14ac:dyDescent="0.2">
      <c r="B35" s="16"/>
      <c r="C35" s="16"/>
      <c r="D35" s="16"/>
      <c r="E35" s="14">
        <v>64</v>
      </c>
      <c r="F35" s="14">
        <v>4.0603999999999996</v>
      </c>
      <c r="G35" s="12">
        <f t="shared" si="0"/>
        <v>21609.693626243723</v>
      </c>
      <c r="H35" s="12">
        <f t="shared" si="1"/>
        <v>0.56275243818343024</v>
      </c>
      <c r="I35" s="1"/>
    </row>
    <row r="36" spans="2:9" ht="15.75" customHeight="1" x14ac:dyDescent="0.2">
      <c r="B36" s="16"/>
      <c r="C36" s="16"/>
      <c r="D36" s="16"/>
      <c r="E36" s="14">
        <v>128</v>
      </c>
      <c r="F36" s="14">
        <v>3.4613999999999998</v>
      </c>
      <c r="G36" s="12">
        <f t="shared" si="0"/>
        <v>25349.280637892185</v>
      </c>
      <c r="H36" s="12">
        <f t="shared" si="1"/>
        <v>0.66013751661177567</v>
      </c>
      <c r="I36" s="1"/>
    </row>
    <row r="37" spans="2:9" ht="15.75" customHeight="1" x14ac:dyDescent="0.2">
      <c r="B37" s="16"/>
      <c r="C37" s="16"/>
      <c r="D37" s="16"/>
      <c r="E37" s="14">
        <v>128</v>
      </c>
      <c r="F37" s="14">
        <v>3.4582999999999999</v>
      </c>
      <c r="G37" s="12">
        <f t="shared" si="0"/>
        <v>25372.003585576727</v>
      </c>
      <c r="H37" s="12">
        <f t="shared" si="1"/>
        <v>0.66072926004106058</v>
      </c>
      <c r="I37" s="1"/>
    </row>
    <row r="38" spans="2:9" ht="15.75" customHeight="1" x14ac:dyDescent="0.2">
      <c r="B38" s="16"/>
      <c r="C38" s="16"/>
      <c r="D38" s="16"/>
      <c r="E38" s="12">
        <v>256</v>
      </c>
      <c r="F38" s="12">
        <v>3.1697000000000002</v>
      </c>
      <c r="G38" s="12">
        <f t="shared" si="0"/>
        <v>27682.115026658674</v>
      </c>
      <c r="H38" s="12">
        <f t="shared" si="1"/>
        <v>0.7208884121525696</v>
      </c>
      <c r="I38" s="3">
        <v>121</v>
      </c>
    </row>
    <row r="39" spans="2:9" ht="15.75" customHeight="1" x14ac:dyDescent="0.2">
      <c r="B39" s="16"/>
      <c r="C39" s="16"/>
      <c r="D39" s="16"/>
      <c r="E39" s="12">
        <v>256</v>
      </c>
      <c r="F39" s="12">
        <v>3.1692</v>
      </c>
      <c r="G39" s="12">
        <f t="shared" si="0"/>
        <v>27686.48239303294</v>
      </c>
      <c r="H39" s="12">
        <f t="shared" si="1"/>
        <v>0.72100214565189946</v>
      </c>
      <c r="I39" s="3">
        <v>121</v>
      </c>
    </row>
    <row r="40" spans="2:9" ht="15.75" customHeight="1" x14ac:dyDescent="0.2">
      <c r="B40" s="16"/>
      <c r="C40" s="16"/>
      <c r="D40" s="16"/>
      <c r="E40" s="12">
        <v>512</v>
      </c>
      <c r="F40" s="12">
        <v>3.0194999999999999</v>
      </c>
      <c r="G40" s="12">
        <f t="shared" si="0"/>
        <v>29059.115747640339</v>
      </c>
      <c r="H40" s="12">
        <f t="shared" si="1"/>
        <v>0.75674780592813384</v>
      </c>
      <c r="I40" s="1"/>
    </row>
    <row r="41" spans="2:9" ht="15.75" customHeight="1" x14ac:dyDescent="0.2">
      <c r="B41" s="16"/>
      <c r="C41" s="16"/>
      <c r="D41" s="16"/>
      <c r="E41" s="12">
        <v>512</v>
      </c>
      <c r="F41" s="12">
        <v>3.0182000000000002</v>
      </c>
      <c r="G41" s="12">
        <f t="shared" si="0"/>
        <v>29071.632098601815</v>
      </c>
      <c r="H41" s="12">
        <f t="shared" si="1"/>
        <v>0.75707375256775555</v>
      </c>
      <c r="I41" s="1"/>
    </row>
    <row r="42" spans="2:9" ht="15.75" customHeight="1" x14ac:dyDescent="0.2">
      <c r="B42" s="17"/>
      <c r="C42" s="16"/>
      <c r="D42" s="16"/>
      <c r="E42" s="12">
        <v>1024</v>
      </c>
      <c r="F42" s="12">
        <v>2.9451999999999998</v>
      </c>
      <c r="G42" s="12">
        <f t="shared" si="0"/>
        <v>29792.204264566077</v>
      </c>
      <c r="H42" s="12">
        <f t="shared" si="1"/>
        <v>0.77583865272307495</v>
      </c>
      <c r="I42" s="3">
        <v>161</v>
      </c>
    </row>
    <row r="43" spans="2:9" ht="15.75" customHeight="1" x14ac:dyDescent="0.2">
      <c r="B43" s="16"/>
      <c r="C43" s="16"/>
      <c r="D43" s="16"/>
      <c r="E43" s="12">
        <v>1024</v>
      </c>
      <c r="F43" s="12">
        <v>2.9455</v>
      </c>
      <c r="G43" s="12">
        <f t="shared" si="0"/>
        <v>29789.169920217282</v>
      </c>
      <c r="H43" s="12">
        <f t="shared" si="1"/>
        <v>0.77575963333899167</v>
      </c>
      <c r="I43" s="3">
        <v>161</v>
      </c>
    </row>
    <row r="44" spans="2:9" ht="15.75" customHeight="1" x14ac:dyDescent="0.2">
      <c r="B44" s="16"/>
      <c r="C44" s="16"/>
      <c r="D44" s="16"/>
      <c r="E44" s="12">
        <v>10968</v>
      </c>
      <c r="F44" s="12">
        <v>2.8769</v>
      </c>
      <c r="G44" s="12">
        <f t="shared" si="0"/>
        <v>30499.495985261914</v>
      </c>
      <c r="H44" s="12">
        <f t="shared" si="1"/>
        <v>0.79425770794952899</v>
      </c>
      <c r="I44" s="3">
        <v>181</v>
      </c>
    </row>
    <row r="45" spans="2:9" ht="15.75" customHeight="1" x14ac:dyDescent="0.2">
      <c r="B45" s="16"/>
      <c r="C45" s="16"/>
      <c r="D45" s="16"/>
      <c r="E45" s="12">
        <v>10968</v>
      </c>
      <c r="F45" s="12">
        <v>2.8765000000000001</v>
      </c>
      <c r="G45" s="12">
        <f t="shared" si="0"/>
        <v>30503.737180601423</v>
      </c>
      <c r="H45" s="12">
        <f t="shared" si="1"/>
        <v>0.79436815574482877</v>
      </c>
      <c r="I45" s="3">
        <v>181</v>
      </c>
    </row>
    <row r="46" spans="2:9" ht="15.75" customHeight="1" x14ac:dyDescent="0.2">
      <c r="B46" s="16"/>
      <c r="C46" s="16"/>
      <c r="D46" s="16"/>
      <c r="E46" s="12">
        <v>131072</v>
      </c>
      <c r="F46" s="12">
        <v>2.8769999999999998</v>
      </c>
      <c r="G46" s="12">
        <f t="shared" si="0"/>
        <v>30498.435870698646</v>
      </c>
      <c r="H46" s="12">
        <f t="shared" si="1"/>
        <v>0.79423010079944389</v>
      </c>
      <c r="I46" s="3">
        <v>201</v>
      </c>
    </row>
    <row r="47" spans="2:9" ht="15.75" customHeight="1" x14ac:dyDescent="0.2">
      <c r="B47" s="16"/>
      <c r="C47" s="16"/>
      <c r="D47" s="16"/>
      <c r="E47" s="12">
        <v>131072</v>
      </c>
      <c r="F47" s="12">
        <v>2.8769999999999998</v>
      </c>
      <c r="G47" s="12">
        <f t="shared" si="0"/>
        <v>30498.435870698646</v>
      </c>
      <c r="H47" s="12">
        <f t="shared" si="1"/>
        <v>0.79423010079944389</v>
      </c>
      <c r="I47" s="3">
        <v>201</v>
      </c>
    </row>
    <row r="48" spans="2:9" ht="15.75" customHeight="1" x14ac:dyDescent="0.2"/>
    <row r="49" spans="2:9" ht="15.75" customHeight="1" x14ac:dyDescent="0.2"/>
    <row r="50" spans="2:9" ht="15.75" customHeight="1" x14ac:dyDescent="0.2"/>
    <row r="51" spans="2:9" ht="15.75" customHeight="1" x14ac:dyDescent="0.2"/>
    <row r="52" spans="2:9" ht="15.75" customHeight="1" x14ac:dyDescent="0.2">
      <c r="B52" s="5" t="s">
        <v>25</v>
      </c>
      <c r="C52" s="9"/>
      <c r="D52" s="9"/>
      <c r="E52" s="9"/>
      <c r="F52" s="9"/>
      <c r="G52" s="9"/>
      <c r="H52" s="9"/>
      <c r="I52" s="8"/>
    </row>
    <row r="53" spans="2:9" ht="15.75" customHeight="1" x14ac:dyDescent="0.2">
      <c r="B53" s="10"/>
      <c r="C53" s="10"/>
      <c r="D53" s="10"/>
      <c r="E53" s="10"/>
      <c r="F53" s="10"/>
      <c r="G53" s="10"/>
      <c r="H53" s="10"/>
      <c r="I53" s="4"/>
    </row>
    <row r="54" spans="2:9" ht="15.75" customHeight="1" x14ac:dyDescent="0.2">
      <c r="B54" s="13" t="s">
        <v>4</v>
      </c>
      <c r="C54" s="14">
        <v>87744</v>
      </c>
      <c r="D54" s="21"/>
      <c r="E54" s="19" t="s">
        <v>6</v>
      </c>
      <c r="F54" s="22" t="s">
        <v>26</v>
      </c>
      <c r="G54" s="13" t="s">
        <v>2</v>
      </c>
      <c r="H54" s="13" t="s">
        <v>3</v>
      </c>
      <c r="I54" s="4"/>
    </row>
    <row r="55" spans="2:9" ht="15.75" customHeight="1" x14ac:dyDescent="0.2">
      <c r="B55" s="13" t="s">
        <v>0</v>
      </c>
      <c r="C55" s="14">
        <v>10968</v>
      </c>
      <c r="D55" s="21"/>
      <c r="E55" s="18">
        <v>600</v>
      </c>
      <c r="F55" s="20">
        <v>205.42660000000001</v>
      </c>
      <c r="G55" s="12">
        <f>$C$54/F55</f>
        <v>427.13066370177961</v>
      </c>
      <c r="H55" s="12">
        <f>G55/E55</f>
        <v>0.71188443950296598</v>
      </c>
      <c r="I55" s="4"/>
    </row>
    <row r="56" spans="2:9" ht="15.75" customHeight="1" x14ac:dyDescent="0.2">
      <c r="B56" s="13" t="s">
        <v>8</v>
      </c>
      <c r="C56" s="14">
        <v>128</v>
      </c>
      <c r="D56" s="21"/>
      <c r="E56" s="18">
        <v>600</v>
      </c>
      <c r="F56" s="20">
        <v>206.14699999999999</v>
      </c>
      <c r="G56" s="12">
        <f t="shared" ref="G56:G70" si="2">$C$54/F56</f>
        <v>425.63801559081628</v>
      </c>
      <c r="H56" s="12">
        <f t="shared" ref="H56:H70" si="3">G56/E56</f>
        <v>0.70939669265136052</v>
      </c>
      <c r="I56" s="4"/>
    </row>
    <row r="57" spans="2:9" ht="15.75" customHeight="1" x14ac:dyDescent="0.2">
      <c r="B57" s="21"/>
      <c r="C57" s="21"/>
      <c r="D57" s="21"/>
      <c r="E57" s="18">
        <v>1200</v>
      </c>
      <c r="F57" s="20">
        <v>102.78489999999999</v>
      </c>
      <c r="G57" s="12">
        <f t="shared" si="2"/>
        <v>853.66624864158064</v>
      </c>
      <c r="H57" s="12">
        <f t="shared" si="3"/>
        <v>0.7113885405346505</v>
      </c>
      <c r="I57" s="4"/>
    </row>
    <row r="58" spans="2:9" ht="15.75" customHeight="1" x14ac:dyDescent="0.2">
      <c r="B58" s="21"/>
      <c r="C58" s="21"/>
      <c r="D58" s="21"/>
      <c r="E58" s="18">
        <v>1200</v>
      </c>
      <c r="F58" s="20">
        <v>102.7848</v>
      </c>
      <c r="G58" s="12">
        <f t="shared" si="2"/>
        <v>853.66707917902249</v>
      </c>
      <c r="H58" s="12">
        <f t="shared" si="3"/>
        <v>0.71138923264918541</v>
      </c>
      <c r="I58" s="4"/>
    </row>
    <row r="59" spans="2:9" ht="15.75" customHeight="1" x14ac:dyDescent="0.2">
      <c r="B59" s="15"/>
      <c r="C59" s="15"/>
      <c r="D59" s="21"/>
      <c r="E59" s="18">
        <v>1800</v>
      </c>
      <c r="F59" s="20">
        <v>68.573800000000006</v>
      </c>
      <c r="G59" s="12">
        <f t="shared" si="2"/>
        <v>1279.5557486970242</v>
      </c>
      <c r="H59" s="12">
        <f t="shared" si="3"/>
        <v>0.71086430483168017</v>
      </c>
      <c r="I59" s="4"/>
    </row>
    <row r="60" spans="2:9" ht="15.75" customHeight="1" x14ac:dyDescent="0.2">
      <c r="B60" s="21"/>
      <c r="C60" s="21"/>
      <c r="D60" s="21"/>
      <c r="E60" s="18">
        <v>1800</v>
      </c>
      <c r="F60" s="20">
        <v>68.573300000000003</v>
      </c>
      <c r="G60" s="12">
        <f t="shared" si="2"/>
        <v>1279.5650785363982</v>
      </c>
      <c r="H60" s="12">
        <f t="shared" si="3"/>
        <v>0.71086948807577677</v>
      </c>
      <c r="I60" s="4"/>
    </row>
    <row r="61" spans="2:9" ht="15.75" customHeight="1" x14ac:dyDescent="0.2">
      <c r="B61" s="21"/>
      <c r="C61" s="21"/>
      <c r="D61" s="21"/>
      <c r="E61" s="18">
        <v>2400</v>
      </c>
      <c r="F61" s="20">
        <v>52.926099999999998</v>
      </c>
      <c r="G61" s="12">
        <f t="shared" si="2"/>
        <v>1657.858788008185</v>
      </c>
      <c r="H61" s="12">
        <f t="shared" si="3"/>
        <v>0.69077449500341037</v>
      </c>
      <c r="I61" s="4"/>
    </row>
    <row r="62" spans="2:9" ht="15.75" customHeight="1" x14ac:dyDescent="0.2">
      <c r="B62" s="21"/>
      <c r="C62" s="21"/>
      <c r="D62" s="21"/>
      <c r="E62" s="18">
        <v>2400</v>
      </c>
      <c r="F62" s="20">
        <v>52.927199999999999</v>
      </c>
      <c r="G62" s="12">
        <f t="shared" si="2"/>
        <v>1657.8243322903913</v>
      </c>
      <c r="H62" s="12">
        <f t="shared" si="3"/>
        <v>0.69076013845432971</v>
      </c>
      <c r="I62" s="4"/>
    </row>
    <row r="63" spans="2:9" ht="15.75" customHeight="1" x14ac:dyDescent="0.2">
      <c r="B63" s="21"/>
      <c r="C63" s="21"/>
      <c r="D63" s="21"/>
      <c r="E63" s="18">
        <v>4800</v>
      </c>
      <c r="F63" s="20">
        <v>26.5564</v>
      </c>
      <c r="G63" s="12">
        <f t="shared" si="2"/>
        <v>3304.0622976005784</v>
      </c>
      <c r="H63" s="12">
        <f t="shared" si="3"/>
        <v>0.68834631200012053</v>
      </c>
      <c r="I63" s="4"/>
    </row>
    <row r="64" spans="2:9" ht="15.75" customHeight="1" x14ac:dyDescent="0.2">
      <c r="B64" s="21"/>
      <c r="C64" s="21"/>
      <c r="D64" s="21"/>
      <c r="E64" s="18">
        <v>4800</v>
      </c>
      <c r="F64" s="20">
        <v>26.558299999999999</v>
      </c>
      <c r="G64" s="12">
        <f t="shared" si="2"/>
        <v>3303.8259225929373</v>
      </c>
      <c r="H64" s="12">
        <f t="shared" si="3"/>
        <v>0.6882970672068619</v>
      </c>
      <c r="I64" s="4"/>
    </row>
    <row r="65" spans="2:9" ht="15.75" customHeight="1" x14ac:dyDescent="0.2">
      <c r="B65" s="21"/>
      <c r="C65" s="21"/>
      <c r="D65" s="21"/>
      <c r="E65" s="18">
        <v>9600</v>
      </c>
      <c r="F65" s="20">
        <v>13.375999999999999</v>
      </c>
      <c r="G65" s="12">
        <f t="shared" si="2"/>
        <v>6559.8086124401916</v>
      </c>
      <c r="H65" s="12">
        <f t="shared" si="3"/>
        <v>0.68331339712918659</v>
      </c>
      <c r="I65" s="4"/>
    </row>
    <row r="66" spans="2:9" ht="15.75" customHeight="1" x14ac:dyDescent="0.2">
      <c r="B66" s="21"/>
      <c r="C66" s="21"/>
      <c r="D66" s="21"/>
      <c r="E66" s="18">
        <v>9600</v>
      </c>
      <c r="F66" s="20">
        <v>13.371700000000001</v>
      </c>
      <c r="G66" s="12">
        <f t="shared" si="2"/>
        <v>6561.9180807227203</v>
      </c>
      <c r="H66" s="12">
        <f t="shared" si="3"/>
        <v>0.68353313340861666</v>
      </c>
      <c r="I66" s="4"/>
    </row>
    <row r="67" spans="2:9" ht="15.75" customHeight="1" x14ac:dyDescent="0.2">
      <c r="B67" s="21"/>
      <c r="C67" s="21"/>
      <c r="D67" s="21"/>
      <c r="E67" s="18">
        <v>19200</v>
      </c>
      <c r="F67" s="20">
        <v>6.7766999999999999</v>
      </c>
      <c r="G67" s="12">
        <f t="shared" si="2"/>
        <v>12947.894993138254</v>
      </c>
      <c r="H67" s="12">
        <f t="shared" si="3"/>
        <v>0.67436953089261742</v>
      </c>
      <c r="I67" s="4"/>
    </row>
    <row r="68" spans="2:9" ht="15.75" customHeight="1" x14ac:dyDescent="0.2">
      <c r="B68" s="21"/>
      <c r="C68" s="21"/>
      <c r="D68" s="21"/>
      <c r="E68" s="18">
        <v>19200</v>
      </c>
      <c r="F68" s="20">
        <v>6.7862999999999998</v>
      </c>
      <c r="G68" s="12">
        <f t="shared" si="2"/>
        <v>12929.578710048187</v>
      </c>
      <c r="H68" s="12">
        <f t="shared" si="3"/>
        <v>0.67341555781500972</v>
      </c>
      <c r="I68" s="4"/>
    </row>
    <row r="69" spans="2:9" ht="15.75" customHeight="1" x14ac:dyDescent="0.2">
      <c r="B69" s="21"/>
      <c r="C69" s="21"/>
      <c r="D69" s="21"/>
      <c r="E69" s="18">
        <v>38400</v>
      </c>
      <c r="F69" s="20">
        <v>3.4666000000000001</v>
      </c>
      <c r="G69" s="12">
        <f t="shared" si="2"/>
        <v>25311.255985692031</v>
      </c>
      <c r="H69" s="12">
        <f t="shared" si="3"/>
        <v>0.65914729129406335</v>
      </c>
      <c r="I69" s="4"/>
    </row>
    <row r="70" spans="2:9" ht="15.75" customHeight="1" x14ac:dyDescent="0.2">
      <c r="B70" s="21"/>
      <c r="C70" s="21"/>
      <c r="D70" s="21"/>
      <c r="E70" s="18">
        <v>38400</v>
      </c>
      <c r="F70" s="20">
        <v>3.4661</v>
      </c>
      <c r="G70" s="12">
        <f t="shared" si="2"/>
        <v>25314.907244453421</v>
      </c>
      <c r="H70" s="12">
        <f t="shared" si="3"/>
        <v>0.65924237615764114</v>
      </c>
      <c r="I70" s="4"/>
    </row>
    <row r="71" spans="2:9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Miguel Freitas</cp:lastModifiedBy>
  <dcterms:modified xsi:type="dcterms:W3CDTF">2017-11-04T23:19:56Z</dcterms:modified>
</cp:coreProperties>
</file>