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44b2c1538c716ca/Documents/UNIFEI/TCC/Resultados/"/>
    </mc:Choice>
  </mc:AlternateContent>
  <bookViews>
    <workbookView xWindow="0" yWindow="0" windowWidth="20490" windowHeight="7755" activeTab="5"/>
  </bookViews>
  <sheets>
    <sheet name="Data" sheetId="15" r:id="rId1"/>
    <sheet name="Hits" sheetId="12" r:id="rId2"/>
    <sheet name="Analysis" sheetId="5" r:id="rId3"/>
    <sheet name="Por Tipo" sheetId="13" r:id="rId4"/>
    <sheet name="Por Categoria" sheetId="14" r:id="rId5"/>
    <sheet name="AABB x KDDCup" sheetId="16" r:id="rId6"/>
  </sheets>
  <definedNames>
    <definedName name="FN">Hits!$F$13</definedName>
    <definedName name="FP">Hits!$E$13</definedName>
    <definedName name="hits" localSheetId="1">Hits!$J$1:$AG$24</definedName>
    <definedName name="hits_cat" localSheetId="5">'AABB x KDDCup'!#REF!</definedName>
    <definedName name="hits_cat" localSheetId="4">'Por Categoria'!$A$1:$F$6</definedName>
    <definedName name="model_info" localSheetId="0">Data!$H$1:$K$4</definedName>
    <definedName name="model_progress" localSheetId="0">Data!$A$1:$D$729</definedName>
    <definedName name="N">Data!$I$2</definedName>
    <definedName name="VN">Hits!$D$13</definedName>
    <definedName name="VP">Hits!$B$13+Hits!$C$13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2" l="1"/>
  <c r="C10" i="16"/>
  <c r="B10" i="16"/>
  <c r="C6" i="16"/>
  <c r="C5" i="16"/>
  <c r="C4" i="16"/>
  <c r="C3" i="16"/>
  <c r="C2" i="16"/>
  <c r="A3" i="16"/>
  <c r="A12" i="16" s="1"/>
  <c r="A4" i="16"/>
  <c r="A13" i="16" s="1"/>
  <c r="A5" i="16"/>
  <c r="A14" i="16" s="1"/>
  <c r="A6" i="16"/>
  <c r="A15" i="16" s="1"/>
  <c r="A2" i="16"/>
  <c r="A11" i="16" s="1"/>
  <c r="B6" i="16"/>
  <c r="B5" i="16"/>
  <c r="B4" i="16"/>
  <c r="B3" i="16"/>
  <c r="B2" i="16"/>
  <c r="A15" i="14"/>
  <c r="B15" i="14"/>
  <c r="C15" i="14"/>
  <c r="D15" i="14"/>
  <c r="E15" i="14"/>
  <c r="F15" i="14"/>
  <c r="B1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B1" i="12"/>
  <c r="K7" i="15"/>
  <c r="J7" i="15"/>
  <c r="I7" i="15"/>
  <c r="BB2" i="12"/>
  <c r="E13" i="12" s="1"/>
  <c r="BA2" i="12"/>
  <c r="D13" i="12" s="1"/>
  <c r="AZ2" i="12"/>
  <c r="C10" i="14"/>
  <c r="D10" i="14"/>
  <c r="E10" i="14"/>
  <c r="F10" i="14"/>
  <c r="B10" i="14"/>
  <c r="B11" i="14"/>
  <c r="J2" i="13" l="1"/>
  <c r="R2" i="13"/>
  <c r="C2" i="13"/>
  <c r="K2" i="13"/>
  <c r="S2" i="13"/>
  <c r="D2" i="13"/>
  <c r="L2" i="13"/>
  <c r="T2" i="13"/>
  <c r="E2" i="13"/>
  <c r="M2" i="13"/>
  <c r="U2" i="13"/>
  <c r="F2" i="13"/>
  <c r="N2" i="13"/>
  <c r="V2" i="13"/>
  <c r="G2" i="13"/>
  <c r="O2" i="13"/>
  <c r="W2" i="13"/>
  <c r="I2" i="13"/>
  <c r="Q2" i="13"/>
  <c r="H2" i="13"/>
  <c r="P2" i="13"/>
  <c r="X2" i="13"/>
  <c r="B2" i="13"/>
  <c r="AZ3" i="12"/>
  <c r="BB3" i="12"/>
  <c r="AZ4" i="12"/>
  <c r="BB4" i="12"/>
  <c r="AZ5" i="12"/>
  <c r="BB5" i="12"/>
  <c r="AZ6" i="12"/>
  <c r="BB6" i="12"/>
  <c r="AZ7" i="12"/>
  <c r="BB7" i="12"/>
  <c r="AZ8" i="12"/>
  <c r="BB8" i="12"/>
  <c r="AZ9" i="12"/>
  <c r="BB9" i="12"/>
  <c r="AZ10" i="12"/>
  <c r="BB10" i="12"/>
  <c r="AZ11" i="12"/>
  <c r="BB11" i="12"/>
  <c r="AZ12" i="12"/>
  <c r="BB12" i="12"/>
  <c r="AZ13" i="12"/>
  <c r="BB13" i="12"/>
  <c r="AZ14" i="12"/>
  <c r="BB14" i="12"/>
  <c r="AZ15" i="12"/>
  <c r="BB15" i="12"/>
  <c r="AZ16" i="12"/>
  <c r="BB16" i="12"/>
  <c r="AZ17" i="12"/>
  <c r="BB17" i="12"/>
  <c r="AZ18" i="12"/>
  <c r="BB18" i="12"/>
  <c r="AZ19" i="12"/>
  <c r="BB19" i="12"/>
  <c r="AZ20" i="12"/>
  <c r="BB20" i="12"/>
  <c r="AZ21" i="12"/>
  <c r="BB21" i="12"/>
  <c r="AZ22" i="12"/>
  <c r="BB22" i="12"/>
  <c r="AZ23" i="12"/>
  <c r="BB23" i="12"/>
  <c r="AZ24" i="12"/>
  <c r="BB24" i="12"/>
  <c r="A24" i="13"/>
  <c r="A22" i="13"/>
  <c r="F13" i="12" l="1"/>
  <c r="D3" i="13"/>
  <c r="L3" i="13"/>
  <c r="T3" i="13"/>
  <c r="E3" i="13"/>
  <c r="M3" i="13"/>
  <c r="U3" i="13"/>
  <c r="F3" i="13"/>
  <c r="N3" i="13"/>
  <c r="V3" i="13"/>
  <c r="G3" i="13"/>
  <c r="O3" i="13"/>
  <c r="W3" i="13"/>
  <c r="H3" i="13"/>
  <c r="P3" i="13"/>
  <c r="X3" i="13"/>
  <c r="I3" i="13"/>
  <c r="Q3" i="13"/>
  <c r="C3" i="13"/>
  <c r="K3" i="13"/>
  <c r="S3" i="13"/>
  <c r="J3" i="13"/>
  <c r="R3" i="13"/>
  <c r="B3" i="13"/>
  <c r="E15" i="13"/>
  <c r="M15" i="13"/>
  <c r="U15" i="13"/>
  <c r="F15" i="13"/>
  <c r="N15" i="13"/>
  <c r="V15" i="13"/>
  <c r="H15" i="13"/>
  <c r="P15" i="13"/>
  <c r="X15" i="13"/>
  <c r="I15" i="13"/>
  <c r="Q15" i="13"/>
  <c r="C15" i="13"/>
  <c r="K15" i="13"/>
  <c r="S15" i="13"/>
  <c r="T15" i="13"/>
  <c r="W15" i="13"/>
  <c r="D15" i="13"/>
  <c r="G15" i="13"/>
  <c r="J15" i="13"/>
  <c r="L15" i="13"/>
  <c r="O15" i="13"/>
  <c r="R15" i="13"/>
  <c r="B15" i="13"/>
  <c r="C22" i="13"/>
  <c r="K22" i="13"/>
  <c r="S22" i="13"/>
  <c r="D22" i="13"/>
  <c r="L22" i="13"/>
  <c r="T22" i="13"/>
  <c r="E22" i="13"/>
  <c r="M22" i="13"/>
  <c r="U22" i="13"/>
  <c r="F22" i="13"/>
  <c r="N22" i="13"/>
  <c r="V22" i="13"/>
  <c r="G22" i="13"/>
  <c r="O22" i="13"/>
  <c r="W22" i="13"/>
  <c r="H22" i="13"/>
  <c r="P22" i="13"/>
  <c r="X22" i="13"/>
  <c r="I22" i="13"/>
  <c r="Q22" i="13"/>
  <c r="J22" i="13"/>
  <c r="R22" i="13"/>
  <c r="B22" i="13"/>
  <c r="C18" i="13"/>
  <c r="K18" i="13"/>
  <c r="S18" i="13"/>
  <c r="D18" i="13"/>
  <c r="L18" i="13"/>
  <c r="T18" i="13"/>
  <c r="F18" i="13"/>
  <c r="N18" i="13"/>
  <c r="V18" i="13"/>
  <c r="G18" i="13"/>
  <c r="O18" i="13"/>
  <c r="W18" i="13"/>
  <c r="I18" i="13"/>
  <c r="Q18" i="13"/>
  <c r="M18" i="13"/>
  <c r="P18" i="13"/>
  <c r="R18" i="13"/>
  <c r="U18" i="13"/>
  <c r="X18" i="13"/>
  <c r="E18" i="13"/>
  <c r="H18" i="13"/>
  <c r="B18" i="13"/>
  <c r="J18" i="13"/>
  <c r="C14" i="13"/>
  <c r="K14" i="13"/>
  <c r="S14" i="13"/>
  <c r="D14" i="13"/>
  <c r="L14" i="13"/>
  <c r="T14" i="13"/>
  <c r="F14" i="13"/>
  <c r="N14" i="13"/>
  <c r="V14" i="13"/>
  <c r="G14" i="13"/>
  <c r="O14" i="13"/>
  <c r="W14" i="13"/>
  <c r="I14" i="13"/>
  <c r="Q14" i="13"/>
  <c r="P14" i="13"/>
  <c r="R14" i="13"/>
  <c r="U14" i="13"/>
  <c r="X14" i="13"/>
  <c r="E14" i="13"/>
  <c r="H14" i="13"/>
  <c r="J14" i="13"/>
  <c r="M14" i="13"/>
  <c r="B14" i="13"/>
  <c r="C10" i="13"/>
  <c r="K10" i="13"/>
  <c r="S10" i="13"/>
  <c r="D10" i="13"/>
  <c r="L10" i="13"/>
  <c r="T10" i="13"/>
  <c r="F10" i="13"/>
  <c r="N10" i="13"/>
  <c r="V10" i="13"/>
  <c r="G10" i="13"/>
  <c r="O10" i="13"/>
  <c r="W10" i="13"/>
  <c r="I10" i="13"/>
  <c r="Q10" i="13"/>
  <c r="R10" i="13"/>
  <c r="U10" i="13"/>
  <c r="X10" i="13"/>
  <c r="E10" i="13"/>
  <c r="H10" i="13"/>
  <c r="J10" i="13"/>
  <c r="M10" i="13"/>
  <c r="B10" i="13"/>
  <c r="P10" i="13"/>
  <c r="J6" i="13"/>
  <c r="R6" i="13"/>
  <c r="C6" i="13"/>
  <c r="K6" i="13"/>
  <c r="S6" i="13"/>
  <c r="D6" i="13"/>
  <c r="L6" i="13"/>
  <c r="T6" i="13"/>
  <c r="E6" i="13"/>
  <c r="M6" i="13"/>
  <c r="U6" i="13"/>
  <c r="F6" i="13"/>
  <c r="N6" i="13"/>
  <c r="V6" i="13"/>
  <c r="G6" i="13"/>
  <c r="O6" i="13"/>
  <c r="W6" i="13"/>
  <c r="I6" i="13"/>
  <c r="Q6" i="13"/>
  <c r="H6" i="13"/>
  <c r="P6" i="13"/>
  <c r="X6" i="13"/>
  <c r="B6" i="13"/>
  <c r="E23" i="13"/>
  <c r="M23" i="13"/>
  <c r="U23" i="13"/>
  <c r="F23" i="13"/>
  <c r="N23" i="13"/>
  <c r="V23" i="13"/>
  <c r="G23" i="13"/>
  <c r="O23" i="13"/>
  <c r="W23" i="13"/>
  <c r="H23" i="13"/>
  <c r="P23" i="13"/>
  <c r="X23" i="13"/>
  <c r="I23" i="13"/>
  <c r="Q23" i="13"/>
  <c r="J23" i="13"/>
  <c r="R23" i="13"/>
  <c r="C23" i="13"/>
  <c r="K23" i="13"/>
  <c r="S23" i="13"/>
  <c r="T23" i="13"/>
  <c r="D23" i="13"/>
  <c r="L23" i="13"/>
  <c r="B23" i="13"/>
  <c r="D7" i="13"/>
  <c r="L7" i="13"/>
  <c r="T7" i="13"/>
  <c r="E7" i="13"/>
  <c r="M7" i="13"/>
  <c r="U7" i="13"/>
  <c r="F7" i="13"/>
  <c r="N7" i="13"/>
  <c r="V7" i="13"/>
  <c r="G7" i="13"/>
  <c r="O7" i="13"/>
  <c r="W7" i="13"/>
  <c r="H7" i="13"/>
  <c r="P7" i="13"/>
  <c r="X7" i="13"/>
  <c r="I7" i="13"/>
  <c r="Q7" i="13"/>
  <c r="C7" i="13"/>
  <c r="K7" i="13"/>
  <c r="S7" i="13"/>
  <c r="J7" i="13"/>
  <c r="R7" i="13"/>
  <c r="B7" i="13"/>
  <c r="E11" i="13"/>
  <c r="M11" i="13"/>
  <c r="U11" i="13"/>
  <c r="F11" i="13"/>
  <c r="N11" i="13"/>
  <c r="V11" i="13"/>
  <c r="H11" i="13"/>
  <c r="P11" i="13"/>
  <c r="X11" i="13"/>
  <c r="I11" i="13"/>
  <c r="Q11" i="13"/>
  <c r="C11" i="13"/>
  <c r="K11" i="13"/>
  <c r="S11" i="13"/>
  <c r="W11" i="13"/>
  <c r="D11" i="13"/>
  <c r="G11" i="13"/>
  <c r="J11" i="13"/>
  <c r="L11" i="13"/>
  <c r="O11" i="13"/>
  <c r="R11" i="13"/>
  <c r="T11" i="13"/>
  <c r="B11" i="13"/>
  <c r="I17" i="13"/>
  <c r="Q17" i="13"/>
  <c r="J17" i="13"/>
  <c r="R17" i="13"/>
  <c r="D17" i="13"/>
  <c r="L17" i="13"/>
  <c r="T17" i="13"/>
  <c r="E17" i="13"/>
  <c r="M17" i="13"/>
  <c r="U17" i="13"/>
  <c r="G17" i="13"/>
  <c r="O17" i="13"/>
  <c r="W17" i="13"/>
  <c r="H17" i="13"/>
  <c r="K17" i="13"/>
  <c r="N17" i="13"/>
  <c r="P17" i="13"/>
  <c r="S17" i="13"/>
  <c r="V17" i="13"/>
  <c r="C17" i="13"/>
  <c r="X17" i="13"/>
  <c r="F17" i="13"/>
  <c r="B17" i="13"/>
  <c r="H5" i="13"/>
  <c r="P5" i="13"/>
  <c r="X5" i="13"/>
  <c r="I5" i="13"/>
  <c r="Q5" i="13"/>
  <c r="J5" i="13"/>
  <c r="R5" i="13"/>
  <c r="C5" i="13"/>
  <c r="K5" i="13"/>
  <c r="S5" i="13"/>
  <c r="D5" i="13"/>
  <c r="L5" i="13"/>
  <c r="T5" i="13"/>
  <c r="E5" i="13"/>
  <c r="M5" i="13"/>
  <c r="U5" i="13"/>
  <c r="G5" i="13"/>
  <c r="O5" i="13"/>
  <c r="W5" i="13"/>
  <c r="N5" i="13"/>
  <c r="V5" i="13"/>
  <c r="F5" i="13"/>
  <c r="B5" i="13"/>
  <c r="E19" i="13"/>
  <c r="M19" i="13"/>
  <c r="U19" i="13"/>
  <c r="F19" i="13"/>
  <c r="N19" i="13"/>
  <c r="V19" i="13"/>
  <c r="H19" i="13"/>
  <c r="P19" i="13"/>
  <c r="X19" i="13"/>
  <c r="I19" i="13"/>
  <c r="Q19" i="13"/>
  <c r="C19" i="13"/>
  <c r="K19" i="13"/>
  <c r="S19" i="13"/>
  <c r="R19" i="13"/>
  <c r="T19" i="13"/>
  <c r="W19" i="13"/>
  <c r="D19" i="13"/>
  <c r="G19" i="13"/>
  <c r="J19" i="13"/>
  <c r="L19" i="13"/>
  <c r="B19" i="13"/>
  <c r="O19" i="13"/>
  <c r="I21" i="13"/>
  <c r="Q21" i="13"/>
  <c r="J21" i="13"/>
  <c r="R21" i="13"/>
  <c r="C21" i="13"/>
  <c r="K21" i="13"/>
  <c r="S21" i="13"/>
  <c r="D21" i="13"/>
  <c r="L21" i="13"/>
  <c r="T21" i="13"/>
  <c r="E21" i="13"/>
  <c r="M21" i="13"/>
  <c r="U21" i="13"/>
  <c r="F21" i="13"/>
  <c r="N21" i="13"/>
  <c r="V21" i="13"/>
  <c r="G21" i="13"/>
  <c r="O21" i="13"/>
  <c r="W21" i="13"/>
  <c r="H21" i="13"/>
  <c r="P21" i="13"/>
  <c r="X21" i="13"/>
  <c r="B21" i="13"/>
  <c r="I13" i="13"/>
  <c r="Q13" i="13"/>
  <c r="J13" i="13"/>
  <c r="R13" i="13"/>
  <c r="D13" i="13"/>
  <c r="L13" i="13"/>
  <c r="T13" i="13"/>
  <c r="E13" i="13"/>
  <c r="M13" i="13"/>
  <c r="U13" i="13"/>
  <c r="G13" i="13"/>
  <c r="O13" i="13"/>
  <c r="W13" i="13"/>
  <c r="K13" i="13"/>
  <c r="N13" i="13"/>
  <c r="P13" i="13"/>
  <c r="S13" i="13"/>
  <c r="V13" i="13"/>
  <c r="C13" i="13"/>
  <c r="X13" i="13"/>
  <c r="F13" i="13"/>
  <c r="H13" i="13"/>
  <c r="B13" i="13"/>
  <c r="H9" i="13"/>
  <c r="P9" i="13"/>
  <c r="I9" i="13"/>
  <c r="Q9" i="13"/>
  <c r="J9" i="13"/>
  <c r="R9" i="13"/>
  <c r="C9" i="13"/>
  <c r="K9" i="13"/>
  <c r="S9" i="13"/>
  <c r="D9" i="13"/>
  <c r="L9" i="13"/>
  <c r="T9" i="13"/>
  <c r="E9" i="13"/>
  <c r="M9" i="13"/>
  <c r="U9" i="13"/>
  <c r="G9" i="13"/>
  <c r="O9" i="13"/>
  <c r="W9" i="13"/>
  <c r="F9" i="13"/>
  <c r="N9" i="13"/>
  <c r="V9" i="13"/>
  <c r="X9" i="13"/>
  <c r="B9" i="13"/>
  <c r="G24" i="13"/>
  <c r="O24" i="13"/>
  <c r="W24" i="13"/>
  <c r="H24" i="13"/>
  <c r="P24" i="13"/>
  <c r="X24" i="13"/>
  <c r="I24" i="13"/>
  <c r="Q24" i="13"/>
  <c r="J24" i="13"/>
  <c r="R24" i="13"/>
  <c r="C24" i="13"/>
  <c r="K24" i="13"/>
  <c r="S24" i="13"/>
  <c r="D24" i="13"/>
  <c r="L24" i="13"/>
  <c r="T24" i="13"/>
  <c r="E24" i="13"/>
  <c r="M24" i="13"/>
  <c r="U24" i="13"/>
  <c r="B24" i="13"/>
  <c r="F24" i="13"/>
  <c r="N24" i="13"/>
  <c r="V24" i="13"/>
  <c r="G20" i="13"/>
  <c r="O20" i="13"/>
  <c r="W20" i="13"/>
  <c r="H20" i="13"/>
  <c r="P20" i="13"/>
  <c r="X20" i="13"/>
  <c r="I20" i="13"/>
  <c r="Q20" i="13"/>
  <c r="J20" i="13"/>
  <c r="R20" i="13"/>
  <c r="C20" i="13"/>
  <c r="K20" i="13"/>
  <c r="S20" i="13"/>
  <c r="D20" i="13"/>
  <c r="L20" i="13"/>
  <c r="T20" i="13"/>
  <c r="E20" i="13"/>
  <c r="M20" i="13"/>
  <c r="U20" i="13"/>
  <c r="F20" i="13"/>
  <c r="N20" i="13"/>
  <c r="V20" i="13"/>
  <c r="B20" i="13"/>
  <c r="G16" i="13"/>
  <c r="O16" i="13"/>
  <c r="W16" i="13"/>
  <c r="H16" i="13"/>
  <c r="P16" i="13"/>
  <c r="X16" i="13"/>
  <c r="J16" i="13"/>
  <c r="R16" i="13"/>
  <c r="C16" i="13"/>
  <c r="K16" i="13"/>
  <c r="S16" i="13"/>
  <c r="E16" i="13"/>
  <c r="M16" i="13"/>
  <c r="U16" i="13"/>
  <c r="D16" i="13"/>
  <c r="F16" i="13"/>
  <c r="I16" i="13"/>
  <c r="L16" i="13"/>
  <c r="N16" i="13"/>
  <c r="Q16" i="13"/>
  <c r="T16" i="13"/>
  <c r="V16" i="13"/>
  <c r="B16" i="13"/>
  <c r="G12" i="13"/>
  <c r="O12" i="13"/>
  <c r="W12" i="13"/>
  <c r="H12" i="13"/>
  <c r="P12" i="13"/>
  <c r="X12" i="13"/>
  <c r="J12" i="13"/>
  <c r="R12" i="13"/>
  <c r="C12" i="13"/>
  <c r="K12" i="13"/>
  <c r="S12" i="13"/>
  <c r="E12" i="13"/>
  <c r="M12" i="13"/>
  <c r="U12" i="13"/>
  <c r="F12" i="13"/>
  <c r="I12" i="13"/>
  <c r="L12" i="13"/>
  <c r="N12" i="13"/>
  <c r="Q12" i="13"/>
  <c r="T12" i="13"/>
  <c r="V12" i="13"/>
  <c r="D12" i="13"/>
  <c r="B12" i="13"/>
  <c r="F8" i="13"/>
  <c r="N8" i="13"/>
  <c r="V8" i="13"/>
  <c r="G8" i="13"/>
  <c r="O8" i="13"/>
  <c r="W8" i="13"/>
  <c r="H8" i="13"/>
  <c r="P8" i="13"/>
  <c r="X8" i="13"/>
  <c r="I8" i="13"/>
  <c r="Q8" i="13"/>
  <c r="J8" i="13"/>
  <c r="R8" i="13"/>
  <c r="C8" i="13"/>
  <c r="K8" i="13"/>
  <c r="S8" i="13"/>
  <c r="E8" i="13"/>
  <c r="M8" i="13"/>
  <c r="U8" i="13"/>
  <c r="D8" i="13"/>
  <c r="L8" i="13"/>
  <c r="B8" i="13"/>
  <c r="T8" i="13"/>
  <c r="F4" i="13"/>
  <c r="N4" i="13"/>
  <c r="V4" i="13"/>
  <c r="G4" i="13"/>
  <c r="O4" i="13"/>
  <c r="W4" i="13"/>
  <c r="H4" i="13"/>
  <c r="P4" i="13"/>
  <c r="X4" i="13"/>
  <c r="I4" i="13"/>
  <c r="Q4" i="13"/>
  <c r="J4" i="13"/>
  <c r="R4" i="13"/>
  <c r="C4" i="13"/>
  <c r="K4" i="13"/>
  <c r="S4" i="13"/>
  <c r="E4" i="13"/>
  <c r="M4" i="13"/>
  <c r="U4" i="13"/>
  <c r="D4" i="13"/>
  <c r="L4" i="13"/>
  <c r="T4" i="13"/>
  <c r="B4" i="13"/>
  <c r="A1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2" i="5"/>
  <c r="A11" i="14"/>
  <c r="A12" i="14"/>
  <c r="A13" i="14"/>
  <c r="A14" i="14"/>
  <c r="A10" i="14"/>
  <c r="C11" i="14"/>
  <c r="D11" i="14"/>
  <c r="E11" i="14"/>
  <c r="F11" i="14"/>
  <c r="B12" i="14"/>
  <c r="C12" i="14"/>
  <c r="D12" i="14"/>
  <c r="E12" i="14"/>
  <c r="F12" i="14"/>
  <c r="B13" i="14"/>
  <c r="C13" i="14"/>
  <c r="D13" i="14"/>
  <c r="E13" i="14"/>
  <c r="F13" i="14"/>
  <c r="B14" i="14"/>
  <c r="C14" i="14"/>
  <c r="D14" i="14"/>
  <c r="E14" i="14"/>
  <c r="F14" i="14"/>
  <c r="A23" i="13"/>
  <c r="A21" i="13"/>
  <c r="A1" i="13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F14" i="12"/>
  <c r="E14" i="12"/>
  <c r="BA20" i="12" l="1"/>
  <c r="BC20" i="12" s="1"/>
  <c r="BA7" i="12"/>
  <c r="BC7" i="12" s="1"/>
  <c r="BA14" i="12"/>
  <c r="BC14" i="12" s="1"/>
  <c r="BA3" i="12"/>
  <c r="BA10" i="12"/>
  <c r="BC10" i="12" s="1"/>
  <c r="BA23" i="12"/>
  <c r="BC23" i="12" s="1"/>
  <c r="BA9" i="12"/>
  <c r="BC9" i="12" s="1"/>
  <c r="BA16" i="12"/>
  <c r="BC16" i="12" s="1"/>
  <c r="BA12" i="12"/>
  <c r="BC12" i="12" s="1"/>
  <c r="BA19" i="12"/>
  <c r="BC19" i="12" s="1"/>
  <c r="BC2" i="12"/>
  <c r="BA6" i="12"/>
  <c r="BC6" i="12" s="1"/>
  <c r="BA21" i="12"/>
  <c r="BC21" i="12" s="1"/>
  <c r="BA15" i="12"/>
  <c r="BC15" i="12" s="1"/>
  <c r="BA22" i="12"/>
  <c r="BC22" i="12" s="1"/>
  <c r="BA5" i="12"/>
  <c r="BC5" i="12" s="1"/>
  <c r="BA8" i="12"/>
  <c r="BC8" i="12" s="1"/>
  <c r="BA4" i="12"/>
  <c r="BC4" i="12" s="1"/>
  <c r="BA11" i="12"/>
  <c r="BC11" i="12" s="1"/>
  <c r="BA18" i="12"/>
  <c r="BC18" i="12" s="1"/>
  <c r="BA17" i="12"/>
  <c r="BC17" i="12" s="1"/>
  <c r="BA24" i="12"/>
  <c r="BC24" i="12" s="1"/>
  <c r="BA13" i="12"/>
  <c r="BC13" i="12" s="1"/>
  <c r="BC3" i="12" l="1"/>
  <c r="C13" i="12" s="1"/>
  <c r="B4" i="12"/>
  <c r="C4" i="12" s="1"/>
  <c r="B7" i="12"/>
  <c r="C7" i="12" s="1"/>
  <c r="B14" i="12" l="1"/>
  <c r="B3" i="12"/>
  <c r="C3" i="12" s="1"/>
  <c r="B5" i="12"/>
  <c r="C5" i="12" s="1"/>
  <c r="B2" i="12"/>
  <c r="C2" i="12" s="1"/>
  <c r="B6" i="12"/>
  <c r="C6" i="12" s="1"/>
</calcChain>
</file>

<file path=xl/connections.xml><?xml version="1.0" encoding="utf-8"?>
<connections xmlns="http://schemas.openxmlformats.org/spreadsheetml/2006/main">
  <connection id="1" name="hits" type="6" refreshedVersion="5" background="1" saveData="1">
    <textPr prompt="0" codePage="437" sourceFile="D:\Cloud\SkyDrive\Documents\UNIFEI\TCC\Algoritmos\BoundingVolume\BoundingVolume\bin\Debug\hits.txt" decimal="," thousands="." tab="0" semicolon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hits_cat" type="6" refreshedVersion="5" background="1" saveData="1">
    <textPr prompt="0" codePage="437" sourceFile="D:\Cloud\SkyDrive\Documents\UNIFEI\TCC\Algoritmos\BoundingVolume\BoundingVolume\bin\Debug\hits_cat.txt" decimal="," thousands="." tab="0" semicolon="1">
      <textFields count="6">
        <textField/>
        <textField/>
        <textField/>
        <textField/>
        <textField/>
        <textField/>
      </textFields>
    </textPr>
  </connection>
  <connection id="3" name="model-info" type="6" refreshedVersion="5" background="1" saveData="1">
    <textPr prompt="0" codePage="437" sourceFile="D:\Cloud\SkyDrive\Documents\UNIFEI\TCC\Algoritmos\BoundingVolume\BoundingVolume\bin\Debug\model-info.txt" decimal="," thousands="." tab="0" semicolon="1">
      <textFields count="4">
        <textField/>
        <textField/>
        <textField/>
        <textField/>
      </textFields>
    </textPr>
  </connection>
  <connection id="4" name="model-progress" type="6" refreshedVersion="5" deleted="1" background="1" saveData="1">
    <textPr prompt="0" codePage="437" sourceFile="D:\Cloud\SkyDrive\Documents\UNIFEI\TCC\Algoritmos\BoundingVolume\BoundingVolume\bin\Debug\model-progress.txt" decimal="," thousands=".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<sst xmlns="http://schemas.openxmlformats.org/spreadsheetml/2006/main" count="93" uniqueCount="63">
  <si>
    <t>Hyperboxes</t>
  </si>
  <si>
    <t>Iteration</t>
  </si>
  <si>
    <t>Train</t>
  </si>
  <si>
    <t>Test</t>
  </si>
  <si>
    <t>Rules</t>
  </si>
  <si>
    <t>Collissions</t>
  </si>
  <si>
    <t>Time</t>
  </si>
  <si>
    <t>Duration</t>
  </si>
  <si>
    <t>Expansion</t>
  </si>
  <si>
    <t>FP</t>
  </si>
  <si>
    <t>VP</t>
  </si>
  <si>
    <t>VN</t>
  </si>
  <si>
    <t>FN</t>
  </si>
  <si>
    <t>Sensibilidade</t>
  </si>
  <si>
    <t>Especificidade</t>
  </si>
  <si>
    <t>Acurácia</t>
  </si>
  <si>
    <t>Prevalência</t>
  </si>
  <si>
    <t>Valor Preditivo Positivo</t>
  </si>
  <si>
    <t>Valor Preditivo Negativo</t>
  </si>
  <si>
    <t>Reading</t>
  </si>
  <si>
    <t>Modeling</t>
  </si>
  <si>
    <t>Testing</t>
  </si>
  <si>
    <t>Velocidade</t>
  </si>
  <si>
    <t>Wrong</t>
  </si>
  <si>
    <t>Total</t>
  </si>
  <si>
    <t>Right</t>
  </si>
  <si>
    <t>dos</t>
  </si>
  <si>
    <t>u2r</t>
  </si>
  <si>
    <t>r2l</t>
  </si>
  <si>
    <t>probe</t>
  </si>
  <si>
    <t>normal</t>
  </si>
  <si>
    <t>Acertos</t>
  </si>
  <si>
    <t>Exato</t>
  </si>
  <si>
    <t>Outra</t>
  </si>
  <si>
    <t>Erros</t>
  </si>
  <si>
    <t>Mistaken</t>
  </si>
  <si>
    <t>back</t>
  </si>
  <si>
    <t>neptune</t>
  </si>
  <si>
    <t>smurf</t>
  </si>
  <si>
    <t>teardrop</t>
  </si>
  <si>
    <t>land</t>
  </si>
  <si>
    <t>pod</t>
  </si>
  <si>
    <t>satan</t>
  </si>
  <si>
    <t>portsweep</t>
  </si>
  <si>
    <t>ipsweep</t>
  </si>
  <si>
    <t>nmap</t>
  </si>
  <si>
    <t>warezmaster</t>
  </si>
  <si>
    <t>warezclient</t>
  </si>
  <si>
    <t>ftp_write</t>
  </si>
  <si>
    <t>guess_passwd</t>
  </si>
  <si>
    <t>imap</t>
  </si>
  <si>
    <t>multihop</t>
  </si>
  <si>
    <t>phf</t>
  </si>
  <si>
    <t>spy</t>
  </si>
  <si>
    <t>rootkit</t>
  </si>
  <si>
    <t>buffer_overflow</t>
  </si>
  <si>
    <t>loadmodule</t>
  </si>
  <si>
    <t>perl</t>
  </si>
  <si>
    <t>Real/Predicted</t>
  </si>
  <si>
    <t>Found</t>
  </si>
  <si>
    <t>Guess Hit</t>
  </si>
  <si>
    <t>AABB</t>
  </si>
  <si>
    <t>KDD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</si>
</sst>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%"/>
    <numFmt numFmtId="166" formatCode="0.00\ &quot;itens/sec&quot;"/>
    <numFmt numFmtId="167" formatCode="0.0000%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21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165" fontId="4" fillId="3" borderId="0" xfId="1" applyNumberFormat="1" applyFont="1" applyFill="1" applyAlignment="1">
      <alignment horizontal="left"/>
    </xf>
    <xf numFmtId="167" fontId="3" fillId="0" borderId="0" xfId="1" applyNumberFormat="1" applyFont="1"/>
    <xf numFmtId="9" fontId="3" fillId="0" borderId="0" xfId="1" applyFont="1"/>
    <xf numFmtId="0" fontId="1" fillId="2" borderId="0" xfId="0" applyFont="1" applyFill="1" applyAlignment="1">
      <alignment horizontal="center" vertical="center"/>
    </xf>
    <xf numFmtId="0" fontId="5" fillId="0" borderId="0" xfId="0" applyFont="1"/>
    <xf numFmtId="10" fontId="0" fillId="0" borderId="0" xfId="1" applyNumberFormat="1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5" fillId="0" borderId="0" xfId="1" applyNumberFormat="1" applyFont="1"/>
    <xf numFmtId="0" fontId="0" fillId="0" borderId="0" xfId="1" applyNumberFormat="1" applyFont="1"/>
    <xf numFmtId="0" fontId="0" fillId="3" borderId="0" xfId="0" applyFill="1" applyAlignment="1">
      <alignment horizontal="center" vertical="center"/>
    </xf>
    <xf numFmtId="0" fontId="7" fillId="0" borderId="0" xfId="0" applyFont="1"/>
    <xf numFmtId="165" fontId="0" fillId="0" borderId="0" xfId="1" applyNumberFormat="1" applyFont="1"/>
    <xf numFmtId="10" fontId="0" fillId="0" borderId="0" xfId="0" applyNumberFormat="1"/>
    <xf numFmtId="165" fontId="0" fillId="0" borderId="0" xfId="1" applyNumberFormat="1" applyFont="1" applyAlignment="1">
      <alignment horizontal="center"/>
    </xf>
    <xf numFmtId="0" fontId="0" fillId="3" borderId="0" xfId="0" applyFill="1" applyAlignment="1">
      <alignment horizontal="left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6" fontId="0" fillId="3" borderId="0" xfId="0" applyNumberFormat="1" applyFill="1" applyAlignment="1">
      <alignment horizontal="center"/>
    </xf>
    <xf numFmtId="0" fontId="6" fillId="0" borderId="0" xfId="0" applyFont="1"/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9" borderId="0" xfId="0" applyFont="1" applyFill="1"/>
    <xf numFmtId="0" fontId="1" fillId="10" borderId="0" xfId="0" applyFont="1" applyFill="1"/>
    <xf numFmtId="0" fontId="0" fillId="7" borderId="0" xfId="0" applyFill="1"/>
    <xf numFmtId="0" fontId="0" fillId="3" borderId="0" xfId="0" applyFill="1"/>
  </cellXfs>
  <cellStyles count="2">
    <cellStyle name="Normal" xfId="0" builtinId="0"/>
    <cellStyle name="Percent" xfId="1" builtinId="5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Analysis!$A$1</c:f>
              <c:strCache>
                <c:ptCount val="1"/>
                <c:pt idx="0">
                  <c:v>Collissions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xVal>
          <c:yVal>
            <c:numRef>
              <c:f>Analysis!$A$2:$A$50</c:f>
              <c:numCache>
                <c:formatCode>0.0000%</c:formatCode>
                <c:ptCount val="49"/>
                <c:pt idx="0">
                  <c:v>0.99810964083175802</c:v>
                </c:pt>
                <c:pt idx="1">
                  <c:v>0.24652777777777779</c:v>
                </c:pt>
                <c:pt idx="2">
                  <c:v>0.22720000000000001</c:v>
                </c:pt>
                <c:pt idx="3">
                  <c:v>0.21005917159763313</c:v>
                </c:pt>
                <c:pt idx="4">
                  <c:v>0.19478737997256515</c:v>
                </c:pt>
                <c:pt idx="5">
                  <c:v>0.18367346938775511</c:v>
                </c:pt>
                <c:pt idx="6">
                  <c:v>0.17122473246135553</c:v>
                </c:pt>
                <c:pt idx="7">
                  <c:v>0.16</c:v>
                </c:pt>
                <c:pt idx="8">
                  <c:v>0.15192507804370448</c:v>
                </c:pt>
                <c:pt idx="9">
                  <c:v>0.138671875</c:v>
                </c:pt>
                <c:pt idx="10">
                  <c:v>0.13039485766758493</c:v>
                </c:pt>
                <c:pt idx="11">
                  <c:v>0.12283737024221453</c:v>
                </c:pt>
                <c:pt idx="12">
                  <c:v>0.11591836734693878</c:v>
                </c:pt>
                <c:pt idx="13">
                  <c:v>0.1095679012345679</c:v>
                </c:pt>
                <c:pt idx="14">
                  <c:v>0.10372534696859022</c:v>
                </c:pt>
                <c:pt idx="15">
                  <c:v>9.833795013850416E-2</c:v>
                </c:pt>
                <c:pt idx="16">
                  <c:v>9.3359631821170283E-2</c:v>
                </c:pt>
                <c:pt idx="17">
                  <c:v>8.8749999999999996E-2</c:v>
                </c:pt>
                <c:pt idx="18">
                  <c:v>8.3283759666864965E-2</c:v>
                </c:pt>
                <c:pt idx="19">
                  <c:v>7.9365079365079361E-2</c:v>
                </c:pt>
                <c:pt idx="20">
                  <c:v>7.6798269334775557E-2</c:v>
                </c:pt>
                <c:pt idx="21">
                  <c:v>7.6446280991735532E-2</c:v>
                </c:pt>
                <c:pt idx="22">
                  <c:v>7.3086419753086426E-2</c:v>
                </c:pt>
                <c:pt idx="23">
                  <c:v>6.8998109640831765E-2</c:v>
                </c:pt>
                <c:pt idx="24">
                  <c:v>6.5187867813490272E-2</c:v>
                </c:pt>
                <c:pt idx="25">
                  <c:v>6.25E-2</c:v>
                </c:pt>
                <c:pt idx="26">
                  <c:v>6.0807996668054975E-2</c:v>
                </c:pt>
                <c:pt idx="27">
                  <c:v>5.8400000000000001E-2</c:v>
                </c:pt>
                <c:pt idx="28">
                  <c:v>5.613225682429835E-2</c:v>
                </c:pt>
                <c:pt idx="29">
                  <c:v>5.3994082840236685E-2</c:v>
                </c:pt>
                <c:pt idx="30">
                  <c:v>5.2687789248843007E-2</c:v>
                </c:pt>
                <c:pt idx="31">
                  <c:v>5.0754458161865572E-2</c:v>
                </c:pt>
                <c:pt idx="32">
                  <c:v>4.8925619834710742E-2</c:v>
                </c:pt>
                <c:pt idx="33">
                  <c:v>4.7193877551020405E-2</c:v>
                </c:pt>
                <c:pt idx="34">
                  <c:v>4.5552477685441677E-2</c:v>
                </c:pt>
                <c:pt idx="35">
                  <c:v>4.3995243757431628E-2</c:v>
                </c:pt>
                <c:pt idx="36">
                  <c:v>4.2516518241884516E-2</c:v>
                </c:pt>
                <c:pt idx="37">
                  <c:v>4.1111111111111112E-2</c:v>
                </c:pt>
                <c:pt idx="38">
                  <c:v>3.9774254232733133E-2</c:v>
                </c:pt>
                <c:pt idx="39">
                  <c:v>3.5900104058272632E-2</c:v>
                </c:pt>
                <c:pt idx="40">
                  <c:v>3.5273368606701938E-2</c:v>
                </c:pt>
                <c:pt idx="41">
                  <c:v>3.41796875E-2</c:v>
                </c:pt>
                <c:pt idx="42">
                  <c:v>3.3136094674556214E-2</c:v>
                </c:pt>
                <c:pt idx="43">
                  <c:v>3.2598714416896234E-2</c:v>
                </c:pt>
                <c:pt idx="44">
                  <c:v>3.2523947427043884E-2</c:v>
                </c:pt>
                <c:pt idx="45">
                  <c:v>3.1141868512110725E-2</c:v>
                </c:pt>
                <c:pt idx="46">
                  <c:v>3.0665826507036337E-2</c:v>
                </c:pt>
                <c:pt idx="47">
                  <c:v>2.9387755102040815E-2</c:v>
                </c:pt>
                <c:pt idx="48">
                  <c:v>2.7375520730013887E-2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21272"/>
        <c:axId val="403720488"/>
      </c:scatterChart>
      <c:valAx>
        <c:axId val="403720488"/>
        <c:scaling>
          <c:orientation val="minMax"/>
          <c:max val="0.2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</a:t>
                </a:r>
                <a:r>
                  <a:rPr lang="en-US" baseline="0"/>
                  <a:t> Am</a:t>
                </a:r>
                <a:r>
                  <a:rPr lang="en-US"/>
                  <a:t>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721272"/>
        <c:crosses val="max"/>
        <c:crossBetween val="midCat"/>
      </c:valAx>
      <c:valAx>
        <c:axId val="40372127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72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Rate</a:t>
            </a:r>
          </a:p>
          <a:p>
            <a:pPr>
              <a:defRPr/>
            </a:pPr>
            <a:r>
              <a:rPr lang="en-US" sz="900" i="1"/>
              <a:t>(higher =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Hits!$B$12</c:f>
              <c:strCache>
                <c:ptCount val="1"/>
                <c:pt idx="0">
                  <c:v>Exato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Hits!$B$13</c:f>
              <c:numCache>
                <c:formatCode>General</c:formatCode>
                <c:ptCount val="1"/>
                <c:pt idx="0">
                  <c:v>3923343</c:v>
                </c:pt>
              </c:numCache>
            </c:numRef>
          </c:val>
        </c:ser>
        <c:ser>
          <c:idx val="1"/>
          <c:order val="1"/>
          <c:tx>
            <c:strRef>
              <c:f>Hits!$C$12</c:f>
              <c:strCache>
                <c:ptCount val="1"/>
                <c:pt idx="0">
                  <c:v>Outra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Hits!$C$13</c:f>
              <c:numCache>
                <c:formatCode>General</c:formatCode>
                <c:ptCount val="1"/>
                <c:pt idx="0">
                  <c:v>1383</c:v>
                </c:pt>
              </c:numCache>
            </c:numRef>
          </c:val>
        </c:ser>
        <c:ser>
          <c:idx val="2"/>
          <c:order val="2"/>
          <c:tx>
            <c:strRef>
              <c:f>Hits!$D$11</c:f>
              <c:strCache>
                <c:ptCount val="1"/>
                <c:pt idx="0">
                  <c:v>VN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Hits!$D$13</c:f>
              <c:numCache>
                <c:formatCode>General</c:formatCode>
                <c:ptCount val="1"/>
                <c:pt idx="0">
                  <c:v>972495</c:v>
                </c:pt>
              </c:numCache>
            </c:numRef>
          </c:val>
        </c:ser>
        <c:ser>
          <c:idx val="3"/>
          <c:order val="3"/>
          <c:tx>
            <c:strRef>
              <c:f>Hits!$E$11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3921568627450983E-2"/>
                  <c:y val="4.037623016358731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Hits!$E$13</c:f>
              <c:numCache>
                <c:formatCode>General</c:formatCode>
                <c:ptCount val="1"/>
                <c:pt idx="0">
                  <c:v>275</c:v>
                </c:pt>
              </c:numCache>
            </c:numRef>
          </c:val>
        </c:ser>
        <c:ser>
          <c:idx val="4"/>
          <c:order val="4"/>
          <c:tx>
            <c:strRef>
              <c:f>Hits!$F$11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8039215686274508E-3"/>
                  <c:y val="-3.670566378507946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Hits!$F$13</c:f>
              <c:numCache>
                <c:formatCode>General</c:formatCode>
                <c:ptCount val="1"/>
                <c:pt idx="0">
                  <c:v>924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03720880"/>
        <c:axId val="403722056"/>
      </c:barChart>
      <c:catAx>
        <c:axId val="403720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403722056"/>
        <c:crosses val="autoZero"/>
        <c:auto val="1"/>
        <c:lblAlgn val="ctr"/>
        <c:lblOffset val="100"/>
        <c:noMultiLvlLbl val="0"/>
      </c:catAx>
      <c:valAx>
        <c:axId val="403722056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72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Data!$I$6</c:f>
              <c:strCache>
                <c:ptCount val="1"/>
                <c:pt idx="0">
                  <c:v>Reading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Data!$I$7</c:f>
              <c:numCache>
                <c:formatCode>h:mm:ss</c:formatCode>
                <c:ptCount val="1"/>
                <c:pt idx="0">
                  <c:v>2.3148148148148147E-5</c:v>
                </c:pt>
              </c:numCache>
            </c:numRef>
          </c:val>
        </c:ser>
        <c:ser>
          <c:idx val="1"/>
          <c:order val="1"/>
          <c:tx>
            <c:strRef>
              <c:f>Data!$J$6</c:f>
              <c:strCache>
                <c:ptCount val="1"/>
                <c:pt idx="0">
                  <c:v>Modeling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0899795501022497E-2"/>
                  <c:y val="-7.809644300544175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Data!$J$7</c:f>
              <c:numCache>
                <c:formatCode>h:mm:ss</c:formatCode>
                <c:ptCount val="1"/>
                <c:pt idx="0">
                  <c:v>9.9537037037037042E-4</c:v>
                </c:pt>
              </c:numCache>
            </c:numRef>
          </c:val>
        </c:ser>
        <c:ser>
          <c:idx val="2"/>
          <c:order val="2"/>
          <c:tx>
            <c:strRef>
              <c:f>Data!$K$6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Data!$K$7</c:f>
              <c:numCache>
                <c:formatCode>h:mm:ss</c:formatCode>
                <c:ptCount val="1"/>
                <c:pt idx="0">
                  <c:v>1.8483796296296297E-2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03717352"/>
        <c:axId val="403722448"/>
      </c:barChart>
      <c:catAx>
        <c:axId val="403717352"/>
        <c:scaling>
          <c:orientation val="minMax"/>
        </c:scaling>
        <c:delete val="1"/>
        <c:axPos val="l"/>
        <c:majorTickMark val="none"/>
        <c:minorTickMark val="none"/>
        <c:tickLblPos val="nextTo"/>
        <c:crossAx val="403722448"/>
        <c:crosses val="autoZero"/>
        <c:auto val="1"/>
        <c:lblAlgn val="ctr"/>
        <c:lblOffset val="100"/>
        <c:noMultiLvlLbl val="0"/>
      </c:catAx>
      <c:valAx>
        <c:axId val="40372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71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'Por Tipo'!$A$2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Tipo'!$B$2:$X$2</c:f>
              <c:numCache>
                <c:formatCode>0.00%</c:formatCode>
                <c:ptCount val="23"/>
                <c:pt idx="0">
                  <c:v>0.9997173021371959</c:v>
                </c:pt>
                <c:pt idx="1">
                  <c:v>1.0279922283787534E-6</c:v>
                </c:pt>
                <c:pt idx="2">
                  <c:v>1.0279922283787535E-5</c:v>
                </c:pt>
                <c:pt idx="3">
                  <c:v>2.0559844567575069E-6</c:v>
                </c:pt>
                <c:pt idx="4">
                  <c:v>4.7287642505422662E-5</c:v>
                </c:pt>
                <c:pt idx="5">
                  <c:v>0</c:v>
                </c:pt>
                <c:pt idx="6">
                  <c:v>2.0559844567575069E-6</c:v>
                </c:pt>
                <c:pt idx="7">
                  <c:v>2.2615829024332577E-5</c:v>
                </c:pt>
                <c:pt idx="8">
                  <c:v>6.1679533702725211E-6</c:v>
                </c:pt>
                <c:pt idx="9">
                  <c:v>0</c:v>
                </c:pt>
                <c:pt idx="10">
                  <c:v>2.5699805709468838E-5</c:v>
                </c:pt>
                <c:pt idx="11">
                  <c:v>9.2519300554087812E-6</c:v>
                </c:pt>
                <c:pt idx="12">
                  <c:v>3.1867759079741357E-5</c:v>
                </c:pt>
                <c:pt idx="13">
                  <c:v>6.1679533702725211E-6</c:v>
                </c:pt>
                <c:pt idx="14">
                  <c:v>1.1307914512166289E-5</c:v>
                </c:pt>
                <c:pt idx="15">
                  <c:v>6.1679533702725211E-6</c:v>
                </c:pt>
                <c:pt idx="16">
                  <c:v>1.9531852339196316E-5</c:v>
                </c:pt>
                <c:pt idx="17">
                  <c:v>4.8315634733801415E-5</c:v>
                </c:pt>
                <c:pt idx="18">
                  <c:v>3.1867759079741357E-5</c:v>
                </c:pt>
                <c:pt idx="19">
                  <c:v>1.0279922283787534E-6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'Por Tipo'!$A$3</c:f>
              <c:strCache>
                <c:ptCount val="1"/>
                <c:pt idx="0">
                  <c:v>smurf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Tipo'!$B$3:$X$3</c:f>
              <c:numCache>
                <c:formatCode>0.00%</c:formatCode>
                <c:ptCount val="23"/>
                <c:pt idx="0">
                  <c:v>2.0299969443203892E-5</c:v>
                </c:pt>
                <c:pt idx="1">
                  <c:v>0.99997970003055681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'Por Tipo'!$A$4</c:f>
              <c:strCache>
                <c:ptCount val="1"/>
                <c:pt idx="0">
                  <c:v>buffer_overflow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Tipo'!$B$4:$X$4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3"/>
          <c:order val="3"/>
          <c:tx>
            <c:strRef>
              <c:f>'Por Tipo'!$A$5</c:f>
              <c:strCache>
                <c:ptCount val="1"/>
                <c:pt idx="0">
                  <c:v>warezmaster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Tipo'!$B$5:$X$5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4"/>
          <c:order val="4"/>
          <c:tx>
            <c:strRef>
              <c:f>'Por Tipo'!$A$6</c:f>
              <c:strCache>
                <c:ptCount val="1"/>
                <c:pt idx="0">
                  <c:v>rootkit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Tipo'!$B$6:$X$6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5"/>
          <c:order val="5"/>
          <c:tx>
            <c:strRef>
              <c:f>'Por Tipo'!$A$7</c:f>
              <c:strCache>
                <c:ptCount val="1"/>
                <c:pt idx="0">
                  <c:v>guess_passwd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Tipo'!$B$7:$X$7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6"/>
          <c:order val="6"/>
          <c:tx>
            <c:strRef>
              <c:f>'Por Tipo'!$A$8</c:f>
              <c:strCache>
                <c:ptCount val="1"/>
                <c:pt idx="0">
                  <c:v>pod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Tipo'!$B$8:$X$8</c:f>
              <c:numCache>
                <c:formatCode>0.00%</c:formatCode>
                <c:ptCount val="23"/>
                <c:pt idx="0">
                  <c:v>3.787878787878788E-3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0.99621212121212122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7"/>
          <c:order val="7"/>
          <c:tx>
            <c:strRef>
              <c:f>'Por Tipo'!$A$9</c:f>
              <c:strCache>
                <c:ptCount val="1"/>
                <c:pt idx="0">
                  <c:v>ipsweep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Tipo'!$B$9:$X$9</c:f>
              <c:numCache>
                <c:formatCode>0.00%</c:formatCode>
                <c:ptCount val="23"/>
                <c:pt idx="0">
                  <c:v>5.6085249579360631E-3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0.97868760515984299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1.5623748097107603E-2</c:v>
                </c:pt>
                <c:pt idx="16">
                  <c:v>0</c:v>
                </c:pt>
                <c:pt idx="17">
                  <c:v>8.0121785113372333E-5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8"/>
          <c:order val="8"/>
          <c:tx>
            <c:strRef>
              <c:f>'Por Tipo'!$A$10</c:f>
              <c:strCache>
                <c:ptCount val="1"/>
                <c:pt idx="0">
                  <c:v>loadmodule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Tipo'!$B$10:$X$10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9"/>
          <c:order val="9"/>
          <c:tx>
            <c:strRef>
              <c:f>'Por Tipo'!$A$11</c:f>
              <c:strCache>
                <c:ptCount val="1"/>
                <c:pt idx="0">
                  <c:v>perl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Tipo'!$B$11:$X$11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'Por Tipo'!$A$12</c:f>
              <c:strCache>
                <c:ptCount val="1"/>
                <c:pt idx="0">
                  <c:v>teardrop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Tipo'!$B$12:$X$12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'Por Tipo'!$A$13</c:f>
              <c:strCache>
                <c:ptCount val="1"/>
                <c:pt idx="0">
                  <c:v>back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Tipo'!$B$13:$X$13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'Por Tipo'!$A$14</c:f>
              <c:strCache>
                <c:ptCount val="1"/>
                <c:pt idx="0">
                  <c:v>neptune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Tipo'!$B$14:$X$14</c:f>
              <c:numCache>
                <c:formatCode>0.00%</c:formatCode>
                <c:ptCount val="23"/>
                <c:pt idx="0">
                  <c:v>3.3581557008890715E-5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0.99993563534906627</c:v>
                </c:pt>
                <c:pt idx="13">
                  <c:v>1.8656420560494844E-6</c:v>
                </c:pt>
                <c:pt idx="14">
                  <c:v>0</c:v>
                </c:pt>
                <c:pt idx="15">
                  <c:v>0</c:v>
                </c:pt>
                <c:pt idx="16">
                  <c:v>1.2126673364321649E-5</c:v>
                </c:pt>
                <c:pt idx="17">
                  <c:v>1.6790778504445357E-5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'Por Tipo'!$A$15</c:f>
              <c:strCache>
                <c:ptCount val="1"/>
                <c:pt idx="0">
                  <c:v>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Tipo'!$B$15:$X$15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'Por Tipo'!$A$16</c:f>
              <c:strCache>
                <c:ptCount val="1"/>
                <c:pt idx="0">
                  <c:v>multihop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Tipo'!$B$16:$X$16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'Por Tipo'!$A$17</c:f>
              <c:strCache>
                <c:ptCount val="1"/>
                <c:pt idx="0">
                  <c:v>nmap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Tipo'!$B$17:$X$17</c:f>
              <c:numCache>
                <c:formatCode>0.00%</c:formatCode>
                <c:ptCount val="23"/>
                <c:pt idx="0">
                  <c:v>8.07426597582038E-2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0.14766839378238342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4.3177892918825559E-4</c:v>
                </c:pt>
                <c:pt idx="13">
                  <c:v>0</c:v>
                </c:pt>
                <c:pt idx="14">
                  <c:v>0</c:v>
                </c:pt>
                <c:pt idx="15">
                  <c:v>0.7590673575129534</c:v>
                </c:pt>
                <c:pt idx="16">
                  <c:v>1.1658031088082901E-2</c:v>
                </c:pt>
                <c:pt idx="17">
                  <c:v>4.3177892918825559E-4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'Por Tipo'!$A$18</c:f>
              <c:strCache>
                <c:ptCount val="1"/>
                <c:pt idx="0">
                  <c:v>portsweep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Tipo'!$B$18:$X$18</c:f>
              <c:numCache>
                <c:formatCode>0.00%</c:formatCode>
                <c:ptCount val="23"/>
                <c:pt idx="0">
                  <c:v>4.6000192067607797E-2</c:v>
                </c:pt>
                <c:pt idx="1">
                  <c:v>0</c:v>
                </c:pt>
                <c:pt idx="2">
                  <c:v>0</c:v>
                </c:pt>
                <c:pt idx="3">
                  <c:v>2.8810141169691731E-4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9.6033803898972435E-4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2.9770479208681457E-2</c:v>
                </c:pt>
                <c:pt idx="13">
                  <c:v>0</c:v>
                </c:pt>
                <c:pt idx="14">
                  <c:v>0</c:v>
                </c:pt>
                <c:pt idx="15">
                  <c:v>1.2484394506866417E-3</c:v>
                </c:pt>
                <c:pt idx="16">
                  <c:v>0.91366561029482374</c:v>
                </c:pt>
                <c:pt idx="17">
                  <c:v>7.7787381158167671E-3</c:v>
                </c:pt>
                <c:pt idx="18">
                  <c:v>2.8810141169691731E-4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'Por Tipo'!$A$19</c:f>
              <c:strCache>
                <c:ptCount val="1"/>
                <c:pt idx="0">
                  <c:v>satan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Tipo'!$B$19:$X$19</c:f>
              <c:numCache>
                <c:formatCode>0.00%</c:formatCode>
                <c:ptCount val="23"/>
                <c:pt idx="0">
                  <c:v>5.9149257488044296E-3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1.8877422602567331E-4</c:v>
                </c:pt>
                <c:pt idx="8">
                  <c:v>0</c:v>
                </c:pt>
                <c:pt idx="9">
                  <c:v>0</c:v>
                </c:pt>
                <c:pt idx="10">
                  <c:v>3.1462371004278882E-4</c:v>
                </c:pt>
                <c:pt idx="11">
                  <c:v>0</c:v>
                </c:pt>
                <c:pt idx="12">
                  <c:v>1.5857034986156558E-2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6.4812484268814497E-3</c:v>
                </c:pt>
                <c:pt idx="17">
                  <c:v>0.97124339290208905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'Por Tipo'!$A$20</c:f>
              <c:strCache>
                <c:ptCount val="1"/>
                <c:pt idx="0">
                  <c:v>warezclient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Tipo'!$B$20:$X$20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'Por Tipo'!$A$21</c:f>
              <c:strCache>
                <c:ptCount val="1"/>
                <c:pt idx="0">
                  <c:v>ftp_write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Tipo'!$B$21:$X$21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'Por Tipo'!$A$22</c:f>
              <c:strCache>
                <c:ptCount val="1"/>
                <c:pt idx="0">
                  <c:v>phf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Tipo'!$B$22:$X$22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'Por Tipo'!$A$23</c:f>
              <c:strCache>
                <c:ptCount val="1"/>
                <c:pt idx="0">
                  <c:v>imap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Tipo'!$B$23:$X$23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'Por Tipo'!$A$24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strRef>
              <c:f>'Por Tipo'!$B$1:$X$1</c:f>
              <c:strCache>
                <c:ptCount val="23"/>
                <c:pt idx="0">
                  <c:v>normal</c:v>
                </c:pt>
                <c:pt idx="1">
                  <c:v>smurf</c:v>
                </c:pt>
                <c:pt idx="2">
                  <c:v>buffer_overflow</c:v>
                </c:pt>
                <c:pt idx="3">
                  <c:v>warezmaster</c:v>
                </c:pt>
                <c:pt idx="4">
                  <c:v>rootkit</c:v>
                </c:pt>
                <c:pt idx="5">
                  <c:v>guess_passwd</c:v>
                </c:pt>
                <c:pt idx="6">
                  <c:v>pod</c:v>
                </c:pt>
                <c:pt idx="7">
                  <c:v>ipsweep</c:v>
                </c:pt>
                <c:pt idx="8">
                  <c:v>loadmodule</c:v>
                </c:pt>
                <c:pt idx="9">
                  <c:v>perl</c:v>
                </c:pt>
                <c:pt idx="10">
                  <c:v>teardrop</c:v>
                </c:pt>
                <c:pt idx="11">
                  <c:v>back</c:v>
                </c:pt>
                <c:pt idx="12">
                  <c:v>neptune</c:v>
                </c:pt>
                <c:pt idx="13">
                  <c:v>land</c:v>
                </c:pt>
                <c:pt idx="14">
                  <c:v>multihop</c:v>
                </c:pt>
                <c:pt idx="15">
                  <c:v>nmap</c:v>
                </c:pt>
                <c:pt idx="16">
                  <c:v>portsweep</c:v>
                </c:pt>
                <c:pt idx="17">
                  <c:v>satan</c:v>
                </c:pt>
                <c:pt idx="18">
                  <c:v>warezclient</c:v>
                </c:pt>
                <c:pt idx="19">
                  <c:v>ftp_write</c:v>
                </c:pt>
                <c:pt idx="20">
                  <c:v>phf</c:v>
                </c:pt>
                <c:pt idx="21">
                  <c:v>imap</c:v>
                </c:pt>
                <c:pt idx="22">
                  <c:v>spy</c:v>
                </c:pt>
              </c:strCache>
            </c:strRef>
          </c:cat>
          <c:val>
            <c:numRef>
              <c:f>'Por Tipo'!$B$24:$X$24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</c:bandFmts>
        <c:axId val="559521960"/>
        <c:axId val="559521176"/>
        <c:axId val="470777248"/>
      </c:surfaceChart>
      <c:catAx>
        <c:axId val="55952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521176"/>
        <c:crosses val="autoZero"/>
        <c:auto val="1"/>
        <c:lblAlgn val="ctr"/>
        <c:lblOffset val="100"/>
        <c:noMultiLvlLbl val="0"/>
      </c:catAx>
      <c:valAx>
        <c:axId val="55952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521960"/>
        <c:crosses val="autoZero"/>
        <c:crossBetween val="midCat"/>
      </c:valAx>
      <c:serAx>
        <c:axId val="47077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52117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Classificação</a:t>
            </a:r>
            <a:r>
              <a:rPr lang="pt-BR" baseline="0"/>
              <a:t> por Categoria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40"/>
      <c:rotY val="40"/>
      <c:depthPercent val="90"/>
      <c:rAngAx val="0"/>
      <c:perspective val="1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1357654034252908E-2"/>
          <c:y val="7.205851783743121E-2"/>
          <c:w val="0.84402600754042423"/>
          <c:h val="0.6781164895326838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'Por Categoria'!$A$11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'Por Categoria'!$B$10:$F$10</c:f>
              <c:strCache>
                <c:ptCount val="5"/>
                <c:pt idx="0">
                  <c:v>normal</c:v>
                </c:pt>
                <c:pt idx="1">
                  <c:v>dos</c:v>
                </c:pt>
                <c:pt idx="2">
                  <c:v>u2r</c:v>
                </c:pt>
                <c:pt idx="3">
                  <c:v>r2l</c:v>
                </c:pt>
                <c:pt idx="4">
                  <c:v>probe</c:v>
                </c:pt>
              </c:strCache>
            </c:strRef>
          </c:cat>
          <c:val>
            <c:numRef>
              <c:f>'Por Categoria'!$B$11:$F$11</c:f>
              <c:numCache>
                <c:formatCode>0.000%</c:formatCode>
                <c:ptCount val="5"/>
                <c:pt idx="0">
                  <c:v>0.9997173021371959</c:v>
                </c:pt>
                <c:pt idx="1">
                  <c:v>7.6071424900027757E-5</c:v>
                </c:pt>
                <c:pt idx="2">
                  <c:v>6.3735518159482713E-5</c:v>
                </c:pt>
                <c:pt idx="3">
                  <c:v>4.6259650277043908E-5</c:v>
                </c:pt>
                <c:pt idx="4">
                  <c:v>9.663126946760283E-5</c:v>
                </c:pt>
              </c:numCache>
            </c:numRef>
          </c:val>
        </c:ser>
        <c:ser>
          <c:idx val="1"/>
          <c:order val="1"/>
          <c:tx>
            <c:strRef>
              <c:f>'Por Categoria'!$A$12</c:f>
              <c:strCache>
                <c:ptCount val="1"/>
                <c:pt idx="0">
                  <c:v>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'Por Categoria'!$B$10:$F$10</c:f>
              <c:strCache>
                <c:ptCount val="5"/>
                <c:pt idx="0">
                  <c:v>normal</c:v>
                </c:pt>
                <c:pt idx="1">
                  <c:v>dos</c:v>
                </c:pt>
                <c:pt idx="2">
                  <c:v>u2r</c:v>
                </c:pt>
                <c:pt idx="3">
                  <c:v>r2l</c:v>
                </c:pt>
                <c:pt idx="4">
                  <c:v>probe</c:v>
                </c:pt>
              </c:strCache>
            </c:strRef>
          </c:cat>
          <c:val>
            <c:numRef>
              <c:f>'Por Categoria'!$B$12:$F$12</c:f>
              <c:numCache>
                <c:formatCode>0.000%</c:formatCode>
                <c:ptCount val="5"/>
                <c:pt idx="0">
                  <c:v>2.4205780031261506E-5</c:v>
                </c:pt>
                <c:pt idx="1">
                  <c:v>0.9999678114627244</c:v>
                </c:pt>
                <c:pt idx="2">
                  <c:v>0</c:v>
                </c:pt>
                <c:pt idx="3">
                  <c:v>0</c:v>
                </c:pt>
                <c:pt idx="4">
                  <c:v>7.9827572443522001E-6</c:v>
                </c:pt>
              </c:numCache>
            </c:numRef>
          </c:val>
        </c:ser>
        <c:ser>
          <c:idx val="2"/>
          <c:order val="2"/>
          <c:tx>
            <c:strRef>
              <c:f>'Por Categoria'!$A$13</c:f>
              <c:strCache>
                <c:ptCount val="1"/>
                <c:pt idx="0">
                  <c:v>u2r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'Por Categoria'!$B$10:$F$10</c:f>
              <c:strCache>
                <c:ptCount val="5"/>
                <c:pt idx="0">
                  <c:v>normal</c:v>
                </c:pt>
                <c:pt idx="1">
                  <c:v>dos</c:v>
                </c:pt>
                <c:pt idx="2">
                  <c:v>u2r</c:v>
                </c:pt>
                <c:pt idx="3">
                  <c:v>r2l</c:v>
                </c:pt>
                <c:pt idx="4">
                  <c:v>probe</c:v>
                </c:pt>
              </c:strCache>
            </c:strRef>
          </c:cat>
          <c:val>
            <c:numRef>
              <c:f>'Por Categoria'!$B$13:$F$13</c:f>
              <c:numCache>
                <c:formatCode>0.000%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'Por Categoria'!$A$14</c:f>
              <c:strCache>
                <c:ptCount val="1"/>
                <c:pt idx="0">
                  <c:v>r2l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'Por Categoria'!$B$10:$F$10</c:f>
              <c:strCache>
                <c:ptCount val="5"/>
                <c:pt idx="0">
                  <c:v>normal</c:v>
                </c:pt>
                <c:pt idx="1">
                  <c:v>dos</c:v>
                </c:pt>
                <c:pt idx="2">
                  <c:v>u2r</c:v>
                </c:pt>
                <c:pt idx="3">
                  <c:v>r2l</c:v>
                </c:pt>
                <c:pt idx="4">
                  <c:v>probe</c:v>
                </c:pt>
              </c:strCache>
            </c:strRef>
          </c:cat>
          <c:val>
            <c:numRef>
              <c:f>'Por Categoria'!$B$14:$F$14</c:f>
              <c:numCache>
                <c:formatCode>0.000%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'Por Categoria'!$A$15</c:f>
              <c:strCache>
                <c:ptCount val="1"/>
                <c:pt idx="0">
                  <c:v>probe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'Por Categoria'!$B$10:$F$10</c:f>
              <c:strCache>
                <c:ptCount val="5"/>
                <c:pt idx="0">
                  <c:v>normal</c:v>
                </c:pt>
                <c:pt idx="1">
                  <c:v>dos</c:v>
                </c:pt>
                <c:pt idx="2">
                  <c:v>u2r</c:v>
                </c:pt>
                <c:pt idx="3">
                  <c:v>r2l</c:v>
                </c:pt>
                <c:pt idx="4">
                  <c:v>probe</c:v>
                </c:pt>
              </c:strCache>
            </c:strRef>
          </c:cat>
          <c:val>
            <c:numRef>
              <c:f>'Por Categoria'!$B$15:$F$15</c:f>
              <c:numCache>
                <c:formatCode>0.000%</c:formatCode>
                <c:ptCount val="5"/>
                <c:pt idx="0">
                  <c:v>2.019366454187144E-2</c:v>
                </c:pt>
                <c:pt idx="1">
                  <c:v>1.3819278867208408E-2</c:v>
                </c:pt>
                <c:pt idx="2">
                  <c:v>0</c:v>
                </c:pt>
                <c:pt idx="3">
                  <c:v>1.4597829789304658E-4</c:v>
                </c:pt>
                <c:pt idx="4">
                  <c:v>0.96584107829302712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054848"/>
        <c:axId val="465050928"/>
        <c:axId val="465121920"/>
      </c:bar3DChart>
      <c:catAx>
        <c:axId val="4650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180000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Classificado como</a:t>
                </a:r>
              </a:p>
            </c:rich>
          </c:tx>
          <c:layout>
            <c:manualLayout>
              <c:xMode val="edge"/>
              <c:yMode val="edge"/>
              <c:x val="0.30634516009239854"/>
              <c:y val="0.65692298308606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180000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050928"/>
        <c:crosses val="autoZero"/>
        <c:auto val="1"/>
        <c:lblAlgn val="ctr"/>
        <c:lblOffset val="100"/>
        <c:noMultiLvlLbl val="0"/>
      </c:catAx>
      <c:valAx>
        <c:axId val="4650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054848"/>
        <c:crosses val="autoZero"/>
        <c:crossBetween val="between"/>
      </c:valAx>
      <c:serAx>
        <c:axId val="4651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252000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Tipo do Pacote</a:t>
                </a:r>
              </a:p>
            </c:rich>
          </c:tx>
          <c:layout>
            <c:manualLayout>
              <c:xMode val="edge"/>
              <c:yMode val="edge"/>
              <c:x val="0.63593798976566773"/>
              <c:y val="0.62821055708956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2520000" spcFirstLastPara="1" vertOverflow="ellipsis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050928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104775</xdr:colOff>
      <xdr:row>14</xdr:row>
      <xdr:rowOff>76200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0</xdr:row>
      <xdr:rowOff>0</xdr:rowOff>
    </xdr:from>
    <xdr:to>
      <xdr:col>14</xdr:col>
      <xdr:colOff>342900</xdr:colOff>
      <xdr:row>36</xdr:row>
      <xdr:rowOff>61913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123825</xdr:rowOff>
    </xdr:from>
    <xdr:to>
      <xdr:col>10</xdr:col>
      <xdr:colOff>114300</xdr:colOff>
      <xdr:row>22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428625</xdr:colOff>
      <xdr:row>38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19050</xdr:colOff>
      <xdr:row>31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del-progress" growShrinkType="overwriteClear" adjustColumnWidth="0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del-info" growShrinkType="overwriteClear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its" growShrinkType="overwriteClear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hits_cat" growShrinkType="overwriteClear" adjustColumnWidth="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9"/>
  <sheetViews>
    <sheetView workbookViewId="0">
      <selection activeCell="J24" sqref="J24"/>
    </sheetView>
  </sheetViews>
  <sheetFormatPr defaultRowHeight="15" x14ac:dyDescent="0.25"/>
  <cols>
    <col min="8" max="8" width="5.85546875" customWidth="1"/>
    <col min="9" max="9" width="8.140625" customWidth="1"/>
    <col min="10" max="10" width="9.5703125" bestFit="1" customWidth="1"/>
    <col min="11" max="11" width="8" customWidth="1"/>
  </cols>
  <sheetData>
    <row r="1" spans="1:11" x14ac:dyDescent="0.25">
      <c r="A1" t="s">
        <v>1</v>
      </c>
      <c r="B1" t="s">
        <v>5</v>
      </c>
      <c r="C1" t="s">
        <v>0</v>
      </c>
      <c r="D1" t="s">
        <v>7</v>
      </c>
      <c r="H1" t="s">
        <v>2</v>
      </c>
      <c r="I1">
        <v>145584</v>
      </c>
    </row>
    <row r="2" spans="1:11" x14ac:dyDescent="0.25">
      <c r="A2">
        <v>0</v>
      </c>
      <c r="B2">
        <v>264</v>
      </c>
      <c r="C2">
        <v>23</v>
      </c>
      <c r="D2">
        <v>0</v>
      </c>
      <c r="H2" t="s">
        <v>3</v>
      </c>
      <c r="I2">
        <v>4898420</v>
      </c>
    </row>
    <row r="3" spans="1:11" x14ac:dyDescent="0.25">
      <c r="A3">
        <v>1</v>
      </c>
      <c r="B3">
        <v>71</v>
      </c>
      <c r="C3">
        <v>24</v>
      </c>
      <c r="D3">
        <v>23</v>
      </c>
      <c r="H3" t="s">
        <v>4</v>
      </c>
      <c r="I3">
        <v>579</v>
      </c>
    </row>
    <row r="4" spans="1:11" x14ac:dyDescent="0.25">
      <c r="A4">
        <v>2</v>
      </c>
      <c r="B4">
        <v>71</v>
      </c>
      <c r="C4">
        <v>25</v>
      </c>
      <c r="D4">
        <v>1</v>
      </c>
      <c r="H4" t="s">
        <v>6</v>
      </c>
      <c r="I4">
        <v>2774</v>
      </c>
      <c r="J4">
        <v>86184</v>
      </c>
      <c r="K4">
        <v>1597155</v>
      </c>
    </row>
    <row r="5" spans="1:11" x14ac:dyDescent="0.25">
      <c r="A5">
        <v>3</v>
      </c>
      <c r="B5">
        <v>71</v>
      </c>
      <c r="C5">
        <v>26</v>
      </c>
      <c r="D5">
        <v>4</v>
      </c>
    </row>
    <row r="6" spans="1:11" x14ac:dyDescent="0.25">
      <c r="A6">
        <v>4</v>
      </c>
      <c r="B6">
        <v>71</v>
      </c>
      <c r="C6">
        <v>27</v>
      </c>
      <c r="D6">
        <v>1</v>
      </c>
      <c r="I6" s="3" t="s">
        <v>19</v>
      </c>
      <c r="J6" s="3" t="s">
        <v>20</v>
      </c>
      <c r="K6" s="3" t="s">
        <v>21</v>
      </c>
    </row>
    <row r="7" spans="1:11" x14ac:dyDescent="0.25">
      <c r="A7">
        <v>5</v>
      </c>
      <c r="B7">
        <v>72</v>
      </c>
      <c r="C7">
        <v>28</v>
      </c>
      <c r="D7">
        <v>1</v>
      </c>
      <c r="I7" s="2">
        <f>TIME(0,0,I4/1000)</f>
        <v>2.3148148148148147E-5</v>
      </c>
      <c r="J7" s="2">
        <f>TIME(0,0,J4/1000)</f>
        <v>9.9537037037037042E-4</v>
      </c>
      <c r="K7" s="2">
        <f>TIME(0,0,K4/1000)</f>
        <v>1.8483796296296297E-2</v>
      </c>
    </row>
    <row r="8" spans="1:11" x14ac:dyDescent="0.25">
      <c r="A8">
        <v>6</v>
      </c>
      <c r="B8">
        <v>72</v>
      </c>
      <c r="C8">
        <v>29</v>
      </c>
      <c r="D8">
        <v>5</v>
      </c>
    </row>
    <row r="9" spans="1:11" x14ac:dyDescent="0.25">
      <c r="A9">
        <v>7</v>
      </c>
      <c r="B9">
        <v>72</v>
      </c>
      <c r="C9">
        <v>30</v>
      </c>
      <c r="D9">
        <v>582</v>
      </c>
    </row>
    <row r="10" spans="1:11" x14ac:dyDescent="0.25">
      <c r="A10">
        <v>8</v>
      </c>
      <c r="B10">
        <v>73</v>
      </c>
      <c r="C10">
        <v>31</v>
      </c>
      <c r="D10">
        <v>2</v>
      </c>
    </row>
    <row r="11" spans="1:11" x14ac:dyDescent="0.25">
      <c r="A11">
        <v>9</v>
      </c>
      <c r="B11">
        <v>71</v>
      </c>
      <c r="C11">
        <v>32</v>
      </c>
      <c r="D11">
        <v>1</v>
      </c>
    </row>
    <row r="12" spans="1:11" x14ac:dyDescent="0.25">
      <c r="A12">
        <v>10</v>
      </c>
      <c r="B12">
        <v>71</v>
      </c>
      <c r="C12">
        <v>33</v>
      </c>
      <c r="D12">
        <v>1</v>
      </c>
    </row>
    <row r="13" spans="1:11" x14ac:dyDescent="0.25">
      <c r="A13">
        <v>11</v>
      </c>
      <c r="B13">
        <v>71</v>
      </c>
      <c r="C13">
        <v>34</v>
      </c>
      <c r="D13">
        <v>1</v>
      </c>
    </row>
    <row r="14" spans="1:11" x14ac:dyDescent="0.25">
      <c r="A14">
        <v>12</v>
      </c>
      <c r="B14">
        <v>71</v>
      </c>
      <c r="C14">
        <v>35</v>
      </c>
      <c r="D14">
        <v>1</v>
      </c>
    </row>
    <row r="15" spans="1:11" x14ac:dyDescent="0.25">
      <c r="A15">
        <v>13</v>
      </c>
      <c r="B15">
        <v>71</v>
      </c>
      <c r="C15">
        <v>36</v>
      </c>
      <c r="D15">
        <v>1</v>
      </c>
    </row>
    <row r="16" spans="1:11" x14ac:dyDescent="0.25">
      <c r="A16">
        <v>14</v>
      </c>
      <c r="B16">
        <v>71</v>
      </c>
      <c r="C16">
        <v>37</v>
      </c>
      <c r="D16">
        <v>1</v>
      </c>
    </row>
    <row r="17" spans="1:4" x14ac:dyDescent="0.25">
      <c r="A17">
        <v>15</v>
      </c>
      <c r="B17">
        <v>71</v>
      </c>
      <c r="C17">
        <v>38</v>
      </c>
      <c r="D17">
        <v>1</v>
      </c>
    </row>
    <row r="18" spans="1:4" x14ac:dyDescent="0.25">
      <c r="A18">
        <v>16</v>
      </c>
      <c r="B18">
        <v>71</v>
      </c>
      <c r="C18">
        <v>39</v>
      </c>
      <c r="D18">
        <v>2</v>
      </c>
    </row>
    <row r="19" spans="1:4" x14ac:dyDescent="0.25">
      <c r="A19">
        <v>17</v>
      </c>
      <c r="B19">
        <v>71</v>
      </c>
      <c r="C19">
        <v>40</v>
      </c>
      <c r="D19">
        <v>1</v>
      </c>
    </row>
    <row r="20" spans="1:4" x14ac:dyDescent="0.25">
      <c r="A20">
        <v>18</v>
      </c>
      <c r="B20">
        <v>70</v>
      </c>
      <c r="C20">
        <v>41</v>
      </c>
      <c r="D20">
        <v>580</v>
      </c>
    </row>
    <row r="21" spans="1:4" x14ac:dyDescent="0.25">
      <c r="A21">
        <v>19</v>
      </c>
      <c r="B21">
        <v>70</v>
      </c>
      <c r="C21">
        <v>42</v>
      </c>
      <c r="D21">
        <v>2</v>
      </c>
    </row>
    <row r="22" spans="1:4" x14ac:dyDescent="0.25">
      <c r="A22">
        <v>20</v>
      </c>
      <c r="B22">
        <v>71</v>
      </c>
      <c r="C22">
        <v>43</v>
      </c>
      <c r="D22">
        <v>591</v>
      </c>
    </row>
    <row r="23" spans="1:4" x14ac:dyDescent="0.25">
      <c r="A23">
        <v>21</v>
      </c>
      <c r="B23">
        <v>74</v>
      </c>
      <c r="C23">
        <v>44</v>
      </c>
      <c r="D23">
        <v>12</v>
      </c>
    </row>
    <row r="24" spans="1:4" x14ac:dyDescent="0.25">
      <c r="A24">
        <v>22</v>
      </c>
      <c r="B24">
        <v>74</v>
      </c>
      <c r="C24">
        <v>45</v>
      </c>
      <c r="D24">
        <v>11</v>
      </c>
    </row>
    <row r="25" spans="1:4" x14ac:dyDescent="0.25">
      <c r="A25">
        <v>23</v>
      </c>
      <c r="B25">
        <v>73</v>
      </c>
      <c r="C25">
        <v>46</v>
      </c>
      <c r="D25">
        <v>2</v>
      </c>
    </row>
    <row r="26" spans="1:4" x14ac:dyDescent="0.25">
      <c r="A26">
        <v>24</v>
      </c>
      <c r="B26">
        <v>72</v>
      </c>
      <c r="C26">
        <v>47</v>
      </c>
      <c r="D26">
        <v>10</v>
      </c>
    </row>
    <row r="27" spans="1:4" x14ac:dyDescent="0.25">
      <c r="A27">
        <v>25</v>
      </c>
      <c r="B27">
        <v>72</v>
      </c>
      <c r="C27">
        <v>48</v>
      </c>
      <c r="D27">
        <v>3</v>
      </c>
    </row>
    <row r="28" spans="1:4" x14ac:dyDescent="0.25">
      <c r="A28">
        <v>26</v>
      </c>
      <c r="B28">
        <v>73</v>
      </c>
      <c r="C28">
        <v>49</v>
      </c>
      <c r="D28">
        <v>10</v>
      </c>
    </row>
    <row r="29" spans="1:4" x14ac:dyDescent="0.25">
      <c r="A29">
        <v>27</v>
      </c>
      <c r="B29">
        <v>73</v>
      </c>
      <c r="C29">
        <v>50</v>
      </c>
      <c r="D29">
        <v>10</v>
      </c>
    </row>
    <row r="30" spans="1:4" x14ac:dyDescent="0.25">
      <c r="A30">
        <v>28</v>
      </c>
      <c r="B30">
        <v>73</v>
      </c>
      <c r="C30">
        <v>51</v>
      </c>
      <c r="D30">
        <v>11</v>
      </c>
    </row>
    <row r="31" spans="1:4" x14ac:dyDescent="0.25">
      <c r="A31">
        <v>29</v>
      </c>
      <c r="B31">
        <v>73</v>
      </c>
      <c r="C31">
        <v>52</v>
      </c>
      <c r="D31">
        <v>4</v>
      </c>
    </row>
    <row r="32" spans="1:4" x14ac:dyDescent="0.25">
      <c r="A32">
        <v>30</v>
      </c>
      <c r="B32">
        <v>74</v>
      </c>
      <c r="C32">
        <v>53</v>
      </c>
      <c r="D32">
        <v>10</v>
      </c>
    </row>
    <row r="33" spans="1:4" x14ac:dyDescent="0.25">
      <c r="A33">
        <v>31</v>
      </c>
      <c r="B33">
        <v>74</v>
      </c>
      <c r="C33">
        <v>54</v>
      </c>
      <c r="D33">
        <v>11</v>
      </c>
    </row>
    <row r="34" spans="1:4" x14ac:dyDescent="0.25">
      <c r="A34">
        <v>32</v>
      </c>
      <c r="B34">
        <v>74</v>
      </c>
      <c r="C34">
        <v>55</v>
      </c>
      <c r="D34">
        <v>10</v>
      </c>
    </row>
    <row r="35" spans="1:4" x14ac:dyDescent="0.25">
      <c r="A35">
        <v>33</v>
      </c>
      <c r="B35">
        <v>74</v>
      </c>
      <c r="C35">
        <v>56</v>
      </c>
      <c r="D35">
        <v>568</v>
      </c>
    </row>
    <row r="36" spans="1:4" x14ac:dyDescent="0.25">
      <c r="A36">
        <v>34</v>
      </c>
      <c r="B36">
        <v>74</v>
      </c>
      <c r="C36">
        <v>57</v>
      </c>
      <c r="D36">
        <v>6</v>
      </c>
    </row>
    <row r="37" spans="1:4" x14ac:dyDescent="0.25">
      <c r="A37">
        <v>35</v>
      </c>
      <c r="B37">
        <v>74</v>
      </c>
      <c r="C37">
        <v>58</v>
      </c>
      <c r="D37">
        <v>6</v>
      </c>
    </row>
    <row r="38" spans="1:4" x14ac:dyDescent="0.25">
      <c r="A38">
        <v>36</v>
      </c>
      <c r="B38">
        <v>74</v>
      </c>
      <c r="C38">
        <v>59</v>
      </c>
      <c r="D38">
        <v>10</v>
      </c>
    </row>
    <row r="39" spans="1:4" x14ac:dyDescent="0.25">
      <c r="A39">
        <v>37</v>
      </c>
      <c r="B39">
        <v>74</v>
      </c>
      <c r="C39">
        <v>60</v>
      </c>
      <c r="D39">
        <v>10</v>
      </c>
    </row>
    <row r="40" spans="1:4" x14ac:dyDescent="0.25">
      <c r="A40">
        <v>38</v>
      </c>
      <c r="B40">
        <v>74</v>
      </c>
      <c r="C40">
        <v>61</v>
      </c>
      <c r="D40">
        <v>2</v>
      </c>
    </row>
    <row r="41" spans="1:4" x14ac:dyDescent="0.25">
      <c r="A41">
        <v>39</v>
      </c>
      <c r="B41">
        <v>69</v>
      </c>
      <c r="C41">
        <v>62</v>
      </c>
      <c r="D41">
        <v>4</v>
      </c>
    </row>
    <row r="42" spans="1:4" x14ac:dyDescent="0.25">
      <c r="A42">
        <v>40</v>
      </c>
      <c r="B42">
        <v>70</v>
      </c>
      <c r="C42">
        <v>63</v>
      </c>
      <c r="D42">
        <v>6</v>
      </c>
    </row>
    <row r="43" spans="1:4" x14ac:dyDescent="0.25">
      <c r="A43">
        <v>41</v>
      </c>
      <c r="B43">
        <v>70</v>
      </c>
      <c r="C43">
        <v>64</v>
      </c>
      <c r="D43">
        <v>6</v>
      </c>
    </row>
    <row r="44" spans="1:4" x14ac:dyDescent="0.25">
      <c r="A44">
        <v>42</v>
      </c>
      <c r="B44">
        <v>70</v>
      </c>
      <c r="C44">
        <v>65</v>
      </c>
      <c r="D44">
        <v>2</v>
      </c>
    </row>
    <row r="45" spans="1:4" x14ac:dyDescent="0.25">
      <c r="A45">
        <v>43</v>
      </c>
      <c r="B45">
        <v>71</v>
      </c>
      <c r="C45">
        <v>66</v>
      </c>
      <c r="D45">
        <v>2</v>
      </c>
    </row>
    <row r="46" spans="1:4" x14ac:dyDescent="0.25">
      <c r="A46">
        <v>44</v>
      </c>
      <c r="B46">
        <v>73</v>
      </c>
      <c r="C46">
        <v>67</v>
      </c>
      <c r="D46">
        <v>2</v>
      </c>
    </row>
    <row r="47" spans="1:4" x14ac:dyDescent="0.25">
      <c r="A47">
        <v>45</v>
      </c>
      <c r="B47">
        <v>72</v>
      </c>
      <c r="C47">
        <v>68</v>
      </c>
      <c r="D47">
        <v>3</v>
      </c>
    </row>
    <row r="48" spans="1:4" x14ac:dyDescent="0.25">
      <c r="A48">
        <v>46</v>
      </c>
      <c r="B48">
        <v>73</v>
      </c>
      <c r="C48">
        <v>69</v>
      </c>
      <c r="D48">
        <v>6</v>
      </c>
    </row>
    <row r="49" spans="1:4" x14ac:dyDescent="0.25">
      <c r="A49">
        <v>47</v>
      </c>
      <c r="B49">
        <v>72</v>
      </c>
      <c r="C49">
        <v>70</v>
      </c>
      <c r="D49">
        <v>794</v>
      </c>
    </row>
    <row r="50" spans="1:4" x14ac:dyDescent="0.25">
      <c r="A50">
        <v>48</v>
      </c>
      <c r="B50">
        <v>69</v>
      </c>
      <c r="C50">
        <v>71</v>
      </c>
      <c r="D50">
        <v>9</v>
      </c>
    </row>
    <row r="51" spans="1:4" x14ac:dyDescent="0.25">
      <c r="A51">
        <v>49</v>
      </c>
      <c r="B51">
        <v>69</v>
      </c>
      <c r="C51">
        <v>72</v>
      </c>
      <c r="D51">
        <v>9</v>
      </c>
    </row>
    <row r="52" spans="1:4" x14ac:dyDescent="0.25">
      <c r="A52">
        <v>50</v>
      </c>
      <c r="B52">
        <v>69</v>
      </c>
      <c r="C52">
        <v>73</v>
      </c>
      <c r="D52">
        <v>9</v>
      </c>
    </row>
    <row r="53" spans="1:4" x14ac:dyDescent="0.25">
      <c r="A53">
        <v>51</v>
      </c>
      <c r="B53">
        <v>69</v>
      </c>
      <c r="C53">
        <v>74</v>
      </c>
      <c r="D53">
        <v>25</v>
      </c>
    </row>
    <row r="54" spans="1:4" x14ac:dyDescent="0.25">
      <c r="A54">
        <v>52</v>
      </c>
      <c r="B54">
        <v>69</v>
      </c>
      <c r="C54">
        <v>75</v>
      </c>
      <c r="D54">
        <v>558</v>
      </c>
    </row>
    <row r="55" spans="1:4" x14ac:dyDescent="0.25">
      <c r="A55">
        <v>53</v>
      </c>
      <c r="B55">
        <v>70</v>
      </c>
      <c r="C55">
        <v>76</v>
      </c>
      <c r="D55">
        <v>10</v>
      </c>
    </row>
    <row r="56" spans="1:4" x14ac:dyDescent="0.25">
      <c r="A56">
        <v>54</v>
      </c>
      <c r="B56">
        <v>70</v>
      </c>
      <c r="C56">
        <v>77</v>
      </c>
      <c r="D56">
        <v>9</v>
      </c>
    </row>
    <row r="57" spans="1:4" x14ac:dyDescent="0.25">
      <c r="A57">
        <v>55</v>
      </c>
      <c r="B57">
        <v>70</v>
      </c>
      <c r="C57">
        <v>78</v>
      </c>
      <c r="D57">
        <v>9</v>
      </c>
    </row>
    <row r="58" spans="1:4" x14ac:dyDescent="0.25">
      <c r="A58">
        <v>56</v>
      </c>
      <c r="B58">
        <v>71</v>
      </c>
      <c r="C58">
        <v>79</v>
      </c>
      <c r="D58">
        <v>4</v>
      </c>
    </row>
    <row r="59" spans="1:4" x14ac:dyDescent="0.25">
      <c r="A59">
        <v>57</v>
      </c>
      <c r="B59">
        <v>72</v>
      </c>
      <c r="C59">
        <v>80</v>
      </c>
      <c r="D59">
        <v>5</v>
      </c>
    </row>
    <row r="60" spans="1:4" x14ac:dyDescent="0.25">
      <c r="A60">
        <v>58</v>
      </c>
      <c r="B60">
        <v>72</v>
      </c>
      <c r="C60">
        <v>81</v>
      </c>
      <c r="D60">
        <v>5</v>
      </c>
    </row>
    <row r="61" spans="1:4" x14ac:dyDescent="0.25">
      <c r="A61">
        <v>59</v>
      </c>
      <c r="B61">
        <v>71</v>
      </c>
      <c r="C61">
        <v>82</v>
      </c>
      <c r="D61">
        <v>5</v>
      </c>
    </row>
    <row r="62" spans="1:4" x14ac:dyDescent="0.25">
      <c r="A62">
        <v>60</v>
      </c>
      <c r="B62">
        <v>71</v>
      </c>
      <c r="C62">
        <v>83</v>
      </c>
      <c r="D62">
        <v>6</v>
      </c>
    </row>
    <row r="63" spans="1:4" x14ac:dyDescent="0.25">
      <c r="A63">
        <v>61</v>
      </c>
      <c r="B63">
        <v>72</v>
      </c>
      <c r="C63">
        <v>84</v>
      </c>
      <c r="D63">
        <v>7</v>
      </c>
    </row>
    <row r="64" spans="1:4" x14ac:dyDescent="0.25">
      <c r="A64">
        <v>62</v>
      </c>
      <c r="B64">
        <v>72</v>
      </c>
      <c r="C64">
        <v>85</v>
      </c>
      <c r="D64">
        <v>7</v>
      </c>
    </row>
    <row r="65" spans="1:4" x14ac:dyDescent="0.25">
      <c r="A65">
        <v>63</v>
      </c>
      <c r="B65">
        <v>70</v>
      </c>
      <c r="C65">
        <v>86</v>
      </c>
      <c r="D65">
        <v>544</v>
      </c>
    </row>
    <row r="66" spans="1:4" x14ac:dyDescent="0.25">
      <c r="A66">
        <v>64</v>
      </c>
      <c r="B66">
        <v>70</v>
      </c>
      <c r="C66">
        <v>87</v>
      </c>
      <c r="D66">
        <v>4</v>
      </c>
    </row>
    <row r="67" spans="1:4" x14ac:dyDescent="0.25">
      <c r="A67">
        <v>65</v>
      </c>
      <c r="B67">
        <v>70</v>
      </c>
      <c r="C67">
        <v>88</v>
      </c>
      <c r="D67">
        <v>8</v>
      </c>
    </row>
    <row r="68" spans="1:4" x14ac:dyDescent="0.25">
      <c r="A68">
        <v>66</v>
      </c>
      <c r="B68">
        <v>69</v>
      </c>
      <c r="C68">
        <v>89</v>
      </c>
      <c r="D68">
        <v>6</v>
      </c>
    </row>
    <row r="69" spans="1:4" x14ac:dyDescent="0.25">
      <c r="A69">
        <v>67</v>
      </c>
      <c r="B69">
        <v>72</v>
      </c>
      <c r="C69">
        <v>90</v>
      </c>
      <c r="D69">
        <v>4</v>
      </c>
    </row>
    <row r="70" spans="1:4" x14ac:dyDescent="0.25">
      <c r="A70">
        <v>68</v>
      </c>
      <c r="B70">
        <v>72</v>
      </c>
      <c r="C70">
        <v>91</v>
      </c>
      <c r="D70">
        <v>7</v>
      </c>
    </row>
    <row r="71" spans="1:4" x14ac:dyDescent="0.25">
      <c r="A71">
        <v>69</v>
      </c>
      <c r="B71">
        <v>71</v>
      </c>
      <c r="C71">
        <v>92</v>
      </c>
      <c r="D71">
        <v>525</v>
      </c>
    </row>
    <row r="72" spans="1:4" x14ac:dyDescent="0.25">
      <c r="A72">
        <v>70</v>
      </c>
      <c r="B72">
        <v>71</v>
      </c>
      <c r="C72">
        <v>93</v>
      </c>
      <c r="D72">
        <v>536</v>
      </c>
    </row>
    <row r="73" spans="1:4" x14ac:dyDescent="0.25">
      <c r="A73">
        <v>71</v>
      </c>
      <c r="B73">
        <v>72</v>
      </c>
      <c r="C73">
        <v>94</v>
      </c>
      <c r="D73">
        <v>8</v>
      </c>
    </row>
    <row r="74" spans="1:4" x14ac:dyDescent="0.25">
      <c r="A74">
        <v>72</v>
      </c>
      <c r="B74">
        <v>73</v>
      </c>
      <c r="C74">
        <v>95</v>
      </c>
      <c r="D74">
        <v>6</v>
      </c>
    </row>
    <row r="75" spans="1:4" x14ac:dyDescent="0.25">
      <c r="A75">
        <v>73</v>
      </c>
      <c r="B75">
        <v>75</v>
      </c>
      <c r="C75">
        <v>96</v>
      </c>
      <c r="D75">
        <v>5</v>
      </c>
    </row>
    <row r="76" spans="1:4" x14ac:dyDescent="0.25">
      <c r="A76">
        <v>74</v>
      </c>
      <c r="B76">
        <v>72</v>
      </c>
      <c r="C76">
        <v>97</v>
      </c>
      <c r="D76">
        <v>519</v>
      </c>
    </row>
    <row r="77" spans="1:4" x14ac:dyDescent="0.25">
      <c r="A77">
        <v>75</v>
      </c>
      <c r="B77">
        <v>72</v>
      </c>
      <c r="C77">
        <v>98</v>
      </c>
      <c r="D77">
        <v>510</v>
      </c>
    </row>
    <row r="78" spans="1:4" x14ac:dyDescent="0.25">
      <c r="A78">
        <v>76</v>
      </c>
      <c r="B78">
        <v>72</v>
      </c>
      <c r="C78">
        <v>99</v>
      </c>
      <c r="D78">
        <v>11</v>
      </c>
    </row>
    <row r="79" spans="1:4" x14ac:dyDescent="0.25">
      <c r="A79">
        <v>77</v>
      </c>
      <c r="B79">
        <v>72</v>
      </c>
      <c r="C79">
        <v>100</v>
      </c>
      <c r="D79">
        <v>8</v>
      </c>
    </row>
    <row r="80" spans="1:4" x14ac:dyDescent="0.25">
      <c r="A80">
        <v>78</v>
      </c>
      <c r="B80">
        <v>72</v>
      </c>
      <c r="C80">
        <v>101</v>
      </c>
      <c r="D80">
        <v>6</v>
      </c>
    </row>
    <row r="81" spans="1:4" x14ac:dyDescent="0.25">
      <c r="A81">
        <v>79</v>
      </c>
      <c r="B81">
        <v>69</v>
      </c>
      <c r="C81">
        <v>102</v>
      </c>
      <c r="D81">
        <v>486</v>
      </c>
    </row>
    <row r="82" spans="1:4" x14ac:dyDescent="0.25">
      <c r="A82">
        <v>80</v>
      </c>
      <c r="B82">
        <v>70</v>
      </c>
      <c r="C82">
        <v>103</v>
      </c>
      <c r="D82">
        <v>503</v>
      </c>
    </row>
    <row r="83" spans="1:4" x14ac:dyDescent="0.25">
      <c r="A83">
        <v>81</v>
      </c>
      <c r="B83">
        <v>70</v>
      </c>
      <c r="C83">
        <v>104</v>
      </c>
      <c r="D83">
        <v>475</v>
      </c>
    </row>
    <row r="84" spans="1:4" x14ac:dyDescent="0.25">
      <c r="A84">
        <v>82</v>
      </c>
      <c r="B84">
        <v>70</v>
      </c>
      <c r="C84">
        <v>105</v>
      </c>
      <c r="D84">
        <v>9</v>
      </c>
    </row>
    <row r="85" spans="1:4" x14ac:dyDescent="0.25">
      <c r="A85">
        <v>83</v>
      </c>
      <c r="B85">
        <v>69</v>
      </c>
      <c r="C85">
        <v>106</v>
      </c>
      <c r="D85">
        <v>30</v>
      </c>
    </row>
    <row r="86" spans="1:4" x14ac:dyDescent="0.25">
      <c r="A86">
        <v>84</v>
      </c>
      <c r="B86">
        <v>68</v>
      </c>
      <c r="C86">
        <v>107</v>
      </c>
      <c r="D86">
        <v>495</v>
      </c>
    </row>
    <row r="87" spans="1:4" x14ac:dyDescent="0.25">
      <c r="A87">
        <v>85</v>
      </c>
      <c r="B87">
        <v>68</v>
      </c>
      <c r="C87">
        <v>108</v>
      </c>
      <c r="D87">
        <v>741</v>
      </c>
    </row>
    <row r="88" spans="1:4" x14ac:dyDescent="0.25">
      <c r="A88">
        <v>86</v>
      </c>
      <c r="B88">
        <v>68</v>
      </c>
      <c r="C88">
        <v>109</v>
      </c>
      <c r="D88">
        <v>6</v>
      </c>
    </row>
    <row r="89" spans="1:4" x14ac:dyDescent="0.25">
      <c r="A89">
        <v>87</v>
      </c>
      <c r="B89">
        <v>64</v>
      </c>
      <c r="C89">
        <v>110</v>
      </c>
      <c r="D89">
        <v>473</v>
      </c>
    </row>
    <row r="90" spans="1:4" x14ac:dyDescent="0.25">
      <c r="A90">
        <v>88</v>
      </c>
      <c r="B90">
        <v>64</v>
      </c>
      <c r="C90">
        <v>111</v>
      </c>
      <c r="D90">
        <v>492</v>
      </c>
    </row>
    <row r="91" spans="1:4" x14ac:dyDescent="0.25">
      <c r="A91">
        <v>89</v>
      </c>
      <c r="B91">
        <v>64</v>
      </c>
      <c r="C91">
        <v>112</v>
      </c>
      <c r="D91">
        <v>509</v>
      </c>
    </row>
    <row r="92" spans="1:4" x14ac:dyDescent="0.25">
      <c r="A92">
        <v>90</v>
      </c>
      <c r="B92">
        <v>64</v>
      </c>
      <c r="C92">
        <v>113</v>
      </c>
      <c r="D92">
        <v>497</v>
      </c>
    </row>
    <row r="93" spans="1:4" x14ac:dyDescent="0.25">
      <c r="A93">
        <v>91</v>
      </c>
      <c r="B93">
        <v>64</v>
      </c>
      <c r="C93">
        <v>114</v>
      </c>
      <c r="D93">
        <v>13</v>
      </c>
    </row>
    <row r="94" spans="1:4" x14ac:dyDescent="0.25">
      <c r="A94">
        <v>92</v>
      </c>
      <c r="B94">
        <v>64</v>
      </c>
      <c r="C94">
        <v>115</v>
      </c>
      <c r="D94">
        <v>538</v>
      </c>
    </row>
    <row r="95" spans="1:4" x14ac:dyDescent="0.25">
      <c r="A95">
        <v>93</v>
      </c>
      <c r="B95">
        <v>64</v>
      </c>
      <c r="C95">
        <v>116</v>
      </c>
      <c r="D95">
        <v>11</v>
      </c>
    </row>
    <row r="96" spans="1:4" x14ac:dyDescent="0.25">
      <c r="A96">
        <v>94</v>
      </c>
      <c r="B96">
        <v>62</v>
      </c>
      <c r="C96">
        <v>117</v>
      </c>
      <c r="D96">
        <v>516</v>
      </c>
    </row>
    <row r="97" spans="1:4" x14ac:dyDescent="0.25">
      <c r="A97">
        <v>95</v>
      </c>
      <c r="B97">
        <v>62</v>
      </c>
      <c r="C97">
        <v>118</v>
      </c>
      <c r="D97">
        <v>498</v>
      </c>
    </row>
    <row r="98" spans="1:4" x14ac:dyDescent="0.25">
      <c r="A98">
        <v>96</v>
      </c>
      <c r="B98">
        <v>62</v>
      </c>
      <c r="C98">
        <v>119</v>
      </c>
      <c r="D98">
        <v>8</v>
      </c>
    </row>
    <row r="99" spans="1:4" x14ac:dyDescent="0.25">
      <c r="A99">
        <v>97</v>
      </c>
      <c r="B99">
        <v>61</v>
      </c>
      <c r="C99">
        <v>120</v>
      </c>
      <c r="D99">
        <v>486</v>
      </c>
    </row>
    <row r="100" spans="1:4" x14ac:dyDescent="0.25">
      <c r="A100">
        <v>98</v>
      </c>
      <c r="B100">
        <v>61</v>
      </c>
      <c r="C100">
        <v>121</v>
      </c>
      <c r="D100">
        <v>468</v>
      </c>
    </row>
    <row r="101" spans="1:4" x14ac:dyDescent="0.25">
      <c r="A101">
        <v>99</v>
      </c>
      <c r="B101">
        <v>65</v>
      </c>
      <c r="C101">
        <v>122</v>
      </c>
      <c r="D101">
        <v>8</v>
      </c>
    </row>
    <row r="102" spans="1:4" x14ac:dyDescent="0.25">
      <c r="A102">
        <v>100</v>
      </c>
      <c r="B102">
        <v>65</v>
      </c>
      <c r="C102">
        <v>123</v>
      </c>
      <c r="D102">
        <v>8</v>
      </c>
    </row>
    <row r="103" spans="1:4" x14ac:dyDescent="0.25">
      <c r="A103">
        <v>101</v>
      </c>
      <c r="B103">
        <v>64</v>
      </c>
      <c r="C103">
        <v>124</v>
      </c>
      <c r="D103">
        <v>8</v>
      </c>
    </row>
    <row r="104" spans="1:4" x14ac:dyDescent="0.25">
      <c r="A104">
        <v>102</v>
      </c>
      <c r="B104">
        <v>61</v>
      </c>
      <c r="C104">
        <v>125</v>
      </c>
      <c r="D104">
        <v>10</v>
      </c>
    </row>
    <row r="105" spans="1:4" x14ac:dyDescent="0.25">
      <c r="A105">
        <v>103</v>
      </c>
      <c r="B105">
        <v>61</v>
      </c>
      <c r="C105">
        <v>126</v>
      </c>
      <c r="D105">
        <v>311</v>
      </c>
    </row>
    <row r="106" spans="1:4" x14ac:dyDescent="0.25">
      <c r="A106">
        <v>104</v>
      </c>
      <c r="B106">
        <v>61</v>
      </c>
      <c r="C106">
        <v>127</v>
      </c>
      <c r="D106">
        <v>159</v>
      </c>
    </row>
    <row r="107" spans="1:4" x14ac:dyDescent="0.25">
      <c r="A107">
        <v>105</v>
      </c>
      <c r="B107">
        <v>64</v>
      </c>
      <c r="C107">
        <v>128</v>
      </c>
      <c r="D107">
        <v>9</v>
      </c>
    </row>
    <row r="108" spans="1:4" x14ac:dyDescent="0.25">
      <c r="A108">
        <v>106</v>
      </c>
      <c r="B108">
        <v>65</v>
      </c>
      <c r="C108">
        <v>129</v>
      </c>
      <c r="D108">
        <v>299</v>
      </c>
    </row>
    <row r="109" spans="1:4" x14ac:dyDescent="0.25">
      <c r="A109">
        <v>107</v>
      </c>
      <c r="B109">
        <v>65</v>
      </c>
      <c r="C109">
        <v>130</v>
      </c>
      <c r="D109">
        <v>23</v>
      </c>
    </row>
    <row r="110" spans="1:4" x14ac:dyDescent="0.25">
      <c r="A110">
        <v>108</v>
      </c>
      <c r="B110">
        <v>65</v>
      </c>
      <c r="C110">
        <v>131</v>
      </c>
      <c r="D110">
        <v>9</v>
      </c>
    </row>
    <row r="111" spans="1:4" x14ac:dyDescent="0.25">
      <c r="A111">
        <v>109</v>
      </c>
      <c r="B111">
        <v>65</v>
      </c>
      <c r="C111">
        <v>132</v>
      </c>
      <c r="D111">
        <v>9</v>
      </c>
    </row>
    <row r="112" spans="1:4" x14ac:dyDescent="0.25">
      <c r="A112">
        <v>110</v>
      </c>
      <c r="B112">
        <v>64</v>
      </c>
      <c r="C112">
        <v>133</v>
      </c>
      <c r="D112">
        <v>550</v>
      </c>
    </row>
    <row r="113" spans="1:4" x14ac:dyDescent="0.25">
      <c r="A113">
        <v>111</v>
      </c>
      <c r="B113">
        <v>65</v>
      </c>
      <c r="C113">
        <v>134</v>
      </c>
      <c r="D113">
        <v>10</v>
      </c>
    </row>
    <row r="114" spans="1:4" x14ac:dyDescent="0.25">
      <c r="A114">
        <v>112</v>
      </c>
      <c r="B114">
        <v>63</v>
      </c>
      <c r="C114">
        <v>135</v>
      </c>
      <c r="D114">
        <v>79</v>
      </c>
    </row>
    <row r="115" spans="1:4" x14ac:dyDescent="0.25">
      <c r="A115">
        <v>113</v>
      </c>
      <c r="B115">
        <v>60</v>
      </c>
      <c r="C115">
        <v>136</v>
      </c>
      <c r="D115">
        <v>293</v>
      </c>
    </row>
    <row r="116" spans="1:4" x14ac:dyDescent="0.25">
      <c r="A116">
        <v>114</v>
      </c>
      <c r="B116">
        <v>61</v>
      </c>
      <c r="C116">
        <v>137</v>
      </c>
      <c r="D116">
        <v>287</v>
      </c>
    </row>
    <row r="117" spans="1:4" x14ac:dyDescent="0.25">
      <c r="A117">
        <v>115</v>
      </c>
      <c r="B117">
        <v>62</v>
      </c>
      <c r="C117">
        <v>138</v>
      </c>
      <c r="D117">
        <v>11</v>
      </c>
    </row>
    <row r="118" spans="1:4" x14ac:dyDescent="0.25">
      <c r="A118">
        <v>116</v>
      </c>
      <c r="B118">
        <v>63</v>
      </c>
      <c r="C118">
        <v>139</v>
      </c>
      <c r="D118">
        <v>19</v>
      </c>
    </row>
    <row r="119" spans="1:4" x14ac:dyDescent="0.25">
      <c r="A119">
        <v>117</v>
      </c>
      <c r="B119">
        <v>63</v>
      </c>
      <c r="C119">
        <v>140</v>
      </c>
      <c r="D119">
        <v>13</v>
      </c>
    </row>
    <row r="120" spans="1:4" x14ac:dyDescent="0.25">
      <c r="A120">
        <v>118</v>
      </c>
      <c r="B120">
        <v>60</v>
      </c>
      <c r="C120">
        <v>141</v>
      </c>
      <c r="D120">
        <v>314</v>
      </c>
    </row>
    <row r="121" spans="1:4" x14ac:dyDescent="0.25">
      <c r="A121">
        <v>119</v>
      </c>
      <c r="B121">
        <v>60</v>
      </c>
      <c r="C121">
        <v>142</v>
      </c>
      <c r="D121">
        <v>306</v>
      </c>
    </row>
    <row r="122" spans="1:4" x14ac:dyDescent="0.25">
      <c r="A122">
        <v>120</v>
      </c>
      <c r="B122">
        <v>61</v>
      </c>
      <c r="C122">
        <v>143</v>
      </c>
      <c r="D122">
        <v>11</v>
      </c>
    </row>
    <row r="123" spans="1:4" x14ac:dyDescent="0.25">
      <c r="A123">
        <v>121</v>
      </c>
      <c r="B123">
        <v>61</v>
      </c>
      <c r="C123">
        <v>144</v>
      </c>
      <c r="D123">
        <v>287</v>
      </c>
    </row>
    <row r="124" spans="1:4" x14ac:dyDescent="0.25">
      <c r="A124">
        <v>122</v>
      </c>
      <c r="B124">
        <v>62</v>
      </c>
      <c r="C124">
        <v>145</v>
      </c>
      <c r="D124">
        <v>12</v>
      </c>
    </row>
    <row r="125" spans="1:4" x14ac:dyDescent="0.25">
      <c r="A125">
        <v>123</v>
      </c>
      <c r="B125">
        <v>59</v>
      </c>
      <c r="C125">
        <v>146</v>
      </c>
      <c r="D125">
        <v>11</v>
      </c>
    </row>
    <row r="126" spans="1:4" x14ac:dyDescent="0.25">
      <c r="A126">
        <v>124</v>
      </c>
      <c r="B126">
        <v>59</v>
      </c>
      <c r="C126">
        <v>147</v>
      </c>
      <c r="D126">
        <v>12</v>
      </c>
    </row>
    <row r="127" spans="1:4" x14ac:dyDescent="0.25">
      <c r="A127">
        <v>125</v>
      </c>
      <c r="B127">
        <v>57</v>
      </c>
      <c r="C127">
        <v>148</v>
      </c>
      <c r="D127">
        <v>269</v>
      </c>
    </row>
    <row r="128" spans="1:4" x14ac:dyDescent="0.25">
      <c r="A128">
        <v>126</v>
      </c>
      <c r="B128">
        <v>58</v>
      </c>
      <c r="C128">
        <v>149</v>
      </c>
      <c r="D128">
        <v>12</v>
      </c>
    </row>
    <row r="129" spans="1:4" x14ac:dyDescent="0.25">
      <c r="A129">
        <v>127</v>
      </c>
      <c r="B129">
        <v>57</v>
      </c>
      <c r="C129">
        <v>150</v>
      </c>
      <c r="D129">
        <v>12</v>
      </c>
    </row>
    <row r="130" spans="1:4" x14ac:dyDescent="0.25">
      <c r="A130">
        <v>128</v>
      </c>
      <c r="B130">
        <v>54</v>
      </c>
      <c r="C130">
        <v>151</v>
      </c>
      <c r="D130">
        <v>108</v>
      </c>
    </row>
    <row r="131" spans="1:4" x14ac:dyDescent="0.25">
      <c r="A131">
        <v>129</v>
      </c>
      <c r="B131">
        <v>53</v>
      </c>
      <c r="C131">
        <v>152</v>
      </c>
      <c r="D131">
        <v>267</v>
      </c>
    </row>
    <row r="132" spans="1:4" x14ac:dyDescent="0.25">
      <c r="A132">
        <v>130</v>
      </c>
      <c r="B132">
        <v>54</v>
      </c>
      <c r="C132">
        <v>153</v>
      </c>
      <c r="D132">
        <v>19</v>
      </c>
    </row>
    <row r="133" spans="1:4" x14ac:dyDescent="0.25">
      <c r="A133">
        <v>131</v>
      </c>
      <c r="B133">
        <v>54</v>
      </c>
      <c r="C133">
        <v>154</v>
      </c>
      <c r="D133">
        <v>265</v>
      </c>
    </row>
    <row r="134" spans="1:4" x14ac:dyDescent="0.25">
      <c r="A134">
        <v>132</v>
      </c>
      <c r="B134">
        <v>55</v>
      </c>
      <c r="C134">
        <v>155</v>
      </c>
      <c r="D134">
        <v>14</v>
      </c>
    </row>
    <row r="135" spans="1:4" x14ac:dyDescent="0.25">
      <c r="A135">
        <v>133</v>
      </c>
      <c r="B135">
        <v>55</v>
      </c>
      <c r="C135">
        <v>156</v>
      </c>
      <c r="D135">
        <v>258</v>
      </c>
    </row>
    <row r="136" spans="1:4" x14ac:dyDescent="0.25">
      <c r="A136">
        <v>134</v>
      </c>
      <c r="B136">
        <v>55</v>
      </c>
      <c r="C136">
        <v>157</v>
      </c>
      <c r="D136">
        <v>264</v>
      </c>
    </row>
    <row r="137" spans="1:4" x14ac:dyDescent="0.25">
      <c r="A137">
        <v>135</v>
      </c>
      <c r="B137">
        <v>58</v>
      </c>
      <c r="C137">
        <v>158</v>
      </c>
      <c r="D137">
        <v>21</v>
      </c>
    </row>
    <row r="138" spans="1:4" x14ac:dyDescent="0.25">
      <c r="A138">
        <v>136</v>
      </c>
      <c r="B138">
        <v>58</v>
      </c>
      <c r="C138">
        <v>159</v>
      </c>
      <c r="D138">
        <v>284</v>
      </c>
    </row>
    <row r="139" spans="1:4" x14ac:dyDescent="0.25">
      <c r="A139">
        <v>137</v>
      </c>
      <c r="B139">
        <v>59</v>
      </c>
      <c r="C139">
        <v>160</v>
      </c>
      <c r="D139">
        <v>53</v>
      </c>
    </row>
    <row r="140" spans="1:4" x14ac:dyDescent="0.25">
      <c r="A140">
        <v>138</v>
      </c>
      <c r="B140">
        <v>59</v>
      </c>
      <c r="C140">
        <v>161</v>
      </c>
      <c r="D140">
        <v>114</v>
      </c>
    </row>
    <row r="141" spans="1:4" x14ac:dyDescent="0.25">
      <c r="A141">
        <v>139</v>
      </c>
      <c r="B141">
        <v>61</v>
      </c>
      <c r="C141">
        <v>162</v>
      </c>
      <c r="D141">
        <v>128</v>
      </c>
    </row>
    <row r="142" spans="1:4" x14ac:dyDescent="0.25">
      <c r="A142">
        <v>140</v>
      </c>
      <c r="B142">
        <v>62</v>
      </c>
      <c r="C142">
        <v>163</v>
      </c>
      <c r="D142">
        <v>19</v>
      </c>
    </row>
    <row r="143" spans="1:4" x14ac:dyDescent="0.25">
      <c r="A143">
        <v>141</v>
      </c>
      <c r="B143">
        <v>62</v>
      </c>
      <c r="C143">
        <v>164</v>
      </c>
      <c r="D143">
        <v>14</v>
      </c>
    </row>
    <row r="144" spans="1:4" x14ac:dyDescent="0.25">
      <c r="A144">
        <v>142</v>
      </c>
      <c r="B144">
        <v>61</v>
      </c>
      <c r="C144">
        <v>165</v>
      </c>
      <c r="D144">
        <v>16</v>
      </c>
    </row>
    <row r="145" spans="1:4" x14ac:dyDescent="0.25">
      <c r="A145">
        <v>143</v>
      </c>
      <c r="B145">
        <v>61</v>
      </c>
      <c r="C145">
        <v>166</v>
      </c>
      <c r="D145">
        <v>18</v>
      </c>
    </row>
    <row r="146" spans="1:4" x14ac:dyDescent="0.25">
      <c r="A146">
        <v>144</v>
      </c>
      <c r="B146">
        <v>60</v>
      </c>
      <c r="C146">
        <v>167</v>
      </c>
      <c r="D146">
        <v>18</v>
      </c>
    </row>
    <row r="147" spans="1:4" x14ac:dyDescent="0.25">
      <c r="A147">
        <v>145</v>
      </c>
      <c r="B147">
        <v>62</v>
      </c>
      <c r="C147">
        <v>168</v>
      </c>
      <c r="D147">
        <v>21</v>
      </c>
    </row>
    <row r="148" spans="1:4" x14ac:dyDescent="0.25">
      <c r="A148">
        <v>146</v>
      </c>
      <c r="B148">
        <v>47</v>
      </c>
      <c r="C148">
        <v>169</v>
      </c>
      <c r="D148">
        <v>17</v>
      </c>
    </row>
    <row r="149" spans="1:4" x14ac:dyDescent="0.25">
      <c r="A149">
        <v>147</v>
      </c>
      <c r="B149">
        <v>47</v>
      </c>
      <c r="C149">
        <v>170</v>
      </c>
      <c r="D149">
        <v>123</v>
      </c>
    </row>
    <row r="150" spans="1:4" x14ac:dyDescent="0.25">
      <c r="A150">
        <v>148</v>
      </c>
      <c r="B150">
        <v>47</v>
      </c>
      <c r="C150">
        <v>171</v>
      </c>
      <c r="D150">
        <v>128</v>
      </c>
    </row>
    <row r="151" spans="1:4" x14ac:dyDescent="0.25">
      <c r="A151">
        <v>149</v>
      </c>
      <c r="B151">
        <v>45</v>
      </c>
      <c r="C151">
        <v>172</v>
      </c>
      <c r="D151">
        <v>17</v>
      </c>
    </row>
    <row r="152" spans="1:4" x14ac:dyDescent="0.25">
      <c r="A152">
        <v>150</v>
      </c>
      <c r="B152">
        <v>44</v>
      </c>
      <c r="C152">
        <v>173</v>
      </c>
      <c r="D152">
        <v>51</v>
      </c>
    </row>
    <row r="153" spans="1:4" x14ac:dyDescent="0.25">
      <c r="A153">
        <v>151</v>
      </c>
      <c r="B153">
        <v>44</v>
      </c>
      <c r="C153">
        <v>174</v>
      </c>
      <c r="D153">
        <v>17</v>
      </c>
    </row>
    <row r="154" spans="1:4" x14ac:dyDescent="0.25">
      <c r="A154">
        <v>152</v>
      </c>
      <c r="B154">
        <v>45</v>
      </c>
      <c r="C154">
        <v>175</v>
      </c>
      <c r="D154">
        <v>53</v>
      </c>
    </row>
    <row r="155" spans="1:4" x14ac:dyDescent="0.25">
      <c r="A155">
        <v>153</v>
      </c>
      <c r="B155">
        <v>44</v>
      </c>
      <c r="C155">
        <v>176</v>
      </c>
      <c r="D155">
        <v>21</v>
      </c>
    </row>
    <row r="156" spans="1:4" x14ac:dyDescent="0.25">
      <c r="A156">
        <v>154</v>
      </c>
      <c r="B156">
        <v>44</v>
      </c>
      <c r="C156">
        <v>177</v>
      </c>
      <c r="D156">
        <v>23</v>
      </c>
    </row>
    <row r="157" spans="1:4" x14ac:dyDescent="0.25">
      <c r="A157">
        <v>155</v>
      </c>
      <c r="B157">
        <v>44</v>
      </c>
      <c r="C157">
        <v>178</v>
      </c>
      <c r="D157">
        <v>63</v>
      </c>
    </row>
    <row r="158" spans="1:4" x14ac:dyDescent="0.25">
      <c r="A158">
        <v>156</v>
      </c>
      <c r="B158">
        <v>44</v>
      </c>
      <c r="C158">
        <v>179</v>
      </c>
      <c r="D158">
        <v>19</v>
      </c>
    </row>
    <row r="159" spans="1:4" x14ac:dyDescent="0.25">
      <c r="A159">
        <v>157</v>
      </c>
      <c r="B159">
        <v>44</v>
      </c>
      <c r="C159">
        <v>180</v>
      </c>
      <c r="D159">
        <v>120</v>
      </c>
    </row>
    <row r="160" spans="1:4" x14ac:dyDescent="0.25">
      <c r="A160">
        <v>158</v>
      </c>
      <c r="B160">
        <v>41</v>
      </c>
      <c r="C160">
        <v>181</v>
      </c>
      <c r="D160">
        <v>22</v>
      </c>
    </row>
    <row r="161" spans="1:4" x14ac:dyDescent="0.25">
      <c r="A161">
        <v>159</v>
      </c>
      <c r="B161">
        <v>40</v>
      </c>
      <c r="C161">
        <v>182</v>
      </c>
      <c r="D161">
        <v>19</v>
      </c>
    </row>
    <row r="162" spans="1:4" x14ac:dyDescent="0.25">
      <c r="A162">
        <v>160</v>
      </c>
      <c r="B162">
        <v>43</v>
      </c>
      <c r="C162">
        <v>183</v>
      </c>
      <c r="D162">
        <v>24</v>
      </c>
    </row>
    <row r="163" spans="1:4" x14ac:dyDescent="0.25">
      <c r="A163">
        <v>161</v>
      </c>
      <c r="B163">
        <v>43</v>
      </c>
      <c r="C163">
        <v>184</v>
      </c>
      <c r="D163">
        <v>19</v>
      </c>
    </row>
    <row r="164" spans="1:4" x14ac:dyDescent="0.25">
      <c r="A164">
        <v>162</v>
      </c>
      <c r="B164">
        <v>44</v>
      </c>
      <c r="C164">
        <v>185</v>
      </c>
      <c r="D164">
        <v>54</v>
      </c>
    </row>
    <row r="165" spans="1:4" x14ac:dyDescent="0.25">
      <c r="A165">
        <v>163</v>
      </c>
      <c r="B165">
        <v>44</v>
      </c>
      <c r="C165">
        <v>186</v>
      </c>
      <c r="D165">
        <v>54</v>
      </c>
    </row>
    <row r="166" spans="1:4" x14ac:dyDescent="0.25">
      <c r="A166">
        <v>164</v>
      </c>
      <c r="B166">
        <v>44</v>
      </c>
      <c r="C166">
        <v>187</v>
      </c>
      <c r="D166">
        <v>21</v>
      </c>
    </row>
    <row r="167" spans="1:4" x14ac:dyDescent="0.25">
      <c r="A167">
        <v>165</v>
      </c>
      <c r="B167">
        <v>45</v>
      </c>
      <c r="C167">
        <v>188</v>
      </c>
      <c r="D167">
        <v>23</v>
      </c>
    </row>
    <row r="168" spans="1:4" x14ac:dyDescent="0.25">
      <c r="A168">
        <v>166</v>
      </c>
      <c r="B168">
        <v>44</v>
      </c>
      <c r="C168">
        <v>189</v>
      </c>
      <c r="D168">
        <v>66</v>
      </c>
    </row>
    <row r="169" spans="1:4" x14ac:dyDescent="0.25">
      <c r="A169">
        <v>167</v>
      </c>
      <c r="B169">
        <v>44</v>
      </c>
      <c r="C169">
        <v>190</v>
      </c>
      <c r="D169">
        <v>25</v>
      </c>
    </row>
    <row r="170" spans="1:4" x14ac:dyDescent="0.25">
      <c r="A170">
        <v>168</v>
      </c>
      <c r="B170">
        <v>44</v>
      </c>
      <c r="C170">
        <v>191</v>
      </c>
      <c r="D170">
        <v>23</v>
      </c>
    </row>
    <row r="171" spans="1:4" x14ac:dyDescent="0.25">
      <c r="A171">
        <v>169</v>
      </c>
      <c r="B171">
        <v>44</v>
      </c>
      <c r="C171">
        <v>192</v>
      </c>
      <c r="D171">
        <v>26</v>
      </c>
    </row>
    <row r="172" spans="1:4" x14ac:dyDescent="0.25">
      <c r="A172">
        <v>170</v>
      </c>
      <c r="B172">
        <v>44</v>
      </c>
      <c r="C172">
        <v>193</v>
      </c>
      <c r="D172">
        <v>102</v>
      </c>
    </row>
    <row r="173" spans="1:4" x14ac:dyDescent="0.25">
      <c r="A173">
        <v>171</v>
      </c>
      <c r="B173">
        <v>49</v>
      </c>
      <c r="C173">
        <v>194</v>
      </c>
      <c r="D173">
        <v>75</v>
      </c>
    </row>
    <row r="174" spans="1:4" x14ac:dyDescent="0.25">
      <c r="A174">
        <v>172</v>
      </c>
      <c r="B174">
        <v>48</v>
      </c>
      <c r="C174">
        <v>195</v>
      </c>
      <c r="D174">
        <v>63</v>
      </c>
    </row>
    <row r="175" spans="1:4" x14ac:dyDescent="0.25">
      <c r="A175">
        <v>173</v>
      </c>
      <c r="B175">
        <v>49</v>
      </c>
      <c r="C175">
        <v>196</v>
      </c>
      <c r="D175">
        <v>21</v>
      </c>
    </row>
    <row r="176" spans="1:4" x14ac:dyDescent="0.25">
      <c r="A176">
        <v>174</v>
      </c>
      <c r="B176">
        <v>49</v>
      </c>
      <c r="C176">
        <v>197</v>
      </c>
      <c r="D176">
        <v>24</v>
      </c>
    </row>
    <row r="177" spans="1:4" x14ac:dyDescent="0.25">
      <c r="A177">
        <v>175</v>
      </c>
      <c r="B177">
        <v>48</v>
      </c>
      <c r="C177">
        <v>198</v>
      </c>
      <c r="D177">
        <v>38</v>
      </c>
    </row>
    <row r="178" spans="1:4" x14ac:dyDescent="0.25">
      <c r="A178">
        <v>176</v>
      </c>
      <c r="B178">
        <v>48</v>
      </c>
      <c r="C178">
        <v>199</v>
      </c>
      <c r="D178">
        <v>67</v>
      </c>
    </row>
    <row r="179" spans="1:4" x14ac:dyDescent="0.25">
      <c r="A179">
        <v>177</v>
      </c>
      <c r="B179">
        <v>47</v>
      </c>
      <c r="C179">
        <v>200</v>
      </c>
      <c r="D179">
        <v>61</v>
      </c>
    </row>
    <row r="180" spans="1:4" x14ac:dyDescent="0.25">
      <c r="A180">
        <v>178</v>
      </c>
      <c r="B180">
        <v>50</v>
      </c>
      <c r="C180">
        <v>201</v>
      </c>
      <c r="D180">
        <v>63</v>
      </c>
    </row>
    <row r="181" spans="1:4" x14ac:dyDescent="0.25">
      <c r="A181">
        <v>179</v>
      </c>
      <c r="B181">
        <v>52</v>
      </c>
      <c r="C181">
        <v>202</v>
      </c>
      <c r="D181">
        <v>42</v>
      </c>
    </row>
    <row r="182" spans="1:4" x14ac:dyDescent="0.25">
      <c r="A182">
        <v>180</v>
      </c>
      <c r="B182">
        <v>52</v>
      </c>
      <c r="C182">
        <v>203</v>
      </c>
      <c r="D182">
        <v>25</v>
      </c>
    </row>
    <row r="183" spans="1:4" x14ac:dyDescent="0.25">
      <c r="A183">
        <v>181</v>
      </c>
      <c r="B183">
        <v>52</v>
      </c>
      <c r="C183">
        <v>204</v>
      </c>
      <c r="D183">
        <v>26</v>
      </c>
    </row>
    <row r="184" spans="1:4" x14ac:dyDescent="0.25">
      <c r="A184">
        <v>182</v>
      </c>
      <c r="B184">
        <v>53</v>
      </c>
      <c r="C184">
        <v>205</v>
      </c>
      <c r="D184">
        <v>32</v>
      </c>
    </row>
    <row r="185" spans="1:4" x14ac:dyDescent="0.25">
      <c r="A185">
        <v>183</v>
      </c>
      <c r="B185">
        <v>53</v>
      </c>
      <c r="C185">
        <v>206</v>
      </c>
      <c r="D185">
        <v>49</v>
      </c>
    </row>
    <row r="186" spans="1:4" x14ac:dyDescent="0.25">
      <c r="A186">
        <v>184</v>
      </c>
      <c r="B186">
        <v>53</v>
      </c>
      <c r="C186">
        <v>207</v>
      </c>
      <c r="D186">
        <v>25</v>
      </c>
    </row>
    <row r="187" spans="1:4" x14ac:dyDescent="0.25">
      <c r="A187">
        <v>185</v>
      </c>
      <c r="B187">
        <v>54</v>
      </c>
      <c r="C187">
        <v>208</v>
      </c>
      <c r="D187">
        <v>55</v>
      </c>
    </row>
    <row r="188" spans="1:4" x14ac:dyDescent="0.25">
      <c r="A188">
        <v>186</v>
      </c>
      <c r="B188">
        <v>53</v>
      </c>
      <c r="C188">
        <v>209</v>
      </c>
      <c r="D188">
        <v>25</v>
      </c>
    </row>
    <row r="189" spans="1:4" x14ac:dyDescent="0.25">
      <c r="A189">
        <v>187</v>
      </c>
      <c r="B189">
        <v>52</v>
      </c>
      <c r="C189">
        <v>210</v>
      </c>
      <c r="D189">
        <v>49</v>
      </c>
    </row>
    <row r="190" spans="1:4" x14ac:dyDescent="0.25">
      <c r="A190">
        <v>188</v>
      </c>
      <c r="B190">
        <v>52</v>
      </c>
      <c r="C190">
        <v>211</v>
      </c>
      <c r="D190">
        <v>46</v>
      </c>
    </row>
    <row r="191" spans="1:4" x14ac:dyDescent="0.25">
      <c r="A191">
        <v>189</v>
      </c>
      <c r="B191">
        <v>53</v>
      </c>
      <c r="C191">
        <v>212</v>
      </c>
      <c r="D191">
        <v>28</v>
      </c>
    </row>
    <row r="192" spans="1:4" x14ac:dyDescent="0.25">
      <c r="A192">
        <v>190</v>
      </c>
      <c r="B192">
        <v>55</v>
      </c>
      <c r="C192">
        <v>213</v>
      </c>
      <c r="D192">
        <v>42</v>
      </c>
    </row>
    <row r="193" spans="1:4" x14ac:dyDescent="0.25">
      <c r="A193">
        <v>191</v>
      </c>
      <c r="B193">
        <v>57</v>
      </c>
      <c r="C193">
        <v>214</v>
      </c>
      <c r="D193">
        <v>40</v>
      </c>
    </row>
    <row r="194" spans="1:4" x14ac:dyDescent="0.25">
      <c r="A194">
        <v>192</v>
      </c>
      <c r="B194">
        <v>57</v>
      </c>
      <c r="C194">
        <v>215</v>
      </c>
      <c r="D194">
        <v>291</v>
      </c>
    </row>
    <row r="195" spans="1:4" x14ac:dyDescent="0.25">
      <c r="A195">
        <v>193</v>
      </c>
      <c r="B195">
        <v>59</v>
      </c>
      <c r="C195">
        <v>216</v>
      </c>
      <c r="D195">
        <v>39</v>
      </c>
    </row>
    <row r="196" spans="1:4" x14ac:dyDescent="0.25">
      <c r="A196">
        <v>194</v>
      </c>
      <c r="B196">
        <v>59</v>
      </c>
      <c r="C196">
        <v>217</v>
      </c>
      <c r="D196">
        <v>27</v>
      </c>
    </row>
    <row r="197" spans="1:4" x14ac:dyDescent="0.25">
      <c r="A197">
        <v>195</v>
      </c>
      <c r="B197">
        <v>62</v>
      </c>
      <c r="C197">
        <v>218</v>
      </c>
      <c r="D197">
        <v>32</v>
      </c>
    </row>
    <row r="198" spans="1:4" x14ac:dyDescent="0.25">
      <c r="A198">
        <v>196</v>
      </c>
      <c r="B198">
        <v>58</v>
      </c>
      <c r="C198">
        <v>219</v>
      </c>
      <c r="D198">
        <v>56</v>
      </c>
    </row>
    <row r="199" spans="1:4" x14ac:dyDescent="0.25">
      <c r="A199">
        <v>197</v>
      </c>
      <c r="B199">
        <v>58</v>
      </c>
      <c r="C199">
        <v>220</v>
      </c>
      <c r="D199">
        <v>31</v>
      </c>
    </row>
    <row r="200" spans="1:4" x14ac:dyDescent="0.25">
      <c r="A200">
        <v>198</v>
      </c>
      <c r="B200">
        <v>58</v>
      </c>
      <c r="C200">
        <v>221</v>
      </c>
      <c r="D200">
        <v>32</v>
      </c>
    </row>
    <row r="201" spans="1:4" x14ac:dyDescent="0.25">
      <c r="A201">
        <v>199</v>
      </c>
      <c r="B201">
        <v>58</v>
      </c>
      <c r="C201">
        <v>222</v>
      </c>
      <c r="D201">
        <v>35</v>
      </c>
    </row>
    <row r="202" spans="1:4" x14ac:dyDescent="0.25">
      <c r="A202">
        <v>200</v>
      </c>
      <c r="B202">
        <v>60</v>
      </c>
      <c r="C202">
        <v>223</v>
      </c>
      <c r="D202">
        <v>32</v>
      </c>
    </row>
    <row r="203" spans="1:4" x14ac:dyDescent="0.25">
      <c r="A203">
        <v>201</v>
      </c>
      <c r="B203">
        <v>60</v>
      </c>
      <c r="C203">
        <v>224</v>
      </c>
      <c r="D203">
        <v>41</v>
      </c>
    </row>
    <row r="204" spans="1:4" x14ac:dyDescent="0.25">
      <c r="A204">
        <v>202</v>
      </c>
      <c r="B204">
        <v>60</v>
      </c>
      <c r="C204">
        <v>225</v>
      </c>
      <c r="D204">
        <v>54</v>
      </c>
    </row>
    <row r="205" spans="1:4" x14ac:dyDescent="0.25">
      <c r="A205">
        <v>203</v>
      </c>
      <c r="B205">
        <v>60</v>
      </c>
      <c r="C205">
        <v>226</v>
      </c>
      <c r="D205">
        <v>35</v>
      </c>
    </row>
    <row r="206" spans="1:4" x14ac:dyDescent="0.25">
      <c r="A206">
        <v>204</v>
      </c>
      <c r="B206">
        <v>59</v>
      </c>
      <c r="C206">
        <v>227</v>
      </c>
      <c r="D206">
        <v>49</v>
      </c>
    </row>
    <row r="207" spans="1:4" x14ac:dyDescent="0.25">
      <c r="A207">
        <v>205</v>
      </c>
      <c r="B207">
        <v>60</v>
      </c>
      <c r="C207">
        <v>228</v>
      </c>
      <c r="D207">
        <v>44</v>
      </c>
    </row>
    <row r="208" spans="1:4" x14ac:dyDescent="0.25">
      <c r="A208">
        <v>206</v>
      </c>
      <c r="B208">
        <v>60</v>
      </c>
      <c r="C208">
        <v>229</v>
      </c>
      <c r="D208">
        <v>38</v>
      </c>
    </row>
    <row r="209" spans="1:4" x14ac:dyDescent="0.25">
      <c r="A209">
        <v>207</v>
      </c>
      <c r="B209">
        <v>60</v>
      </c>
      <c r="C209">
        <v>230</v>
      </c>
      <c r="D209">
        <v>31</v>
      </c>
    </row>
    <row r="210" spans="1:4" x14ac:dyDescent="0.25">
      <c r="A210">
        <v>208</v>
      </c>
      <c r="B210">
        <v>61</v>
      </c>
      <c r="C210">
        <v>231</v>
      </c>
      <c r="D210">
        <v>40</v>
      </c>
    </row>
    <row r="211" spans="1:4" x14ac:dyDescent="0.25">
      <c r="A211">
        <v>209</v>
      </c>
      <c r="B211">
        <v>61</v>
      </c>
      <c r="C211">
        <v>232</v>
      </c>
      <c r="D211">
        <v>39</v>
      </c>
    </row>
    <row r="212" spans="1:4" x14ac:dyDescent="0.25">
      <c r="A212">
        <v>210</v>
      </c>
      <c r="B212">
        <v>62</v>
      </c>
      <c r="C212">
        <v>233</v>
      </c>
      <c r="D212">
        <v>34</v>
      </c>
    </row>
    <row r="213" spans="1:4" x14ac:dyDescent="0.25">
      <c r="A213">
        <v>211</v>
      </c>
      <c r="B213">
        <v>61</v>
      </c>
      <c r="C213">
        <v>234</v>
      </c>
      <c r="D213">
        <v>40</v>
      </c>
    </row>
    <row r="214" spans="1:4" x14ac:dyDescent="0.25">
      <c r="A214">
        <v>212</v>
      </c>
      <c r="B214">
        <v>61</v>
      </c>
      <c r="C214">
        <v>235</v>
      </c>
      <c r="D214">
        <v>39</v>
      </c>
    </row>
    <row r="215" spans="1:4" x14ac:dyDescent="0.25">
      <c r="A215">
        <v>213</v>
      </c>
      <c r="B215">
        <v>61</v>
      </c>
      <c r="C215">
        <v>236</v>
      </c>
      <c r="D215">
        <v>40</v>
      </c>
    </row>
    <row r="216" spans="1:4" x14ac:dyDescent="0.25">
      <c r="A216">
        <v>214</v>
      </c>
      <c r="B216">
        <v>61</v>
      </c>
      <c r="C216">
        <v>237</v>
      </c>
      <c r="D216">
        <v>58</v>
      </c>
    </row>
    <row r="217" spans="1:4" x14ac:dyDescent="0.25">
      <c r="A217">
        <v>215</v>
      </c>
      <c r="B217">
        <v>61</v>
      </c>
      <c r="C217">
        <v>238</v>
      </c>
      <c r="D217">
        <v>42</v>
      </c>
    </row>
    <row r="218" spans="1:4" x14ac:dyDescent="0.25">
      <c r="A218">
        <v>216</v>
      </c>
      <c r="B218">
        <v>61</v>
      </c>
      <c r="C218">
        <v>239</v>
      </c>
      <c r="D218">
        <v>60</v>
      </c>
    </row>
    <row r="219" spans="1:4" x14ac:dyDescent="0.25">
      <c r="A219">
        <v>217</v>
      </c>
      <c r="B219">
        <v>61</v>
      </c>
      <c r="C219">
        <v>240</v>
      </c>
      <c r="D219">
        <v>61</v>
      </c>
    </row>
    <row r="220" spans="1:4" x14ac:dyDescent="0.25">
      <c r="A220">
        <v>218</v>
      </c>
      <c r="B220">
        <v>61</v>
      </c>
      <c r="C220">
        <v>241</v>
      </c>
      <c r="D220">
        <v>41</v>
      </c>
    </row>
    <row r="221" spans="1:4" x14ac:dyDescent="0.25">
      <c r="A221">
        <v>219</v>
      </c>
      <c r="B221">
        <v>61</v>
      </c>
      <c r="C221">
        <v>242</v>
      </c>
      <c r="D221">
        <v>60</v>
      </c>
    </row>
    <row r="222" spans="1:4" x14ac:dyDescent="0.25">
      <c r="A222">
        <v>220</v>
      </c>
      <c r="B222">
        <v>61</v>
      </c>
      <c r="C222">
        <v>243</v>
      </c>
      <c r="D222">
        <v>60</v>
      </c>
    </row>
    <row r="223" spans="1:4" x14ac:dyDescent="0.25">
      <c r="A223">
        <v>221</v>
      </c>
      <c r="B223">
        <v>61</v>
      </c>
      <c r="C223">
        <v>244</v>
      </c>
      <c r="D223">
        <v>64</v>
      </c>
    </row>
    <row r="224" spans="1:4" x14ac:dyDescent="0.25">
      <c r="A224">
        <v>222</v>
      </c>
      <c r="B224">
        <v>62</v>
      </c>
      <c r="C224">
        <v>245</v>
      </c>
      <c r="D224">
        <v>35</v>
      </c>
    </row>
    <row r="225" spans="1:4" x14ac:dyDescent="0.25">
      <c r="A225">
        <v>223</v>
      </c>
      <c r="B225">
        <v>61</v>
      </c>
      <c r="C225">
        <v>246</v>
      </c>
      <c r="D225">
        <v>38</v>
      </c>
    </row>
    <row r="226" spans="1:4" x14ac:dyDescent="0.25">
      <c r="A226">
        <v>224</v>
      </c>
      <c r="B226">
        <v>62</v>
      </c>
      <c r="C226">
        <v>247</v>
      </c>
      <c r="D226">
        <v>43</v>
      </c>
    </row>
    <row r="227" spans="1:4" x14ac:dyDescent="0.25">
      <c r="A227">
        <v>225</v>
      </c>
      <c r="B227">
        <v>63</v>
      </c>
      <c r="C227">
        <v>248</v>
      </c>
      <c r="D227">
        <v>53</v>
      </c>
    </row>
    <row r="228" spans="1:4" x14ac:dyDescent="0.25">
      <c r="A228">
        <v>226</v>
      </c>
      <c r="B228">
        <v>63</v>
      </c>
      <c r="C228">
        <v>249</v>
      </c>
      <c r="D228">
        <v>38</v>
      </c>
    </row>
    <row r="229" spans="1:4" x14ac:dyDescent="0.25">
      <c r="A229">
        <v>227</v>
      </c>
      <c r="B229">
        <v>62</v>
      </c>
      <c r="C229">
        <v>250</v>
      </c>
      <c r="D229">
        <v>54</v>
      </c>
    </row>
    <row r="230" spans="1:4" x14ac:dyDescent="0.25">
      <c r="A230">
        <v>228</v>
      </c>
      <c r="B230">
        <v>64</v>
      </c>
      <c r="C230">
        <v>251</v>
      </c>
      <c r="D230">
        <v>54</v>
      </c>
    </row>
    <row r="231" spans="1:4" x14ac:dyDescent="0.25">
      <c r="A231">
        <v>229</v>
      </c>
      <c r="B231">
        <v>64</v>
      </c>
      <c r="C231">
        <v>252</v>
      </c>
      <c r="D231">
        <v>43</v>
      </c>
    </row>
    <row r="232" spans="1:4" x14ac:dyDescent="0.25">
      <c r="A232">
        <v>230</v>
      </c>
      <c r="B232">
        <v>64</v>
      </c>
      <c r="C232">
        <v>253</v>
      </c>
      <c r="D232">
        <v>56</v>
      </c>
    </row>
    <row r="233" spans="1:4" x14ac:dyDescent="0.25">
      <c r="A233">
        <v>231</v>
      </c>
      <c r="B233">
        <v>64</v>
      </c>
      <c r="C233">
        <v>254</v>
      </c>
      <c r="D233">
        <v>55</v>
      </c>
    </row>
    <row r="234" spans="1:4" x14ac:dyDescent="0.25">
      <c r="A234">
        <v>232</v>
      </c>
      <c r="B234">
        <v>65</v>
      </c>
      <c r="C234">
        <v>255</v>
      </c>
      <c r="D234">
        <v>45</v>
      </c>
    </row>
    <row r="235" spans="1:4" x14ac:dyDescent="0.25">
      <c r="A235">
        <v>233</v>
      </c>
      <c r="B235">
        <v>65</v>
      </c>
      <c r="C235">
        <v>256</v>
      </c>
      <c r="D235">
        <v>49</v>
      </c>
    </row>
    <row r="236" spans="1:4" x14ac:dyDescent="0.25">
      <c r="A236">
        <v>234</v>
      </c>
      <c r="B236">
        <v>65</v>
      </c>
      <c r="C236">
        <v>257</v>
      </c>
      <c r="D236">
        <v>52</v>
      </c>
    </row>
    <row r="237" spans="1:4" x14ac:dyDescent="0.25">
      <c r="A237">
        <v>235</v>
      </c>
      <c r="B237">
        <v>65</v>
      </c>
      <c r="C237">
        <v>258</v>
      </c>
      <c r="D237">
        <v>64</v>
      </c>
    </row>
    <row r="238" spans="1:4" x14ac:dyDescent="0.25">
      <c r="A238">
        <v>236</v>
      </c>
      <c r="B238">
        <v>65</v>
      </c>
      <c r="C238">
        <v>259</v>
      </c>
      <c r="D238">
        <v>45</v>
      </c>
    </row>
    <row r="239" spans="1:4" x14ac:dyDescent="0.25">
      <c r="A239">
        <v>237</v>
      </c>
      <c r="B239">
        <v>66</v>
      </c>
      <c r="C239">
        <v>260</v>
      </c>
      <c r="D239">
        <v>54</v>
      </c>
    </row>
    <row r="240" spans="1:4" x14ac:dyDescent="0.25">
      <c r="A240">
        <v>238</v>
      </c>
      <c r="B240">
        <v>66</v>
      </c>
      <c r="C240">
        <v>261</v>
      </c>
      <c r="D240">
        <v>63</v>
      </c>
    </row>
    <row r="241" spans="1:4" x14ac:dyDescent="0.25">
      <c r="A241">
        <v>239</v>
      </c>
      <c r="B241">
        <v>66</v>
      </c>
      <c r="C241">
        <v>262</v>
      </c>
      <c r="D241">
        <v>51</v>
      </c>
    </row>
    <row r="242" spans="1:4" x14ac:dyDescent="0.25">
      <c r="A242">
        <v>240</v>
      </c>
      <c r="B242">
        <v>66</v>
      </c>
      <c r="C242">
        <v>263</v>
      </c>
      <c r="D242">
        <v>49</v>
      </c>
    </row>
    <row r="243" spans="1:4" x14ac:dyDescent="0.25">
      <c r="A243">
        <v>241</v>
      </c>
      <c r="B243">
        <v>67</v>
      </c>
      <c r="C243">
        <v>264</v>
      </c>
      <c r="D243">
        <v>47</v>
      </c>
    </row>
    <row r="244" spans="1:4" x14ac:dyDescent="0.25">
      <c r="A244">
        <v>242</v>
      </c>
      <c r="B244">
        <v>71</v>
      </c>
      <c r="C244">
        <v>265</v>
      </c>
      <c r="D244">
        <v>48</v>
      </c>
    </row>
    <row r="245" spans="1:4" x14ac:dyDescent="0.25">
      <c r="A245">
        <v>243</v>
      </c>
      <c r="B245">
        <v>72</v>
      </c>
      <c r="C245">
        <v>266</v>
      </c>
      <c r="D245">
        <v>51</v>
      </c>
    </row>
    <row r="246" spans="1:4" x14ac:dyDescent="0.25">
      <c r="A246">
        <v>244</v>
      </c>
      <c r="B246">
        <v>72</v>
      </c>
      <c r="C246">
        <v>267</v>
      </c>
      <c r="D246">
        <v>48</v>
      </c>
    </row>
    <row r="247" spans="1:4" x14ac:dyDescent="0.25">
      <c r="A247">
        <v>245</v>
      </c>
      <c r="B247">
        <v>71</v>
      </c>
      <c r="C247">
        <v>268</v>
      </c>
      <c r="D247">
        <v>50</v>
      </c>
    </row>
    <row r="248" spans="1:4" x14ac:dyDescent="0.25">
      <c r="A248">
        <v>246</v>
      </c>
      <c r="B248">
        <v>71</v>
      </c>
      <c r="C248">
        <v>269</v>
      </c>
      <c r="D248">
        <v>58</v>
      </c>
    </row>
    <row r="249" spans="1:4" x14ac:dyDescent="0.25">
      <c r="A249">
        <v>247</v>
      </c>
      <c r="B249">
        <v>71</v>
      </c>
      <c r="C249">
        <v>270</v>
      </c>
      <c r="D249">
        <v>51</v>
      </c>
    </row>
    <row r="250" spans="1:4" x14ac:dyDescent="0.25">
      <c r="A250">
        <v>248</v>
      </c>
      <c r="B250">
        <v>71</v>
      </c>
      <c r="C250">
        <v>271</v>
      </c>
      <c r="D250">
        <v>52</v>
      </c>
    </row>
    <row r="251" spans="1:4" x14ac:dyDescent="0.25">
      <c r="A251">
        <v>249</v>
      </c>
      <c r="B251">
        <v>70</v>
      </c>
      <c r="C251">
        <v>272</v>
      </c>
      <c r="D251">
        <v>66</v>
      </c>
    </row>
    <row r="252" spans="1:4" x14ac:dyDescent="0.25">
      <c r="A252">
        <v>250</v>
      </c>
      <c r="B252">
        <v>70</v>
      </c>
      <c r="C252">
        <v>273</v>
      </c>
      <c r="D252">
        <v>58</v>
      </c>
    </row>
    <row r="253" spans="1:4" x14ac:dyDescent="0.25">
      <c r="A253">
        <v>251</v>
      </c>
      <c r="B253">
        <v>70</v>
      </c>
      <c r="C253">
        <v>274</v>
      </c>
      <c r="D253">
        <v>52</v>
      </c>
    </row>
    <row r="254" spans="1:4" x14ac:dyDescent="0.25">
      <c r="A254">
        <v>252</v>
      </c>
      <c r="B254">
        <v>70</v>
      </c>
      <c r="C254">
        <v>275</v>
      </c>
      <c r="D254">
        <v>54</v>
      </c>
    </row>
    <row r="255" spans="1:4" x14ac:dyDescent="0.25">
      <c r="A255">
        <v>253</v>
      </c>
      <c r="B255">
        <v>70</v>
      </c>
      <c r="C255">
        <v>276</v>
      </c>
      <c r="D255">
        <v>53</v>
      </c>
    </row>
    <row r="256" spans="1:4" x14ac:dyDescent="0.25">
      <c r="A256">
        <v>254</v>
      </c>
      <c r="B256">
        <v>70</v>
      </c>
      <c r="C256">
        <v>277</v>
      </c>
      <c r="D256">
        <v>58</v>
      </c>
    </row>
    <row r="257" spans="1:4" x14ac:dyDescent="0.25">
      <c r="A257">
        <v>255</v>
      </c>
      <c r="B257">
        <v>68</v>
      </c>
      <c r="C257">
        <v>278</v>
      </c>
      <c r="D257">
        <v>53</v>
      </c>
    </row>
    <row r="258" spans="1:4" x14ac:dyDescent="0.25">
      <c r="A258">
        <v>256</v>
      </c>
      <c r="B258">
        <v>68</v>
      </c>
      <c r="C258">
        <v>279</v>
      </c>
      <c r="D258">
        <v>55</v>
      </c>
    </row>
    <row r="259" spans="1:4" x14ac:dyDescent="0.25">
      <c r="A259">
        <v>257</v>
      </c>
      <c r="B259">
        <v>68</v>
      </c>
      <c r="C259">
        <v>280</v>
      </c>
      <c r="D259">
        <v>64</v>
      </c>
    </row>
    <row r="260" spans="1:4" x14ac:dyDescent="0.25">
      <c r="A260">
        <v>258</v>
      </c>
      <c r="B260">
        <v>76</v>
      </c>
      <c r="C260">
        <v>281</v>
      </c>
      <c r="D260">
        <v>57</v>
      </c>
    </row>
    <row r="261" spans="1:4" x14ac:dyDescent="0.25">
      <c r="A261">
        <v>259</v>
      </c>
      <c r="B261">
        <v>76</v>
      </c>
      <c r="C261">
        <v>282</v>
      </c>
      <c r="D261">
        <v>61</v>
      </c>
    </row>
    <row r="262" spans="1:4" x14ac:dyDescent="0.25">
      <c r="A262">
        <v>260</v>
      </c>
      <c r="B262">
        <v>77</v>
      </c>
      <c r="C262">
        <v>283</v>
      </c>
      <c r="D262">
        <v>64</v>
      </c>
    </row>
    <row r="263" spans="1:4" x14ac:dyDescent="0.25">
      <c r="A263">
        <v>261</v>
      </c>
      <c r="B263">
        <v>77</v>
      </c>
      <c r="C263">
        <v>284</v>
      </c>
      <c r="D263">
        <v>54</v>
      </c>
    </row>
    <row r="264" spans="1:4" x14ac:dyDescent="0.25">
      <c r="A264">
        <v>262</v>
      </c>
      <c r="B264">
        <v>77</v>
      </c>
      <c r="C264">
        <v>285</v>
      </c>
      <c r="D264">
        <v>57</v>
      </c>
    </row>
    <row r="265" spans="1:4" x14ac:dyDescent="0.25">
      <c r="A265">
        <v>263</v>
      </c>
      <c r="B265">
        <v>77</v>
      </c>
      <c r="C265">
        <v>286</v>
      </c>
      <c r="D265">
        <v>59</v>
      </c>
    </row>
    <row r="266" spans="1:4" x14ac:dyDescent="0.25">
      <c r="A266">
        <v>264</v>
      </c>
      <c r="B266">
        <v>77</v>
      </c>
      <c r="C266">
        <v>287</v>
      </c>
      <c r="D266">
        <v>57</v>
      </c>
    </row>
    <row r="267" spans="1:4" x14ac:dyDescent="0.25">
      <c r="A267">
        <v>265</v>
      </c>
      <c r="B267">
        <v>77</v>
      </c>
      <c r="C267">
        <v>288</v>
      </c>
      <c r="D267">
        <v>57</v>
      </c>
    </row>
    <row r="268" spans="1:4" x14ac:dyDescent="0.25">
      <c r="A268">
        <v>266</v>
      </c>
      <c r="B268">
        <v>78</v>
      </c>
      <c r="C268">
        <v>289</v>
      </c>
      <c r="D268">
        <v>63</v>
      </c>
    </row>
    <row r="269" spans="1:4" x14ac:dyDescent="0.25">
      <c r="A269">
        <v>267</v>
      </c>
      <c r="B269">
        <v>80</v>
      </c>
      <c r="C269">
        <v>290</v>
      </c>
      <c r="D269">
        <v>56</v>
      </c>
    </row>
    <row r="270" spans="1:4" x14ac:dyDescent="0.25">
      <c r="A270">
        <v>268</v>
      </c>
      <c r="B270">
        <v>79</v>
      </c>
      <c r="C270">
        <v>291</v>
      </c>
      <c r="D270">
        <v>58</v>
      </c>
    </row>
    <row r="271" spans="1:4" x14ac:dyDescent="0.25">
      <c r="A271">
        <v>269</v>
      </c>
      <c r="B271">
        <v>79</v>
      </c>
      <c r="C271">
        <v>292</v>
      </c>
      <c r="D271">
        <v>191</v>
      </c>
    </row>
    <row r="272" spans="1:4" x14ac:dyDescent="0.25">
      <c r="A272">
        <v>270</v>
      </c>
      <c r="B272">
        <v>84</v>
      </c>
      <c r="C272">
        <v>293</v>
      </c>
      <c r="D272">
        <v>64</v>
      </c>
    </row>
    <row r="273" spans="1:4" x14ac:dyDescent="0.25">
      <c r="A273">
        <v>271</v>
      </c>
      <c r="B273">
        <v>84</v>
      </c>
      <c r="C273">
        <v>294</v>
      </c>
      <c r="D273">
        <v>61</v>
      </c>
    </row>
    <row r="274" spans="1:4" x14ac:dyDescent="0.25">
      <c r="A274">
        <v>272</v>
      </c>
      <c r="B274">
        <v>85</v>
      </c>
      <c r="C274">
        <v>295</v>
      </c>
      <c r="D274">
        <v>62</v>
      </c>
    </row>
    <row r="275" spans="1:4" x14ac:dyDescent="0.25">
      <c r="A275">
        <v>273</v>
      </c>
      <c r="B275">
        <v>86</v>
      </c>
      <c r="C275">
        <v>296</v>
      </c>
      <c r="D275">
        <v>67</v>
      </c>
    </row>
    <row r="276" spans="1:4" x14ac:dyDescent="0.25">
      <c r="A276">
        <v>274</v>
      </c>
      <c r="B276">
        <v>87</v>
      </c>
      <c r="C276">
        <v>297</v>
      </c>
      <c r="D276">
        <v>66</v>
      </c>
    </row>
    <row r="277" spans="1:4" x14ac:dyDescent="0.25">
      <c r="A277">
        <v>275</v>
      </c>
      <c r="B277">
        <v>87</v>
      </c>
      <c r="C277">
        <v>298</v>
      </c>
      <c r="D277">
        <v>58</v>
      </c>
    </row>
    <row r="278" spans="1:4" x14ac:dyDescent="0.25">
      <c r="A278">
        <v>276</v>
      </c>
      <c r="B278">
        <v>88</v>
      </c>
      <c r="C278">
        <v>299</v>
      </c>
      <c r="D278">
        <v>71</v>
      </c>
    </row>
    <row r="279" spans="1:4" x14ac:dyDescent="0.25">
      <c r="A279">
        <v>277</v>
      </c>
      <c r="B279">
        <v>83</v>
      </c>
      <c r="C279">
        <v>300</v>
      </c>
      <c r="D279">
        <v>69</v>
      </c>
    </row>
    <row r="280" spans="1:4" x14ac:dyDescent="0.25">
      <c r="A280">
        <v>278</v>
      </c>
      <c r="B280">
        <v>84</v>
      </c>
      <c r="C280">
        <v>301</v>
      </c>
      <c r="D280">
        <v>78</v>
      </c>
    </row>
    <row r="281" spans="1:4" x14ac:dyDescent="0.25">
      <c r="A281">
        <v>279</v>
      </c>
      <c r="B281">
        <v>83</v>
      </c>
      <c r="C281">
        <v>302</v>
      </c>
      <c r="D281">
        <v>65</v>
      </c>
    </row>
    <row r="282" spans="1:4" x14ac:dyDescent="0.25">
      <c r="A282">
        <v>280</v>
      </c>
      <c r="B282">
        <v>83</v>
      </c>
      <c r="C282">
        <v>303</v>
      </c>
      <c r="D282">
        <v>72</v>
      </c>
    </row>
    <row r="283" spans="1:4" x14ac:dyDescent="0.25">
      <c r="A283">
        <v>281</v>
      </c>
      <c r="B283">
        <v>82</v>
      </c>
      <c r="C283">
        <v>304</v>
      </c>
      <c r="D283">
        <v>76</v>
      </c>
    </row>
    <row r="284" spans="1:4" x14ac:dyDescent="0.25">
      <c r="A284">
        <v>282</v>
      </c>
      <c r="B284">
        <v>82</v>
      </c>
      <c r="C284">
        <v>305</v>
      </c>
      <c r="D284">
        <v>70</v>
      </c>
    </row>
    <row r="285" spans="1:4" x14ac:dyDescent="0.25">
      <c r="A285">
        <v>283</v>
      </c>
      <c r="B285">
        <v>82</v>
      </c>
      <c r="C285">
        <v>306</v>
      </c>
      <c r="D285">
        <v>88</v>
      </c>
    </row>
    <row r="286" spans="1:4" x14ac:dyDescent="0.25">
      <c r="A286">
        <v>284</v>
      </c>
      <c r="B286">
        <v>83</v>
      </c>
      <c r="C286">
        <v>307</v>
      </c>
      <c r="D286">
        <v>69</v>
      </c>
    </row>
    <row r="287" spans="1:4" x14ac:dyDescent="0.25">
      <c r="A287">
        <v>285</v>
      </c>
      <c r="B287">
        <v>85</v>
      </c>
      <c r="C287">
        <v>308</v>
      </c>
      <c r="D287">
        <v>71</v>
      </c>
    </row>
    <row r="288" spans="1:4" x14ac:dyDescent="0.25">
      <c r="A288">
        <v>286</v>
      </c>
      <c r="B288">
        <v>86</v>
      </c>
      <c r="C288">
        <v>309</v>
      </c>
      <c r="D288">
        <v>72</v>
      </c>
    </row>
    <row r="289" spans="1:4" x14ac:dyDescent="0.25">
      <c r="A289">
        <v>287</v>
      </c>
      <c r="B289">
        <v>88</v>
      </c>
      <c r="C289">
        <v>310</v>
      </c>
      <c r="D289">
        <v>69</v>
      </c>
    </row>
    <row r="290" spans="1:4" x14ac:dyDescent="0.25">
      <c r="A290">
        <v>288</v>
      </c>
      <c r="B290">
        <v>88</v>
      </c>
      <c r="C290">
        <v>311</v>
      </c>
      <c r="D290">
        <v>69</v>
      </c>
    </row>
    <row r="291" spans="1:4" x14ac:dyDescent="0.25">
      <c r="A291">
        <v>289</v>
      </c>
      <c r="B291">
        <v>89</v>
      </c>
      <c r="C291">
        <v>312</v>
      </c>
      <c r="D291">
        <v>73</v>
      </c>
    </row>
    <row r="292" spans="1:4" x14ac:dyDescent="0.25">
      <c r="A292">
        <v>290</v>
      </c>
      <c r="B292">
        <v>91</v>
      </c>
      <c r="C292">
        <v>313</v>
      </c>
      <c r="D292">
        <v>70</v>
      </c>
    </row>
    <row r="293" spans="1:4" x14ac:dyDescent="0.25">
      <c r="A293">
        <v>291</v>
      </c>
      <c r="B293">
        <v>91</v>
      </c>
      <c r="C293">
        <v>314</v>
      </c>
      <c r="D293">
        <v>73</v>
      </c>
    </row>
    <row r="294" spans="1:4" x14ac:dyDescent="0.25">
      <c r="A294">
        <v>292</v>
      </c>
      <c r="B294">
        <v>93</v>
      </c>
      <c r="C294">
        <v>315</v>
      </c>
      <c r="D294">
        <v>74</v>
      </c>
    </row>
    <row r="295" spans="1:4" x14ac:dyDescent="0.25">
      <c r="A295">
        <v>293</v>
      </c>
      <c r="B295">
        <v>94</v>
      </c>
      <c r="C295">
        <v>316</v>
      </c>
      <c r="D295">
        <v>73</v>
      </c>
    </row>
    <row r="296" spans="1:4" x14ac:dyDescent="0.25">
      <c r="A296">
        <v>294</v>
      </c>
      <c r="B296">
        <v>94</v>
      </c>
      <c r="C296">
        <v>317</v>
      </c>
      <c r="D296">
        <v>76</v>
      </c>
    </row>
    <row r="297" spans="1:4" x14ac:dyDescent="0.25">
      <c r="A297">
        <v>295</v>
      </c>
      <c r="B297">
        <v>94</v>
      </c>
      <c r="C297">
        <v>318</v>
      </c>
      <c r="D297">
        <v>74</v>
      </c>
    </row>
    <row r="298" spans="1:4" x14ac:dyDescent="0.25">
      <c r="A298">
        <v>296</v>
      </c>
      <c r="B298">
        <v>95</v>
      </c>
      <c r="C298">
        <v>319</v>
      </c>
      <c r="D298">
        <v>79</v>
      </c>
    </row>
    <row r="299" spans="1:4" x14ac:dyDescent="0.25">
      <c r="A299">
        <v>297</v>
      </c>
      <c r="B299">
        <v>95</v>
      </c>
      <c r="C299">
        <v>320</v>
      </c>
      <c r="D299">
        <v>197</v>
      </c>
    </row>
    <row r="300" spans="1:4" x14ac:dyDescent="0.25">
      <c r="A300">
        <v>298</v>
      </c>
      <c r="B300">
        <v>101</v>
      </c>
      <c r="C300">
        <v>321</v>
      </c>
      <c r="D300">
        <v>73</v>
      </c>
    </row>
    <row r="301" spans="1:4" x14ac:dyDescent="0.25">
      <c r="A301">
        <v>299</v>
      </c>
      <c r="B301">
        <v>97</v>
      </c>
      <c r="C301">
        <v>322</v>
      </c>
      <c r="D301">
        <v>88</v>
      </c>
    </row>
    <row r="302" spans="1:4" x14ac:dyDescent="0.25">
      <c r="A302">
        <v>300</v>
      </c>
      <c r="B302">
        <v>100</v>
      </c>
      <c r="C302">
        <v>323</v>
      </c>
      <c r="D302">
        <v>80</v>
      </c>
    </row>
    <row r="303" spans="1:4" x14ac:dyDescent="0.25">
      <c r="A303">
        <v>301</v>
      </c>
      <c r="B303">
        <v>100</v>
      </c>
      <c r="C303">
        <v>324</v>
      </c>
      <c r="D303">
        <v>78</v>
      </c>
    </row>
    <row r="304" spans="1:4" x14ac:dyDescent="0.25">
      <c r="A304">
        <v>302</v>
      </c>
      <c r="B304">
        <v>101</v>
      </c>
      <c r="C304">
        <v>325</v>
      </c>
      <c r="D304">
        <v>83</v>
      </c>
    </row>
    <row r="305" spans="1:4" x14ac:dyDescent="0.25">
      <c r="A305">
        <v>303</v>
      </c>
      <c r="B305">
        <v>102</v>
      </c>
      <c r="C305">
        <v>326</v>
      </c>
      <c r="D305">
        <v>82</v>
      </c>
    </row>
    <row r="306" spans="1:4" x14ac:dyDescent="0.25">
      <c r="A306">
        <v>304</v>
      </c>
      <c r="B306">
        <v>101</v>
      </c>
      <c r="C306">
        <v>327</v>
      </c>
      <c r="D306">
        <v>80</v>
      </c>
    </row>
    <row r="307" spans="1:4" x14ac:dyDescent="0.25">
      <c r="A307">
        <v>305</v>
      </c>
      <c r="B307">
        <v>99</v>
      </c>
      <c r="C307">
        <v>328</v>
      </c>
      <c r="D307">
        <v>77</v>
      </c>
    </row>
    <row r="308" spans="1:4" x14ac:dyDescent="0.25">
      <c r="A308">
        <v>306</v>
      </c>
      <c r="B308">
        <v>99</v>
      </c>
      <c r="C308">
        <v>329</v>
      </c>
      <c r="D308">
        <v>96</v>
      </c>
    </row>
    <row r="309" spans="1:4" x14ac:dyDescent="0.25">
      <c r="A309">
        <v>307</v>
      </c>
      <c r="B309">
        <v>99</v>
      </c>
      <c r="C309">
        <v>330</v>
      </c>
      <c r="D309">
        <v>101</v>
      </c>
    </row>
    <row r="310" spans="1:4" x14ac:dyDescent="0.25">
      <c r="A310">
        <v>308</v>
      </c>
      <c r="B310">
        <v>98</v>
      </c>
      <c r="C310">
        <v>331</v>
      </c>
      <c r="D310">
        <v>92</v>
      </c>
    </row>
    <row r="311" spans="1:4" x14ac:dyDescent="0.25">
      <c r="A311">
        <v>309</v>
      </c>
      <c r="B311">
        <v>99</v>
      </c>
      <c r="C311">
        <v>332</v>
      </c>
      <c r="D311">
        <v>87</v>
      </c>
    </row>
    <row r="312" spans="1:4" x14ac:dyDescent="0.25">
      <c r="A312">
        <v>310</v>
      </c>
      <c r="B312">
        <v>100</v>
      </c>
      <c r="C312">
        <v>333</v>
      </c>
      <c r="D312">
        <v>87</v>
      </c>
    </row>
    <row r="313" spans="1:4" x14ac:dyDescent="0.25">
      <c r="A313">
        <v>311</v>
      </c>
      <c r="B313">
        <v>99</v>
      </c>
      <c r="C313">
        <v>334</v>
      </c>
      <c r="D313">
        <v>84</v>
      </c>
    </row>
    <row r="314" spans="1:4" x14ac:dyDescent="0.25">
      <c r="A314">
        <v>312</v>
      </c>
      <c r="B314">
        <v>100</v>
      </c>
      <c r="C314">
        <v>335</v>
      </c>
      <c r="D314">
        <v>83</v>
      </c>
    </row>
    <row r="315" spans="1:4" x14ac:dyDescent="0.25">
      <c r="A315">
        <v>313</v>
      </c>
      <c r="B315">
        <v>100</v>
      </c>
      <c r="C315">
        <v>336</v>
      </c>
      <c r="D315">
        <v>91</v>
      </c>
    </row>
    <row r="316" spans="1:4" x14ac:dyDescent="0.25">
      <c r="A316">
        <v>314</v>
      </c>
      <c r="B316">
        <v>100</v>
      </c>
      <c r="C316">
        <v>337</v>
      </c>
      <c r="D316">
        <v>84</v>
      </c>
    </row>
    <row r="317" spans="1:4" x14ac:dyDescent="0.25">
      <c r="A317">
        <v>315</v>
      </c>
      <c r="B317">
        <v>100</v>
      </c>
      <c r="C317">
        <v>338</v>
      </c>
      <c r="D317">
        <v>86</v>
      </c>
    </row>
    <row r="318" spans="1:4" x14ac:dyDescent="0.25">
      <c r="A318">
        <v>316</v>
      </c>
      <c r="B318">
        <v>101</v>
      </c>
      <c r="C318">
        <v>339</v>
      </c>
      <c r="D318">
        <v>196</v>
      </c>
    </row>
    <row r="319" spans="1:4" x14ac:dyDescent="0.25">
      <c r="A319">
        <v>317</v>
      </c>
      <c r="B319">
        <v>106</v>
      </c>
      <c r="C319">
        <v>340</v>
      </c>
      <c r="D319">
        <v>102</v>
      </c>
    </row>
    <row r="320" spans="1:4" x14ac:dyDescent="0.25">
      <c r="A320">
        <v>318</v>
      </c>
      <c r="B320">
        <v>105</v>
      </c>
      <c r="C320">
        <v>341</v>
      </c>
      <c r="D320">
        <v>103</v>
      </c>
    </row>
    <row r="321" spans="1:4" x14ac:dyDescent="0.25">
      <c r="A321">
        <v>319</v>
      </c>
      <c r="B321">
        <v>107</v>
      </c>
      <c r="C321">
        <v>342</v>
      </c>
      <c r="D321">
        <v>228</v>
      </c>
    </row>
    <row r="322" spans="1:4" x14ac:dyDescent="0.25">
      <c r="A322">
        <v>320</v>
      </c>
      <c r="B322">
        <v>107</v>
      </c>
      <c r="C322">
        <v>343</v>
      </c>
      <c r="D322">
        <v>90</v>
      </c>
    </row>
    <row r="323" spans="1:4" x14ac:dyDescent="0.25">
      <c r="A323">
        <v>321</v>
      </c>
      <c r="B323">
        <v>106</v>
      </c>
      <c r="C323">
        <v>344</v>
      </c>
      <c r="D323">
        <v>99</v>
      </c>
    </row>
    <row r="324" spans="1:4" x14ac:dyDescent="0.25">
      <c r="A324">
        <v>322</v>
      </c>
      <c r="B324">
        <v>105</v>
      </c>
      <c r="C324">
        <v>345</v>
      </c>
      <c r="D324">
        <v>98</v>
      </c>
    </row>
    <row r="325" spans="1:4" x14ac:dyDescent="0.25">
      <c r="A325">
        <v>323</v>
      </c>
      <c r="B325">
        <v>106</v>
      </c>
      <c r="C325">
        <v>346</v>
      </c>
      <c r="D325">
        <v>99</v>
      </c>
    </row>
    <row r="326" spans="1:4" x14ac:dyDescent="0.25">
      <c r="A326">
        <v>324</v>
      </c>
      <c r="B326">
        <v>106</v>
      </c>
      <c r="C326">
        <v>347</v>
      </c>
      <c r="D326">
        <v>94</v>
      </c>
    </row>
    <row r="327" spans="1:4" x14ac:dyDescent="0.25">
      <c r="A327">
        <v>325</v>
      </c>
      <c r="B327">
        <v>106</v>
      </c>
      <c r="C327">
        <v>348</v>
      </c>
      <c r="D327">
        <v>94</v>
      </c>
    </row>
    <row r="328" spans="1:4" x14ac:dyDescent="0.25">
      <c r="A328">
        <v>326</v>
      </c>
      <c r="B328">
        <v>106</v>
      </c>
      <c r="C328">
        <v>349</v>
      </c>
      <c r="D328">
        <v>97</v>
      </c>
    </row>
    <row r="329" spans="1:4" x14ac:dyDescent="0.25">
      <c r="A329">
        <v>327</v>
      </c>
      <c r="B329">
        <v>106</v>
      </c>
      <c r="C329">
        <v>350</v>
      </c>
      <c r="D329">
        <v>100</v>
      </c>
    </row>
    <row r="330" spans="1:4" x14ac:dyDescent="0.25">
      <c r="A330">
        <v>328</v>
      </c>
      <c r="B330">
        <v>105</v>
      </c>
      <c r="C330">
        <v>351</v>
      </c>
      <c r="D330">
        <v>215</v>
      </c>
    </row>
    <row r="331" spans="1:4" x14ac:dyDescent="0.25">
      <c r="A331">
        <v>329</v>
      </c>
      <c r="B331">
        <v>108</v>
      </c>
      <c r="C331">
        <v>352</v>
      </c>
      <c r="D331">
        <v>103</v>
      </c>
    </row>
    <row r="332" spans="1:4" x14ac:dyDescent="0.25">
      <c r="A332">
        <v>330</v>
      </c>
      <c r="B332">
        <v>108</v>
      </c>
      <c r="C332">
        <v>353</v>
      </c>
      <c r="D332">
        <v>104</v>
      </c>
    </row>
    <row r="333" spans="1:4" x14ac:dyDescent="0.25">
      <c r="A333">
        <v>331</v>
      </c>
      <c r="B333">
        <v>109</v>
      </c>
      <c r="C333">
        <v>354</v>
      </c>
      <c r="D333">
        <v>104</v>
      </c>
    </row>
    <row r="334" spans="1:4" x14ac:dyDescent="0.25">
      <c r="A334">
        <v>332</v>
      </c>
      <c r="B334">
        <v>109</v>
      </c>
      <c r="C334">
        <v>355</v>
      </c>
      <c r="D334">
        <v>110</v>
      </c>
    </row>
    <row r="335" spans="1:4" x14ac:dyDescent="0.25">
      <c r="A335">
        <v>333</v>
      </c>
      <c r="B335">
        <v>109</v>
      </c>
      <c r="C335">
        <v>356</v>
      </c>
      <c r="D335">
        <v>104</v>
      </c>
    </row>
    <row r="336" spans="1:4" x14ac:dyDescent="0.25">
      <c r="A336">
        <v>334</v>
      </c>
      <c r="B336">
        <v>109</v>
      </c>
      <c r="C336">
        <v>357</v>
      </c>
      <c r="D336">
        <v>110</v>
      </c>
    </row>
    <row r="337" spans="1:4" x14ac:dyDescent="0.25">
      <c r="A337">
        <v>335</v>
      </c>
      <c r="B337">
        <v>109</v>
      </c>
      <c r="C337">
        <v>358</v>
      </c>
      <c r="D337">
        <v>118</v>
      </c>
    </row>
    <row r="338" spans="1:4" x14ac:dyDescent="0.25">
      <c r="A338">
        <v>336</v>
      </c>
      <c r="B338">
        <v>110</v>
      </c>
      <c r="C338">
        <v>359</v>
      </c>
      <c r="D338">
        <v>112</v>
      </c>
    </row>
    <row r="339" spans="1:4" x14ac:dyDescent="0.25">
      <c r="A339">
        <v>337</v>
      </c>
      <c r="B339">
        <v>110</v>
      </c>
      <c r="C339">
        <v>360</v>
      </c>
      <c r="D339">
        <v>116</v>
      </c>
    </row>
    <row r="340" spans="1:4" x14ac:dyDescent="0.25">
      <c r="A340">
        <v>338</v>
      </c>
      <c r="B340">
        <v>110</v>
      </c>
      <c r="C340">
        <v>361</v>
      </c>
      <c r="D340">
        <v>112</v>
      </c>
    </row>
    <row r="341" spans="1:4" x14ac:dyDescent="0.25">
      <c r="A341">
        <v>339</v>
      </c>
      <c r="B341">
        <v>108</v>
      </c>
      <c r="C341">
        <v>362</v>
      </c>
      <c r="D341">
        <v>227</v>
      </c>
    </row>
    <row r="342" spans="1:4" x14ac:dyDescent="0.25">
      <c r="A342">
        <v>340</v>
      </c>
      <c r="B342">
        <v>111</v>
      </c>
      <c r="C342">
        <v>363</v>
      </c>
      <c r="D342">
        <v>107</v>
      </c>
    </row>
    <row r="343" spans="1:4" x14ac:dyDescent="0.25">
      <c r="A343">
        <v>341</v>
      </c>
      <c r="B343">
        <v>109</v>
      </c>
      <c r="C343">
        <v>364</v>
      </c>
      <c r="D343">
        <v>118</v>
      </c>
    </row>
    <row r="344" spans="1:4" x14ac:dyDescent="0.25">
      <c r="A344">
        <v>342</v>
      </c>
      <c r="B344">
        <v>110</v>
      </c>
      <c r="C344">
        <v>365</v>
      </c>
      <c r="D344">
        <v>117</v>
      </c>
    </row>
    <row r="345" spans="1:4" x14ac:dyDescent="0.25">
      <c r="A345">
        <v>343</v>
      </c>
      <c r="B345">
        <v>111</v>
      </c>
      <c r="C345">
        <v>366</v>
      </c>
      <c r="D345">
        <v>239</v>
      </c>
    </row>
    <row r="346" spans="1:4" x14ac:dyDescent="0.25">
      <c r="A346">
        <v>344</v>
      </c>
      <c r="B346">
        <v>114</v>
      </c>
      <c r="C346">
        <v>367</v>
      </c>
      <c r="D346">
        <v>120</v>
      </c>
    </row>
    <row r="347" spans="1:4" x14ac:dyDescent="0.25">
      <c r="A347">
        <v>345</v>
      </c>
      <c r="B347">
        <v>113</v>
      </c>
      <c r="C347">
        <v>368</v>
      </c>
      <c r="D347">
        <v>236</v>
      </c>
    </row>
    <row r="348" spans="1:4" x14ac:dyDescent="0.25">
      <c r="A348">
        <v>346</v>
      </c>
      <c r="B348">
        <v>116</v>
      </c>
      <c r="C348">
        <v>369</v>
      </c>
      <c r="D348">
        <v>125</v>
      </c>
    </row>
    <row r="349" spans="1:4" x14ac:dyDescent="0.25">
      <c r="A349">
        <v>347</v>
      </c>
      <c r="B349">
        <v>115</v>
      </c>
      <c r="C349">
        <v>370</v>
      </c>
      <c r="D349">
        <v>122</v>
      </c>
    </row>
    <row r="350" spans="1:4" x14ac:dyDescent="0.25">
      <c r="A350">
        <v>348</v>
      </c>
      <c r="B350">
        <v>117</v>
      </c>
      <c r="C350">
        <v>371</v>
      </c>
      <c r="D350">
        <v>235</v>
      </c>
    </row>
    <row r="351" spans="1:4" x14ac:dyDescent="0.25">
      <c r="A351">
        <v>349</v>
      </c>
      <c r="B351">
        <v>119</v>
      </c>
      <c r="C351">
        <v>372</v>
      </c>
      <c r="D351">
        <v>127</v>
      </c>
    </row>
    <row r="352" spans="1:4" x14ac:dyDescent="0.25">
      <c r="A352">
        <v>350</v>
      </c>
      <c r="B352">
        <v>119</v>
      </c>
      <c r="C352">
        <v>373</v>
      </c>
      <c r="D352">
        <v>125</v>
      </c>
    </row>
    <row r="353" spans="1:4" x14ac:dyDescent="0.25">
      <c r="A353">
        <v>351</v>
      </c>
      <c r="B353">
        <v>120</v>
      </c>
      <c r="C353">
        <v>374</v>
      </c>
      <c r="D353">
        <v>124</v>
      </c>
    </row>
    <row r="354" spans="1:4" x14ac:dyDescent="0.25">
      <c r="A354">
        <v>352</v>
      </c>
      <c r="B354">
        <v>120</v>
      </c>
      <c r="C354">
        <v>375</v>
      </c>
      <c r="D354">
        <v>126</v>
      </c>
    </row>
    <row r="355" spans="1:4" x14ac:dyDescent="0.25">
      <c r="A355">
        <v>353</v>
      </c>
      <c r="B355">
        <v>117</v>
      </c>
      <c r="C355">
        <v>376</v>
      </c>
      <c r="D355">
        <v>278</v>
      </c>
    </row>
    <row r="356" spans="1:4" x14ac:dyDescent="0.25">
      <c r="A356">
        <v>354</v>
      </c>
      <c r="B356">
        <v>119</v>
      </c>
      <c r="C356">
        <v>377</v>
      </c>
      <c r="D356">
        <v>190</v>
      </c>
    </row>
    <row r="357" spans="1:4" x14ac:dyDescent="0.25">
      <c r="A357">
        <v>355</v>
      </c>
      <c r="B357">
        <v>118</v>
      </c>
      <c r="C357">
        <v>378</v>
      </c>
      <c r="D357">
        <v>170</v>
      </c>
    </row>
    <row r="358" spans="1:4" x14ac:dyDescent="0.25">
      <c r="A358">
        <v>356</v>
      </c>
      <c r="B358">
        <v>117</v>
      </c>
      <c r="C358">
        <v>379</v>
      </c>
      <c r="D358">
        <v>164</v>
      </c>
    </row>
    <row r="359" spans="1:4" x14ac:dyDescent="0.25">
      <c r="A359">
        <v>357</v>
      </c>
      <c r="B359">
        <v>118</v>
      </c>
      <c r="C359">
        <v>380</v>
      </c>
      <c r="D359">
        <v>135</v>
      </c>
    </row>
    <row r="360" spans="1:4" x14ac:dyDescent="0.25">
      <c r="A360">
        <v>358</v>
      </c>
      <c r="B360">
        <v>118</v>
      </c>
      <c r="C360">
        <v>381</v>
      </c>
      <c r="D360">
        <v>129</v>
      </c>
    </row>
    <row r="361" spans="1:4" x14ac:dyDescent="0.25">
      <c r="A361">
        <v>359</v>
      </c>
      <c r="B361">
        <v>117</v>
      </c>
      <c r="C361">
        <v>382</v>
      </c>
      <c r="D361">
        <v>139</v>
      </c>
    </row>
    <row r="362" spans="1:4" x14ac:dyDescent="0.25">
      <c r="A362">
        <v>360</v>
      </c>
      <c r="B362">
        <v>116</v>
      </c>
      <c r="C362">
        <v>383</v>
      </c>
      <c r="D362">
        <v>140</v>
      </c>
    </row>
    <row r="363" spans="1:4" x14ac:dyDescent="0.25">
      <c r="A363">
        <v>361</v>
      </c>
      <c r="B363">
        <v>115</v>
      </c>
      <c r="C363">
        <v>384</v>
      </c>
      <c r="D363">
        <v>141</v>
      </c>
    </row>
    <row r="364" spans="1:4" x14ac:dyDescent="0.25">
      <c r="A364">
        <v>362</v>
      </c>
      <c r="B364">
        <v>116</v>
      </c>
      <c r="C364">
        <v>385</v>
      </c>
      <c r="D364">
        <v>149</v>
      </c>
    </row>
    <row r="365" spans="1:4" x14ac:dyDescent="0.25">
      <c r="A365">
        <v>363</v>
      </c>
      <c r="B365">
        <v>116</v>
      </c>
      <c r="C365">
        <v>386</v>
      </c>
      <c r="D365">
        <v>135</v>
      </c>
    </row>
    <row r="366" spans="1:4" x14ac:dyDescent="0.25">
      <c r="A366">
        <v>364</v>
      </c>
      <c r="B366">
        <v>116</v>
      </c>
      <c r="C366">
        <v>387</v>
      </c>
      <c r="D366">
        <v>141</v>
      </c>
    </row>
    <row r="367" spans="1:4" x14ac:dyDescent="0.25">
      <c r="A367">
        <v>365</v>
      </c>
      <c r="B367">
        <v>111</v>
      </c>
      <c r="C367">
        <v>388</v>
      </c>
      <c r="D367">
        <v>136</v>
      </c>
    </row>
    <row r="368" spans="1:4" x14ac:dyDescent="0.25">
      <c r="A368">
        <v>366</v>
      </c>
      <c r="B368">
        <v>111</v>
      </c>
      <c r="C368">
        <v>389</v>
      </c>
      <c r="D368">
        <v>142</v>
      </c>
    </row>
    <row r="369" spans="1:4" x14ac:dyDescent="0.25">
      <c r="A369">
        <v>367</v>
      </c>
      <c r="B369">
        <v>111</v>
      </c>
      <c r="C369">
        <v>390</v>
      </c>
      <c r="D369">
        <v>152</v>
      </c>
    </row>
    <row r="370" spans="1:4" x14ac:dyDescent="0.25">
      <c r="A370">
        <v>368</v>
      </c>
      <c r="B370">
        <v>111</v>
      </c>
      <c r="C370">
        <v>391</v>
      </c>
      <c r="D370">
        <v>142</v>
      </c>
    </row>
    <row r="371" spans="1:4" x14ac:dyDescent="0.25">
      <c r="A371">
        <v>369</v>
      </c>
      <c r="B371">
        <v>109</v>
      </c>
      <c r="C371">
        <v>392</v>
      </c>
      <c r="D371">
        <v>153</v>
      </c>
    </row>
    <row r="372" spans="1:4" x14ac:dyDescent="0.25">
      <c r="A372">
        <v>370</v>
      </c>
      <c r="B372">
        <v>110</v>
      </c>
      <c r="C372">
        <v>393</v>
      </c>
      <c r="D372">
        <v>149</v>
      </c>
    </row>
    <row r="373" spans="1:4" x14ac:dyDescent="0.25">
      <c r="A373">
        <v>371</v>
      </c>
      <c r="B373">
        <v>106</v>
      </c>
      <c r="C373">
        <v>394</v>
      </c>
      <c r="D373">
        <v>144</v>
      </c>
    </row>
    <row r="374" spans="1:4" x14ac:dyDescent="0.25">
      <c r="A374">
        <v>372</v>
      </c>
      <c r="B374">
        <v>100</v>
      </c>
      <c r="C374">
        <v>395</v>
      </c>
      <c r="D374">
        <v>143</v>
      </c>
    </row>
    <row r="375" spans="1:4" x14ac:dyDescent="0.25">
      <c r="A375">
        <v>373</v>
      </c>
      <c r="B375">
        <v>99</v>
      </c>
      <c r="C375">
        <v>396</v>
      </c>
      <c r="D375">
        <v>155</v>
      </c>
    </row>
    <row r="376" spans="1:4" x14ac:dyDescent="0.25">
      <c r="A376">
        <v>374</v>
      </c>
      <c r="B376">
        <v>95</v>
      </c>
      <c r="C376">
        <v>397</v>
      </c>
      <c r="D376">
        <v>146</v>
      </c>
    </row>
    <row r="377" spans="1:4" x14ac:dyDescent="0.25">
      <c r="A377">
        <v>375</v>
      </c>
      <c r="B377">
        <v>94</v>
      </c>
      <c r="C377">
        <v>398</v>
      </c>
      <c r="D377">
        <v>245</v>
      </c>
    </row>
    <row r="378" spans="1:4" x14ac:dyDescent="0.25">
      <c r="A378">
        <v>376</v>
      </c>
      <c r="B378">
        <v>94</v>
      </c>
      <c r="C378">
        <v>399</v>
      </c>
      <c r="D378">
        <v>157</v>
      </c>
    </row>
    <row r="379" spans="1:4" x14ac:dyDescent="0.25">
      <c r="A379">
        <v>377</v>
      </c>
      <c r="B379">
        <v>94</v>
      </c>
      <c r="C379">
        <v>400</v>
      </c>
      <c r="D379">
        <v>164</v>
      </c>
    </row>
    <row r="380" spans="1:4" x14ac:dyDescent="0.25">
      <c r="A380">
        <v>378</v>
      </c>
      <c r="B380">
        <v>94</v>
      </c>
      <c r="C380">
        <v>401</v>
      </c>
      <c r="D380">
        <v>149</v>
      </c>
    </row>
    <row r="381" spans="1:4" x14ac:dyDescent="0.25">
      <c r="A381">
        <v>379</v>
      </c>
      <c r="B381">
        <v>94</v>
      </c>
      <c r="C381">
        <v>402</v>
      </c>
      <c r="D381">
        <v>155</v>
      </c>
    </row>
    <row r="382" spans="1:4" x14ac:dyDescent="0.25">
      <c r="A382">
        <v>380</v>
      </c>
      <c r="B382">
        <v>94</v>
      </c>
      <c r="C382">
        <v>403</v>
      </c>
      <c r="D382">
        <v>154</v>
      </c>
    </row>
    <row r="383" spans="1:4" x14ac:dyDescent="0.25">
      <c r="A383">
        <v>381</v>
      </c>
      <c r="B383">
        <v>94</v>
      </c>
      <c r="C383">
        <v>404</v>
      </c>
      <c r="D383">
        <v>161</v>
      </c>
    </row>
    <row r="384" spans="1:4" x14ac:dyDescent="0.25">
      <c r="A384">
        <v>382</v>
      </c>
      <c r="B384">
        <v>94</v>
      </c>
      <c r="C384">
        <v>405</v>
      </c>
      <c r="D384">
        <v>159</v>
      </c>
    </row>
    <row r="385" spans="1:4" x14ac:dyDescent="0.25">
      <c r="A385">
        <v>383</v>
      </c>
      <c r="B385">
        <v>94</v>
      </c>
      <c r="C385">
        <v>406</v>
      </c>
      <c r="D385">
        <v>159</v>
      </c>
    </row>
    <row r="386" spans="1:4" x14ac:dyDescent="0.25">
      <c r="A386">
        <v>384</v>
      </c>
      <c r="B386">
        <v>91</v>
      </c>
      <c r="C386">
        <v>407</v>
      </c>
      <c r="D386">
        <v>158</v>
      </c>
    </row>
    <row r="387" spans="1:4" x14ac:dyDescent="0.25">
      <c r="A387">
        <v>385</v>
      </c>
      <c r="B387">
        <v>91</v>
      </c>
      <c r="C387">
        <v>408</v>
      </c>
      <c r="D387">
        <v>160</v>
      </c>
    </row>
    <row r="388" spans="1:4" x14ac:dyDescent="0.25">
      <c r="A388">
        <v>386</v>
      </c>
      <c r="B388">
        <v>91</v>
      </c>
      <c r="C388">
        <v>409</v>
      </c>
      <c r="D388">
        <v>159</v>
      </c>
    </row>
    <row r="389" spans="1:4" x14ac:dyDescent="0.25">
      <c r="A389">
        <v>387</v>
      </c>
      <c r="B389">
        <v>91</v>
      </c>
      <c r="C389">
        <v>410</v>
      </c>
      <c r="D389">
        <v>159</v>
      </c>
    </row>
    <row r="390" spans="1:4" x14ac:dyDescent="0.25">
      <c r="A390">
        <v>388</v>
      </c>
      <c r="B390">
        <v>89</v>
      </c>
      <c r="C390">
        <v>411</v>
      </c>
      <c r="D390">
        <v>177</v>
      </c>
    </row>
    <row r="391" spans="1:4" x14ac:dyDescent="0.25">
      <c r="A391">
        <v>389</v>
      </c>
      <c r="B391">
        <v>89</v>
      </c>
      <c r="C391">
        <v>412</v>
      </c>
      <c r="D391">
        <v>164</v>
      </c>
    </row>
    <row r="392" spans="1:4" x14ac:dyDescent="0.25">
      <c r="A392">
        <v>390</v>
      </c>
      <c r="B392">
        <v>89</v>
      </c>
      <c r="C392">
        <v>413</v>
      </c>
      <c r="D392">
        <v>163</v>
      </c>
    </row>
    <row r="393" spans="1:4" x14ac:dyDescent="0.25">
      <c r="A393">
        <v>391</v>
      </c>
      <c r="B393">
        <v>88</v>
      </c>
      <c r="C393">
        <v>414</v>
      </c>
      <c r="D393">
        <v>164</v>
      </c>
    </row>
    <row r="394" spans="1:4" x14ac:dyDescent="0.25">
      <c r="A394">
        <v>392</v>
      </c>
      <c r="B394">
        <v>90</v>
      </c>
      <c r="C394">
        <v>415</v>
      </c>
      <c r="D394">
        <v>166</v>
      </c>
    </row>
    <row r="395" spans="1:4" x14ac:dyDescent="0.25">
      <c r="A395">
        <v>393</v>
      </c>
      <c r="B395">
        <v>90</v>
      </c>
      <c r="C395">
        <v>416</v>
      </c>
      <c r="D395">
        <v>166</v>
      </c>
    </row>
    <row r="396" spans="1:4" x14ac:dyDescent="0.25">
      <c r="A396">
        <v>394</v>
      </c>
      <c r="B396">
        <v>90</v>
      </c>
      <c r="C396">
        <v>417</v>
      </c>
      <c r="D396">
        <v>177</v>
      </c>
    </row>
    <row r="397" spans="1:4" x14ac:dyDescent="0.25">
      <c r="A397">
        <v>395</v>
      </c>
      <c r="B397">
        <v>92</v>
      </c>
      <c r="C397">
        <v>418</v>
      </c>
      <c r="D397">
        <v>177</v>
      </c>
    </row>
    <row r="398" spans="1:4" x14ac:dyDescent="0.25">
      <c r="A398">
        <v>396</v>
      </c>
      <c r="B398">
        <v>89</v>
      </c>
      <c r="C398">
        <v>419</v>
      </c>
      <c r="D398">
        <v>174</v>
      </c>
    </row>
    <row r="399" spans="1:4" x14ac:dyDescent="0.25">
      <c r="A399">
        <v>397</v>
      </c>
      <c r="B399">
        <v>89</v>
      </c>
      <c r="C399">
        <v>420</v>
      </c>
      <c r="D399">
        <v>182</v>
      </c>
    </row>
    <row r="400" spans="1:4" x14ac:dyDescent="0.25">
      <c r="A400">
        <v>398</v>
      </c>
      <c r="B400">
        <v>88</v>
      </c>
      <c r="C400">
        <v>421</v>
      </c>
      <c r="D400">
        <v>178</v>
      </c>
    </row>
    <row r="401" spans="1:4" x14ac:dyDescent="0.25">
      <c r="A401">
        <v>399</v>
      </c>
      <c r="B401">
        <v>85</v>
      </c>
      <c r="C401">
        <v>422</v>
      </c>
      <c r="D401">
        <v>197</v>
      </c>
    </row>
    <row r="402" spans="1:4" x14ac:dyDescent="0.25">
      <c r="A402">
        <v>400</v>
      </c>
      <c r="B402">
        <v>84</v>
      </c>
      <c r="C402">
        <v>423</v>
      </c>
      <c r="D402">
        <v>185</v>
      </c>
    </row>
    <row r="403" spans="1:4" x14ac:dyDescent="0.25">
      <c r="A403">
        <v>401</v>
      </c>
      <c r="B403">
        <v>84</v>
      </c>
      <c r="C403">
        <v>424</v>
      </c>
      <c r="D403">
        <v>182</v>
      </c>
    </row>
    <row r="404" spans="1:4" x14ac:dyDescent="0.25">
      <c r="A404">
        <v>402</v>
      </c>
      <c r="B404">
        <v>83</v>
      </c>
      <c r="C404">
        <v>425</v>
      </c>
      <c r="D404">
        <v>179</v>
      </c>
    </row>
    <row r="405" spans="1:4" x14ac:dyDescent="0.25">
      <c r="A405">
        <v>403</v>
      </c>
      <c r="B405">
        <v>84</v>
      </c>
      <c r="C405">
        <v>426</v>
      </c>
      <c r="D405">
        <v>178</v>
      </c>
    </row>
    <row r="406" spans="1:4" x14ac:dyDescent="0.25">
      <c r="A406">
        <v>404</v>
      </c>
      <c r="B406">
        <v>83</v>
      </c>
      <c r="C406">
        <v>427</v>
      </c>
      <c r="D406">
        <v>180</v>
      </c>
    </row>
    <row r="407" spans="1:4" x14ac:dyDescent="0.25">
      <c r="A407">
        <v>405</v>
      </c>
      <c r="B407">
        <v>83</v>
      </c>
      <c r="C407">
        <v>428</v>
      </c>
      <c r="D407">
        <v>210</v>
      </c>
    </row>
    <row r="408" spans="1:4" x14ac:dyDescent="0.25">
      <c r="A408">
        <v>406</v>
      </c>
      <c r="B408">
        <v>83</v>
      </c>
      <c r="C408">
        <v>429</v>
      </c>
      <c r="D408">
        <v>201</v>
      </c>
    </row>
    <row r="409" spans="1:4" x14ac:dyDescent="0.25">
      <c r="A409">
        <v>407</v>
      </c>
      <c r="B409">
        <v>83</v>
      </c>
      <c r="C409">
        <v>430</v>
      </c>
      <c r="D409">
        <v>184</v>
      </c>
    </row>
    <row r="410" spans="1:4" x14ac:dyDescent="0.25">
      <c r="A410">
        <v>408</v>
      </c>
      <c r="B410">
        <v>83</v>
      </c>
      <c r="C410">
        <v>431</v>
      </c>
      <c r="D410">
        <v>188</v>
      </c>
    </row>
    <row r="411" spans="1:4" x14ac:dyDescent="0.25">
      <c r="A411">
        <v>409</v>
      </c>
      <c r="B411">
        <v>84</v>
      </c>
      <c r="C411">
        <v>432</v>
      </c>
      <c r="D411">
        <v>188</v>
      </c>
    </row>
    <row r="412" spans="1:4" x14ac:dyDescent="0.25">
      <c r="A412">
        <v>410</v>
      </c>
      <c r="B412">
        <v>84</v>
      </c>
      <c r="C412">
        <v>433</v>
      </c>
      <c r="D412">
        <v>205</v>
      </c>
    </row>
    <row r="413" spans="1:4" x14ac:dyDescent="0.25">
      <c r="A413">
        <v>411</v>
      </c>
      <c r="B413">
        <v>84</v>
      </c>
      <c r="C413">
        <v>434</v>
      </c>
      <c r="D413">
        <v>191</v>
      </c>
    </row>
    <row r="414" spans="1:4" x14ac:dyDescent="0.25">
      <c r="A414">
        <v>412</v>
      </c>
      <c r="B414">
        <v>78</v>
      </c>
      <c r="C414">
        <v>435</v>
      </c>
      <c r="D414">
        <v>192</v>
      </c>
    </row>
    <row r="415" spans="1:4" x14ac:dyDescent="0.25">
      <c r="A415">
        <v>413</v>
      </c>
      <c r="B415">
        <v>78</v>
      </c>
      <c r="C415">
        <v>436</v>
      </c>
      <c r="D415">
        <v>214</v>
      </c>
    </row>
    <row r="416" spans="1:4" x14ac:dyDescent="0.25">
      <c r="A416">
        <v>414</v>
      </c>
      <c r="B416">
        <v>78</v>
      </c>
      <c r="C416">
        <v>437</v>
      </c>
      <c r="D416">
        <v>203</v>
      </c>
    </row>
    <row r="417" spans="1:4" x14ac:dyDescent="0.25">
      <c r="A417">
        <v>415</v>
      </c>
      <c r="B417">
        <v>76</v>
      </c>
      <c r="C417">
        <v>438</v>
      </c>
      <c r="D417">
        <v>201</v>
      </c>
    </row>
    <row r="418" spans="1:4" x14ac:dyDescent="0.25">
      <c r="A418">
        <v>416</v>
      </c>
      <c r="B418">
        <v>76</v>
      </c>
      <c r="C418">
        <v>439</v>
      </c>
      <c r="D418">
        <v>212</v>
      </c>
    </row>
    <row r="419" spans="1:4" x14ac:dyDescent="0.25">
      <c r="A419">
        <v>417</v>
      </c>
      <c r="B419">
        <v>75</v>
      </c>
      <c r="C419">
        <v>440</v>
      </c>
      <c r="D419">
        <v>195</v>
      </c>
    </row>
    <row r="420" spans="1:4" x14ac:dyDescent="0.25">
      <c r="A420">
        <v>418</v>
      </c>
      <c r="B420">
        <v>76</v>
      </c>
      <c r="C420">
        <v>441</v>
      </c>
      <c r="D420">
        <v>192</v>
      </c>
    </row>
    <row r="421" spans="1:4" x14ac:dyDescent="0.25">
      <c r="A421">
        <v>419</v>
      </c>
      <c r="B421">
        <v>75</v>
      </c>
      <c r="C421">
        <v>442</v>
      </c>
      <c r="D421">
        <v>204</v>
      </c>
    </row>
    <row r="422" spans="1:4" x14ac:dyDescent="0.25">
      <c r="A422">
        <v>420</v>
      </c>
      <c r="B422">
        <v>75</v>
      </c>
      <c r="C422">
        <v>443</v>
      </c>
      <c r="D422">
        <v>213</v>
      </c>
    </row>
    <row r="423" spans="1:4" x14ac:dyDescent="0.25">
      <c r="A423">
        <v>421</v>
      </c>
      <c r="B423">
        <v>73</v>
      </c>
      <c r="C423">
        <v>444</v>
      </c>
      <c r="D423">
        <v>205</v>
      </c>
    </row>
    <row r="424" spans="1:4" x14ac:dyDescent="0.25">
      <c r="A424">
        <v>422</v>
      </c>
      <c r="B424">
        <v>73</v>
      </c>
      <c r="C424">
        <v>445</v>
      </c>
      <c r="D424">
        <v>206</v>
      </c>
    </row>
    <row r="425" spans="1:4" x14ac:dyDescent="0.25">
      <c r="A425">
        <v>423</v>
      </c>
      <c r="B425">
        <v>73</v>
      </c>
      <c r="C425">
        <v>446</v>
      </c>
      <c r="D425">
        <v>206</v>
      </c>
    </row>
    <row r="426" spans="1:4" x14ac:dyDescent="0.25">
      <c r="A426">
        <v>424</v>
      </c>
      <c r="B426">
        <v>73</v>
      </c>
      <c r="C426">
        <v>447</v>
      </c>
      <c r="D426">
        <v>205</v>
      </c>
    </row>
    <row r="427" spans="1:4" x14ac:dyDescent="0.25">
      <c r="A427">
        <v>425</v>
      </c>
      <c r="B427">
        <v>73</v>
      </c>
      <c r="C427">
        <v>448</v>
      </c>
      <c r="D427">
        <v>226</v>
      </c>
    </row>
    <row r="428" spans="1:4" x14ac:dyDescent="0.25">
      <c r="A428">
        <v>426</v>
      </c>
      <c r="B428">
        <v>73</v>
      </c>
      <c r="C428">
        <v>449</v>
      </c>
      <c r="D428">
        <v>219</v>
      </c>
    </row>
    <row r="429" spans="1:4" x14ac:dyDescent="0.25">
      <c r="A429">
        <v>427</v>
      </c>
      <c r="B429">
        <v>72</v>
      </c>
      <c r="C429">
        <v>450</v>
      </c>
      <c r="D429">
        <v>219</v>
      </c>
    </row>
    <row r="430" spans="1:4" x14ac:dyDescent="0.25">
      <c r="A430">
        <v>428</v>
      </c>
      <c r="B430">
        <v>72</v>
      </c>
      <c r="C430">
        <v>451</v>
      </c>
      <c r="D430">
        <v>222</v>
      </c>
    </row>
    <row r="431" spans="1:4" x14ac:dyDescent="0.25">
      <c r="A431">
        <v>429</v>
      </c>
      <c r="B431">
        <v>72</v>
      </c>
      <c r="C431">
        <v>452</v>
      </c>
      <c r="D431">
        <v>216</v>
      </c>
    </row>
    <row r="432" spans="1:4" x14ac:dyDescent="0.25">
      <c r="A432">
        <v>430</v>
      </c>
      <c r="B432">
        <v>74</v>
      </c>
      <c r="C432">
        <v>453</v>
      </c>
      <c r="D432">
        <v>242</v>
      </c>
    </row>
    <row r="433" spans="1:4" x14ac:dyDescent="0.25">
      <c r="A433">
        <v>431</v>
      </c>
      <c r="B433">
        <v>76</v>
      </c>
      <c r="C433">
        <v>454</v>
      </c>
      <c r="D433">
        <v>220</v>
      </c>
    </row>
    <row r="434" spans="1:4" x14ac:dyDescent="0.25">
      <c r="A434">
        <v>432</v>
      </c>
      <c r="B434">
        <v>78</v>
      </c>
      <c r="C434">
        <v>455</v>
      </c>
      <c r="D434">
        <v>219</v>
      </c>
    </row>
    <row r="435" spans="1:4" x14ac:dyDescent="0.25">
      <c r="A435">
        <v>433</v>
      </c>
      <c r="B435">
        <v>79</v>
      </c>
      <c r="C435">
        <v>456</v>
      </c>
      <c r="D435">
        <v>228</v>
      </c>
    </row>
    <row r="436" spans="1:4" x14ac:dyDescent="0.25">
      <c r="A436">
        <v>434</v>
      </c>
      <c r="B436">
        <v>79</v>
      </c>
      <c r="C436">
        <v>457</v>
      </c>
      <c r="D436">
        <v>230</v>
      </c>
    </row>
    <row r="437" spans="1:4" x14ac:dyDescent="0.25">
      <c r="A437">
        <v>435</v>
      </c>
      <c r="B437">
        <v>81</v>
      </c>
      <c r="C437">
        <v>458</v>
      </c>
      <c r="D437">
        <v>234</v>
      </c>
    </row>
    <row r="438" spans="1:4" x14ac:dyDescent="0.25">
      <c r="A438">
        <v>436</v>
      </c>
      <c r="B438">
        <v>81</v>
      </c>
      <c r="C438">
        <v>459</v>
      </c>
      <c r="D438">
        <v>237</v>
      </c>
    </row>
    <row r="439" spans="1:4" x14ac:dyDescent="0.25">
      <c r="A439">
        <v>437</v>
      </c>
      <c r="B439">
        <v>81</v>
      </c>
      <c r="C439">
        <v>460</v>
      </c>
      <c r="D439">
        <v>232</v>
      </c>
    </row>
    <row r="440" spans="1:4" x14ac:dyDescent="0.25">
      <c r="A440">
        <v>438</v>
      </c>
      <c r="B440">
        <v>81</v>
      </c>
      <c r="C440">
        <v>461</v>
      </c>
      <c r="D440">
        <v>244</v>
      </c>
    </row>
    <row r="441" spans="1:4" x14ac:dyDescent="0.25">
      <c r="A441">
        <v>439</v>
      </c>
      <c r="B441">
        <v>84</v>
      </c>
      <c r="C441">
        <v>462</v>
      </c>
      <c r="D441">
        <v>236</v>
      </c>
    </row>
    <row r="442" spans="1:4" x14ac:dyDescent="0.25">
      <c r="A442">
        <v>440</v>
      </c>
      <c r="B442">
        <v>84</v>
      </c>
      <c r="C442">
        <v>463</v>
      </c>
      <c r="D442">
        <v>242</v>
      </c>
    </row>
    <row r="443" spans="1:4" x14ac:dyDescent="0.25">
      <c r="A443">
        <v>441</v>
      </c>
      <c r="B443">
        <v>85</v>
      </c>
      <c r="C443">
        <v>464</v>
      </c>
      <c r="D443">
        <v>243</v>
      </c>
    </row>
    <row r="444" spans="1:4" x14ac:dyDescent="0.25">
      <c r="A444">
        <v>442</v>
      </c>
      <c r="B444">
        <v>85</v>
      </c>
      <c r="C444">
        <v>465</v>
      </c>
      <c r="D444">
        <v>258</v>
      </c>
    </row>
    <row r="445" spans="1:4" x14ac:dyDescent="0.25">
      <c r="A445">
        <v>443</v>
      </c>
      <c r="B445">
        <v>86</v>
      </c>
      <c r="C445">
        <v>466</v>
      </c>
      <c r="D445">
        <v>256</v>
      </c>
    </row>
    <row r="446" spans="1:4" x14ac:dyDescent="0.25">
      <c r="A446">
        <v>444</v>
      </c>
      <c r="B446">
        <v>85</v>
      </c>
      <c r="C446">
        <v>467</v>
      </c>
      <c r="D446">
        <v>261</v>
      </c>
    </row>
    <row r="447" spans="1:4" x14ac:dyDescent="0.25">
      <c r="A447">
        <v>445</v>
      </c>
      <c r="B447">
        <v>85</v>
      </c>
      <c r="C447">
        <v>468</v>
      </c>
      <c r="D447">
        <v>256</v>
      </c>
    </row>
    <row r="448" spans="1:4" x14ac:dyDescent="0.25">
      <c r="A448">
        <v>446</v>
      </c>
      <c r="B448">
        <v>85</v>
      </c>
      <c r="C448">
        <v>469</v>
      </c>
      <c r="D448">
        <v>282</v>
      </c>
    </row>
    <row r="449" spans="1:4" x14ac:dyDescent="0.25">
      <c r="A449">
        <v>447</v>
      </c>
      <c r="B449">
        <v>84</v>
      </c>
      <c r="C449">
        <v>470</v>
      </c>
      <c r="D449">
        <v>273</v>
      </c>
    </row>
    <row r="450" spans="1:4" x14ac:dyDescent="0.25">
      <c r="A450">
        <v>448</v>
      </c>
      <c r="B450">
        <v>84</v>
      </c>
      <c r="C450">
        <v>471</v>
      </c>
      <c r="D450">
        <v>307</v>
      </c>
    </row>
    <row r="451" spans="1:4" x14ac:dyDescent="0.25">
      <c r="A451">
        <v>449</v>
      </c>
      <c r="B451">
        <v>84</v>
      </c>
      <c r="C451">
        <v>472</v>
      </c>
      <c r="D451">
        <v>271</v>
      </c>
    </row>
    <row r="452" spans="1:4" x14ac:dyDescent="0.25">
      <c r="A452">
        <v>450</v>
      </c>
      <c r="B452">
        <v>84</v>
      </c>
      <c r="C452">
        <v>473</v>
      </c>
      <c r="D452">
        <v>275</v>
      </c>
    </row>
    <row r="453" spans="1:4" x14ac:dyDescent="0.25">
      <c r="A453">
        <v>451</v>
      </c>
      <c r="B453">
        <v>83</v>
      </c>
      <c r="C453">
        <v>474</v>
      </c>
      <c r="D453">
        <v>330</v>
      </c>
    </row>
    <row r="454" spans="1:4" x14ac:dyDescent="0.25">
      <c r="A454">
        <v>452</v>
      </c>
      <c r="B454">
        <v>84</v>
      </c>
      <c r="C454">
        <v>475</v>
      </c>
      <c r="D454">
        <v>282</v>
      </c>
    </row>
    <row r="455" spans="1:4" x14ac:dyDescent="0.25">
      <c r="A455">
        <v>453</v>
      </c>
      <c r="B455">
        <v>84</v>
      </c>
      <c r="C455">
        <v>476</v>
      </c>
      <c r="D455">
        <v>291</v>
      </c>
    </row>
    <row r="456" spans="1:4" x14ac:dyDescent="0.25">
      <c r="A456">
        <v>454</v>
      </c>
      <c r="B456">
        <v>85</v>
      </c>
      <c r="C456">
        <v>477</v>
      </c>
      <c r="D456">
        <v>282</v>
      </c>
    </row>
    <row r="457" spans="1:4" x14ac:dyDescent="0.25">
      <c r="A457">
        <v>455</v>
      </c>
      <c r="B457">
        <v>80</v>
      </c>
      <c r="C457">
        <v>478</v>
      </c>
      <c r="D457">
        <v>283</v>
      </c>
    </row>
    <row r="458" spans="1:4" x14ac:dyDescent="0.25">
      <c r="A458">
        <v>456</v>
      </c>
      <c r="B458">
        <v>80</v>
      </c>
      <c r="C458">
        <v>479</v>
      </c>
      <c r="D458">
        <v>342</v>
      </c>
    </row>
    <row r="459" spans="1:4" x14ac:dyDescent="0.25">
      <c r="A459">
        <v>457</v>
      </c>
      <c r="B459">
        <v>81</v>
      </c>
      <c r="C459">
        <v>480</v>
      </c>
      <c r="D459">
        <v>310</v>
      </c>
    </row>
    <row r="460" spans="1:4" x14ac:dyDescent="0.25">
      <c r="A460">
        <v>458</v>
      </c>
      <c r="B460">
        <v>79</v>
      </c>
      <c r="C460">
        <v>481</v>
      </c>
      <c r="D460">
        <v>279</v>
      </c>
    </row>
    <row r="461" spans="1:4" x14ac:dyDescent="0.25">
      <c r="A461">
        <v>459</v>
      </c>
      <c r="B461">
        <v>77</v>
      </c>
      <c r="C461">
        <v>482</v>
      </c>
      <c r="D461">
        <v>286</v>
      </c>
    </row>
    <row r="462" spans="1:4" x14ac:dyDescent="0.25">
      <c r="A462">
        <v>460</v>
      </c>
      <c r="B462">
        <v>77</v>
      </c>
      <c r="C462">
        <v>483</v>
      </c>
      <c r="D462">
        <v>311</v>
      </c>
    </row>
    <row r="463" spans="1:4" x14ac:dyDescent="0.25">
      <c r="A463">
        <v>461</v>
      </c>
      <c r="B463">
        <v>76</v>
      </c>
      <c r="C463">
        <v>484</v>
      </c>
      <c r="D463">
        <v>289</v>
      </c>
    </row>
    <row r="464" spans="1:4" x14ac:dyDescent="0.25">
      <c r="A464">
        <v>462</v>
      </c>
      <c r="B464">
        <v>77</v>
      </c>
      <c r="C464">
        <v>485</v>
      </c>
      <c r="D464">
        <v>294</v>
      </c>
    </row>
    <row r="465" spans="1:4" x14ac:dyDescent="0.25">
      <c r="A465">
        <v>463</v>
      </c>
      <c r="B465">
        <v>76</v>
      </c>
      <c r="C465">
        <v>486</v>
      </c>
      <c r="D465">
        <v>362</v>
      </c>
    </row>
    <row r="466" spans="1:4" x14ac:dyDescent="0.25">
      <c r="A466">
        <v>464</v>
      </c>
      <c r="B466">
        <v>77</v>
      </c>
      <c r="C466">
        <v>487</v>
      </c>
      <c r="D466">
        <v>302</v>
      </c>
    </row>
    <row r="467" spans="1:4" x14ac:dyDescent="0.25">
      <c r="A467">
        <v>465</v>
      </c>
      <c r="B467">
        <v>76</v>
      </c>
      <c r="C467">
        <v>488</v>
      </c>
      <c r="D467">
        <v>296</v>
      </c>
    </row>
    <row r="468" spans="1:4" x14ac:dyDescent="0.25">
      <c r="A468">
        <v>466</v>
      </c>
      <c r="B468">
        <v>76</v>
      </c>
      <c r="C468">
        <v>489</v>
      </c>
      <c r="D468">
        <v>309</v>
      </c>
    </row>
    <row r="469" spans="1:4" x14ac:dyDescent="0.25">
      <c r="A469">
        <v>467</v>
      </c>
      <c r="B469">
        <v>76</v>
      </c>
      <c r="C469">
        <v>490</v>
      </c>
      <c r="D469">
        <v>309</v>
      </c>
    </row>
    <row r="470" spans="1:4" x14ac:dyDescent="0.25">
      <c r="A470">
        <v>468</v>
      </c>
      <c r="B470">
        <v>75</v>
      </c>
      <c r="C470">
        <v>491</v>
      </c>
      <c r="D470">
        <v>302</v>
      </c>
    </row>
    <row r="471" spans="1:4" x14ac:dyDescent="0.25">
      <c r="A471">
        <v>469</v>
      </c>
      <c r="B471">
        <v>78</v>
      </c>
      <c r="C471">
        <v>492</v>
      </c>
      <c r="D471">
        <v>298</v>
      </c>
    </row>
    <row r="472" spans="1:4" x14ac:dyDescent="0.25">
      <c r="A472">
        <v>470</v>
      </c>
      <c r="B472">
        <v>78</v>
      </c>
      <c r="C472">
        <v>493</v>
      </c>
      <c r="D472">
        <v>321</v>
      </c>
    </row>
    <row r="473" spans="1:4" x14ac:dyDescent="0.25">
      <c r="A473">
        <v>471</v>
      </c>
      <c r="B473">
        <v>78</v>
      </c>
      <c r="C473">
        <v>494</v>
      </c>
      <c r="D473">
        <v>319</v>
      </c>
    </row>
    <row r="474" spans="1:4" x14ac:dyDescent="0.25">
      <c r="A474">
        <v>472</v>
      </c>
      <c r="B474">
        <v>78</v>
      </c>
      <c r="C474">
        <v>495</v>
      </c>
      <c r="D474">
        <v>360</v>
      </c>
    </row>
    <row r="475" spans="1:4" x14ac:dyDescent="0.25">
      <c r="A475">
        <v>473</v>
      </c>
      <c r="B475">
        <v>79</v>
      </c>
      <c r="C475">
        <v>496</v>
      </c>
      <c r="D475">
        <v>316</v>
      </c>
    </row>
    <row r="476" spans="1:4" x14ac:dyDescent="0.25">
      <c r="A476">
        <v>474</v>
      </c>
      <c r="B476">
        <v>79</v>
      </c>
      <c r="C476">
        <v>497</v>
      </c>
      <c r="D476">
        <v>320</v>
      </c>
    </row>
    <row r="477" spans="1:4" x14ac:dyDescent="0.25">
      <c r="A477">
        <v>475</v>
      </c>
      <c r="B477">
        <v>79</v>
      </c>
      <c r="C477">
        <v>498</v>
      </c>
      <c r="D477">
        <v>320</v>
      </c>
    </row>
    <row r="478" spans="1:4" x14ac:dyDescent="0.25">
      <c r="A478">
        <v>476</v>
      </c>
      <c r="B478">
        <v>81</v>
      </c>
      <c r="C478">
        <v>499</v>
      </c>
      <c r="D478">
        <v>379</v>
      </c>
    </row>
    <row r="479" spans="1:4" x14ac:dyDescent="0.25">
      <c r="A479">
        <v>477</v>
      </c>
      <c r="B479">
        <v>82</v>
      </c>
      <c r="C479">
        <v>500</v>
      </c>
      <c r="D479">
        <v>318</v>
      </c>
    </row>
    <row r="480" spans="1:4" x14ac:dyDescent="0.25">
      <c r="A480">
        <v>478</v>
      </c>
      <c r="B480">
        <v>82</v>
      </c>
      <c r="C480">
        <v>501</v>
      </c>
      <c r="D480">
        <v>343</v>
      </c>
    </row>
    <row r="481" spans="1:4" x14ac:dyDescent="0.25">
      <c r="A481">
        <v>479</v>
      </c>
      <c r="B481">
        <v>82</v>
      </c>
      <c r="C481">
        <v>502</v>
      </c>
      <c r="D481">
        <v>394</v>
      </c>
    </row>
    <row r="482" spans="1:4" x14ac:dyDescent="0.25">
      <c r="A482">
        <v>480</v>
      </c>
      <c r="B482">
        <v>77</v>
      </c>
      <c r="C482">
        <v>503</v>
      </c>
      <c r="D482">
        <v>325</v>
      </c>
    </row>
    <row r="483" spans="1:4" x14ac:dyDescent="0.25">
      <c r="A483">
        <v>481</v>
      </c>
      <c r="B483">
        <v>77</v>
      </c>
      <c r="C483">
        <v>504</v>
      </c>
      <c r="D483">
        <v>333</v>
      </c>
    </row>
    <row r="484" spans="1:4" x14ac:dyDescent="0.25">
      <c r="A484">
        <v>482</v>
      </c>
      <c r="B484">
        <v>74</v>
      </c>
      <c r="C484">
        <v>505</v>
      </c>
      <c r="D484">
        <v>396</v>
      </c>
    </row>
    <row r="485" spans="1:4" x14ac:dyDescent="0.25">
      <c r="A485">
        <v>483</v>
      </c>
      <c r="B485">
        <v>75</v>
      </c>
      <c r="C485">
        <v>506</v>
      </c>
      <c r="D485">
        <v>325</v>
      </c>
    </row>
    <row r="486" spans="1:4" x14ac:dyDescent="0.25">
      <c r="A486">
        <v>484</v>
      </c>
      <c r="B486">
        <v>75</v>
      </c>
      <c r="C486">
        <v>507</v>
      </c>
      <c r="D486">
        <v>335</v>
      </c>
    </row>
    <row r="487" spans="1:4" x14ac:dyDescent="0.25">
      <c r="A487">
        <v>485</v>
      </c>
      <c r="B487">
        <v>75</v>
      </c>
      <c r="C487">
        <v>508</v>
      </c>
      <c r="D487">
        <v>371</v>
      </c>
    </row>
    <row r="488" spans="1:4" x14ac:dyDescent="0.25">
      <c r="A488">
        <v>486</v>
      </c>
      <c r="B488">
        <v>74</v>
      </c>
      <c r="C488">
        <v>509</v>
      </c>
      <c r="D488">
        <v>336</v>
      </c>
    </row>
    <row r="489" spans="1:4" x14ac:dyDescent="0.25">
      <c r="A489">
        <v>487</v>
      </c>
      <c r="B489">
        <v>74</v>
      </c>
      <c r="C489">
        <v>510</v>
      </c>
      <c r="D489">
        <v>350</v>
      </c>
    </row>
    <row r="490" spans="1:4" x14ac:dyDescent="0.25">
      <c r="A490">
        <v>488</v>
      </c>
      <c r="B490">
        <v>73</v>
      </c>
      <c r="C490">
        <v>511</v>
      </c>
      <c r="D490">
        <v>352</v>
      </c>
    </row>
    <row r="491" spans="1:4" x14ac:dyDescent="0.25">
      <c r="A491">
        <v>489</v>
      </c>
      <c r="B491">
        <v>73</v>
      </c>
      <c r="C491">
        <v>512</v>
      </c>
      <c r="D491">
        <v>349</v>
      </c>
    </row>
    <row r="492" spans="1:4" x14ac:dyDescent="0.25">
      <c r="A492">
        <v>490</v>
      </c>
      <c r="B492">
        <v>73</v>
      </c>
      <c r="C492">
        <v>513</v>
      </c>
      <c r="D492">
        <v>350</v>
      </c>
    </row>
    <row r="493" spans="1:4" x14ac:dyDescent="0.25">
      <c r="A493">
        <v>491</v>
      </c>
      <c r="B493">
        <v>74</v>
      </c>
      <c r="C493">
        <v>514</v>
      </c>
      <c r="D493">
        <v>367</v>
      </c>
    </row>
    <row r="494" spans="1:4" x14ac:dyDescent="0.25">
      <c r="A494">
        <v>492</v>
      </c>
      <c r="B494">
        <v>74</v>
      </c>
      <c r="C494">
        <v>515</v>
      </c>
      <c r="D494">
        <v>348</v>
      </c>
    </row>
    <row r="495" spans="1:4" x14ac:dyDescent="0.25">
      <c r="A495">
        <v>493</v>
      </c>
      <c r="B495">
        <v>74</v>
      </c>
      <c r="C495">
        <v>516</v>
      </c>
      <c r="D495">
        <v>434</v>
      </c>
    </row>
    <row r="496" spans="1:4" x14ac:dyDescent="0.25">
      <c r="A496">
        <v>494</v>
      </c>
      <c r="B496">
        <v>75</v>
      </c>
      <c r="C496">
        <v>517</v>
      </c>
      <c r="D496">
        <v>357</v>
      </c>
    </row>
    <row r="497" spans="1:4" x14ac:dyDescent="0.25">
      <c r="A497">
        <v>495</v>
      </c>
      <c r="B497">
        <v>75</v>
      </c>
      <c r="C497">
        <v>518</v>
      </c>
      <c r="D497">
        <v>400</v>
      </c>
    </row>
    <row r="498" spans="1:4" x14ac:dyDescent="0.25">
      <c r="A498">
        <v>496</v>
      </c>
      <c r="B498">
        <v>76</v>
      </c>
      <c r="C498">
        <v>519</v>
      </c>
      <c r="D498">
        <v>369</v>
      </c>
    </row>
    <row r="499" spans="1:4" x14ac:dyDescent="0.25">
      <c r="A499">
        <v>497</v>
      </c>
      <c r="B499">
        <v>76</v>
      </c>
      <c r="C499">
        <v>520</v>
      </c>
      <c r="D499">
        <v>421</v>
      </c>
    </row>
    <row r="500" spans="1:4" x14ac:dyDescent="0.25">
      <c r="A500">
        <v>498</v>
      </c>
      <c r="B500">
        <v>77</v>
      </c>
      <c r="C500">
        <v>521</v>
      </c>
      <c r="D500">
        <v>367</v>
      </c>
    </row>
    <row r="501" spans="1:4" x14ac:dyDescent="0.25">
      <c r="A501">
        <v>499</v>
      </c>
      <c r="B501">
        <v>77</v>
      </c>
      <c r="C501">
        <v>522</v>
      </c>
      <c r="D501">
        <v>369</v>
      </c>
    </row>
    <row r="502" spans="1:4" x14ac:dyDescent="0.25">
      <c r="A502">
        <v>500</v>
      </c>
      <c r="B502">
        <v>77</v>
      </c>
      <c r="C502">
        <v>523</v>
      </c>
      <c r="D502">
        <v>384</v>
      </c>
    </row>
    <row r="503" spans="1:4" x14ac:dyDescent="0.25">
      <c r="A503">
        <v>501</v>
      </c>
      <c r="B503">
        <v>77</v>
      </c>
      <c r="C503">
        <v>524</v>
      </c>
      <c r="D503">
        <v>428</v>
      </c>
    </row>
    <row r="504" spans="1:4" x14ac:dyDescent="0.25">
      <c r="A504">
        <v>502</v>
      </c>
      <c r="B504">
        <v>77</v>
      </c>
      <c r="C504">
        <v>525</v>
      </c>
      <c r="D504">
        <v>371</v>
      </c>
    </row>
    <row r="505" spans="1:4" x14ac:dyDescent="0.25">
      <c r="A505">
        <v>503</v>
      </c>
      <c r="B505">
        <v>76</v>
      </c>
      <c r="C505">
        <v>526</v>
      </c>
      <c r="D505">
        <v>383</v>
      </c>
    </row>
    <row r="506" spans="1:4" x14ac:dyDescent="0.25">
      <c r="A506">
        <v>504</v>
      </c>
      <c r="B506">
        <v>76</v>
      </c>
      <c r="C506">
        <v>527</v>
      </c>
      <c r="D506">
        <v>435</v>
      </c>
    </row>
    <row r="507" spans="1:4" x14ac:dyDescent="0.25">
      <c r="A507">
        <v>505</v>
      </c>
      <c r="B507">
        <v>77</v>
      </c>
      <c r="C507">
        <v>528</v>
      </c>
      <c r="D507">
        <v>375</v>
      </c>
    </row>
    <row r="508" spans="1:4" x14ac:dyDescent="0.25">
      <c r="A508">
        <v>506</v>
      </c>
      <c r="B508">
        <v>77</v>
      </c>
      <c r="C508">
        <v>529</v>
      </c>
      <c r="D508">
        <v>405</v>
      </c>
    </row>
    <row r="509" spans="1:4" x14ac:dyDescent="0.25">
      <c r="A509">
        <v>507</v>
      </c>
      <c r="B509">
        <v>77</v>
      </c>
      <c r="C509">
        <v>530</v>
      </c>
      <c r="D509">
        <v>377</v>
      </c>
    </row>
    <row r="510" spans="1:4" x14ac:dyDescent="0.25">
      <c r="A510">
        <v>508</v>
      </c>
      <c r="B510">
        <v>74</v>
      </c>
      <c r="C510">
        <v>531</v>
      </c>
      <c r="D510">
        <v>443</v>
      </c>
    </row>
    <row r="511" spans="1:4" x14ac:dyDescent="0.25">
      <c r="A511">
        <v>509</v>
      </c>
      <c r="B511">
        <v>75</v>
      </c>
      <c r="C511">
        <v>532</v>
      </c>
      <c r="D511">
        <v>457</v>
      </c>
    </row>
    <row r="512" spans="1:4" x14ac:dyDescent="0.25">
      <c r="A512">
        <v>510</v>
      </c>
      <c r="B512">
        <v>75</v>
      </c>
      <c r="C512">
        <v>533</v>
      </c>
      <c r="D512">
        <v>386</v>
      </c>
    </row>
    <row r="513" spans="1:4" x14ac:dyDescent="0.25">
      <c r="A513">
        <v>511</v>
      </c>
      <c r="B513">
        <v>70</v>
      </c>
      <c r="C513">
        <v>534</v>
      </c>
      <c r="D513">
        <v>419</v>
      </c>
    </row>
    <row r="514" spans="1:4" x14ac:dyDescent="0.25">
      <c r="A514">
        <v>512</v>
      </c>
      <c r="B514">
        <v>72</v>
      </c>
      <c r="C514">
        <v>535</v>
      </c>
      <c r="D514">
        <v>487</v>
      </c>
    </row>
    <row r="515" spans="1:4" x14ac:dyDescent="0.25">
      <c r="A515">
        <v>513</v>
      </c>
      <c r="B515">
        <v>73</v>
      </c>
      <c r="C515">
        <v>536</v>
      </c>
      <c r="D515">
        <v>401</v>
      </c>
    </row>
    <row r="516" spans="1:4" x14ac:dyDescent="0.25">
      <c r="A516">
        <v>514</v>
      </c>
      <c r="B516">
        <v>73</v>
      </c>
      <c r="C516">
        <v>537</v>
      </c>
      <c r="D516">
        <v>452</v>
      </c>
    </row>
    <row r="517" spans="1:4" x14ac:dyDescent="0.25">
      <c r="A517">
        <v>515</v>
      </c>
      <c r="B517">
        <v>73</v>
      </c>
      <c r="C517">
        <v>538</v>
      </c>
      <c r="D517">
        <v>415</v>
      </c>
    </row>
    <row r="518" spans="1:4" x14ac:dyDescent="0.25">
      <c r="A518">
        <v>516</v>
      </c>
      <c r="B518">
        <v>73</v>
      </c>
      <c r="C518">
        <v>539</v>
      </c>
      <c r="D518">
        <v>424</v>
      </c>
    </row>
    <row r="519" spans="1:4" x14ac:dyDescent="0.25">
      <c r="A519">
        <v>517</v>
      </c>
      <c r="B519">
        <v>73</v>
      </c>
      <c r="C519">
        <v>540</v>
      </c>
      <c r="D519">
        <v>413</v>
      </c>
    </row>
    <row r="520" spans="1:4" x14ac:dyDescent="0.25">
      <c r="A520">
        <v>518</v>
      </c>
      <c r="B520">
        <v>73</v>
      </c>
      <c r="C520">
        <v>541</v>
      </c>
      <c r="D520">
        <v>480</v>
      </c>
    </row>
    <row r="521" spans="1:4" x14ac:dyDescent="0.25">
      <c r="A521">
        <v>519</v>
      </c>
      <c r="B521">
        <v>73</v>
      </c>
      <c r="C521">
        <v>542</v>
      </c>
      <c r="D521">
        <v>458</v>
      </c>
    </row>
    <row r="522" spans="1:4" x14ac:dyDescent="0.25">
      <c r="A522">
        <v>520</v>
      </c>
      <c r="B522">
        <v>74</v>
      </c>
      <c r="C522">
        <v>543</v>
      </c>
      <c r="D522">
        <v>450</v>
      </c>
    </row>
    <row r="523" spans="1:4" x14ac:dyDescent="0.25">
      <c r="A523">
        <v>521</v>
      </c>
      <c r="B523">
        <v>74</v>
      </c>
      <c r="C523">
        <v>544</v>
      </c>
      <c r="D523">
        <v>417</v>
      </c>
    </row>
    <row r="524" spans="1:4" x14ac:dyDescent="0.25">
      <c r="A524">
        <v>522</v>
      </c>
      <c r="B524">
        <v>74</v>
      </c>
      <c r="C524">
        <v>545</v>
      </c>
      <c r="D524">
        <v>479</v>
      </c>
    </row>
    <row r="525" spans="1:4" x14ac:dyDescent="0.25">
      <c r="A525">
        <v>523</v>
      </c>
      <c r="B525">
        <v>74</v>
      </c>
      <c r="C525">
        <v>546</v>
      </c>
      <c r="D525">
        <v>431</v>
      </c>
    </row>
    <row r="526" spans="1:4" x14ac:dyDescent="0.25">
      <c r="A526">
        <v>524</v>
      </c>
      <c r="B526">
        <v>74</v>
      </c>
      <c r="C526">
        <v>547</v>
      </c>
      <c r="D526">
        <v>435</v>
      </c>
    </row>
    <row r="527" spans="1:4" x14ac:dyDescent="0.25">
      <c r="A527">
        <v>525</v>
      </c>
      <c r="B527">
        <v>73</v>
      </c>
      <c r="C527">
        <v>548</v>
      </c>
      <c r="D527">
        <v>440</v>
      </c>
    </row>
    <row r="528" spans="1:4" x14ac:dyDescent="0.25">
      <c r="A528">
        <v>526</v>
      </c>
      <c r="B528">
        <v>73</v>
      </c>
      <c r="C528">
        <v>549</v>
      </c>
      <c r="D528">
        <v>444</v>
      </c>
    </row>
    <row r="529" spans="1:4" x14ac:dyDescent="0.25">
      <c r="A529">
        <v>527</v>
      </c>
      <c r="B529">
        <v>74</v>
      </c>
      <c r="C529">
        <v>550</v>
      </c>
      <c r="D529">
        <v>481</v>
      </c>
    </row>
    <row r="530" spans="1:4" x14ac:dyDescent="0.25">
      <c r="A530">
        <v>528</v>
      </c>
      <c r="B530">
        <v>74</v>
      </c>
      <c r="C530">
        <v>551</v>
      </c>
      <c r="D530">
        <v>429</v>
      </c>
    </row>
    <row r="531" spans="1:4" x14ac:dyDescent="0.25">
      <c r="A531">
        <v>529</v>
      </c>
      <c r="B531">
        <v>74</v>
      </c>
      <c r="C531">
        <v>552</v>
      </c>
      <c r="D531">
        <v>499</v>
      </c>
    </row>
    <row r="532" spans="1:4" x14ac:dyDescent="0.25">
      <c r="A532">
        <v>530</v>
      </c>
      <c r="B532">
        <v>74</v>
      </c>
      <c r="C532">
        <v>553</v>
      </c>
      <c r="D532">
        <v>449</v>
      </c>
    </row>
    <row r="533" spans="1:4" x14ac:dyDescent="0.25">
      <c r="A533">
        <v>531</v>
      </c>
      <c r="B533">
        <v>75</v>
      </c>
      <c r="C533">
        <v>554</v>
      </c>
      <c r="D533">
        <v>436</v>
      </c>
    </row>
    <row r="534" spans="1:4" x14ac:dyDescent="0.25">
      <c r="A534">
        <v>532</v>
      </c>
      <c r="B534">
        <v>74</v>
      </c>
      <c r="C534">
        <v>555</v>
      </c>
      <c r="D534">
        <v>474</v>
      </c>
    </row>
    <row r="535" spans="1:4" x14ac:dyDescent="0.25">
      <c r="A535">
        <v>533</v>
      </c>
      <c r="B535">
        <v>74</v>
      </c>
      <c r="C535">
        <v>556</v>
      </c>
      <c r="D535">
        <v>486</v>
      </c>
    </row>
    <row r="536" spans="1:4" x14ac:dyDescent="0.25">
      <c r="A536">
        <v>534</v>
      </c>
      <c r="B536">
        <v>74</v>
      </c>
      <c r="C536">
        <v>557</v>
      </c>
      <c r="D536">
        <v>463</v>
      </c>
    </row>
    <row r="537" spans="1:4" x14ac:dyDescent="0.25">
      <c r="A537">
        <v>535</v>
      </c>
      <c r="B537">
        <v>74</v>
      </c>
      <c r="C537">
        <v>558</v>
      </c>
      <c r="D537">
        <v>510</v>
      </c>
    </row>
    <row r="538" spans="1:4" x14ac:dyDescent="0.25">
      <c r="A538">
        <v>536</v>
      </c>
      <c r="B538">
        <v>74</v>
      </c>
      <c r="C538">
        <v>559</v>
      </c>
      <c r="D538">
        <v>449</v>
      </c>
    </row>
    <row r="539" spans="1:4" x14ac:dyDescent="0.25">
      <c r="A539">
        <v>537</v>
      </c>
      <c r="B539">
        <v>74</v>
      </c>
      <c r="C539">
        <v>560</v>
      </c>
      <c r="D539">
        <v>508</v>
      </c>
    </row>
    <row r="540" spans="1:4" x14ac:dyDescent="0.25">
      <c r="A540">
        <v>538</v>
      </c>
      <c r="B540">
        <v>75</v>
      </c>
      <c r="C540">
        <v>561</v>
      </c>
      <c r="D540">
        <v>460</v>
      </c>
    </row>
    <row r="541" spans="1:4" x14ac:dyDescent="0.25">
      <c r="A541">
        <v>539</v>
      </c>
      <c r="B541">
        <v>76</v>
      </c>
      <c r="C541">
        <v>562</v>
      </c>
      <c r="D541">
        <v>463</v>
      </c>
    </row>
    <row r="542" spans="1:4" x14ac:dyDescent="0.25">
      <c r="A542">
        <v>540</v>
      </c>
      <c r="B542">
        <v>74</v>
      </c>
      <c r="C542">
        <v>563</v>
      </c>
      <c r="D542">
        <v>478</v>
      </c>
    </row>
    <row r="543" spans="1:4" x14ac:dyDescent="0.25">
      <c r="A543">
        <v>541</v>
      </c>
      <c r="B543">
        <v>74</v>
      </c>
      <c r="C543">
        <v>564</v>
      </c>
      <c r="D543">
        <v>459</v>
      </c>
    </row>
    <row r="544" spans="1:4" x14ac:dyDescent="0.25">
      <c r="A544">
        <v>542</v>
      </c>
      <c r="B544">
        <v>74</v>
      </c>
      <c r="C544">
        <v>565</v>
      </c>
      <c r="D544">
        <v>463</v>
      </c>
    </row>
    <row r="545" spans="1:4" x14ac:dyDescent="0.25">
      <c r="A545">
        <v>543</v>
      </c>
      <c r="B545">
        <v>74</v>
      </c>
      <c r="C545">
        <v>566</v>
      </c>
      <c r="D545">
        <v>465</v>
      </c>
    </row>
    <row r="546" spans="1:4" x14ac:dyDescent="0.25">
      <c r="A546">
        <v>544</v>
      </c>
      <c r="B546">
        <v>74</v>
      </c>
      <c r="C546">
        <v>567</v>
      </c>
      <c r="D546">
        <v>509</v>
      </c>
    </row>
    <row r="547" spans="1:4" x14ac:dyDescent="0.25">
      <c r="A547">
        <v>545</v>
      </c>
      <c r="B547">
        <v>73</v>
      </c>
      <c r="C547">
        <v>568</v>
      </c>
      <c r="D547">
        <v>479</v>
      </c>
    </row>
    <row r="548" spans="1:4" x14ac:dyDescent="0.25">
      <c r="A548">
        <v>546</v>
      </c>
      <c r="B548">
        <v>73</v>
      </c>
      <c r="C548">
        <v>569</v>
      </c>
      <c r="D548">
        <v>490</v>
      </c>
    </row>
    <row r="549" spans="1:4" x14ac:dyDescent="0.25">
      <c r="A549">
        <v>547</v>
      </c>
      <c r="B549">
        <v>73</v>
      </c>
      <c r="C549">
        <v>570</v>
      </c>
      <c r="D549">
        <v>470</v>
      </c>
    </row>
    <row r="550" spans="1:4" x14ac:dyDescent="0.25">
      <c r="A550">
        <v>548</v>
      </c>
      <c r="B550">
        <v>71</v>
      </c>
      <c r="C550">
        <v>571</v>
      </c>
      <c r="D550">
        <v>472</v>
      </c>
    </row>
    <row r="551" spans="1:4" x14ac:dyDescent="0.25">
      <c r="A551">
        <v>549</v>
      </c>
      <c r="B551">
        <v>71</v>
      </c>
      <c r="C551">
        <v>572</v>
      </c>
      <c r="D551">
        <v>495</v>
      </c>
    </row>
    <row r="552" spans="1:4" x14ac:dyDescent="0.25">
      <c r="A552">
        <v>550</v>
      </c>
      <c r="B552">
        <v>71</v>
      </c>
      <c r="C552">
        <v>573</v>
      </c>
      <c r="D552">
        <v>503</v>
      </c>
    </row>
    <row r="553" spans="1:4" x14ac:dyDescent="0.25">
      <c r="A553">
        <v>551</v>
      </c>
      <c r="B553">
        <v>71</v>
      </c>
      <c r="C553">
        <v>574</v>
      </c>
      <c r="D553">
        <v>496</v>
      </c>
    </row>
    <row r="554" spans="1:4" x14ac:dyDescent="0.25">
      <c r="A554">
        <v>552</v>
      </c>
      <c r="B554">
        <v>70</v>
      </c>
      <c r="C554">
        <v>575</v>
      </c>
      <c r="D554">
        <v>493</v>
      </c>
    </row>
    <row r="555" spans="1:4" x14ac:dyDescent="0.25">
      <c r="A555">
        <v>553</v>
      </c>
      <c r="B555">
        <v>73</v>
      </c>
      <c r="C555">
        <v>576</v>
      </c>
      <c r="D555">
        <v>510</v>
      </c>
    </row>
    <row r="556" spans="1:4" x14ac:dyDescent="0.25">
      <c r="A556">
        <v>554</v>
      </c>
      <c r="B556">
        <v>72</v>
      </c>
      <c r="C556">
        <v>577</v>
      </c>
      <c r="D556">
        <v>491</v>
      </c>
    </row>
    <row r="557" spans="1:4" x14ac:dyDescent="0.25">
      <c r="A557">
        <v>555</v>
      </c>
      <c r="B557">
        <v>73</v>
      </c>
      <c r="C557">
        <v>578</v>
      </c>
      <c r="D557">
        <v>525</v>
      </c>
    </row>
    <row r="558" spans="1:4" x14ac:dyDescent="0.25">
      <c r="A558">
        <v>556</v>
      </c>
      <c r="B558">
        <v>73</v>
      </c>
      <c r="C558">
        <v>579</v>
      </c>
      <c r="D558">
        <v>508</v>
      </c>
    </row>
    <row r="559" spans="1:4" x14ac:dyDescent="0.25">
      <c r="A559">
        <v>557</v>
      </c>
      <c r="B559">
        <v>73</v>
      </c>
      <c r="C559">
        <v>580</v>
      </c>
      <c r="D559">
        <v>530</v>
      </c>
    </row>
    <row r="560" spans="1:4" x14ac:dyDescent="0.25">
      <c r="A560">
        <v>558</v>
      </c>
      <c r="B560">
        <v>71</v>
      </c>
      <c r="C560">
        <v>581</v>
      </c>
      <c r="D560">
        <v>519</v>
      </c>
    </row>
    <row r="561" spans="1:4" x14ac:dyDescent="0.25">
      <c r="A561">
        <v>559</v>
      </c>
      <c r="B561">
        <v>60</v>
      </c>
      <c r="C561">
        <v>582</v>
      </c>
      <c r="D561">
        <v>542</v>
      </c>
    </row>
    <row r="562" spans="1:4" x14ac:dyDescent="0.25">
      <c r="A562">
        <v>560</v>
      </c>
      <c r="B562">
        <v>60</v>
      </c>
      <c r="C562">
        <v>583</v>
      </c>
      <c r="D562">
        <v>514</v>
      </c>
    </row>
    <row r="563" spans="1:4" x14ac:dyDescent="0.25">
      <c r="A563">
        <v>561</v>
      </c>
      <c r="B563">
        <v>61</v>
      </c>
      <c r="C563">
        <v>584</v>
      </c>
      <c r="D563">
        <v>537</v>
      </c>
    </row>
    <row r="564" spans="1:4" x14ac:dyDescent="0.25">
      <c r="A564">
        <v>562</v>
      </c>
      <c r="B564">
        <v>61</v>
      </c>
      <c r="C564">
        <v>585</v>
      </c>
      <c r="D564">
        <v>518</v>
      </c>
    </row>
    <row r="565" spans="1:4" x14ac:dyDescent="0.25">
      <c r="A565">
        <v>563</v>
      </c>
      <c r="B565">
        <v>61</v>
      </c>
      <c r="C565">
        <v>586</v>
      </c>
      <c r="D565">
        <v>509</v>
      </c>
    </row>
    <row r="566" spans="1:4" x14ac:dyDescent="0.25">
      <c r="A566">
        <v>564</v>
      </c>
      <c r="B566">
        <v>61</v>
      </c>
      <c r="C566">
        <v>587</v>
      </c>
      <c r="D566">
        <v>530</v>
      </c>
    </row>
    <row r="567" spans="1:4" x14ac:dyDescent="0.25">
      <c r="A567">
        <v>565</v>
      </c>
      <c r="B567">
        <v>61</v>
      </c>
      <c r="C567">
        <v>588</v>
      </c>
      <c r="D567">
        <v>517</v>
      </c>
    </row>
    <row r="568" spans="1:4" x14ac:dyDescent="0.25">
      <c r="A568">
        <v>566</v>
      </c>
      <c r="B568">
        <v>61</v>
      </c>
      <c r="C568">
        <v>589</v>
      </c>
      <c r="D568">
        <v>524</v>
      </c>
    </row>
    <row r="569" spans="1:4" x14ac:dyDescent="0.25">
      <c r="A569">
        <v>567</v>
      </c>
      <c r="B569">
        <v>61</v>
      </c>
      <c r="C569">
        <v>590</v>
      </c>
      <c r="D569">
        <v>526</v>
      </c>
    </row>
    <row r="570" spans="1:4" x14ac:dyDescent="0.25">
      <c r="A570">
        <v>568</v>
      </c>
      <c r="B570">
        <v>60</v>
      </c>
      <c r="C570">
        <v>591</v>
      </c>
      <c r="D570">
        <v>542</v>
      </c>
    </row>
    <row r="571" spans="1:4" x14ac:dyDescent="0.25">
      <c r="A571">
        <v>569</v>
      </c>
      <c r="B571">
        <v>59</v>
      </c>
      <c r="C571">
        <v>592</v>
      </c>
      <c r="D571">
        <v>530</v>
      </c>
    </row>
    <row r="572" spans="1:4" x14ac:dyDescent="0.25">
      <c r="A572">
        <v>570</v>
      </c>
      <c r="B572">
        <v>57</v>
      </c>
      <c r="C572">
        <v>593</v>
      </c>
      <c r="D572">
        <v>536</v>
      </c>
    </row>
    <row r="573" spans="1:4" x14ac:dyDescent="0.25">
      <c r="A573">
        <v>571</v>
      </c>
      <c r="B573">
        <v>56</v>
      </c>
      <c r="C573">
        <v>594</v>
      </c>
      <c r="D573">
        <v>546</v>
      </c>
    </row>
    <row r="574" spans="1:4" x14ac:dyDescent="0.25">
      <c r="A574">
        <v>572</v>
      </c>
      <c r="B574">
        <v>56</v>
      </c>
      <c r="C574">
        <v>595</v>
      </c>
      <c r="D574">
        <v>536</v>
      </c>
    </row>
    <row r="575" spans="1:4" x14ac:dyDescent="0.25">
      <c r="A575">
        <v>573</v>
      </c>
      <c r="B575">
        <v>55</v>
      </c>
      <c r="C575">
        <v>596</v>
      </c>
      <c r="D575">
        <v>536</v>
      </c>
    </row>
    <row r="576" spans="1:4" x14ac:dyDescent="0.25">
      <c r="A576">
        <v>574</v>
      </c>
      <c r="B576">
        <v>55</v>
      </c>
      <c r="C576">
        <v>597</v>
      </c>
      <c r="D576">
        <v>548</v>
      </c>
    </row>
    <row r="577" spans="1:4" x14ac:dyDescent="0.25">
      <c r="A577">
        <v>575</v>
      </c>
      <c r="B577">
        <v>54</v>
      </c>
      <c r="C577">
        <v>598</v>
      </c>
      <c r="D577">
        <v>555</v>
      </c>
    </row>
    <row r="578" spans="1:4" x14ac:dyDescent="0.25">
      <c r="A578">
        <v>576</v>
      </c>
      <c r="B578">
        <v>55</v>
      </c>
      <c r="C578">
        <v>599</v>
      </c>
      <c r="D578">
        <v>554</v>
      </c>
    </row>
    <row r="579" spans="1:4" x14ac:dyDescent="0.25">
      <c r="A579">
        <v>577</v>
      </c>
      <c r="B579">
        <v>55</v>
      </c>
      <c r="C579">
        <v>600</v>
      </c>
      <c r="D579">
        <v>546</v>
      </c>
    </row>
    <row r="580" spans="1:4" x14ac:dyDescent="0.25">
      <c r="A580">
        <v>578</v>
      </c>
      <c r="B580">
        <v>56</v>
      </c>
      <c r="C580">
        <v>601</v>
      </c>
      <c r="D580">
        <v>557</v>
      </c>
    </row>
    <row r="581" spans="1:4" x14ac:dyDescent="0.25">
      <c r="A581">
        <v>579</v>
      </c>
      <c r="B581">
        <v>56</v>
      </c>
      <c r="C581">
        <v>602</v>
      </c>
      <c r="D581">
        <v>619</v>
      </c>
    </row>
    <row r="582" spans="1:4" x14ac:dyDescent="0.25">
      <c r="A582">
        <v>580</v>
      </c>
      <c r="B582">
        <v>56</v>
      </c>
      <c r="C582">
        <v>603</v>
      </c>
      <c r="D582">
        <v>556</v>
      </c>
    </row>
    <row r="583" spans="1:4" x14ac:dyDescent="0.25">
      <c r="A583">
        <v>581</v>
      </c>
      <c r="B583">
        <v>54</v>
      </c>
      <c r="C583">
        <v>604</v>
      </c>
      <c r="D583">
        <v>571</v>
      </c>
    </row>
    <row r="584" spans="1:4" x14ac:dyDescent="0.25">
      <c r="A584">
        <v>582</v>
      </c>
      <c r="B584">
        <v>53</v>
      </c>
      <c r="C584">
        <v>605</v>
      </c>
      <c r="D584">
        <v>564</v>
      </c>
    </row>
    <row r="585" spans="1:4" x14ac:dyDescent="0.25">
      <c r="A585">
        <v>583</v>
      </c>
      <c r="B585">
        <v>52</v>
      </c>
      <c r="C585">
        <v>606</v>
      </c>
      <c r="D585">
        <v>589</v>
      </c>
    </row>
    <row r="586" spans="1:4" x14ac:dyDescent="0.25">
      <c r="A586">
        <v>584</v>
      </c>
      <c r="B586">
        <v>52</v>
      </c>
      <c r="C586">
        <v>607</v>
      </c>
      <c r="D586">
        <v>569</v>
      </c>
    </row>
    <row r="587" spans="1:4" x14ac:dyDescent="0.25">
      <c r="A587">
        <v>585</v>
      </c>
      <c r="B587">
        <v>52</v>
      </c>
      <c r="C587">
        <v>608</v>
      </c>
      <c r="D587">
        <v>593</v>
      </c>
    </row>
    <row r="588" spans="1:4" x14ac:dyDescent="0.25">
      <c r="A588">
        <v>586</v>
      </c>
      <c r="B588">
        <v>51</v>
      </c>
      <c r="C588">
        <v>609</v>
      </c>
      <c r="D588">
        <v>570</v>
      </c>
    </row>
    <row r="589" spans="1:4" x14ac:dyDescent="0.25">
      <c r="A589">
        <v>587</v>
      </c>
      <c r="B589">
        <v>53</v>
      </c>
      <c r="C589">
        <v>610</v>
      </c>
      <c r="D589">
        <v>571</v>
      </c>
    </row>
    <row r="590" spans="1:4" x14ac:dyDescent="0.25">
      <c r="A590">
        <v>588</v>
      </c>
      <c r="B590">
        <v>52</v>
      </c>
      <c r="C590">
        <v>611</v>
      </c>
      <c r="D590">
        <v>574</v>
      </c>
    </row>
    <row r="591" spans="1:4" x14ac:dyDescent="0.25">
      <c r="A591">
        <v>589</v>
      </c>
      <c r="B591">
        <v>53</v>
      </c>
      <c r="C591">
        <v>612</v>
      </c>
      <c r="D591">
        <v>579</v>
      </c>
    </row>
    <row r="592" spans="1:4" x14ac:dyDescent="0.25">
      <c r="A592">
        <v>590</v>
      </c>
      <c r="B592">
        <v>53</v>
      </c>
      <c r="C592">
        <v>613</v>
      </c>
      <c r="D592">
        <v>600</v>
      </c>
    </row>
    <row r="593" spans="1:4" x14ac:dyDescent="0.25">
      <c r="A593">
        <v>591</v>
      </c>
      <c r="B593">
        <v>54</v>
      </c>
      <c r="C593">
        <v>614</v>
      </c>
      <c r="D593">
        <v>586</v>
      </c>
    </row>
    <row r="594" spans="1:4" x14ac:dyDescent="0.25">
      <c r="A594">
        <v>592</v>
      </c>
      <c r="B594">
        <v>55</v>
      </c>
      <c r="C594">
        <v>615</v>
      </c>
      <c r="D594">
        <v>601</v>
      </c>
    </row>
    <row r="595" spans="1:4" x14ac:dyDescent="0.25">
      <c r="A595">
        <v>593</v>
      </c>
      <c r="B595">
        <v>54</v>
      </c>
      <c r="C595">
        <v>616</v>
      </c>
      <c r="D595">
        <v>595</v>
      </c>
    </row>
    <row r="596" spans="1:4" x14ac:dyDescent="0.25">
      <c r="A596">
        <v>594</v>
      </c>
      <c r="B596">
        <v>54</v>
      </c>
      <c r="C596">
        <v>617</v>
      </c>
      <c r="D596">
        <v>609</v>
      </c>
    </row>
    <row r="597" spans="1:4" x14ac:dyDescent="0.25">
      <c r="A597">
        <v>595</v>
      </c>
      <c r="B597">
        <v>54</v>
      </c>
      <c r="C597">
        <v>618</v>
      </c>
      <c r="D597">
        <v>664</v>
      </c>
    </row>
    <row r="598" spans="1:4" x14ac:dyDescent="0.25">
      <c r="A598">
        <v>596</v>
      </c>
      <c r="B598">
        <v>54</v>
      </c>
      <c r="C598">
        <v>619</v>
      </c>
      <c r="D598">
        <v>613</v>
      </c>
    </row>
    <row r="599" spans="1:4" x14ac:dyDescent="0.25">
      <c r="A599">
        <v>597</v>
      </c>
      <c r="B599">
        <v>54</v>
      </c>
      <c r="C599">
        <v>620</v>
      </c>
      <c r="D599">
        <v>599</v>
      </c>
    </row>
    <row r="600" spans="1:4" x14ac:dyDescent="0.25">
      <c r="A600">
        <v>598</v>
      </c>
      <c r="B600">
        <v>53</v>
      </c>
      <c r="C600">
        <v>621</v>
      </c>
      <c r="D600">
        <v>604</v>
      </c>
    </row>
    <row r="601" spans="1:4" x14ac:dyDescent="0.25">
      <c r="A601">
        <v>599</v>
      </c>
      <c r="B601">
        <v>53</v>
      </c>
      <c r="C601">
        <v>622</v>
      </c>
      <c r="D601">
        <v>597</v>
      </c>
    </row>
    <row r="602" spans="1:4" x14ac:dyDescent="0.25">
      <c r="A602">
        <v>600</v>
      </c>
      <c r="B602">
        <v>51</v>
      </c>
      <c r="C602">
        <v>623</v>
      </c>
      <c r="D602">
        <v>616</v>
      </c>
    </row>
    <row r="603" spans="1:4" x14ac:dyDescent="0.25">
      <c r="A603">
        <v>601</v>
      </c>
      <c r="B603">
        <v>49</v>
      </c>
      <c r="C603">
        <v>624</v>
      </c>
      <c r="D603">
        <v>613</v>
      </c>
    </row>
    <row r="604" spans="1:4" x14ac:dyDescent="0.25">
      <c r="A604">
        <v>602</v>
      </c>
      <c r="B604">
        <v>50</v>
      </c>
      <c r="C604">
        <v>625</v>
      </c>
      <c r="D604">
        <v>606</v>
      </c>
    </row>
    <row r="605" spans="1:4" x14ac:dyDescent="0.25">
      <c r="A605">
        <v>603</v>
      </c>
      <c r="B605">
        <v>50</v>
      </c>
      <c r="C605">
        <v>626</v>
      </c>
      <c r="D605">
        <v>613</v>
      </c>
    </row>
    <row r="606" spans="1:4" x14ac:dyDescent="0.25">
      <c r="A606">
        <v>604</v>
      </c>
      <c r="B606">
        <v>49</v>
      </c>
      <c r="C606">
        <v>627</v>
      </c>
      <c r="D606">
        <v>614</v>
      </c>
    </row>
    <row r="607" spans="1:4" x14ac:dyDescent="0.25">
      <c r="A607">
        <v>605</v>
      </c>
      <c r="B607">
        <v>48</v>
      </c>
      <c r="C607">
        <v>628</v>
      </c>
      <c r="D607">
        <v>637</v>
      </c>
    </row>
    <row r="608" spans="1:4" x14ac:dyDescent="0.25">
      <c r="A608">
        <v>606</v>
      </c>
      <c r="B608">
        <v>48</v>
      </c>
      <c r="C608">
        <v>629</v>
      </c>
      <c r="D608">
        <v>611</v>
      </c>
    </row>
    <row r="609" spans="1:4" x14ac:dyDescent="0.25">
      <c r="A609">
        <v>607</v>
      </c>
      <c r="B609">
        <v>47</v>
      </c>
      <c r="C609">
        <v>630</v>
      </c>
      <c r="D609">
        <v>628</v>
      </c>
    </row>
    <row r="610" spans="1:4" x14ac:dyDescent="0.25">
      <c r="A610">
        <v>608</v>
      </c>
      <c r="B610">
        <v>46</v>
      </c>
      <c r="C610">
        <v>631</v>
      </c>
      <c r="D610">
        <v>638</v>
      </c>
    </row>
    <row r="611" spans="1:4" x14ac:dyDescent="0.25">
      <c r="A611">
        <v>609</v>
      </c>
      <c r="B611">
        <v>45</v>
      </c>
      <c r="C611">
        <v>632</v>
      </c>
      <c r="D611">
        <v>632</v>
      </c>
    </row>
    <row r="612" spans="1:4" x14ac:dyDescent="0.25">
      <c r="A612">
        <v>610</v>
      </c>
      <c r="B612">
        <v>45</v>
      </c>
      <c r="C612">
        <v>633</v>
      </c>
      <c r="D612">
        <v>690</v>
      </c>
    </row>
    <row r="613" spans="1:4" x14ac:dyDescent="0.25">
      <c r="A613">
        <v>611</v>
      </c>
      <c r="B613">
        <v>45</v>
      </c>
      <c r="C613">
        <v>634</v>
      </c>
      <c r="D613">
        <v>643</v>
      </c>
    </row>
    <row r="614" spans="1:4" x14ac:dyDescent="0.25">
      <c r="A614">
        <v>612</v>
      </c>
      <c r="B614">
        <v>46</v>
      </c>
      <c r="C614">
        <v>635</v>
      </c>
      <c r="D614">
        <v>639</v>
      </c>
    </row>
    <row r="615" spans="1:4" x14ac:dyDescent="0.25">
      <c r="A615">
        <v>613</v>
      </c>
      <c r="B615">
        <v>47</v>
      </c>
      <c r="C615">
        <v>636</v>
      </c>
      <c r="D615">
        <v>657</v>
      </c>
    </row>
    <row r="616" spans="1:4" x14ac:dyDescent="0.25">
      <c r="A616">
        <v>614</v>
      </c>
      <c r="B616">
        <v>48</v>
      </c>
      <c r="C616">
        <v>637</v>
      </c>
      <c r="D616">
        <v>673</v>
      </c>
    </row>
    <row r="617" spans="1:4" x14ac:dyDescent="0.25">
      <c r="A617">
        <v>615</v>
      </c>
      <c r="B617">
        <v>47</v>
      </c>
      <c r="C617">
        <v>638</v>
      </c>
      <c r="D617">
        <v>652</v>
      </c>
    </row>
    <row r="618" spans="1:4" x14ac:dyDescent="0.25">
      <c r="A618">
        <v>616</v>
      </c>
      <c r="B618">
        <v>46</v>
      </c>
      <c r="C618">
        <v>639</v>
      </c>
      <c r="D618">
        <v>689</v>
      </c>
    </row>
    <row r="619" spans="1:4" x14ac:dyDescent="0.25">
      <c r="A619">
        <v>617</v>
      </c>
      <c r="B619">
        <v>46</v>
      </c>
      <c r="C619">
        <v>640</v>
      </c>
      <c r="D619">
        <v>669</v>
      </c>
    </row>
    <row r="620" spans="1:4" x14ac:dyDescent="0.25">
      <c r="A620">
        <v>618</v>
      </c>
      <c r="B620">
        <v>46</v>
      </c>
      <c r="C620">
        <v>641</v>
      </c>
      <c r="D620">
        <v>672</v>
      </c>
    </row>
    <row r="621" spans="1:4" x14ac:dyDescent="0.25">
      <c r="A621">
        <v>619</v>
      </c>
      <c r="B621">
        <v>47</v>
      </c>
      <c r="C621">
        <v>642</v>
      </c>
      <c r="D621">
        <v>680</v>
      </c>
    </row>
    <row r="622" spans="1:4" x14ac:dyDescent="0.25">
      <c r="A622">
        <v>620</v>
      </c>
      <c r="B622">
        <v>47</v>
      </c>
      <c r="C622">
        <v>643</v>
      </c>
      <c r="D622">
        <v>673</v>
      </c>
    </row>
    <row r="623" spans="1:4" x14ac:dyDescent="0.25">
      <c r="A623">
        <v>621</v>
      </c>
      <c r="B623">
        <v>47</v>
      </c>
      <c r="C623">
        <v>644</v>
      </c>
      <c r="D623">
        <v>676</v>
      </c>
    </row>
    <row r="624" spans="1:4" x14ac:dyDescent="0.25">
      <c r="A624">
        <v>622</v>
      </c>
      <c r="B624">
        <v>46</v>
      </c>
      <c r="C624">
        <v>645</v>
      </c>
      <c r="D624">
        <v>689</v>
      </c>
    </row>
    <row r="625" spans="1:4" x14ac:dyDescent="0.25">
      <c r="A625">
        <v>623</v>
      </c>
      <c r="B625">
        <v>46</v>
      </c>
      <c r="C625">
        <v>646</v>
      </c>
      <c r="D625">
        <v>732</v>
      </c>
    </row>
    <row r="626" spans="1:4" x14ac:dyDescent="0.25">
      <c r="A626">
        <v>624</v>
      </c>
      <c r="B626">
        <v>46</v>
      </c>
      <c r="C626">
        <v>647</v>
      </c>
      <c r="D626">
        <v>674</v>
      </c>
    </row>
    <row r="627" spans="1:4" x14ac:dyDescent="0.25">
      <c r="A627">
        <v>625</v>
      </c>
      <c r="B627">
        <v>46</v>
      </c>
      <c r="C627">
        <v>648</v>
      </c>
      <c r="D627">
        <v>688</v>
      </c>
    </row>
    <row r="628" spans="1:4" x14ac:dyDescent="0.25">
      <c r="A628">
        <v>626</v>
      </c>
      <c r="B628">
        <v>45</v>
      </c>
      <c r="C628">
        <v>649</v>
      </c>
      <c r="D628">
        <v>692</v>
      </c>
    </row>
    <row r="629" spans="1:4" x14ac:dyDescent="0.25">
      <c r="A629">
        <v>627</v>
      </c>
      <c r="B629">
        <v>45</v>
      </c>
      <c r="C629">
        <v>650</v>
      </c>
      <c r="D629">
        <v>687</v>
      </c>
    </row>
    <row r="630" spans="1:4" x14ac:dyDescent="0.25">
      <c r="A630">
        <v>628</v>
      </c>
      <c r="B630">
        <v>45</v>
      </c>
      <c r="C630">
        <v>651</v>
      </c>
      <c r="D630">
        <v>703</v>
      </c>
    </row>
    <row r="631" spans="1:4" x14ac:dyDescent="0.25">
      <c r="A631">
        <v>629</v>
      </c>
      <c r="B631">
        <v>45</v>
      </c>
      <c r="C631">
        <v>652</v>
      </c>
      <c r="D631">
        <v>720</v>
      </c>
    </row>
    <row r="632" spans="1:4" x14ac:dyDescent="0.25">
      <c r="A632">
        <v>630</v>
      </c>
      <c r="B632">
        <v>43</v>
      </c>
      <c r="C632">
        <v>653</v>
      </c>
      <c r="D632">
        <v>700</v>
      </c>
    </row>
    <row r="633" spans="1:4" x14ac:dyDescent="0.25">
      <c r="A633">
        <v>631</v>
      </c>
      <c r="B633">
        <v>43</v>
      </c>
      <c r="C633">
        <v>654</v>
      </c>
      <c r="D633">
        <v>712</v>
      </c>
    </row>
    <row r="634" spans="1:4" x14ac:dyDescent="0.25">
      <c r="A634">
        <v>632</v>
      </c>
      <c r="B634">
        <v>41</v>
      </c>
      <c r="C634">
        <v>655</v>
      </c>
      <c r="D634">
        <v>707</v>
      </c>
    </row>
    <row r="635" spans="1:4" x14ac:dyDescent="0.25">
      <c r="A635">
        <v>633</v>
      </c>
      <c r="B635">
        <v>41</v>
      </c>
      <c r="C635">
        <v>656</v>
      </c>
      <c r="D635">
        <v>704</v>
      </c>
    </row>
    <row r="636" spans="1:4" x14ac:dyDescent="0.25">
      <c r="A636">
        <v>634</v>
      </c>
      <c r="B636">
        <v>40</v>
      </c>
      <c r="C636">
        <v>657</v>
      </c>
      <c r="D636">
        <v>710</v>
      </c>
    </row>
    <row r="637" spans="1:4" x14ac:dyDescent="0.25">
      <c r="A637">
        <v>635</v>
      </c>
      <c r="B637">
        <v>40</v>
      </c>
      <c r="C637">
        <v>658</v>
      </c>
      <c r="D637">
        <v>721</v>
      </c>
    </row>
    <row r="638" spans="1:4" x14ac:dyDescent="0.25">
      <c r="A638">
        <v>636</v>
      </c>
      <c r="B638">
        <v>40</v>
      </c>
      <c r="C638">
        <v>659</v>
      </c>
      <c r="D638">
        <v>790</v>
      </c>
    </row>
    <row r="639" spans="1:4" x14ac:dyDescent="0.25">
      <c r="A639">
        <v>637</v>
      </c>
      <c r="B639">
        <v>41</v>
      </c>
      <c r="C639">
        <v>660</v>
      </c>
      <c r="D639">
        <v>746</v>
      </c>
    </row>
    <row r="640" spans="1:4" x14ac:dyDescent="0.25">
      <c r="A640">
        <v>638</v>
      </c>
      <c r="B640">
        <v>41</v>
      </c>
      <c r="C640">
        <v>661</v>
      </c>
      <c r="D640">
        <v>727</v>
      </c>
    </row>
    <row r="641" spans="1:4" x14ac:dyDescent="0.25">
      <c r="A641">
        <v>639</v>
      </c>
      <c r="B641">
        <v>39</v>
      </c>
      <c r="C641">
        <v>662</v>
      </c>
      <c r="D641">
        <v>748</v>
      </c>
    </row>
    <row r="642" spans="1:4" x14ac:dyDescent="0.25">
      <c r="A642">
        <v>640</v>
      </c>
      <c r="B642">
        <v>39</v>
      </c>
      <c r="C642">
        <v>663</v>
      </c>
      <c r="D642">
        <v>729</v>
      </c>
    </row>
    <row r="643" spans="1:4" x14ac:dyDescent="0.25">
      <c r="A643">
        <v>641</v>
      </c>
      <c r="B643">
        <v>40</v>
      </c>
      <c r="C643">
        <v>664</v>
      </c>
      <c r="D643">
        <v>725</v>
      </c>
    </row>
    <row r="644" spans="1:4" x14ac:dyDescent="0.25">
      <c r="A644">
        <v>642</v>
      </c>
      <c r="B644">
        <v>40</v>
      </c>
      <c r="C644">
        <v>665</v>
      </c>
      <c r="D644">
        <v>756</v>
      </c>
    </row>
    <row r="645" spans="1:4" x14ac:dyDescent="0.25">
      <c r="A645">
        <v>643</v>
      </c>
      <c r="B645">
        <v>41</v>
      </c>
      <c r="C645">
        <v>666</v>
      </c>
      <c r="D645">
        <v>745</v>
      </c>
    </row>
    <row r="646" spans="1:4" x14ac:dyDescent="0.25">
      <c r="A646">
        <v>644</v>
      </c>
      <c r="B646">
        <v>40</v>
      </c>
      <c r="C646">
        <v>667</v>
      </c>
      <c r="D646">
        <v>758</v>
      </c>
    </row>
    <row r="647" spans="1:4" x14ac:dyDescent="0.25">
      <c r="A647">
        <v>645</v>
      </c>
      <c r="B647">
        <v>40</v>
      </c>
      <c r="C647">
        <v>668</v>
      </c>
      <c r="D647">
        <v>747</v>
      </c>
    </row>
    <row r="648" spans="1:4" x14ac:dyDescent="0.25">
      <c r="A648">
        <v>646</v>
      </c>
      <c r="B648">
        <v>38</v>
      </c>
      <c r="C648">
        <v>669</v>
      </c>
      <c r="D648">
        <v>760</v>
      </c>
    </row>
    <row r="649" spans="1:4" x14ac:dyDescent="0.25">
      <c r="A649">
        <v>647</v>
      </c>
      <c r="B649">
        <v>39</v>
      </c>
      <c r="C649">
        <v>670</v>
      </c>
      <c r="D649">
        <v>764</v>
      </c>
    </row>
    <row r="650" spans="1:4" x14ac:dyDescent="0.25">
      <c r="A650">
        <v>648</v>
      </c>
      <c r="B650">
        <v>38</v>
      </c>
      <c r="C650">
        <v>671</v>
      </c>
      <c r="D650">
        <v>846</v>
      </c>
    </row>
    <row r="651" spans="1:4" x14ac:dyDescent="0.25">
      <c r="A651">
        <v>649</v>
      </c>
      <c r="B651">
        <v>40</v>
      </c>
      <c r="C651">
        <v>672</v>
      </c>
      <c r="D651">
        <v>774</v>
      </c>
    </row>
    <row r="652" spans="1:4" x14ac:dyDescent="0.25">
      <c r="A652">
        <v>650</v>
      </c>
      <c r="B652">
        <v>41</v>
      </c>
      <c r="C652">
        <v>673</v>
      </c>
      <c r="D652">
        <v>769</v>
      </c>
    </row>
    <row r="653" spans="1:4" x14ac:dyDescent="0.25">
      <c r="A653">
        <v>651</v>
      </c>
      <c r="B653">
        <v>41</v>
      </c>
      <c r="C653">
        <v>674</v>
      </c>
      <c r="D653">
        <v>792</v>
      </c>
    </row>
    <row r="654" spans="1:4" x14ac:dyDescent="0.25">
      <c r="A654">
        <v>652</v>
      </c>
      <c r="B654">
        <v>40</v>
      </c>
      <c r="C654">
        <v>675</v>
      </c>
      <c r="D654">
        <v>774</v>
      </c>
    </row>
    <row r="655" spans="1:4" x14ac:dyDescent="0.25">
      <c r="A655">
        <v>653</v>
      </c>
      <c r="B655">
        <v>39</v>
      </c>
      <c r="C655">
        <v>676</v>
      </c>
      <c r="D655">
        <v>773</v>
      </c>
    </row>
    <row r="656" spans="1:4" x14ac:dyDescent="0.25">
      <c r="A656">
        <v>654</v>
      </c>
      <c r="B656">
        <v>38</v>
      </c>
      <c r="C656">
        <v>677</v>
      </c>
      <c r="D656">
        <v>794</v>
      </c>
    </row>
    <row r="657" spans="1:4" x14ac:dyDescent="0.25">
      <c r="A657">
        <v>655</v>
      </c>
      <c r="B657">
        <v>38</v>
      </c>
      <c r="C657">
        <v>678</v>
      </c>
      <c r="D657">
        <v>793</v>
      </c>
    </row>
    <row r="658" spans="1:4" x14ac:dyDescent="0.25">
      <c r="A658">
        <v>656</v>
      </c>
      <c r="B658">
        <v>38</v>
      </c>
      <c r="C658">
        <v>679</v>
      </c>
      <c r="D658">
        <v>813</v>
      </c>
    </row>
    <row r="659" spans="1:4" x14ac:dyDescent="0.25">
      <c r="A659">
        <v>657</v>
      </c>
      <c r="B659">
        <v>37</v>
      </c>
      <c r="C659">
        <v>680</v>
      </c>
      <c r="D659">
        <v>783</v>
      </c>
    </row>
    <row r="660" spans="1:4" x14ac:dyDescent="0.25">
      <c r="A660">
        <v>658</v>
      </c>
      <c r="B660">
        <v>37</v>
      </c>
      <c r="C660">
        <v>681</v>
      </c>
      <c r="D660">
        <v>808</v>
      </c>
    </row>
    <row r="661" spans="1:4" x14ac:dyDescent="0.25">
      <c r="A661">
        <v>659</v>
      </c>
      <c r="B661">
        <v>35</v>
      </c>
      <c r="C661">
        <v>682</v>
      </c>
      <c r="D661">
        <v>811</v>
      </c>
    </row>
    <row r="662" spans="1:4" x14ac:dyDescent="0.25">
      <c r="A662">
        <v>660</v>
      </c>
      <c r="B662">
        <v>35</v>
      </c>
      <c r="C662">
        <v>683</v>
      </c>
      <c r="D662">
        <v>874</v>
      </c>
    </row>
    <row r="663" spans="1:4" x14ac:dyDescent="0.25">
      <c r="A663">
        <v>661</v>
      </c>
      <c r="B663">
        <v>35</v>
      </c>
      <c r="C663">
        <v>684</v>
      </c>
      <c r="D663">
        <v>821</v>
      </c>
    </row>
    <row r="664" spans="1:4" x14ac:dyDescent="0.25">
      <c r="A664">
        <v>662</v>
      </c>
      <c r="B664">
        <v>35</v>
      </c>
      <c r="C664">
        <v>685</v>
      </c>
      <c r="D664">
        <v>815</v>
      </c>
    </row>
    <row r="665" spans="1:4" x14ac:dyDescent="0.25">
      <c r="A665">
        <v>663</v>
      </c>
      <c r="B665">
        <v>35</v>
      </c>
      <c r="C665">
        <v>686</v>
      </c>
      <c r="D665">
        <v>806</v>
      </c>
    </row>
    <row r="666" spans="1:4" x14ac:dyDescent="0.25">
      <c r="A666">
        <v>664</v>
      </c>
      <c r="B666">
        <v>34</v>
      </c>
      <c r="C666">
        <v>687</v>
      </c>
      <c r="D666">
        <v>818</v>
      </c>
    </row>
    <row r="667" spans="1:4" x14ac:dyDescent="0.25">
      <c r="A667">
        <v>665</v>
      </c>
      <c r="B667">
        <v>34</v>
      </c>
      <c r="C667">
        <v>688</v>
      </c>
      <c r="D667">
        <v>829</v>
      </c>
    </row>
    <row r="668" spans="1:4" x14ac:dyDescent="0.25">
      <c r="A668">
        <v>666</v>
      </c>
      <c r="B668">
        <v>34</v>
      </c>
      <c r="C668">
        <v>689</v>
      </c>
      <c r="D668">
        <v>822</v>
      </c>
    </row>
    <row r="669" spans="1:4" x14ac:dyDescent="0.25">
      <c r="A669">
        <v>667</v>
      </c>
      <c r="B669">
        <v>34</v>
      </c>
      <c r="C669">
        <v>690</v>
      </c>
      <c r="D669">
        <v>846</v>
      </c>
    </row>
    <row r="670" spans="1:4" x14ac:dyDescent="0.25">
      <c r="A670">
        <v>668</v>
      </c>
      <c r="B670">
        <v>32</v>
      </c>
      <c r="C670">
        <v>691</v>
      </c>
      <c r="D670">
        <v>827</v>
      </c>
    </row>
    <row r="671" spans="1:4" x14ac:dyDescent="0.25">
      <c r="A671">
        <v>669</v>
      </c>
      <c r="B671">
        <v>32</v>
      </c>
      <c r="C671">
        <v>692</v>
      </c>
      <c r="D671">
        <v>839</v>
      </c>
    </row>
    <row r="672" spans="1:4" x14ac:dyDescent="0.25">
      <c r="A672">
        <v>670</v>
      </c>
      <c r="B672">
        <v>32</v>
      </c>
      <c r="C672">
        <v>693</v>
      </c>
      <c r="D672">
        <v>909</v>
      </c>
    </row>
    <row r="673" spans="1:4" x14ac:dyDescent="0.25">
      <c r="A673">
        <v>671</v>
      </c>
      <c r="B673">
        <v>31</v>
      </c>
      <c r="C673">
        <v>694</v>
      </c>
      <c r="D673">
        <v>839</v>
      </c>
    </row>
    <row r="674" spans="1:4" x14ac:dyDescent="0.25">
      <c r="A674">
        <v>672</v>
      </c>
      <c r="B674">
        <v>30</v>
      </c>
      <c r="C674">
        <v>695</v>
      </c>
      <c r="D674">
        <v>846</v>
      </c>
    </row>
    <row r="675" spans="1:4" x14ac:dyDescent="0.25">
      <c r="A675">
        <v>673</v>
      </c>
      <c r="B675">
        <v>29</v>
      </c>
      <c r="C675">
        <v>696</v>
      </c>
      <c r="D675">
        <v>858</v>
      </c>
    </row>
    <row r="676" spans="1:4" x14ac:dyDescent="0.25">
      <c r="A676">
        <v>674</v>
      </c>
      <c r="B676">
        <v>29</v>
      </c>
      <c r="C676">
        <v>697</v>
      </c>
      <c r="D676">
        <v>842</v>
      </c>
    </row>
    <row r="677" spans="1:4" x14ac:dyDescent="0.25">
      <c r="A677">
        <v>675</v>
      </c>
      <c r="B677">
        <v>29</v>
      </c>
      <c r="C677">
        <v>698</v>
      </c>
      <c r="D677">
        <v>860</v>
      </c>
    </row>
    <row r="678" spans="1:4" x14ac:dyDescent="0.25">
      <c r="A678">
        <v>676</v>
      </c>
      <c r="B678">
        <v>29</v>
      </c>
      <c r="C678">
        <v>699</v>
      </c>
      <c r="D678">
        <v>861</v>
      </c>
    </row>
    <row r="679" spans="1:4" x14ac:dyDescent="0.25">
      <c r="A679">
        <v>677</v>
      </c>
      <c r="B679">
        <v>27</v>
      </c>
      <c r="C679">
        <v>700</v>
      </c>
      <c r="D679">
        <v>862</v>
      </c>
    </row>
    <row r="680" spans="1:4" x14ac:dyDescent="0.25">
      <c r="A680">
        <v>678</v>
      </c>
      <c r="B680">
        <v>27</v>
      </c>
      <c r="C680">
        <v>701</v>
      </c>
      <c r="D680">
        <v>856</v>
      </c>
    </row>
    <row r="681" spans="1:4" x14ac:dyDescent="0.25">
      <c r="A681">
        <v>679</v>
      </c>
      <c r="B681">
        <v>27</v>
      </c>
      <c r="C681">
        <v>702</v>
      </c>
      <c r="D681">
        <v>889</v>
      </c>
    </row>
    <row r="682" spans="1:4" x14ac:dyDescent="0.25">
      <c r="A682">
        <v>680</v>
      </c>
      <c r="B682">
        <v>27</v>
      </c>
      <c r="C682">
        <v>703</v>
      </c>
      <c r="D682">
        <v>951</v>
      </c>
    </row>
    <row r="683" spans="1:4" x14ac:dyDescent="0.25">
      <c r="A683">
        <v>681</v>
      </c>
      <c r="B683">
        <v>28</v>
      </c>
      <c r="C683">
        <v>704</v>
      </c>
      <c r="D683">
        <v>877</v>
      </c>
    </row>
    <row r="684" spans="1:4" x14ac:dyDescent="0.25">
      <c r="A684">
        <v>682</v>
      </c>
      <c r="B684">
        <v>27</v>
      </c>
      <c r="C684">
        <v>705</v>
      </c>
      <c r="D684">
        <v>871</v>
      </c>
    </row>
    <row r="685" spans="1:4" x14ac:dyDescent="0.25">
      <c r="A685">
        <v>683</v>
      </c>
      <c r="B685">
        <v>27</v>
      </c>
      <c r="C685">
        <v>706</v>
      </c>
      <c r="D685">
        <v>888</v>
      </c>
    </row>
    <row r="686" spans="1:4" x14ac:dyDescent="0.25">
      <c r="A686">
        <v>684</v>
      </c>
      <c r="B686">
        <v>26</v>
      </c>
      <c r="C686">
        <v>707</v>
      </c>
      <c r="D686">
        <v>890</v>
      </c>
    </row>
    <row r="687" spans="1:4" x14ac:dyDescent="0.25">
      <c r="A687">
        <v>685</v>
      </c>
      <c r="B687">
        <v>26</v>
      </c>
      <c r="C687">
        <v>708</v>
      </c>
      <c r="D687">
        <v>896</v>
      </c>
    </row>
    <row r="688" spans="1:4" x14ac:dyDescent="0.25">
      <c r="A688">
        <v>686</v>
      </c>
      <c r="B688">
        <v>26</v>
      </c>
      <c r="C688">
        <v>709</v>
      </c>
      <c r="D688">
        <v>917</v>
      </c>
    </row>
    <row r="689" spans="1:4" x14ac:dyDescent="0.25">
      <c r="A689">
        <v>687</v>
      </c>
      <c r="B689">
        <v>25</v>
      </c>
      <c r="C689">
        <v>710</v>
      </c>
      <c r="D689">
        <v>900</v>
      </c>
    </row>
    <row r="690" spans="1:4" x14ac:dyDescent="0.25">
      <c r="A690">
        <v>688</v>
      </c>
      <c r="B690">
        <v>25</v>
      </c>
      <c r="C690">
        <v>711</v>
      </c>
      <c r="D690">
        <v>952</v>
      </c>
    </row>
    <row r="691" spans="1:4" x14ac:dyDescent="0.25">
      <c r="A691">
        <v>689</v>
      </c>
      <c r="B691">
        <v>24</v>
      </c>
      <c r="C691">
        <v>712</v>
      </c>
      <c r="D691">
        <v>913</v>
      </c>
    </row>
    <row r="692" spans="1:4" x14ac:dyDescent="0.25">
      <c r="A692">
        <v>690</v>
      </c>
      <c r="B692">
        <v>23</v>
      </c>
      <c r="C692">
        <v>713</v>
      </c>
      <c r="D692">
        <v>942</v>
      </c>
    </row>
    <row r="693" spans="1:4" x14ac:dyDescent="0.25">
      <c r="A693">
        <v>691</v>
      </c>
      <c r="B693">
        <v>23</v>
      </c>
      <c r="C693">
        <v>714</v>
      </c>
      <c r="D693">
        <v>917</v>
      </c>
    </row>
    <row r="694" spans="1:4" x14ac:dyDescent="0.25">
      <c r="A694">
        <v>692</v>
      </c>
      <c r="B694">
        <v>22</v>
      </c>
      <c r="C694">
        <v>715</v>
      </c>
      <c r="D694">
        <v>923</v>
      </c>
    </row>
    <row r="695" spans="1:4" x14ac:dyDescent="0.25">
      <c r="A695">
        <v>693</v>
      </c>
      <c r="B695">
        <v>22</v>
      </c>
      <c r="C695">
        <v>716</v>
      </c>
      <c r="D695">
        <v>927</v>
      </c>
    </row>
    <row r="696" spans="1:4" x14ac:dyDescent="0.25">
      <c r="A696">
        <v>694</v>
      </c>
      <c r="B696">
        <v>21</v>
      </c>
      <c r="C696">
        <v>717</v>
      </c>
      <c r="D696">
        <v>916</v>
      </c>
    </row>
    <row r="697" spans="1:4" x14ac:dyDescent="0.25">
      <c r="A697">
        <v>695</v>
      </c>
      <c r="B697">
        <v>21</v>
      </c>
      <c r="C697">
        <v>718</v>
      </c>
      <c r="D697">
        <v>924</v>
      </c>
    </row>
    <row r="698" spans="1:4" x14ac:dyDescent="0.25">
      <c r="A698">
        <v>696</v>
      </c>
      <c r="B698">
        <v>21</v>
      </c>
      <c r="C698">
        <v>719</v>
      </c>
      <c r="D698">
        <v>946</v>
      </c>
    </row>
    <row r="699" spans="1:4" x14ac:dyDescent="0.25">
      <c r="A699">
        <v>697</v>
      </c>
      <c r="B699">
        <v>21</v>
      </c>
      <c r="C699">
        <v>720</v>
      </c>
      <c r="D699">
        <v>920</v>
      </c>
    </row>
    <row r="700" spans="1:4" x14ac:dyDescent="0.25">
      <c r="A700">
        <v>698</v>
      </c>
      <c r="B700">
        <v>20</v>
      </c>
      <c r="C700">
        <v>721</v>
      </c>
      <c r="D700">
        <v>998</v>
      </c>
    </row>
    <row r="701" spans="1:4" x14ac:dyDescent="0.25">
      <c r="A701">
        <v>699</v>
      </c>
      <c r="B701">
        <v>17</v>
      </c>
      <c r="C701">
        <v>722</v>
      </c>
      <c r="D701">
        <v>953</v>
      </c>
    </row>
    <row r="702" spans="1:4" x14ac:dyDescent="0.25">
      <c r="A702">
        <v>700</v>
      </c>
      <c r="B702">
        <v>17</v>
      </c>
      <c r="C702">
        <v>723</v>
      </c>
      <c r="D702">
        <v>944</v>
      </c>
    </row>
    <row r="703" spans="1:4" x14ac:dyDescent="0.25">
      <c r="A703">
        <v>701</v>
      </c>
      <c r="B703">
        <v>17</v>
      </c>
      <c r="C703">
        <v>724</v>
      </c>
      <c r="D703">
        <v>973</v>
      </c>
    </row>
    <row r="704" spans="1:4" x14ac:dyDescent="0.25">
      <c r="A704">
        <v>702</v>
      </c>
      <c r="B704">
        <v>15</v>
      </c>
      <c r="C704">
        <v>725</v>
      </c>
      <c r="D704">
        <v>944</v>
      </c>
    </row>
    <row r="705" spans="1:4" x14ac:dyDescent="0.25">
      <c r="A705">
        <v>703</v>
      </c>
      <c r="B705">
        <v>15</v>
      </c>
      <c r="C705">
        <v>726</v>
      </c>
      <c r="D705">
        <v>981</v>
      </c>
    </row>
    <row r="706" spans="1:4" x14ac:dyDescent="0.25">
      <c r="A706">
        <v>704</v>
      </c>
      <c r="B706">
        <v>15</v>
      </c>
      <c r="C706">
        <v>727</v>
      </c>
      <c r="D706">
        <v>958</v>
      </c>
    </row>
    <row r="707" spans="1:4" x14ac:dyDescent="0.25">
      <c r="A707">
        <v>705</v>
      </c>
      <c r="B707">
        <v>16</v>
      </c>
      <c r="C707">
        <v>728</v>
      </c>
      <c r="D707">
        <v>966</v>
      </c>
    </row>
    <row r="708" spans="1:4" x14ac:dyDescent="0.25">
      <c r="A708">
        <v>706</v>
      </c>
      <c r="B708">
        <v>16</v>
      </c>
      <c r="C708">
        <v>729</v>
      </c>
      <c r="D708">
        <v>967</v>
      </c>
    </row>
    <row r="709" spans="1:4" x14ac:dyDescent="0.25">
      <c r="A709">
        <v>707</v>
      </c>
      <c r="B709">
        <v>12</v>
      </c>
      <c r="C709">
        <v>730</v>
      </c>
      <c r="D709">
        <v>961</v>
      </c>
    </row>
    <row r="710" spans="1:4" x14ac:dyDescent="0.25">
      <c r="A710">
        <v>708</v>
      </c>
      <c r="B710">
        <v>12</v>
      </c>
      <c r="C710">
        <v>731</v>
      </c>
      <c r="D710">
        <v>1036</v>
      </c>
    </row>
    <row r="711" spans="1:4" x14ac:dyDescent="0.25">
      <c r="A711">
        <v>709</v>
      </c>
      <c r="B711">
        <v>10</v>
      </c>
      <c r="C711">
        <v>732</v>
      </c>
      <c r="D711">
        <v>977</v>
      </c>
    </row>
    <row r="712" spans="1:4" x14ac:dyDescent="0.25">
      <c r="A712">
        <v>710</v>
      </c>
      <c r="B712">
        <v>10</v>
      </c>
      <c r="C712">
        <v>733</v>
      </c>
      <c r="D712">
        <v>985</v>
      </c>
    </row>
    <row r="713" spans="1:4" x14ac:dyDescent="0.25">
      <c r="A713">
        <v>711</v>
      </c>
      <c r="B713">
        <v>9</v>
      </c>
      <c r="C713">
        <v>734</v>
      </c>
      <c r="D713">
        <v>978</v>
      </c>
    </row>
    <row r="714" spans="1:4" x14ac:dyDescent="0.25">
      <c r="A714">
        <v>712</v>
      </c>
      <c r="B714">
        <v>8</v>
      </c>
      <c r="C714">
        <v>735</v>
      </c>
      <c r="D714">
        <v>963</v>
      </c>
    </row>
    <row r="715" spans="1:4" x14ac:dyDescent="0.25">
      <c r="A715">
        <v>713</v>
      </c>
      <c r="B715">
        <v>8</v>
      </c>
      <c r="C715">
        <v>736</v>
      </c>
      <c r="D715">
        <v>1012</v>
      </c>
    </row>
    <row r="716" spans="1:4" x14ac:dyDescent="0.25">
      <c r="A716">
        <v>714</v>
      </c>
      <c r="B716">
        <v>8</v>
      </c>
      <c r="C716">
        <v>737</v>
      </c>
      <c r="D716">
        <v>991</v>
      </c>
    </row>
    <row r="717" spans="1:4" x14ac:dyDescent="0.25">
      <c r="A717">
        <v>715</v>
      </c>
      <c r="B717">
        <v>8</v>
      </c>
      <c r="C717">
        <v>738</v>
      </c>
      <c r="D717">
        <v>1038</v>
      </c>
    </row>
    <row r="718" spans="1:4" x14ac:dyDescent="0.25">
      <c r="A718">
        <v>716</v>
      </c>
      <c r="B718">
        <v>8</v>
      </c>
      <c r="C718">
        <v>739</v>
      </c>
      <c r="D718">
        <v>1061</v>
      </c>
    </row>
    <row r="719" spans="1:4" x14ac:dyDescent="0.25">
      <c r="A719">
        <v>717</v>
      </c>
      <c r="B719">
        <v>8</v>
      </c>
      <c r="C719">
        <v>740</v>
      </c>
      <c r="D719">
        <v>1039</v>
      </c>
    </row>
    <row r="720" spans="1:4" x14ac:dyDescent="0.25">
      <c r="A720">
        <v>718</v>
      </c>
      <c r="B720">
        <v>7</v>
      </c>
      <c r="C720">
        <v>741</v>
      </c>
      <c r="D720">
        <v>1015</v>
      </c>
    </row>
    <row r="721" spans="1:4" x14ac:dyDescent="0.25">
      <c r="A721">
        <v>719</v>
      </c>
      <c r="B721">
        <v>7</v>
      </c>
      <c r="C721">
        <v>742</v>
      </c>
      <c r="D721">
        <v>1002</v>
      </c>
    </row>
    <row r="722" spans="1:4" x14ac:dyDescent="0.25">
      <c r="A722">
        <v>720</v>
      </c>
      <c r="B722">
        <v>5</v>
      </c>
      <c r="C722">
        <v>743</v>
      </c>
      <c r="D722">
        <v>1012</v>
      </c>
    </row>
    <row r="723" spans="1:4" x14ac:dyDescent="0.25">
      <c r="A723">
        <v>721</v>
      </c>
      <c r="B723">
        <v>6</v>
      </c>
      <c r="C723">
        <v>744</v>
      </c>
      <c r="D723">
        <v>1024</v>
      </c>
    </row>
    <row r="724" spans="1:4" x14ac:dyDescent="0.25">
      <c r="A724">
        <v>722</v>
      </c>
      <c r="B724">
        <v>5</v>
      </c>
      <c r="C724">
        <v>745</v>
      </c>
      <c r="D724">
        <v>1021</v>
      </c>
    </row>
    <row r="725" spans="1:4" x14ac:dyDescent="0.25">
      <c r="A725">
        <v>723</v>
      </c>
      <c r="B725">
        <v>3</v>
      </c>
      <c r="C725">
        <v>746</v>
      </c>
      <c r="D725">
        <v>1018</v>
      </c>
    </row>
    <row r="726" spans="1:4" x14ac:dyDescent="0.25">
      <c r="A726">
        <v>724</v>
      </c>
      <c r="B726">
        <v>3</v>
      </c>
      <c r="C726">
        <v>747</v>
      </c>
      <c r="D726">
        <v>1087</v>
      </c>
    </row>
    <row r="727" spans="1:4" x14ac:dyDescent="0.25">
      <c r="A727">
        <v>725</v>
      </c>
      <c r="B727">
        <v>2</v>
      </c>
      <c r="C727">
        <v>748</v>
      </c>
      <c r="D727">
        <v>1028</v>
      </c>
    </row>
    <row r="728" spans="1:4" x14ac:dyDescent="0.25">
      <c r="A728">
        <v>726</v>
      </c>
      <c r="B728">
        <v>1</v>
      </c>
      <c r="C728">
        <v>749</v>
      </c>
      <c r="D728">
        <v>1044</v>
      </c>
    </row>
    <row r="729" spans="1:4" x14ac:dyDescent="0.25">
      <c r="A729">
        <v>727</v>
      </c>
      <c r="B729">
        <v>0</v>
      </c>
      <c r="C729">
        <v>749</v>
      </c>
      <c r="D729">
        <v>1041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0"/>
  <sheetViews>
    <sheetView workbookViewId="0">
      <selection activeCell="H24" sqref="H24"/>
    </sheetView>
  </sheetViews>
  <sheetFormatPr defaultRowHeight="15" x14ac:dyDescent="0.25"/>
  <cols>
    <col min="1" max="1" width="23.140625" bestFit="1" customWidth="1"/>
    <col min="2" max="2" width="10.140625" bestFit="1" customWidth="1"/>
    <col min="5" max="5" width="12" bestFit="1" customWidth="1"/>
    <col min="10" max="10" width="15.7109375" customWidth="1"/>
    <col min="11" max="11" width="7.28515625" customWidth="1"/>
    <col min="12" max="12" width="8" customWidth="1"/>
    <col min="13" max="13" width="15.7109375" bestFit="1" customWidth="1"/>
    <col min="14" max="14" width="12.42578125" bestFit="1" customWidth="1"/>
    <col min="15" max="15" width="7" bestFit="1" customWidth="1"/>
    <col min="16" max="16" width="13.7109375" bestFit="1" customWidth="1"/>
    <col min="17" max="17" width="4.42578125" customWidth="1"/>
    <col min="18" max="18" width="8.5703125" customWidth="1"/>
    <col min="19" max="19" width="11.7109375" bestFit="1" customWidth="1"/>
    <col min="20" max="20" width="4.5703125" customWidth="1"/>
    <col min="21" max="21" width="8.7109375" bestFit="1" customWidth="1"/>
    <col min="22" max="22" width="5" customWidth="1"/>
    <col min="23" max="23" width="8.5703125" bestFit="1" customWidth="1"/>
    <col min="24" max="24" width="4.85546875" customWidth="1"/>
    <col min="25" max="25" width="9.140625" customWidth="1"/>
    <col min="26" max="26" width="6" customWidth="1"/>
    <col min="27" max="27" width="10.5703125" bestFit="1" customWidth="1"/>
    <col min="28" max="28" width="6" customWidth="1"/>
    <col min="29" max="29" width="11.28515625" customWidth="1"/>
    <col min="30" max="30" width="9.28515625" customWidth="1"/>
    <col min="31" max="31" width="4" customWidth="1"/>
    <col min="32" max="32" width="5.42578125" customWidth="1"/>
    <col min="33" max="33" width="4" customWidth="1"/>
    <col min="34" max="34" width="9.140625" bestFit="1" customWidth="1"/>
    <col min="35" max="35" width="5.5703125" bestFit="1" customWidth="1"/>
    <col min="36" max="36" width="9.140625" bestFit="1" customWidth="1"/>
    <col min="37" max="37" width="7" bestFit="1" customWidth="1"/>
    <col min="38" max="38" width="9.5703125" bestFit="1" customWidth="1"/>
    <col min="39" max="39" width="6.28515625" bestFit="1" customWidth="1"/>
    <col min="40" max="40" width="6.140625" bestFit="1" customWidth="1"/>
    <col min="41" max="41" width="9.28515625" bestFit="1" customWidth="1"/>
    <col min="42" max="42" width="4.5703125" bestFit="1" customWidth="1"/>
    <col min="43" max="43" width="4.85546875" bestFit="1" customWidth="1"/>
    <col min="44" max="44" width="11.7109375" bestFit="1" customWidth="1"/>
    <col min="45" max="45" width="7.42578125" bestFit="1" customWidth="1"/>
    <col min="46" max="46" width="8.85546875" bestFit="1" customWidth="1"/>
    <col min="47" max="47" width="4" bestFit="1" customWidth="1"/>
    <col min="48" max="48" width="5.42578125" bestFit="1" customWidth="1"/>
    <col min="49" max="49" width="11.28515625" bestFit="1" customWidth="1"/>
    <col min="50" max="50" width="2" customWidth="1"/>
  </cols>
  <sheetData>
    <row r="1" spans="1:55" x14ac:dyDescent="0.25">
      <c r="A1" s="4" t="s">
        <v>22</v>
      </c>
      <c r="B1" s="26">
        <f>N/Data!K4*1000</f>
        <v>3066.9659488277593</v>
      </c>
      <c r="C1" s="26"/>
      <c r="D1" s="26"/>
      <c r="E1" s="26"/>
      <c r="F1" s="26"/>
      <c r="G1" s="26"/>
      <c r="J1" s="27" t="s">
        <v>58</v>
      </c>
      <c r="K1" t="s">
        <v>30</v>
      </c>
      <c r="L1" t="s">
        <v>38</v>
      </c>
      <c r="M1" t="s">
        <v>55</v>
      </c>
      <c r="N1" t="s">
        <v>46</v>
      </c>
      <c r="O1" t="s">
        <v>54</v>
      </c>
      <c r="P1" t="s">
        <v>49</v>
      </c>
      <c r="Q1" t="s">
        <v>41</v>
      </c>
      <c r="R1" t="s">
        <v>44</v>
      </c>
      <c r="S1" t="s">
        <v>56</v>
      </c>
      <c r="T1" t="s">
        <v>57</v>
      </c>
      <c r="U1" t="s">
        <v>39</v>
      </c>
      <c r="V1" t="s">
        <v>36</v>
      </c>
      <c r="W1" t="s">
        <v>37</v>
      </c>
      <c r="X1" t="s">
        <v>40</v>
      </c>
      <c r="Y1" t="s">
        <v>51</v>
      </c>
      <c r="Z1" t="s">
        <v>45</v>
      </c>
      <c r="AA1" t="s">
        <v>43</v>
      </c>
      <c r="AB1" t="s">
        <v>42</v>
      </c>
      <c r="AC1" t="s">
        <v>47</v>
      </c>
      <c r="AD1" t="s">
        <v>48</v>
      </c>
      <c r="AE1" t="s">
        <v>52</v>
      </c>
      <c r="AF1" t="s">
        <v>50</v>
      </c>
      <c r="AG1" t="s">
        <v>53</v>
      </c>
      <c r="AZ1" s="8" t="s">
        <v>24</v>
      </c>
      <c r="BA1" s="11" t="s">
        <v>25</v>
      </c>
      <c r="BB1" s="12" t="s">
        <v>23</v>
      </c>
      <c r="BC1" s="13" t="s">
        <v>35</v>
      </c>
    </row>
    <row r="2" spans="1:55" x14ac:dyDescent="0.25">
      <c r="A2" s="4" t="s">
        <v>15</v>
      </c>
      <c r="B2" s="5">
        <f>(VP+VN)/N</f>
        <v>0.99975522719570797</v>
      </c>
      <c r="C2" s="21" t="str">
        <f>ROUNDDOWN(B2*100,1)&amp;"% dos pacotes foram reconhecidos"</f>
        <v>99,9% dos pacotes foram reconhecidos</v>
      </c>
      <c r="D2" s="21"/>
      <c r="E2" s="21"/>
      <c r="F2" s="21"/>
      <c r="G2" s="21"/>
      <c r="J2" t="s">
        <v>30</v>
      </c>
      <c r="K2">
        <v>972495</v>
      </c>
      <c r="L2">
        <v>1</v>
      </c>
      <c r="M2">
        <v>10</v>
      </c>
      <c r="N2">
        <v>2</v>
      </c>
      <c r="O2">
        <v>46</v>
      </c>
      <c r="P2">
        <v>0</v>
      </c>
      <c r="Q2">
        <v>2</v>
      </c>
      <c r="R2">
        <v>22</v>
      </c>
      <c r="S2">
        <v>6</v>
      </c>
      <c r="T2">
        <v>0</v>
      </c>
      <c r="U2">
        <v>25</v>
      </c>
      <c r="V2">
        <v>9</v>
      </c>
      <c r="W2">
        <v>31</v>
      </c>
      <c r="X2">
        <v>6</v>
      </c>
      <c r="Y2">
        <v>11</v>
      </c>
      <c r="Z2">
        <v>6</v>
      </c>
      <c r="AA2">
        <v>19</v>
      </c>
      <c r="AB2">
        <v>47</v>
      </c>
      <c r="AC2">
        <v>31</v>
      </c>
      <c r="AD2">
        <v>1</v>
      </c>
      <c r="AE2">
        <v>0</v>
      </c>
      <c r="AF2">
        <v>0</v>
      </c>
      <c r="AG2">
        <v>0</v>
      </c>
      <c r="AZ2" s="9">
        <f>SUM(K2:AX2)</f>
        <v>972770</v>
      </c>
      <c r="BA2" s="14">
        <f>HLOOKUP(J2,K$1:AX$40,ROW(J2),FALSE)</f>
        <v>972495</v>
      </c>
      <c r="BB2" s="15">
        <f>SUM(L2:AW2)</f>
        <v>275</v>
      </c>
      <c r="BC2" s="15">
        <f>AZ2-BA2-BB2</f>
        <v>0</v>
      </c>
    </row>
    <row r="3" spans="1:55" x14ac:dyDescent="0.25">
      <c r="A3" s="4" t="s">
        <v>13</v>
      </c>
      <c r="B3" s="5">
        <f>VP/(VP+FN)</f>
        <v>0.99976462496656604</v>
      </c>
      <c r="C3" s="21" t="str">
        <f>ROUNDDOWN(B3*100,1)&amp;"% das ameaças foram detectadas"</f>
        <v>99,9% das ameaças foram detectadas</v>
      </c>
      <c r="D3" s="21"/>
      <c r="E3" s="21"/>
      <c r="F3" s="21"/>
      <c r="G3" s="21"/>
      <c r="J3" t="s">
        <v>38</v>
      </c>
      <c r="K3">
        <v>57</v>
      </c>
      <c r="L3">
        <v>2807829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Z3" s="9">
        <f t="shared" ref="AZ3:AZ40" si="0">SUM(K3:AX3)</f>
        <v>2807886</v>
      </c>
      <c r="BA3" s="14">
        <f>HLOOKUP(J3,K$1:AX$40,ROW(J3),FALSE)</f>
        <v>2807829</v>
      </c>
      <c r="BB3" s="15">
        <f t="shared" ref="BB3:BB40" si="1">K3</f>
        <v>57</v>
      </c>
      <c r="BC3" s="15">
        <f t="shared" ref="BC3:BC40" si="2">AZ3-BA3-BB3</f>
        <v>0</v>
      </c>
    </row>
    <row r="4" spans="1:55" x14ac:dyDescent="0.25">
      <c r="A4" s="4" t="s">
        <v>14</v>
      </c>
      <c r="B4" s="5">
        <f>VN/(VN+FP)</f>
        <v>0.9997173021371959</v>
      </c>
      <c r="C4" s="21" t="str">
        <f>ROUNDDOWN(B4*100,1)&amp;"% dos normais foram encontrados"</f>
        <v>99,9% dos normais foram encontrados</v>
      </c>
      <c r="D4" s="21"/>
      <c r="E4" s="21"/>
      <c r="F4" s="21"/>
      <c r="G4" s="21"/>
      <c r="J4" t="s">
        <v>55</v>
      </c>
      <c r="K4">
        <v>0</v>
      </c>
      <c r="L4">
        <v>0</v>
      </c>
      <c r="M4">
        <v>30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Z4" s="9">
        <f t="shared" si="0"/>
        <v>30</v>
      </c>
      <c r="BA4" s="14">
        <f>HLOOKUP(J4,K$1:AX$40,ROW(J4),FALSE)</f>
        <v>30</v>
      </c>
      <c r="BB4" s="15">
        <f t="shared" si="1"/>
        <v>0</v>
      </c>
      <c r="BC4" s="15">
        <f t="shared" si="2"/>
        <v>0</v>
      </c>
    </row>
    <row r="5" spans="1:55" x14ac:dyDescent="0.25">
      <c r="A5" s="4" t="s">
        <v>16</v>
      </c>
      <c r="B5" s="5">
        <f>(VP+FN)/N</f>
        <v>0.80141147553700987</v>
      </c>
      <c r="C5" s="21" t="str">
        <f>ROUNDDOWN(B5*100,1)&amp;"% dos pacotes são ameaças"</f>
        <v>80,1% dos pacotes são ameaças</v>
      </c>
      <c r="D5" s="21"/>
      <c r="E5" s="21"/>
      <c r="F5" s="21"/>
      <c r="G5" s="21"/>
      <c r="J5" t="s">
        <v>46</v>
      </c>
      <c r="K5">
        <v>0</v>
      </c>
      <c r="L5">
        <v>0</v>
      </c>
      <c r="M5">
        <v>0</v>
      </c>
      <c r="N5">
        <v>20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Z5" s="9">
        <f t="shared" si="0"/>
        <v>20</v>
      </c>
      <c r="BA5" s="14">
        <f>HLOOKUP(J5,K$1:AX$40,ROW(J5),FALSE)</f>
        <v>20</v>
      </c>
      <c r="BB5" s="15">
        <f t="shared" si="1"/>
        <v>0</v>
      </c>
      <c r="BC5" s="15">
        <f t="shared" si="2"/>
        <v>0</v>
      </c>
    </row>
    <row r="6" spans="1:55" x14ac:dyDescent="0.25">
      <c r="A6" s="4" t="s">
        <v>17</v>
      </c>
      <c r="B6" s="5">
        <f>VP/(VP+FP)</f>
        <v>0.99992993632358307</v>
      </c>
      <c r="C6" s="21" t="str">
        <f>"Há "&amp;ROUNDDOWN(B6*100,1)&amp;"% de chance de reconhecer uma ameaça"</f>
        <v>Há 99,9% de chance de reconhecer uma ameaça</v>
      </c>
      <c r="D6" s="21"/>
      <c r="E6" s="21"/>
      <c r="F6" s="21"/>
      <c r="G6" s="21"/>
      <c r="J6" t="s">
        <v>54</v>
      </c>
      <c r="K6">
        <v>0</v>
      </c>
      <c r="L6">
        <v>0</v>
      </c>
      <c r="M6">
        <v>0</v>
      </c>
      <c r="N6">
        <v>0</v>
      </c>
      <c r="O6">
        <v>10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Z6" s="9">
        <f t="shared" si="0"/>
        <v>10</v>
      </c>
      <c r="BA6" s="14">
        <f>HLOOKUP(J6,K$1:AX$40,ROW(J6),FALSE)</f>
        <v>10</v>
      </c>
      <c r="BB6" s="15">
        <f t="shared" si="1"/>
        <v>0</v>
      </c>
      <c r="BC6" s="15">
        <f t="shared" si="2"/>
        <v>0</v>
      </c>
    </row>
    <row r="7" spans="1:55" x14ac:dyDescent="0.25">
      <c r="A7" s="4" t="s">
        <v>18</v>
      </c>
      <c r="B7" s="5">
        <f>VN/(VN+FN)</f>
        <v>0.99905076847688401</v>
      </c>
      <c r="C7" s="21" t="str">
        <f>"Há "&amp;ROUNDDOWN(B7*100,1)&amp;"% de chance de reconhecer um normal"</f>
        <v>Há 99,9% de chance de reconhecer um normal</v>
      </c>
      <c r="D7" s="21"/>
      <c r="E7" s="21"/>
      <c r="F7" s="21"/>
      <c r="G7" s="21"/>
      <c r="J7" t="s">
        <v>49</v>
      </c>
      <c r="K7">
        <v>0</v>
      </c>
      <c r="L7">
        <v>0</v>
      </c>
      <c r="M7">
        <v>0</v>
      </c>
      <c r="N7">
        <v>0</v>
      </c>
      <c r="O7">
        <v>0</v>
      </c>
      <c r="P7">
        <v>53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Z7" s="9">
        <f t="shared" si="0"/>
        <v>53</v>
      </c>
      <c r="BA7" s="14">
        <f>HLOOKUP(J7,K$1:AX$40,ROW(J7),FALSE)</f>
        <v>53</v>
      </c>
      <c r="BB7" s="15">
        <f t="shared" si="1"/>
        <v>0</v>
      </c>
      <c r="BC7" s="15">
        <f t="shared" si="2"/>
        <v>0</v>
      </c>
    </row>
    <row r="8" spans="1:55" x14ac:dyDescent="0.25">
      <c r="J8" t="s">
        <v>41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263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Z8" s="9">
        <f t="shared" si="0"/>
        <v>264</v>
      </c>
      <c r="BA8" s="14">
        <f>HLOOKUP(J8,K$1:AX$40,ROW(J8),FALSE)</f>
        <v>263</v>
      </c>
      <c r="BB8" s="15">
        <f t="shared" si="1"/>
        <v>1</v>
      </c>
      <c r="BC8" s="15">
        <f t="shared" si="2"/>
        <v>0</v>
      </c>
    </row>
    <row r="9" spans="1:55" x14ac:dyDescent="0.25">
      <c r="J9" t="s">
        <v>44</v>
      </c>
      <c r="K9">
        <v>70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12215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195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Z9" s="9">
        <f t="shared" si="0"/>
        <v>12481</v>
      </c>
      <c r="BA9" s="14">
        <f>HLOOKUP(J9,K$1:AX$40,ROW(J9),FALSE)</f>
        <v>12215</v>
      </c>
      <c r="BB9" s="15">
        <f t="shared" si="1"/>
        <v>70</v>
      </c>
      <c r="BC9" s="15">
        <f t="shared" si="2"/>
        <v>196</v>
      </c>
    </row>
    <row r="10" spans="1:55" x14ac:dyDescent="0.25">
      <c r="B10" s="22" t="s">
        <v>31</v>
      </c>
      <c r="C10" s="22"/>
      <c r="D10" s="22"/>
      <c r="E10" s="24" t="s">
        <v>34</v>
      </c>
      <c r="F10" s="24"/>
      <c r="J10" t="s">
        <v>56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9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Z10" s="9">
        <f t="shared" si="0"/>
        <v>9</v>
      </c>
      <c r="BA10" s="14">
        <f>HLOOKUP(J10,K$1:AX$40,ROW(J10),FALSE)</f>
        <v>9</v>
      </c>
      <c r="BB10" s="15">
        <f t="shared" si="1"/>
        <v>0</v>
      </c>
      <c r="BC10" s="15">
        <f t="shared" si="2"/>
        <v>0</v>
      </c>
    </row>
    <row r="11" spans="1:55" x14ac:dyDescent="0.25">
      <c r="B11" s="23" t="s">
        <v>10</v>
      </c>
      <c r="C11" s="23"/>
      <c r="D11" s="23" t="s">
        <v>11</v>
      </c>
      <c r="E11" s="25" t="s">
        <v>9</v>
      </c>
      <c r="F11" s="25" t="s">
        <v>12</v>
      </c>
      <c r="J11" t="s">
        <v>57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Z11" s="9">
        <f t="shared" si="0"/>
        <v>3</v>
      </c>
      <c r="BA11" s="14">
        <f>HLOOKUP(J11,K$1:AX$40,ROW(J11),FALSE)</f>
        <v>3</v>
      </c>
      <c r="BB11" s="15">
        <f t="shared" si="1"/>
        <v>0</v>
      </c>
      <c r="BC11" s="15">
        <f t="shared" si="2"/>
        <v>0</v>
      </c>
    </row>
    <row r="12" spans="1:55" x14ac:dyDescent="0.25">
      <c r="B12" s="16" t="s">
        <v>32</v>
      </c>
      <c r="C12" s="16" t="s">
        <v>33</v>
      </c>
      <c r="D12" s="23"/>
      <c r="E12" s="25"/>
      <c r="F12" s="25"/>
      <c r="J12" t="s">
        <v>39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979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Z12" s="9">
        <f t="shared" si="0"/>
        <v>979</v>
      </c>
      <c r="BA12" s="14">
        <f>HLOOKUP(J12,K$1:AX$40,ROW(J12),FALSE)</f>
        <v>979</v>
      </c>
      <c r="BB12" s="15">
        <f t="shared" si="1"/>
        <v>0</v>
      </c>
      <c r="BC12" s="15">
        <f t="shared" si="2"/>
        <v>0</v>
      </c>
    </row>
    <row r="13" spans="1:55" x14ac:dyDescent="0.25">
      <c r="B13">
        <f>SUM(BA3:BA40)</f>
        <v>3923343</v>
      </c>
      <c r="C13">
        <f>SUM(BC3:BC40)</f>
        <v>1383</v>
      </c>
      <c r="D13">
        <f>BA2</f>
        <v>972495</v>
      </c>
      <c r="E13">
        <f>BB2</f>
        <v>275</v>
      </c>
      <c r="F13" s="17">
        <f>SUM(BB3:BB40)</f>
        <v>924</v>
      </c>
      <c r="J13" t="s">
        <v>36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2203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Z13" s="9">
        <f t="shared" si="0"/>
        <v>2203</v>
      </c>
      <c r="BA13" s="14">
        <f>HLOOKUP(J13,K$1:AX$40,ROW(J13),FALSE)</f>
        <v>2203</v>
      </c>
      <c r="BB13" s="15">
        <f t="shared" si="1"/>
        <v>0</v>
      </c>
      <c r="BC13" s="15">
        <f t="shared" si="2"/>
        <v>0</v>
      </c>
    </row>
    <row r="14" spans="1:55" x14ac:dyDescent="0.25">
      <c r="B14" s="20">
        <f>SUM(B13:D13)/N</f>
        <v>0.99975522719570797</v>
      </c>
      <c r="C14" s="20"/>
      <c r="D14" s="20"/>
      <c r="E14" s="18">
        <f>FP/N</f>
        <v>5.614055144311839E-5</v>
      </c>
      <c r="F14" s="18">
        <f>FN/N</f>
        <v>1.8863225284887781E-4</v>
      </c>
      <c r="J14" t="s">
        <v>37</v>
      </c>
      <c r="K14">
        <v>36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1071948</v>
      </c>
      <c r="X14">
        <v>2</v>
      </c>
      <c r="Y14">
        <v>0</v>
      </c>
      <c r="Z14">
        <v>0</v>
      </c>
      <c r="AA14">
        <v>13</v>
      </c>
      <c r="AB14">
        <v>18</v>
      </c>
      <c r="AC14">
        <v>0</v>
      </c>
      <c r="AD14">
        <v>0</v>
      </c>
      <c r="AE14">
        <v>0</v>
      </c>
      <c r="AF14">
        <v>0</v>
      </c>
      <c r="AG14">
        <v>0</v>
      </c>
      <c r="AZ14" s="9">
        <f t="shared" si="0"/>
        <v>1072017</v>
      </c>
      <c r="BA14" s="14">
        <f>HLOOKUP(J14,K$1:AX$40,ROW(J14),FALSE)</f>
        <v>1071948</v>
      </c>
      <c r="BB14" s="15">
        <f t="shared" si="1"/>
        <v>36</v>
      </c>
      <c r="BC14" s="15">
        <f t="shared" si="2"/>
        <v>33</v>
      </c>
    </row>
    <row r="15" spans="1:55" x14ac:dyDescent="0.25">
      <c r="J15" t="s">
        <v>40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21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Z15" s="9">
        <f t="shared" si="0"/>
        <v>21</v>
      </c>
      <c r="BA15" s="14">
        <f>HLOOKUP(J15,K$1:AX$40,ROW(J15),FALSE)</f>
        <v>21</v>
      </c>
      <c r="BB15" s="15">
        <f t="shared" si="1"/>
        <v>0</v>
      </c>
      <c r="BC15" s="15">
        <f t="shared" si="2"/>
        <v>0</v>
      </c>
    </row>
    <row r="16" spans="1:55" x14ac:dyDescent="0.25">
      <c r="J16" t="s">
        <v>51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Z16" s="9">
        <f t="shared" si="0"/>
        <v>7</v>
      </c>
      <c r="BA16" s="14">
        <f>HLOOKUP(J16,K$1:AX$40,ROW(J16),FALSE)</f>
        <v>7</v>
      </c>
      <c r="BB16" s="15">
        <f t="shared" si="1"/>
        <v>0</v>
      </c>
      <c r="BC16" s="15">
        <f t="shared" si="2"/>
        <v>0</v>
      </c>
    </row>
    <row r="17" spans="10:55" x14ac:dyDescent="0.25">
      <c r="J17" t="s">
        <v>45</v>
      </c>
      <c r="K17">
        <v>187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342</v>
      </c>
      <c r="S17">
        <v>0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1758</v>
      </c>
      <c r="AA17">
        <v>27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Z17" s="9">
        <f t="shared" si="0"/>
        <v>2316</v>
      </c>
      <c r="BA17" s="14">
        <f>HLOOKUP(J17,K$1:AX$40,ROW(J17),FALSE)</f>
        <v>1758</v>
      </c>
      <c r="BB17" s="15">
        <f t="shared" si="1"/>
        <v>187</v>
      </c>
      <c r="BC17" s="15">
        <f t="shared" si="2"/>
        <v>371</v>
      </c>
    </row>
    <row r="18" spans="10:55" x14ac:dyDescent="0.25">
      <c r="J18" t="s">
        <v>43</v>
      </c>
      <c r="K18">
        <v>479</v>
      </c>
      <c r="L18">
        <v>0</v>
      </c>
      <c r="M18">
        <v>0</v>
      </c>
      <c r="N18">
        <v>3</v>
      </c>
      <c r="O18">
        <v>0</v>
      </c>
      <c r="P18">
        <v>0</v>
      </c>
      <c r="Q18">
        <v>0</v>
      </c>
      <c r="R18">
        <v>10</v>
      </c>
      <c r="S18">
        <v>0</v>
      </c>
      <c r="T18">
        <v>0</v>
      </c>
      <c r="U18">
        <v>0</v>
      </c>
      <c r="V18">
        <v>0</v>
      </c>
      <c r="W18">
        <v>310</v>
      </c>
      <c r="X18">
        <v>0</v>
      </c>
      <c r="Y18">
        <v>0</v>
      </c>
      <c r="Z18">
        <v>13</v>
      </c>
      <c r="AA18">
        <v>9514</v>
      </c>
      <c r="AB18">
        <v>81</v>
      </c>
      <c r="AC18">
        <v>3</v>
      </c>
      <c r="AD18">
        <v>0</v>
      </c>
      <c r="AE18">
        <v>0</v>
      </c>
      <c r="AF18">
        <v>0</v>
      </c>
      <c r="AG18">
        <v>0</v>
      </c>
      <c r="AZ18" s="9">
        <f t="shared" si="0"/>
        <v>10413</v>
      </c>
      <c r="BA18" s="14">
        <f>HLOOKUP(J18,K$1:AX$40,ROW(J18),FALSE)</f>
        <v>9514</v>
      </c>
      <c r="BB18" s="15">
        <f t="shared" si="1"/>
        <v>479</v>
      </c>
      <c r="BC18" s="15">
        <f t="shared" si="2"/>
        <v>420</v>
      </c>
    </row>
    <row r="19" spans="10:55" x14ac:dyDescent="0.25">
      <c r="J19" t="s">
        <v>42</v>
      </c>
      <c r="K19">
        <v>94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3</v>
      </c>
      <c r="S19">
        <v>0</v>
      </c>
      <c r="T19">
        <v>0</v>
      </c>
      <c r="U19">
        <v>5</v>
      </c>
      <c r="V19">
        <v>0</v>
      </c>
      <c r="W19">
        <v>252</v>
      </c>
      <c r="X19">
        <v>0</v>
      </c>
      <c r="Y19">
        <v>0</v>
      </c>
      <c r="Z19">
        <v>0</v>
      </c>
      <c r="AA19">
        <v>103</v>
      </c>
      <c r="AB19">
        <v>15435</v>
      </c>
      <c r="AC19">
        <v>0</v>
      </c>
      <c r="AD19">
        <v>0</v>
      </c>
      <c r="AE19">
        <v>0</v>
      </c>
      <c r="AF19">
        <v>0</v>
      </c>
      <c r="AG19">
        <v>0</v>
      </c>
      <c r="AZ19" s="9">
        <f t="shared" si="0"/>
        <v>15892</v>
      </c>
      <c r="BA19" s="14">
        <f>HLOOKUP(J19,K$1:AX$40,ROW(J19),FALSE)</f>
        <v>15435</v>
      </c>
      <c r="BB19" s="15">
        <f t="shared" si="1"/>
        <v>94</v>
      </c>
      <c r="BC19" s="15">
        <f t="shared" si="2"/>
        <v>363</v>
      </c>
    </row>
    <row r="20" spans="10:55" x14ac:dyDescent="0.25">
      <c r="J20" t="s">
        <v>47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1020</v>
      </c>
      <c r="AD20">
        <v>0</v>
      </c>
      <c r="AE20">
        <v>0</v>
      </c>
      <c r="AF20">
        <v>0</v>
      </c>
      <c r="AG20">
        <v>0</v>
      </c>
      <c r="AZ20" s="9">
        <f t="shared" si="0"/>
        <v>1020</v>
      </c>
      <c r="BA20" s="14">
        <f>HLOOKUP(J20,K$1:AX$40,ROW(J20),FALSE)</f>
        <v>1020</v>
      </c>
      <c r="BB20" s="15">
        <f t="shared" si="1"/>
        <v>0</v>
      </c>
      <c r="BC20" s="15">
        <f t="shared" si="2"/>
        <v>0</v>
      </c>
    </row>
    <row r="21" spans="10:55" x14ac:dyDescent="0.25">
      <c r="J21" t="s">
        <v>48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8</v>
      </c>
      <c r="AE21">
        <v>0</v>
      </c>
      <c r="AF21">
        <v>0</v>
      </c>
      <c r="AG21">
        <v>0</v>
      </c>
      <c r="AZ21" s="9">
        <f t="shared" si="0"/>
        <v>8</v>
      </c>
      <c r="BA21" s="14">
        <f>HLOOKUP(J21,K$1:AX$40,ROW(J21),FALSE)</f>
        <v>8</v>
      </c>
      <c r="BB21" s="15">
        <f t="shared" si="1"/>
        <v>0</v>
      </c>
      <c r="BC21" s="15">
        <f t="shared" si="2"/>
        <v>0</v>
      </c>
    </row>
    <row r="22" spans="10:55" x14ac:dyDescent="0.25">
      <c r="J22" t="s">
        <v>52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4</v>
      </c>
      <c r="AF22">
        <v>0</v>
      </c>
      <c r="AG22">
        <v>0</v>
      </c>
      <c r="AZ22" s="9">
        <f t="shared" si="0"/>
        <v>4</v>
      </c>
      <c r="BA22" s="14">
        <f>HLOOKUP(J22,K$1:AX$40,ROW(J22),FALSE)</f>
        <v>4</v>
      </c>
      <c r="BB22" s="15">
        <f t="shared" si="1"/>
        <v>0</v>
      </c>
      <c r="BC22" s="15">
        <f t="shared" si="2"/>
        <v>0</v>
      </c>
    </row>
    <row r="23" spans="10:55" x14ac:dyDescent="0.25">
      <c r="J23" t="s">
        <v>50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12</v>
      </c>
      <c r="AG23">
        <v>0</v>
      </c>
      <c r="AZ23" s="9">
        <f t="shared" si="0"/>
        <v>12</v>
      </c>
      <c r="BA23" s="14">
        <f>HLOOKUP(J23,K$1:AX$40,ROW(J23),FALSE)</f>
        <v>12</v>
      </c>
      <c r="BB23" s="15">
        <f t="shared" si="1"/>
        <v>0</v>
      </c>
      <c r="BC23" s="15">
        <f t="shared" si="2"/>
        <v>0</v>
      </c>
    </row>
    <row r="24" spans="10:55" x14ac:dyDescent="0.25">
      <c r="J24" t="s">
        <v>53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2</v>
      </c>
      <c r="AZ24" s="9">
        <f t="shared" si="0"/>
        <v>2</v>
      </c>
      <c r="BA24" s="14">
        <f>HLOOKUP(J24,K$1:AX$40,ROW(J24),FALSE)</f>
        <v>2</v>
      </c>
      <c r="BB24" s="15">
        <f t="shared" si="1"/>
        <v>0</v>
      </c>
      <c r="BC24" s="15">
        <f t="shared" si="2"/>
        <v>0</v>
      </c>
    </row>
    <row r="25" spans="10:55" x14ac:dyDescent="0.25">
      <c r="AZ25" s="9"/>
      <c r="BA25" s="14"/>
      <c r="BB25" s="15"/>
      <c r="BC25" s="15"/>
    </row>
    <row r="26" spans="10:55" x14ac:dyDescent="0.25">
      <c r="AZ26" s="9"/>
      <c r="BA26" s="14"/>
      <c r="BB26" s="15"/>
      <c r="BC26" s="15"/>
    </row>
    <row r="27" spans="10:55" x14ac:dyDescent="0.25">
      <c r="AZ27" s="9"/>
      <c r="BA27" s="14"/>
      <c r="BB27" s="15"/>
      <c r="BC27" s="15"/>
    </row>
    <row r="28" spans="10:55" x14ac:dyDescent="0.25">
      <c r="AZ28" s="9"/>
      <c r="BA28" s="14"/>
      <c r="BB28" s="15"/>
      <c r="BC28" s="15"/>
    </row>
    <row r="29" spans="10:55" x14ac:dyDescent="0.25">
      <c r="AZ29" s="9"/>
      <c r="BA29" s="14"/>
      <c r="BB29" s="15"/>
      <c r="BC29" s="15"/>
    </row>
    <row r="30" spans="10:55" x14ac:dyDescent="0.25">
      <c r="AZ30" s="9"/>
      <c r="BA30" s="14"/>
      <c r="BB30" s="15"/>
      <c r="BC30" s="15"/>
    </row>
    <row r="31" spans="10:55" x14ac:dyDescent="0.25">
      <c r="AZ31" s="9"/>
      <c r="BA31" s="14"/>
      <c r="BB31" s="15"/>
      <c r="BC31" s="15"/>
    </row>
    <row r="32" spans="10:55" x14ac:dyDescent="0.25">
      <c r="AZ32" s="9"/>
      <c r="BA32" s="14"/>
      <c r="BB32" s="15"/>
      <c r="BC32" s="15"/>
    </row>
    <row r="33" spans="52:55" x14ac:dyDescent="0.25">
      <c r="AZ33" s="9"/>
      <c r="BA33" s="14"/>
      <c r="BB33" s="15"/>
      <c r="BC33" s="15"/>
    </row>
    <row r="34" spans="52:55" x14ac:dyDescent="0.25">
      <c r="AZ34" s="9"/>
      <c r="BA34" s="14"/>
      <c r="BB34" s="15"/>
      <c r="BC34" s="15"/>
    </row>
    <row r="35" spans="52:55" x14ac:dyDescent="0.25">
      <c r="AZ35" s="9"/>
      <c r="BA35" s="14"/>
      <c r="BB35" s="15"/>
      <c r="BC35" s="15"/>
    </row>
    <row r="36" spans="52:55" x14ac:dyDescent="0.25">
      <c r="AZ36" s="9"/>
      <c r="BA36" s="14"/>
      <c r="BB36" s="15"/>
      <c r="BC36" s="15"/>
    </row>
    <row r="37" spans="52:55" x14ac:dyDescent="0.25">
      <c r="AZ37" s="9"/>
      <c r="BA37" s="14"/>
      <c r="BB37" s="15"/>
      <c r="BC37" s="15"/>
    </row>
    <row r="38" spans="52:55" x14ac:dyDescent="0.25">
      <c r="AZ38" s="9"/>
      <c r="BA38" s="14"/>
      <c r="BB38" s="15"/>
      <c r="BC38" s="15"/>
    </row>
    <row r="39" spans="52:55" x14ac:dyDescent="0.25">
      <c r="AZ39" s="9"/>
      <c r="BA39" s="14"/>
      <c r="BB39" s="15"/>
      <c r="BC39" s="15"/>
    </row>
    <row r="40" spans="52:55" x14ac:dyDescent="0.25">
      <c r="AZ40" s="9"/>
      <c r="BA40" s="14"/>
      <c r="BB40" s="15"/>
      <c r="BC40" s="15"/>
    </row>
  </sheetData>
  <mergeCells count="14">
    <mergeCell ref="C6:G6"/>
    <mergeCell ref="B1:G1"/>
    <mergeCell ref="C2:G2"/>
    <mergeCell ref="C3:G3"/>
    <mergeCell ref="C4:G4"/>
    <mergeCell ref="C5:G5"/>
    <mergeCell ref="B14:D14"/>
    <mergeCell ref="C7:G7"/>
    <mergeCell ref="B10:D10"/>
    <mergeCell ref="B11:C11"/>
    <mergeCell ref="D11:D12"/>
    <mergeCell ref="E10:F10"/>
    <mergeCell ref="F11:F12"/>
    <mergeCell ref="E11:E1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9"/>
  <sheetViews>
    <sheetView workbookViewId="0">
      <selection activeCell="V12" sqref="V12"/>
    </sheetView>
  </sheetViews>
  <sheetFormatPr defaultRowHeight="15" x14ac:dyDescent="0.25"/>
  <cols>
    <col min="1" max="1" width="9.140625" style="7"/>
  </cols>
  <sheetData>
    <row r="1" spans="1:5" x14ac:dyDescent="0.25">
      <c r="A1" s="6" t="str">
        <f>Data!B1</f>
        <v>Collissions</v>
      </c>
      <c r="D1" t="s">
        <v>8</v>
      </c>
      <c r="E1" s="1"/>
    </row>
    <row r="2" spans="1:5" x14ac:dyDescent="0.25">
      <c r="A2" s="6">
        <f>Data!B2/(Data!C2^2/2)</f>
        <v>0.99810964083175802</v>
      </c>
    </row>
    <row r="3" spans="1:5" x14ac:dyDescent="0.25">
      <c r="A3" s="6">
        <f>Data!B3/(Data!C3^2/2)</f>
        <v>0.24652777777777779</v>
      </c>
    </row>
    <row r="4" spans="1:5" x14ac:dyDescent="0.25">
      <c r="A4" s="6">
        <f>Data!B4/(Data!C4^2/2)</f>
        <v>0.22720000000000001</v>
      </c>
    </row>
    <row r="5" spans="1:5" x14ac:dyDescent="0.25">
      <c r="A5" s="6">
        <f>Data!B5/(Data!C5^2/2)</f>
        <v>0.21005917159763313</v>
      </c>
    </row>
    <row r="6" spans="1:5" x14ac:dyDescent="0.25">
      <c r="A6" s="6">
        <f>Data!B6/(Data!C6^2/2)</f>
        <v>0.19478737997256515</v>
      </c>
    </row>
    <row r="7" spans="1:5" x14ac:dyDescent="0.25">
      <c r="A7" s="6">
        <f>Data!B7/(Data!C7^2/2)</f>
        <v>0.18367346938775511</v>
      </c>
    </row>
    <row r="8" spans="1:5" x14ac:dyDescent="0.25">
      <c r="A8" s="6">
        <f>Data!B8/(Data!C8^2/2)</f>
        <v>0.17122473246135553</v>
      </c>
    </row>
    <row r="9" spans="1:5" x14ac:dyDescent="0.25">
      <c r="A9" s="6">
        <f>Data!B9/(Data!C9^2/2)</f>
        <v>0.16</v>
      </c>
    </row>
    <row r="10" spans="1:5" x14ac:dyDescent="0.25">
      <c r="A10" s="6">
        <f>Data!B10/(Data!C10^2/2)</f>
        <v>0.15192507804370448</v>
      </c>
    </row>
    <row r="11" spans="1:5" x14ac:dyDescent="0.25">
      <c r="A11" s="6">
        <f>Data!B11/(Data!C11^2/2)</f>
        <v>0.138671875</v>
      </c>
    </row>
    <row r="12" spans="1:5" x14ac:dyDescent="0.25">
      <c r="A12" s="6">
        <f>Data!B12/(Data!C12^2/2)</f>
        <v>0.13039485766758493</v>
      </c>
    </row>
    <row r="13" spans="1:5" x14ac:dyDescent="0.25">
      <c r="A13" s="6">
        <f>Data!B13/(Data!C13^2/2)</f>
        <v>0.12283737024221453</v>
      </c>
    </row>
    <row r="14" spans="1:5" x14ac:dyDescent="0.25">
      <c r="A14" s="6">
        <f>Data!B14/(Data!C14^2/2)</f>
        <v>0.11591836734693878</v>
      </c>
    </row>
    <row r="15" spans="1:5" x14ac:dyDescent="0.25">
      <c r="A15" s="6">
        <f>Data!B15/(Data!C15^2/2)</f>
        <v>0.1095679012345679</v>
      </c>
    </row>
    <row r="16" spans="1:5" x14ac:dyDescent="0.25">
      <c r="A16" s="6">
        <f>Data!B16/(Data!C16^2/2)</f>
        <v>0.10372534696859022</v>
      </c>
    </row>
    <row r="17" spans="1:1" x14ac:dyDescent="0.25">
      <c r="A17" s="6">
        <f>Data!B17/(Data!C17^2/2)</f>
        <v>9.833795013850416E-2</v>
      </c>
    </row>
    <row r="18" spans="1:1" x14ac:dyDescent="0.25">
      <c r="A18" s="6">
        <f>Data!B18/(Data!C18^2/2)</f>
        <v>9.3359631821170283E-2</v>
      </c>
    </row>
    <row r="19" spans="1:1" x14ac:dyDescent="0.25">
      <c r="A19" s="6">
        <f>Data!B19/(Data!C19^2/2)</f>
        <v>8.8749999999999996E-2</v>
      </c>
    </row>
    <row r="20" spans="1:1" x14ac:dyDescent="0.25">
      <c r="A20" s="6">
        <f>Data!B20/(Data!C20^2/2)</f>
        <v>8.3283759666864965E-2</v>
      </c>
    </row>
    <row r="21" spans="1:1" x14ac:dyDescent="0.25">
      <c r="A21" s="6">
        <f>Data!B21/(Data!C21^2/2)</f>
        <v>7.9365079365079361E-2</v>
      </c>
    </row>
    <row r="22" spans="1:1" x14ac:dyDescent="0.25">
      <c r="A22" s="6">
        <f>Data!B22/(Data!C22^2/2)</f>
        <v>7.6798269334775557E-2</v>
      </c>
    </row>
    <row r="23" spans="1:1" x14ac:dyDescent="0.25">
      <c r="A23" s="6">
        <f>Data!B23/(Data!C23^2/2)</f>
        <v>7.6446280991735532E-2</v>
      </c>
    </row>
    <row r="24" spans="1:1" x14ac:dyDescent="0.25">
      <c r="A24" s="6">
        <f>Data!B24/(Data!C24^2/2)</f>
        <v>7.3086419753086426E-2</v>
      </c>
    </row>
    <row r="25" spans="1:1" x14ac:dyDescent="0.25">
      <c r="A25" s="6">
        <f>Data!B25/(Data!C25^2/2)</f>
        <v>6.8998109640831765E-2</v>
      </c>
    </row>
    <row r="26" spans="1:1" x14ac:dyDescent="0.25">
      <c r="A26" s="6">
        <f>Data!B26/(Data!C26^2/2)</f>
        <v>6.5187867813490272E-2</v>
      </c>
    </row>
    <row r="27" spans="1:1" x14ac:dyDescent="0.25">
      <c r="A27" s="6">
        <f>Data!B27/(Data!C27^2/2)</f>
        <v>6.25E-2</v>
      </c>
    </row>
    <row r="28" spans="1:1" x14ac:dyDescent="0.25">
      <c r="A28" s="6">
        <f>Data!B28/(Data!C28^2/2)</f>
        <v>6.0807996668054975E-2</v>
      </c>
    </row>
    <row r="29" spans="1:1" x14ac:dyDescent="0.25">
      <c r="A29" s="6">
        <f>Data!B29/(Data!C29^2/2)</f>
        <v>5.8400000000000001E-2</v>
      </c>
    </row>
    <row r="30" spans="1:1" x14ac:dyDescent="0.25">
      <c r="A30" s="6">
        <f>Data!B30/(Data!C30^2/2)</f>
        <v>5.613225682429835E-2</v>
      </c>
    </row>
    <row r="31" spans="1:1" x14ac:dyDescent="0.25">
      <c r="A31" s="6">
        <f>Data!B31/(Data!C31^2/2)</f>
        <v>5.3994082840236685E-2</v>
      </c>
    </row>
    <row r="32" spans="1:1" x14ac:dyDescent="0.25">
      <c r="A32" s="6">
        <f>Data!B32/(Data!C32^2/2)</f>
        <v>5.2687789248843007E-2</v>
      </c>
    </row>
    <row r="33" spans="1:1" x14ac:dyDescent="0.25">
      <c r="A33" s="6">
        <f>Data!B33/(Data!C33^2/2)</f>
        <v>5.0754458161865572E-2</v>
      </c>
    </row>
    <row r="34" spans="1:1" x14ac:dyDescent="0.25">
      <c r="A34" s="6">
        <f>Data!B34/(Data!C34^2/2)</f>
        <v>4.8925619834710742E-2</v>
      </c>
    </row>
    <row r="35" spans="1:1" x14ac:dyDescent="0.25">
      <c r="A35" s="6">
        <f>Data!B35/(Data!C35^2/2)</f>
        <v>4.7193877551020405E-2</v>
      </c>
    </row>
    <row r="36" spans="1:1" x14ac:dyDescent="0.25">
      <c r="A36" s="6">
        <f>Data!B36/(Data!C36^2/2)</f>
        <v>4.5552477685441677E-2</v>
      </c>
    </row>
    <row r="37" spans="1:1" x14ac:dyDescent="0.25">
      <c r="A37" s="6">
        <f>Data!B37/(Data!C37^2/2)</f>
        <v>4.3995243757431628E-2</v>
      </c>
    </row>
    <row r="38" spans="1:1" x14ac:dyDescent="0.25">
      <c r="A38" s="6">
        <f>Data!B38/(Data!C38^2/2)</f>
        <v>4.2516518241884516E-2</v>
      </c>
    </row>
    <row r="39" spans="1:1" x14ac:dyDescent="0.25">
      <c r="A39" s="6">
        <f>Data!B39/(Data!C39^2/2)</f>
        <v>4.1111111111111112E-2</v>
      </c>
    </row>
    <row r="40" spans="1:1" x14ac:dyDescent="0.25">
      <c r="A40" s="6">
        <f>Data!B40/(Data!C40^2/2)</f>
        <v>3.9774254232733133E-2</v>
      </c>
    </row>
    <row r="41" spans="1:1" x14ac:dyDescent="0.25">
      <c r="A41" s="6">
        <f>Data!B41/(Data!C41^2/2)</f>
        <v>3.5900104058272632E-2</v>
      </c>
    </row>
    <row r="42" spans="1:1" x14ac:dyDescent="0.25">
      <c r="A42" s="6">
        <f>Data!B42/(Data!C42^2/2)</f>
        <v>3.5273368606701938E-2</v>
      </c>
    </row>
    <row r="43" spans="1:1" x14ac:dyDescent="0.25">
      <c r="A43" s="6">
        <f>Data!B43/(Data!C43^2/2)</f>
        <v>3.41796875E-2</v>
      </c>
    </row>
    <row r="44" spans="1:1" x14ac:dyDescent="0.25">
      <c r="A44" s="6">
        <f>Data!B44/(Data!C44^2/2)</f>
        <v>3.3136094674556214E-2</v>
      </c>
    </row>
    <row r="45" spans="1:1" x14ac:dyDescent="0.25">
      <c r="A45" s="6">
        <f>Data!B45/(Data!C45^2/2)</f>
        <v>3.2598714416896234E-2</v>
      </c>
    </row>
    <row r="46" spans="1:1" x14ac:dyDescent="0.25">
      <c r="A46" s="6">
        <f>Data!B46/(Data!C46^2/2)</f>
        <v>3.2523947427043884E-2</v>
      </c>
    </row>
    <row r="47" spans="1:1" x14ac:dyDescent="0.25">
      <c r="A47" s="6">
        <f>Data!B47/(Data!C47^2/2)</f>
        <v>3.1141868512110725E-2</v>
      </c>
    </row>
    <row r="48" spans="1:1" x14ac:dyDescent="0.25">
      <c r="A48" s="6">
        <f>Data!B48/(Data!C48^2/2)</f>
        <v>3.0665826507036337E-2</v>
      </c>
    </row>
    <row r="49" spans="1:1" x14ac:dyDescent="0.25">
      <c r="A49" s="6">
        <f>Data!B49/(Data!C49^2/2)</f>
        <v>2.9387755102040815E-2</v>
      </c>
    </row>
    <row r="50" spans="1:1" x14ac:dyDescent="0.25">
      <c r="A50" s="6">
        <f>Data!B50/(Data!C50^2/2)</f>
        <v>2.7375520730013887E-2</v>
      </c>
    </row>
    <row r="51" spans="1:1" x14ac:dyDescent="0.25">
      <c r="A51" s="6">
        <f>Data!B51/(Data!C51^2/2)</f>
        <v>2.6620370370370371E-2</v>
      </c>
    </row>
    <row r="52" spans="1:1" x14ac:dyDescent="0.25">
      <c r="A52" s="6">
        <f>Data!B52/(Data!C52^2/2)</f>
        <v>2.5896040532933009E-2</v>
      </c>
    </row>
    <row r="53" spans="1:1" x14ac:dyDescent="0.25">
      <c r="A53" s="6">
        <f>Data!B53/(Data!C53^2/2)</f>
        <v>2.5200876552227903E-2</v>
      </c>
    </row>
    <row r="54" spans="1:1" x14ac:dyDescent="0.25">
      <c r="A54" s="6">
        <f>Data!B54/(Data!C54^2/2)</f>
        <v>2.4533333333333334E-2</v>
      </c>
    </row>
    <row r="55" spans="1:1" x14ac:dyDescent="0.25">
      <c r="A55" s="6">
        <f>Data!B55/(Data!C55^2/2)</f>
        <v>2.4238227146814405E-2</v>
      </c>
    </row>
    <row r="56" spans="1:1" x14ac:dyDescent="0.25">
      <c r="A56" s="6">
        <f>Data!B56/(Data!C56^2/2)</f>
        <v>2.3612750885478158E-2</v>
      </c>
    </row>
    <row r="57" spans="1:1" x14ac:dyDescent="0.25">
      <c r="A57" s="6">
        <f>Data!B57/(Data!C57^2/2)</f>
        <v>2.3011176857330704E-2</v>
      </c>
    </row>
    <row r="58" spans="1:1" x14ac:dyDescent="0.25">
      <c r="A58" s="6">
        <f>Data!B58/(Data!C58^2/2)</f>
        <v>2.2752763980131388E-2</v>
      </c>
    </row>
    <row r="59" spans="1:1" x14ac:dyDescent="0.25">
      <c r="A59" s="6">
        <f>Data!B59/(Data!C59^2/2)</f>
        <v>2.2499999999999999E-2</v>
      </c>
    </row>
    <row r="60" spans="1:1" x14ac:dyDescent="0.25">
      <c r="A60" s="6">
        <f>Data!B60/(Data!C60^2/2)</f>
        <v>2.194787379972565E-2</v>
      </c>
    </row>
    <row r="61" spans="1:1" x14ac:dyDescent="0.25">
      <c r="A61" s="6">
        <f>Data!B61/(Data!C61^2/2)</f>
        <v>2.1118381915526473E-2</v>
      </c>
    </row>
    <row r="62" spans="1:1" x14ac:dyDescent="0.25">
      <c r="A62" s="6">
        <f>Data!B62/(Data!C62^2/2)</f>
        <v>2.061257076498766E-2</v>
      </c>
    </row>
    <row r="63" spans="1:1" x14ac:dyDescent="0.25">
      <c r="A63" s="6">
        <f>Data!B63/(Data!C63^2/2)</f>
        <v>2.0408163265306121E-2</v>
      </c>
    </row>
    <row r="64" spans="1:1" x14ac:dyDescent="0.25">
      <c r="A64" s="6">
        <f>Data!B64/(Data!C64^2/2)</f>
        <v>1.9930795847750864E-2</v>
      </c>
    </row>
    <row r="65" spans="1:1" x14ac:dyDescent="0.25">
      <c r="A65" s="6">
        <f>Data!B65/(Data!C65^2/2)</f>
        <v>1.8929150892374257E-2</v>
      </c>
    </row>
    <row r="66" spans="1:1" x14ac:dyDescent="0.25">
      <c r="A66" s="6">
        <f>Data!B66/(Data!C66^2/2)</f>
        <v>1.8496498876998283E-2</v>
      </c>
    </row>
    <row r="67" spans="1:1" x14ac:dyDescent="0.25">
      <c r="A67" s="6">
        <f>Data!B67/(Data!C67^2/2)</f>
        <v>1.8078512396694214E-2</v>
      </c>
    </row>
    <row r="68" spans="1:1" x14ac:dyDescent="0.25">
      <c r="A68" s="6">
        <f>Data!B68/(Data!C68^2/2)</f>
        <v>1.7422042671379877E-2</v>
      </c>
    </row>
    <row r="69" spans="1:1" x14ac:dyDescent="0.25">
      <c r="A69" s="6">
        <f>Data!B69/(Data!C69^2/2)</f>
        <v>1.7777777777777778E-2</v>
      </c>
    </row>
    <row r="70" spans="1:1" x14ac:dyDescent="0.25">
      <c r="A70" s="6">
        <f>Data!B70/(Data!C70^2/2)</f>
        <v>1.7389204202391016E-2</v>
      </c>
    </row>
    <row r="71" spans="1:1" x14ac:dyDescent="0.25">
      <c r="A71" s="6">
        <f>Data!B71/(Data!C71^2/2)</f>
        <v>1.6776937618147449E-2</v>
      </c>
    </row>
    <row r="72" spans="1:1" x14ac:dyDescent="0.25">
      <c r="A72" s="6">
        <f>Data!B72/(Data!C72^2/2)</f>
        <v>1.6418083015377501E-2</v>
      </c>
    </row>
    <row r="73" spans="1:1" x14ac:dyDescent="0.25">
      <c r="A73" s="6">
        <f>Data!B73/(Data!C73^2/2)</f>
        <v>1.6296966953372568E-2</v>
      </c>
    </row>
    <row r="74" spans="1:1" x14ac:dyDescent="0.25">
      <c r="A74" s="6">
        <f>Data!B74/(Data!C74^2/2)</f>
        <v>1.6177285318559557E-2</v>
      </c>
    </row>
    <row r="75" spans="1:1" x14ac:dyDescent="0.25">
      <c r="A75" s="6">
        <f>Data!B75/(Data!C75^2/2)</f>
        <v>1.6276041666666668E-2</v>
      </c>
    </row>
    <row r="76" spans="1:1" x14ac:dyDescent="0.25">
      <c r="A76" s="6">
        <f>Data!B76/(Data!C76^2/2)</f>
        <v>1.5304495695610586E-2</v>
      </c>
    </row>
    <row r="77" spans="1:1" x14ac:dyDescent="0.25">
      <c r="A77" s="6">
        <f>Data!B77/(Data!C77^2/2)</f>
        <v>1.4993752603082049E-2</v>
      </c>
    </row>
    <row r="78" spans="1:1" x14ac:dyDescent="0.25">
      <c r="A78" s="6">
        <f>Data!B78/(Data!C78^2/2)</f>
        <v>1.4692378328741965E-2</v>
      </c>
    </row>
    <row r="79" spans="1:1" x14ac:dyDescent="0.25">
      <c r="A79" s="6">
        <f>Data!B79/(Data!C79^2/2)</f>
        <v>1.44E-2</v>
      </c>
    </row>
    <row r="80" spans="1:1" x14ac:dyDescent="0.25">
      <c r="A80" s="6">
        <f>Data!B80/(Data!C80^2/2)</f>
        <v>1.4116263111459661E-2</v>
      </c>
    </row>
    <row r="81" spans="1:1" x14ac:dyDescent="0.25">
      <c r="A81" s="6">
        <f>Data!B81/(Data!C81^2/2)</f>
        <v>1.3264129181084199E-2</v>
      </c>
    </row>
    <row r="82" spans="1:1" x14ac:dyDescent="0.25">
      <c r="A82" s="6">
        <f>Data!B82/(Data!C82^2/2)</f>
        <v>1.3196342727872561E-2</v>
      </c>
    </row>
    <row r="83" spans="1:1" x14ac:dyDescent="0.25">
      <c r="A83" s="6">
        <f>Data!B83/(Data!C83^2/2)</f>
        <v>1.2943786982248521E-2</v>
      </c>
    </row>
    <row r="84" spans="1:1" x14ac:dyDescent="0.25">
      <c r="A84" s="6">
        <f>Data!B84/(Data!C84^2/2)</f>
        <v>1.2698412698412698E-2</v>
      </c>
    </row>
    <row r="85" spans="1:1" x14ac:dyDescent="0.25">
      <c r="A85" s="6">
        <f>Data!B85/(Data!C85^2/2)</f>
        <v>1.2281950872196511E-2</v>
      </c>
    </row>
    <row r="86" spans="1:1" x14ac:dyDescent="0.25">
      <c r="A86" s="6">
        <f>Data!B86/(Data!C86^2/2)</f>
        <v>1.1878766704515677E-2</v>
      </c>
    </row>
    <row r="87" spans="1:1" x14ac:dyDescent="0.25">
      <c r="A87" s="6">
        <f>Data!B87/(Data!C87^2/2)</f>
        <v>1.1659807956104253E-2</v>
      </c>
    </row>
    <row r="88" spans="1:1" x14ac:dyDescent="0.25">
      <c r="A88" s="6">
        <f>Data!B88/(Data!C88^2/2)</f>
        <v>1.1446847908425217E-2</v>
      </c>
    </row>
    <row r="89" spans="1:1" x14ac:dyDescent="0.25">
      <c r="A89" s="6">
        <f>Data!B89/(Data!C89^2/2)</f>
        <v>1.0578512396694216E-2</v>
      </c>
    </row>
    <row r="90" spans="1:1" x14ac:dyDescent="0.25">
      <c r="A90" s="6">
        <f>Data!B90/(Data!C90^2/2)</f>
        <v>1.0388767145523902E-2</v>
      </c>
    </row>
    <row r="91" spans="1:1" x14ac:dyDescent="0.25">
      <c r="A91" s="6">
        <f>Data!B91/(Data!C91^2/2)</f>
        <v>1.020408163265306E-2</v>
      </c>
    </row>
    <row r="92" spans="1:1" x14ac:dyDescent="0.25">
      <c r="A92" s="6">
        <f>Data!B92/(Data!C92^2/2)</f>
        <v>1.0024277547184587E-2</v>
      </c>
    </row>
    <row r="93" spans="1:1" x14ac:dyDescent="0.25">
      <c r="A93" s="6">
        <f>Data!B93/(Data!C93^2/2)</f>
        <v>9.8491843644198211E-3</v>
      </c>
    </row>
    <row r="94" spans="1:1" x14ac:dyDescent="0.25">
      <c r="A94" s="6">
        <f>Data!B94/(Data!C94^2/2)</f>
        <v>9.6786389413988649E-3</v>
      </c>
    </row>
    <row r="95" spans="1:1" x14ac:dyDescent="0.25">
      <c r="A95" s="6">
        <f>Data!B95/(Data!C95^2/2)</f>
        <v>9.512485136741973E-3</v>
      </c>
    </row>
    <row r="96" spans="1:1" x14ac:dyDescent="0.25">
      <c r="A96" s="6">
        <f>Data!B96/(Data!C96^2/2)</f>
        <v>9.0583680327270075E-3</v>
      </c>
    </row>
    <row r="97" spans="1:1" x14ac:dyDescent="0.25">
      <c r="A97" s="6">
        <f>Data!B97/(Data!C97^2/2)</f>
        <v>8.9054869290433776E-3</v>
      </c>
    </row>
    <row r="98" spans="1:1" x14ac:dyDescent="0.25">
      <c r="A98" s="6">
        <f>Data!B98/(Data!C98^2/2)</f>
        <v>8.7564437539721773E-3</v>
      </c>
    </row>
    <row r="99" spans="1:1" x14ac:dyDescent="0.25">
      <c r="A99" s="6">
        <f>Data!B99/(Data!C99^2/2)</f>
        <v>8.472222222222223E-3</v>
      </c>
    </row>
    <row r="100" spans="1:1" x14ac:dyDescent="0.25">
      <c r="A100" s="6">
        <f>Data!B100/(Data!C100^2/2)</f>
        <v>8.3327641554538628E-3</v>
      </c>
    </row>
    <row r="101" spans="1:1" x14ac:dyDescent="0.25">
      <c r="A101" s="6">
        <f>Data!B101/(Data!C101^2/2)</f>
        <v>8.7342112335393705E-3</v>
      </c>
    </row>
    <row r="102" spans="1:1" x14ac:dyDescent="0.25">
      <c r="A102" s="6">
        <f>Data!B102/(Data!C102^2/2)</f>
        <v>8.592768854517813E-3</v>
      </c>
    </row>
    <row r="103" spans="1:1" x14ac:dyDescent="0.25">
      <c r="A103" s="6">
        <f>Data!B103/(Data!C103^2/2)</f>
        <v>8.3246618106139446E-3</v>
      </c>
    </row>
    <row r="104" spans="1:1" x14ac:dyDescent="0.25">
      <c r="A104" s="6">
        <f>Data!B104/(Data!C104^2/2)</f>
        <v>7.8079999999999998E-3</v>
      </c>
    </row>
    <row r="105" spans="1:1" x14ac:dyDescent="0.25">
      <c r="A105" s="6">
        <f>Data!B105/(Data!C105^2/2)</f>
        <v>7.6845553036029223E-3</v>
      </c>
    </row>
    <row r="106" spans="1:1" x14ac:dyDescent="0.25">
      <c r="A106" s="6">
        <f>Data!B106/(Data!C106^2/2)</f>
        <v>7.564015128030256E-3</v>
      </c>
    </row>
    <row r="107" spans="1:1" x14ac:dyDescent="0.25">
      <c r="A107" s="6">
        <f>Data!B107/(Data!C107^2/2)</f>
        <v>7.8125E-3</v>
      </c>
    </row>
    <row r="108" spans="1:1" x14ac:dyDescent="0.25">
      <c r="A108" s="6">
        <f>Data!B108/(Data!C108^2/2)</f>
        <v>7.8120305270115977E-3</v>
      </c>
    </row>
    <row r="109" spans="1:1" x14ac:dyDescent="0.25">
      <c r="A109" s="6">
        <f>Data!B109/(Data!C109^2/2)</f>
        <v>7.6923076923076927E-3</v>
      </c>
    </row>
    <row r="110" spans="1:1" x14ac:dyDescent="0.25">
      <c r="A110" s="6">
        <f>Data!B110/(Data!C110^2/2)</f>
        <v>7.575316123769011E-3</v>
      </c>
    </row>
    <row r="111" spans="1:1" x14ac:dyDescent="0.25">
      <c r="A111" s="6">
        <f>Data!B111/(Data!C111^2/2)</f>
        <v>7.4609733700642788E-3</v>
      </c>
    </row>
    <row r="112" spans="1:1" x14ac:dyDescent="0.25">
      <c r="A112" s="6">
        <f>Data!B112/(Data!C112^2/2)</f>
        <v>7.2361354514104814E-3</v>
      </c>
    </row>
    <row r="113" spans="1:1" x14ac:dyDescent="0.25">
      <c r="A113" s="6">
        <f>Data!B113/(Data!C113^2/2)</f>
        <v>7.2399198039652486E-3</v>
      </c>
    </row>
    <row r="114" spans="1:1" x14ac:dyDescent="0.25">
      <c r="A114" s="6">
        <f>Data!B114/(Data!C114^2/2)</f>
        <v>6.9135802469135806E-3</v>
      </c>
    </row>
    <row r="115" spans="1:1" x14ac:dyDescent="0.25">
      <c r="A115" s="6">
        <f>Data!B115/(Data!C115^2/2)</f>
        <v>6.487889273356401E-3</v>
      </c>
    </row>
    <row r="116" spans="1:1" x14ac:dyDescent="0.25">
      <c r="A116" s="6">
        <f>Data!B116/(Data!C116^2/2)</f>
        <v>6.5000799190153974E-3</v>
      </c>
    </row>
    <row r="117" spans="1:1" x14ac:dyDescent="0.25">
      <c r="A117" s="6">
        <f>Data!B117/(Data!C117^2/2)</f>
        <v>6.5112371350556607E-3</v>
      </c>
    </row>
    <row r="118" spans="1:1" x14ac:dyDescent="0.25">
      <c r="A118" s="6">
        <f>Data!B118/(Data!C118^2/2)</f>
        <v>6.5214015837689564E-3</v>
      </c>
    </row>
    <row r="119" spans="1:1" x14ac:dyDescent="0.25">
      <c r="A119" s="6">
        <f>Data!B119/(Data!C119^2/2)</f>
        <v>6.4285714285714285E-3</v>
      </c>
    </row>
    <row r="120" spans="1:1" x14ac:dyDescent="0.25">
      <c r="A120" s="6">
        <f>Data!B120/(Data!C120^2/2)</f>
        <v>6.0359136864342839E-3</v>
      </c>
    </row>
    <row r="121" spans="1:1" x14ac:dyDescent="0.25">
      <c r="A121" s="6">
        <f>Data!B121/(Data!C121^2/2)</f>
        <v>5.9512001586986708E-3</v>
      </c>
    </row>
    <row r="122" spans="1:1" x14ac:dyDescent="0.25">
      <c r="A122" s="6">
        <f>Data!B122/(Data!C122^2/2)</f>
        <v>5.9660619101178543E-3</v>
      </c>
    </row>
    <row r="123" spans="1:1" x14ac:dyDescent="0.25">
      <c r="A123" s="6">
        <f>Data!B123/(Data!C123^2/2)</f>
        <v>5.8834876543209878E-3</v>
      </c>
    </row>
    <row r="124" spans="1:1" x14ac:dyDescent="0.25">
      <c r="A124" s="6">
        <f>Data!B124/(Data!C124^2/2)</f>
        <v>5.8977407847800234E-3</v>
      </c>
    </row>
    <row r="125" spans="1:1" x14ac:dyDescent="0.25">
      <c r="A125" s="6">
        <f>Data!B125/(Data!C125^2/2)</f>
        <v>5.5357477950835057E-3</v>
      </c>
    </row>
    <row r="126" spans="1:1" x14ac:dyDescent="0.25">
      <c r="A126" s="6">
        <f>Data!B126/(Data!C126^2/2)</f>
        <v>5.4606876764311165E-3</v>
      </c>
    </row>
    <row r="127" spans="1:1" x14ac:dyDescent="0.25">
      <c r="A127" s="6">
        <f>Data!B127/(Data!C127^2/2)</f>
        <v>5.2045288531775017E-3</v>
      </c>
    </row>
    <row r="128" spans="1:1" x14ac:dyDescent="0.25">
      <c r="A128" s="6">
        <f>Data!B128/(Data!C128^2/2)</f>
        <v>5.2249898653213816E-3</v>
      </c>
    </row>
    <row r="129" spans="1:1" x14ac:dyDescent="0.25">
      <c r="A129" s="6">
        <f>Data!B129/(Data!C129^2/2)</f>
        <v>5.0666666666666664E-3</v>
      </c>
    </row>
    <row r="130" spans="1:1" x14ac:dyDescent="0.25">
      <c r="A130" s="6">
        <f>Data!B130/(Data!C130^2/2)</f>
        <v>4.7366343581421869E-3</v>
      </c>
    </row>
    <row r="131" spans="1:1" x14ac:dyDescent="0.25">
      <c r="A131" s="6">
        <f>Data!B131/(Data!C131^2/2)</f>
        <v>4.5879501385041556E-3</v>
      </c>
    </row>
    <row r="132" spans="1:1" x14ac:dyDescent="0.25">
      <c r="A132" s="6">
        <f>Data!B132/(Data!C132^2/2)</f>
        <v>4.61361014994233E-3</v>
      </c>
    </row>
    <row r="133" spans="1:1" x14ac:dyDescent="0.25">
      <c r="A133" s="6">
        <f>Data!B133/(Data!C133^2/2)</f>
        <v>4.5538876707707874E-3</v>
      </c>
    </row>
    <row r="134" spans="1:1" x14ac:dyDescent="0.25">
      <c r="A134" s="6">
        <f>Data!B134/(Data!C134^2/2)</f>
        <v>4.5785639958376692E-3</v>
      </c>
    </row>
    <row r="135" spans="1:1" x14ac:dyDescent="0.25">
      <c r="A135" s="6">
        <f>Data!B135/(Data!C135^2/2)</f>
        <v>4.5200525969756739E-3</v>
      </c>
    </row>
    <row r="136" spans="1:1" x14ac:dyDescent="0.25">
      <c r="A136" s="6">
        <f>Data!B136/(Data!C136^2/2)</f>
        <v>4.4626556858290397E-3</v>
      </c>
    </row>
    <row r="137" spans="1:1" x14ac:dyDescent="0.25">
      <c r="A137" s="6">
        <f>Data!B137/(Data!C137^2/2)</f>
        <v>4.646691235378946E-3</v>
      </c>
    </row>
    <row r="138" spans="1:1" x14ac:dyDescent="0.25">
      <c r="A138" s="6">
        <f>Data!B138/(Data!C138^2/2)</f>
        <v>4.5884260907400817E-3</v>
      </c>
    </row>
    <row r="139" spans="1:1" x14ac:dyDescent="0.25">
      <c r="A139" s="6">
        <f>Data!B139/(Data!C139^2/2)</f>
        <v>4.6093749999999998E-3</v>
      </c>
    </row>
    <row r="140" spans="1:1" x14ac:dyDescent="0.25">
      <c r="A140" s="6">
        <f>Data!B140/(Data!C140^2/2)</f>
        <v>4.5522935071949386E-3</v>
      </c>
    </row>
    <row r="141" spans="1:1" x14ac:dyDescent="0.25">
      <c r="A141" s="6">
        <f>Data!B141/(Data!C141^2/2)</f>
        <v>4.6486816034141138E-3</v>
      </c>
    </row>
    <row r="142" spans="1:1" x14ac:dyDescent="0.25">
      <c r="A142" s="6">
        <f>Data!B142/(Data!C142^2/2)</f>
        <v>4.6670932289510332E-3</v>
      </c>
    </row>
    <row r="143" spans="1:1" x14ac:dyDescent="0.25">
      <c r="A143" s="6">
        <f>Data!B143/(Data!C143^2/2)</f>
        <v>4.6103509815585957E-3</v>
      </c>
    </row>
    <row r="144" spans="1:1" x14ac:dyDescent="0.25">
      <c r="A144" s="6">
        <f>Data!B144/(Data!C144^2/2)</f>
        <v>4.4811753902662997E-3</v>
      </c>
    </row>
    <row r="145" spans="1:1" x14ac:dyDescent="0.25">
      <c r="A145" s="6">
        <f>Data!B145/(Data!C145^2/2)</f>
        <v>4.4273479460008713E-3</v>
      </c>
    </row>
    <row r="146" spans="1:1" x14ac:dyDescent="0.25">
      <c r="A146" s="6">
        <f>Data!B146/(Data!C146^2/2)</f>
        <v>4.3027717021047723E-3</v>
      </c>
    </row>
    <row r="147" spans="1:1" x14ac:dyDescent="0.25">
      <c r="A147" s="6">
        <f>Data!B147/(Data!C147^2/2)</f>
        <v>4.3934240362811794E-3</v>
      </c>
    </row>
    <row r="148" spans="1:1" x14ac:dyDescent="0.25">
      <c r="A148" s="6">
        <f>Data!B148/(Data!C148^2/2)</f>
        <v>3.2912012884702916E-3</v>
      </c>
    </row>
    <row r="149" spans="1:1" x14ac:dyDescent="0.25">
      <c r="A149" s="6">
        <f>Data!B149/(Data!C149^2/2)</f>
        <v>3.2525951557093426E-3</v>
      </c>
    </row>
    <row r="150" spans="1:1" x14ac:dyDescent="0.25">
      <c r="A150" s="6">
        <f>Data!B150/(Data!C150^2/2)</f>
        <v>3.2146643411648029E-3</v>
      </c>
    </row>
    <row r="151" spans="1:1" x14ac:dyDescent="0.25">
      <c r="A151" s="6">
        <f>Data!B151/(Data!C151^2/2)</f>
        <v>3.0421849648458628E-3</v>
      </c>
    </row>
    <row r="152" spans="1:1" x14ac:dyDescent="0.25">
      <c r="A152" s="6">
        <f>Data!B152/(Data!C152^2/2)</f>
        <v>2.9402920244578838E-3</v>
      </c>
    </row>
    <row r="153" spans="1:1" x14ac:dyDescent="0.25">
      <c r="A153" s="6">
        <f>Data!B153/(Data!C153^2/2)</f>
        <v>2.9065926806711587E-3</v>
      </c>
    </row>
    <row r="154" spans="1:1" x14ac:dyDescent="0.25">
      <c r="A154" s="6">
        <f>Data!B154/(Data!C154^2/2)</f>
        <v>2.9387755102040815E-3</v>
      </c>
    </row>
    <row r="155" spans="1:1" x14ac:dyDescent="0.25">
      <c r="A155" s="6">
        <f>Data!B155/(Data!C155^2/2)</f>
        <v>2.840909090909091E-3</v>
      </c>
    </row>
    <row r="156" spans="1:1" x14ac:dyDescent="0.25">
      <c r="A156" s="6">
        <f>Data!B156/(Data!C156^2/2)</f>
        <v>2.8088991030674453E-3</v>
      </c>
    </row>
    <row r="157" spans="1:1" x14ac:dyDescent="0.25">
      <c r="A157" s="6">
        <f>Data!B157/(Data!C157^2/2)</f>
        <v>2.7774270925388211E-3</v>
      </c>
    </row>
    <row r="158" spans="1:1" x14ac:dyDescent="0.25">
      <c r="A158" s="6">
        <f>Data!B158/(Data!C158^2/2)</f>
        <v>2.746481071127618E-3</v>
      </c>
    </row>
    <row r="159" spans="1:1" x14ac:dyDescent="0.25">
      <c r="A159" s="6">
        <f>Data!B159/(Data!C159^2/2)</f>
        <v>2.7160493827160493E-3</v>
      </c>
    </row>
    <row r="160" spans="1:1" x14ac:dyDescent="0.25">
      <c r="A160" s="6">
        <f>Data!B160/(Data!C160^2/2)</f>
        <v>2.5029760996306584E-3</v>
      </c>
    </row>
    <row r="161" spans="1:1" x14ac:dyDescent="0.25">
      <c r="A161" s="6">
        <f>Data!B161/(Data!C161^2/2)</f>
        <v>2.4151672503320855E-3</v>
      </c>
    </row>
    <row r="162" spans="1:1" x14ac:dyDescent="0.25">
      <c r="A162" s="6">
        <f>Data!B162/(Data!C162^2/2)</f>
        <v>2.5680074054167039E-3</v>
      </c>
    </row>
    <row r="163" spans="1:1" x14ac:dyDescent="0.25">
      <c r="A163" s="6">
        <f>Data!B163/(Data!C163^2/2)</f>
        <v>2.5401701323251417E-3</v>
      </c>
    </row>
    <row r="164" spans="1:1" x14ac:dyDescent="0.25">
      <c r="A164" s="6">
        <f>Data!B164/(Data!C164^2/2)</f>
        <v>2.5712198685171658E-3</v>
      </c>
    </row>
    <row r="165" spans="1:1" x14ac:dyDescent="0.25">
      <c r="A165" s="6">
        <f>Data!B165/(Data!C165^2/2)</f>
        <v>2.5436466643542605E-3</v>
      </c>
    </row>
    <row r="166" spans="1:1" x14ac:dyDescent="0.25">
      <c r="A166" s="6">
        <f>Data!B166/(Data!C166^2/2)</f>
        <v>2.5165146272412707E-3</v>
      </c>
    </row>
    <row r="167" spans="1:1" x14ac:dyDescent="0.25">
      <c r="A167" s="6">
        <f>Data!B167/(Data!C167^2/2)</f>
        <v>2.5464010864644634E-3</v>
      </c>
    </row>
    <row r="168" spans="1:1" x14ac:dyDescent="0.25">
      <c r="A168" s="6">
        <f>Data!B168/(Data!C168^2/2)</f>
        <v>2.4635368550712466E-3</v>
      </c>
    </row>
    <row r="169" spans="1:1" x14ac:dyDescent="0.25">
      <c r="A169" s="6">
        <f>Data!B169/(Data!C169^2/2)</f>
        <v>2.437673130193906E-3</v>
      </c>
    </row>
    <row r="170" spans="1:1" x14ac:dyDescent="0.25">
      <c r="A170" s="6">
        <f>Data!B170/(Data!C170^2/2)</f>
        <v>2.4122145774512758E-3</v>
      </c>
    </row>
    <row r="171" spans="1:1" x14ac:dyDescent="0.25">
      <c r="A171" s="6">
        <f>Data!B171/(Data!C171^2/2)</f>
        <v>2.387152777777778E-3</v>
      </c>
    </row>
    <row r="172" spans="1:1" x14ac:dyDescent="0.25">
      <c r="A172" s="6">
        <f>Data!B172/(Data!C172^2/2)</f>
        <v>2.3624795296518027E-3</v>
      </c>
    </row>
    <row r="173" spans="1:1" x14ac:dyDescent="0.25">
      <c r="A173" s="6">
        <f>Data!B173/(Data!C173^2/2)</f>
        <v>2.6038898926559677E-3</v>
      </c>
    </row>
    <row r="174" spans="1:1" x14ac:dyDescent="0.25">
      <c r="A174" s="6">
        <f>Data!B174/(Data!C174^2/2)</f>
        <v>2.5246548323471399E-3</v>
      </c>
    </row>
    <row r="175" spans="1:1" x14ac:dyDescent="0.25">
      <c r="A175" s="6">
        <f>Data!B175/(Data!C175^2/2)</f>
        <v>2.5510204081632651E-3</v>
      </c>
    </row>
    <row r="176" spans="1:1" x14ac:dyDescent="0.25">
      <c r="A176" s="6">
        <f>Data!B176/(Data!C176^2/2)</f>
        <v>2.5251874565178178E-3</v>
      </c>
    </row>
    <row r="177" spans="1:1" x14ac:dyDescent="0.25">
      <c r="A177" s="6">
        <f>Data!B177/(Data!C177^2/2)</f>
        <v>2.4487297214569942E-3</v>
      </c>
    </row>
    <row r="178" spans="1:1" x14ac:dyDescent="0.25">
      <c r="A178" s="6">
        <f>Data!B178/(Data!C178^2/2)</f>
        <v>2.424181207545264E-3</v>
      </c>
    </row>
    <row r="179" spans="1:1" x14ac:dyDescent="0.25">
      <c r="A179" s="6">
        <f>Data!B179/(Data!C179^2/2)</f>
        <v>2.3500000000000001E-3</v>
      </c>
    </row>
    <row r="180" spans="1:1" x14ac:dyDescent="0.25">
      <c r="A180" s="6">
        <f>Data!B180/(Data!C180^2/2)</f>
        <v>2.475186257765897E-3</v>
      </c>
    </row>
    <row r="181" spans="1:1" x14ac:dyDescent="0.25">
      <c r="A181" s="6">
        <f>Data!B181/(Data!C181^2/2)</f>
        <v>2.5487697284579942E-3</v>
      </c>
    </row>
    <row r="182" spans="1:1" x14ac:dyDescent="0.25">
      <c r="A182" s="6">
        <f>Data!B182/(Data!C182^2/2)</f>
        <v>2.5237205464825646E-3</v>
      </c>
    </row>
    <row r="183" spans="1:1" x14ac:dyDescent="0.25">
      <c r="A183" s="6">
        <f>Data!B183/(Data!C183^2/2)</f>
        <v>2.4990388312187621E-3</v>
      </c>
    </row>
    <row r="184" spans="1:1" x14ac:dyDescent="0.25">
      <c r="A184" s="6">
        <f>Data!B184/(Data!C184^2/2)</f>
        <v>2.5223081499107674E-3</v>
      </c>
    </row>
    <row r="185" spans="1:1" x14ac:dyDescent="0.25">
      <c r="A185" s="6">
        <f>Data!B185/(Data!C185^2/2)</f>
        <v>2.4978791592044493E-3</v>
      </c>
    </row>
    <row r="186" spans="1:1" x14ac:dyDescent="0.25">
      <c r="A186" s="6">
        <f>Data!B186/(Data!C186^2/2)</f>
        <v>2.4738033559709677E-3</v>
      </c>
    </row>
    <row r="187" spans="1:1" x14ac:dyDescent="0.25">
      <c r="A187" s="6">
        <f>Data!B187/(Data!C187^2/2)</f>
        <v>2.4963017751479292E-3</v>
      </c>
    </row>
    <row r="188" spans="1:1" x14ac:dyDescent="0.25">
      <c r="A188" s="6">
        <f>Data!B188/(Data!C188^2/2)</f>
        <v>2.4266843707790573E-3</v>
      </c>
    </row>
    <row r="189" spans="1:1" x14ac:dyDescent="0.25">
      <c r="A189" s="6">
        <f>Data!B189/(Data!C189^2/2)</f>
        <v>2.3582766439909299E-3</v>
      </c>
    </row>
    <row r="190" spans="1:1" x14ac:dyDescent="0.25">
      <c r="A190" s="6">
        <f>Data!B190/(Data!C190^2/2)</f>
        <v>2.335976280856225E-3</v>
      </c>
    </row>
    <row r="191" spans="1:1" x14ac:dyDescent="0.25">
      <c r="A191" s="6">
        <f>Data!B191/(Data!C191^2/2)</f>
        <v>2.3584905660377358E-3</v>
      </c>
    </row>
    <row r="192" spans="1:1" x14ac:dyDescent="0.25">
      <c r="A192" s="6">
        <f>Data!B192/(Data!C192^2/2)</f>
        <v>2.4245630276179772E-3</v>
      </c>
    </row>
    <row r="193" spans="1:1" x14ac:dyDescent="0.25">
      <c r="A193" s="6">
        <f>Data!B193/(Data!C193^2/2)</f>
        <v>2.4893003755786531E-3</v>
      </c>
    </row>
    <row r="194" spans="1:1" x14ac:dyDescent="0.25">
      <c r="A194" s="6">
        <f>Data!B194/(Data!C194^2/2)</f>
        <v>2.466197944835046E-3</v>
      </c>
    </row>
    <row r="195" spans="1:1" x14ac:dyDescent="0.25">
      <c r="A195" s="6">
        <f>Data!B195/(Data!C195^2/2)</f>
        <v>2.5291495198902607E-3</v>
      </c>
    </row>
    <row r="196" spans="1:1" x14ac:dyDescent="0.25">
      <c r="A196" s="6">
        <f>Data!B196/(Data!C196^2/2)</f>
        <v>2.5058930960521566E-3</v>
      </c>
    </row>
    <row r="197" spans="1:1" x14ac:dyDescent="0.25">
      <c r="A197" s="6">
        <f>Data!B197/(Data!C197^2/2)</f>
        <v>2.6092079791263361E-3</v>
      </c>
    </row>
    <row r="198" spans="1:1" x14ac:dyDescent="0.25">
      <c r="A198" s="6">
        <f>Data!B198/(Data!C198^2/2)</f>
        <v>2.4186318050082359E-3</v>
      </c>
    </row>
    <row r="199" spans="1:1" x14ac:dyDescent="0.25">
      <c r="A199" s="6">
        <f>Data!B199/(Data!C199^2/2)</f>
        <v>2.3966942148760332E-3</v>
      </c>
    </row>
    <row r="200" spans="1:1" x14ac:dyDescent="0.25">
      <c r="A200" s="6">
        <f>Data!B200/(Data!C200^2/2)</f>
        <v>2.3750537458283E-3</v>
      </c>
    </row>
    <row r="201" spans="1:1" x14ac:dyDescent="0.25">
      <c r="A201" s="6">
        <f>Data!B201/(Data!C201^2/2)</f>
        <v>2.3537050564077593E-3</v>
      </c>
    </row>
    <row r="202" spans="1:1" x14ac:dyDescent="0.25">
      <c r="A202" s="6">
        <f>Data!B202/(Data!C202^2/2)</f>
        <v>2.4130788875706328E-3</v>
      </c>
    </row>
    <row r="203" spans="1:1" x14ac:dyDescent="0.25">
      <c r="A203" s="6">
        <f>Data!B203/(Data!C203^2/2)</f>
        <v>2.3915816326530613E-3</v>
      </c>
    </row>
    <row r="204" spans="1:1" x14ac:dyDescent="0.25">
      <c r="A204" s="6">
        <f>Data!B204/(Data!C204^2/2)</f>
        <v>2.3703703703703703E-3</v>
      </c>
    </row>
    <row r="205" spans="1:1" x14ac:dyDescent="0.25">
      <c r="A205" s="6">
        <f>Data!B205/(Data!C205^2/2)</f>
        <v>2.3494400501213879E-3</v>
      </c>
    </row>
    <row r="206" spans="1:1" x14ac:dyDescent="0.25">
      <c r="A206" s="6">
        <f>Data!B206/(Data!C206^2/2)</f>
        <v>2.2899726367676455E-3</v>
      </c>
    </row>
    <row r="207" spans="1:1" x14ac:dyDescent="0.25">
      <c r="A207" s="6">
        <f>Data!B207/(Data!C207^2/2)</f>
        <v>2.3084025854108957E-3</v>
      </c>
    </row>
    <row r="208" spans="1:1" x14ac:dyDescent="0.25">
      <c r="A208" s="6">
        <f>Data!B208/(Data!C208^2/2)</f>
        <v>2.2882858831830056E-3</v>
      </c>
    </row>
    <row r="209" spans="1:1" x14ac:dyDescent="0.25">
      <c r="A209" s="6">
        <f>Data!B209/(Data!C209^2/2)</f>
        <v>2.268431001890359E-3</v>
      </c>
    </row>
    <row r="210" spans="1:1" x14ac:dyDescent="0.25">
      <c r="A210" s="6">
        <f>Data!B210/(Data!C210^2/2)</f>
        <v>2.286313974625663E-3</v>
      </c>
    </row>
    <row r="211" spans="1:1" x14ac:dyDescent="0.25">
      <c r="A211" s="6">
        <f>Data!B211/(Data!C211^2/2)</f>
        <v>2.2666468489892983E-3</v>
      </c>
    </row>
    <row r="212" spans="1:1" x14ac:dyDescent="0.25">
      <c r="A212" s="6">
        <f>Data!B212/(Data!C212^2/2)</f>
        <v>2.284072279835694E-3</v>
      </c>
    </row>
    <row r="213" spans="1:1" x14ac:dyDescent="0.25">
      <c r="A213" s="6">
        <f>Data!B213/(Data!C213^2/2)</f>
        <v>2.2280663306304331E-3</v>
      </c>
    </row>
    <row r="214" spans="1:1" x14ac:dyDescent="0.25">
      <c r="A214" s="6">
        <f>Data!B214/(Data!C214^2/2)</f>
        <v>2.2091444092349481E-3</v>
      </c>
    </row>
    <row r="215" spans="1:1" x14ac:dyDescent="0.25">
      <c r="A215" s="6">
        <f>Data!B215/(Data!C215^2/2)</f>
        <v>2.1904625107727663E-3</v>
      </c>
    </row>
    <row r="216" spans="1:1" x14ac:dyDescent="0.25">
      <c r="A216" s="6">
        <f>Data!B216/(Data!C216^2/2)</f>
        <v>2.1720165927824955E-3</v>
      </c>
    </row>
    <row r="217" spans="1:1" x14ac:dyDescent="0.25">
      <c r="A217" s="6">
        <f>Data!B217/(Data!C217^2/2)</f>
        <v>2.1538026975496082E-3</v>
      </c>
    </row>
    <row r="218" spans="1:1" x14ac:dyDescent="0.25">
      <c r="A218" s="6">
        <f>Data!B218/(Data!C218^2/2)</f>
        <v>2.1358169499833685E-3</v>
      </c>
    </row>
    <row r="219" spans="1:1" x14ac:dyDescent="0.25">
      <c r="A219" s="6">
        <f>Data!B219/(Data!C219^2/2)</f>
        <v>2.1180555555555558E-3</v>
      </c>
    </row>
    <row r="220" spans="1:1" x14ac:dyDescent="0.25">
      <c r="A220" s="6">
        <f>Data!B220/(Data!C220^2/2)</f>
        <v>2.1005147982989273E-3</v>
      </c>
    </row>
    <row r="221" spans="1:1" x14ac:dyDescent="0.25">
      <c r="A221" s="6">
        <f>Data!B221/(Data!C221^2/2)</f>
        <v>2.0831910388634657E-3</v>
      </c>
    </row>
    <row r="222" spans="1:1" x14ac:dyDescent="0.25">
      <c r="A222" s="6">
        <f>Data!B222/(Data!C222^2/2)</f>
        <v>2.0660807126284949E-3</v>
      </c>
    </row>
    <row r="223" spans="1:1" x14ac:dyDescent="0.25">
      <c r="A223" s="6">
        <f>Data!B223/(Data!C223^2/2)</f>
        <v>2.0491803278688526E-3</v>
      </c>
    </row>
    <row r="224" spans="1:1" x14ac:dyDescent="0.25">
      <c r="A224" s="6">
        <f>Data!B224/(Data!C224^2/2)</f>
        <v>2.0658059142024156E-3</v>
      </c>
    </row>
    <row r="225" spans="1:1" x14ac:dyDescent="0.25">
      <c r="A225" s="6">
        <f>Data!B225/(Data!C225^2/2)</f>
        <v>2.0159957697137949E-3</v>
      </c>
    </row>
    <row r="226" spans="1:1" x14ac:dyDescent="0.25">
      <c r="A226" s="6">
        <f>Data!B226/(Data!C226^2/2)</f>
        <v>2.0324870101132621E-3</v>
      </c>
    </row>
    <row r="227" spans="1:1" x14ac:dyDescent="0.25">
      <c r="A227" s="6">
        <f>Data!B227/(Data!C227^2/2)</f>
        <v>2.0486472424557753E-3</v>
      </c>
    </row>
    <row r="228" spans="1:1" x14ac:dyDescent="0.25">
      <c r="A228" s="6">
        <f>Data!B228/(Data!C228^2/2)</f>
        <v>2.0322252866889243E-3</v>
      </c>
    </row>
    <row r="229" spans="1:1" x14ac:dyDescent="0.25">
      <c r="A229" s="6">
        <f>Data!B229/(Data!C229^2/2)</f>
        <v>1.9840000000000001E-3</v>
      </c>
    </row>
    <row r="230" spans="1:1" x14ac:dyDescent="0.25">
      <c r="A230" s="6">
        <f>Data!B230/(Data!C230^2/2)</f>
        <v>2.0317137823209156E-3</v>
      </c>
    </row>
    <row r="231" spans="1:1" x14ac:dyDescent="0.25">
      <c r="A231" s="6">
        <f>Data!B231/(Data!C231^2/2)</f>
        <v>2.0156210632401111E-3</v>
      </c>
    </row>
    <row r="232" spans="1:1" x14ac:dyDescent="0.25">
      <c r="A232" s="6">
        <f>Data!B232/(Data!C232^2/2)</f>
        <v>1.9997187895452202E-3</v>
      </c>
    </row>
    <row r="233" spans="1:1" x14ac:dyDescent="0.25">
      <c r="A233" s="6">
        <f>Data!B233/(Data!C233^2/2)</f>
        <v>1.9840039680079362E-3</v>
      </c>
    </row>
    <row r="234" spans="1:1" x14ac:dyDescent="0.25">
      <c r="A234" s="6">
        <f>Data!B234/(Data!C234^2/2)</f>
        <v>1.9992310649750095E-3</v>
      </c>
    </row>
    <row r="235" spans="1:1" x14ac:dyDescent="0.25">
      <c r="A235" s="6">
        <f>Data!B235/(Data!C235^2/2)</f>
        <v>1.983642578125E-3</v>
      </c>
    </row>
    <row r="236" spans="1:1" x14ac:dyDescent="0.25">
      <c r="A236" s="6">
        <f>Data!B236/(Data!C236^2/2)</f>
        <v>1.9682357037956667E-3</v>
      </c>
    </row>
    <row r="237" spans="1:1" x14ac:dyDescent="0.25">
      <c r="A237" s="6">
        <f>Data!B237/(Data!C237^2/2)</f>
        <v>1.9530076317528994E-3</v>
      </c>
    </row>
    <row r="238" spans="1:1" x14ac:dyDescent="0.25">
      <c r="A238" s="6">
        <f>Data!B238/(Data!C238^2/2)</f>
        <v>1.9379556059092738E-3</v>
      </c>
    </row>
    <row r="239" spans="1:1" x14ac:dyDescent="0.25">
      <c r="A239" s="6">
        <f>Data!B239/(Data!C239^2/2)</f>
        <v>1.9526627218934911E-3</v>
      </c>
    </row>
    <row r="240" spans="1:1" x14ac:dyDescent="0.25">
      <c r="A240" s="6">
        <f>Data!B240/(Data!C240^2/2)</f>
        <v>1.9377284537807724E-3</v>
      </c>
    </row>
    <row r="241" spans="1:1" x14ac:dyDescent="0.25">
      <c r="A241" s="6">
        <f>Data!B241/(Data!C241^2/2)</f>
        <v>1.9229648621875183E-3</v>
      </c>
    </row>
    <row r="242" spans="1:1" x14ac:dyDescent="0.25">
      <c r="A242" s="6">
        <f>Data!B242/(Data!C242^2/2)</f>
        <v>1.9083693562144891E-3</v>
      </c>
    </row>
    <row r="243" spans="1:1" x14ac:dyDescent="0.25">
      <c r="A243" s="6">
        <f>Data!B243/(Data!C243^2/2)</f>
        <v>1.9226354453627181E-3</v>
      </c>
    </row>
    <row r="244" spans="1:1" x14ac:dyDescent="0.25">
      <c r="A244" s="6">
        <f>Data!B244/(Data!C244^2/2)</f>
        <v>2.022071911712353E-3</v>
      </c>
    </row>
    <row r="245" spans="1:1" x14ac:dyDescent="0.25">
      <c r="A245" s="6">
        <f>Data!B245/(Data!C245^2/2)</f>
        <v>2.0351630957091979E-3</v>
      </c>
    </row>
    <row r="246" spans="1:1" x14ac:dyDescent="0.25">
      <c r="A246" s="6">
        <f>Data!B246/(Data!C246^2/2)</f>
        <v>2.0199469763918696E-3</v>
      </c>
    </row>
    <row r="247" spans="1:1" x14ac:dyDescent="0.25">
      <c r="A247" s="6">
        <f>Data!B247/(Data!C247^2/2)</f>
        <v>1.9770550233905101E-3</v>
      </c>
    </row>
    <row r="248" spans="1:1" x14ac:dyDescent="0.25">
      <c r="A248" s="6">
        <f>Data!B248/(Data!C248^2/2)</f>
        <v>1.9623830516438414E-3</v>
      </c>
    </row>
    <row r="249" spans="1:1" x14ac:dyDescent="0.25">
      <c r="A249" s="6">
        <f>Data!B249/(Data!C249^2/2)</f>
        <v>1.9478737997256515E-3</v>
      </c>
    </row>
    <row r="250" spans="1:1" x14ac:dyDescent="0.25">
      <c r="A250" s="6">
        <f>Data!B250/(Data!C250^2/2)</f>
        <v>1.9335248703040537E-3</v>
      </c>
    </row>
    <row r="251" spans="1:1" x14ac:dyDescent="0.25">
      <c r="A251" s="6">
        <f>Data!B251/(Data!C251^2/2)</f>
        <v>1.8923010380622837E-3</v>
      </c>
    </row>
    <row r="252" spans="1:1" x14ac:dyDescent="0.25">
      <c r="A252" s="6">
        <f>Data!B252/(Data!C252^2/2)</f>
        <v>1.8784634169249554E-3</v>
      </c>
    </row>
    <row r="253" spans="1:1" x14ac:dyDescent="0.25">
      <c r="A253" s="6">
        <f>Data!B253/(Data!C253^2/2)</f>
        <v>1.8647770259470403E-3</v>
      </c>
    </row>
    <row r="254" spans="1:1" x14ac:dyDescent="0.25">
      <c r="A254" s="6">
        <f>Data!B254/(Data!C254^2/2)</f>
        <v>1.8512396694214876E-3</v>
      </c>
    </row>
    <row r="255" spans="1:1" x14ac:dyDescent="0.25">
      <c r="A255" s="6">
        <f>Data!B255/(Data!C255^2/2)</f>
        <v>1.8378491913463558E-3</v>
      </c>
    </row>
    <row r="256" spans="1:1" x14ac:dyDescent="0.25">
      <c r="A256" s="6">
        <f>Data!B256/(Data!C256^2/2)</f>
        <v>1.8246034745663308E-3</v>
      </c>
    </row>
    <row r="257" spans="1:1" x14ac:dyDescent="0.25">
      <c r="A257" s="6">
        <f>Data!B257/(Data!C257^2/2)</f>
        <v>1.7597432845090834E-3</v>
      </c>
    </row>
    <row r="258" spans="1:1" x14ac:dyDescent="0.25">
      <c r="A258" s="6">
        <f>Data!B258/(Data!C258^2/2)</f>
        <v>1.7471512442029265E-3</v>
      </c>
    </row>
    <row r="259" spans="1:1" x14ac:dyDescent="0.25">
      <c r="A259" s="6">
        <f>Data!B259/(Data!C259^2/2)</f>
        <v>1.7346938775510204E-3</v>
      </c>
    </row>
    <row r="260" spans="1:1" x14ac:dyDescent="0.25">
      <c r="A260" s="6">
        <f>Data!B260/(Data!C260^2/2)</f>
        <v>1.9250009498359951E-3</v>
      </c>
    </row>
    <row r="261" spans="1:1" x14ac:dyDescent="0.25">
      <c r="A261" s="6">
        <f>Data!B261/(Data!C261^2/2)</f>
        <v>1.9113726673708567E-3</v>
      </c>
    </row>
    <row r="262" spans="1:1" x14ac:dyDescent="0.25">
      <c r="A262" s="6">
        <f>Data!B262/(Data!C262^2/2)</f>
        <v>1.9228608173407085E-3</v>
      </c>
    </row>
    <row r="263" spans="1:1" x14ac:dyDescent="0.25">
      <c r="A263" s="6">
        <f>Data!B263/(Data!C263^2/2)</f>
        <v>1.909343384249157E-3</v>
      </c>
    </row>
    <row r="264" spans="1:1" x14ac:dyDescent="0.25">
      <c r="A264" s="6">
        <f>Data!B264/(Data!C264^2/2)</f>
        <v>1.8959679901508156E-3</v>
      </c>
    </row>
    <row r="265" spans="1:1" x14ac:dyDescent="0.25">
      <c r="A265" s="6">
        <f>Data!B265/(Data!C265^2/2)</f>
        <v>1.8827326519634212E-3</v>
      </c>
    </row>
    <row r="266" spans="1:1" x14ac:dyDescent="0.25">
      <c r="A266" s="6">
        <f>Data!B266/(Data!C266^2/2)</f>
        <v>1.8696354210928868E-3</v>
      </c>
    </row>
    <row r="267" spans="1:1" x14ac:dyDescent="0.25">
      <c r="A267" s="6">
        <f>Data!B267/(Data!C267^2/2)</f>
        <v>1.8566743827160494E-3</v>
      </c>
    </row>
    <row r="268" spans="1:1" x14ac:dyDescent="0.25">
      <c r="A268" s="6">
        <f>Data!B268/(Data!C268^2/2)</f>
        <v>1.8677937285233653E-3</v>
      </c>
    </row>
    <row r="269" spans="1:1" x14ac:dyDescent="0.25">
      <c r="A269" s="6">
        <f>Data!B269/(Data!C269^2/2)</f>
        <v>1.9024970273483948E-3</v>
      </c>
    </row>
    <row r="270" spans="1:1" x14ac:dyDescent="0.25">
      <c r="A270" s="6">
        <f>Data!B270/(Data!C270^2/2)</f>
        <v>1.8658258641253646E-3</v>
      </c>
    </row>
    <row r="271" spans="1:1" x14ac:dyDescent="0.25">
      <c r="A271" s="6">
        <f>Data!B271/(Data!C271^2/2)</f>
        <v>1.8530681178457497E-3</v>
      </c>
    </row>
    <row r="272" spans="1:1" x14ac:dyDescent="0.25">
      <c r="A272" s="6">
        <f>Data!B272/(Data!C272^2/2)</f>
        <v>1.9569243672028793E-3</v>
      </c>
    </row>
    <row r="273" spans="1:1" x14ac:dyDescent="0.25">
      <c r="A273" s="6">
        <f>Data!B273/(Data!C273^2/2)</f>
        <v>1.9436345966958211E-3</v>
      </c>
    </row>
    <row r="274" spans="1:1" x14ac:dyDescent="0.25">
      <c r="A274" s="6">
        <f>Data!B274/(Data!C274^2/2)</f>
        <v>1.9534616489514508E-3</v>
      </c>
    </row>
    <row r="275" spans="1:1" x14ac:dyDescent="0.25">
      <c r="A275" s="6">
        <f>Data!B275/(Data!C275^2/2)</f>
        <v>1.9631117604090578E-3</v>
      </c>
    </row>
    <row r="276" spans="1:1" x14ac:dyDescent="0.25">
      <c r="A276" s="6">
        <f>Data!B276/(Data!C276^2/2)</f>
        <v>1.9725878311736898E-3</v>
      </c>
    </row>
    <row r="277" spans="1:1" x14ac:dyDescent="0.25">
      <c r="A277" s="6">
        <f>Data!B277/(Data!C277^2/2)</f>
        <v>1.9593711994955183E-3</v>
      </c>
    </row>
    <row r="278" spans="1:1" x14ac:dyDescent="0.25">
      <c r="A278" s="6">
        <f>Data!B278/(Data!C278^2/2)</f>
        <v>1.9686580687016922E-3</v>
      </c>
    </row>
    <row r="279" spans="1:1" x14ac:dyDescent="0.25">
      <c r="A279" s="6">
        <f>Data!B279/(Data!C279^2/2)</f>
        <v>1.8444444444444443E-3</v>
      </c>
    </row>
    <row r="280" spans="1:1" x14ac:dyDescent="0.25">
      <c r="A280" s="6">
        <f>Data!B280/(Data!C280^2/2)</f>
        <v>1.8542841690489067E-3</v>
      </c>
    </row>
    <row r="281" spans="1:1" x14ac:dyDescent="0.25">
      <c r="A281" s="6">
        <f>Data!B281/(Data!C281^2/2)</f>
        <v>1.8200956098416736E-3</v>
      </c>
    </row>
    <row r="282" spans="1:1" x14ac:dyDescent="0.25">
      <c r="A282" s="6">
        <f>Data!B282/(Data!C282^2/2)</f>
        <v>1.8081016022394318E-3</v>
      </c>
    </row>
    <row r="283" spans="1:1" x14ac:dyDescent="0.25">
      <c r="A283" s="6">
        <f>Data!B283/(Data!C283^2/2)</f>
        <v>1.774584487534626E-3</v>
      </c>
    </row>
    <row r="284" spans="1:1" x14ac:dyDescent="0.25">
      <c r="A284" s="6">
        <f>Data!B284/(Data!C284^2/2)</f>
        <v>1.762966944369793E-3</v>
      </c>
    </row>
    <row r="285" spans="1:1" x14ac:dyDescent="0.25">
      <c r="A285" s="6">
        <f>Data!B285/(Data!C285^2/2)</f>
        <v>1.7514631124781067E-3</v>
      </c>
    </row>
    <row r="286" spans="1:1" x14ac:dyDescent="0.25">
      <c r="A286" s="6">
        <f>Data!B286/(Data!C286^2/2)</f>
        <v>1.7612918969962545E-3</v>
      </c>
    </row>
    <row r="287" spans="1:1" x14ac:dyDescent="0.25">
      <c r="A287" s="6">
        <f>Data!B287/(Data!C287^2/2)</f>
        <v>1.7920391297014673E-3</v>
      </c>
    </row>
    <row r="288" spans="1:1" x14ac:dyDescent="0.25">
      <c r="A288" s="6">
        <f>Data!B288/(Data!C288^2/2)</f>
        <v>1.8014055152333972E-3</v>
      </c>
    </row>
    <row r="289" spans="1:1" x14ac:dyDescent="0.25">
      <c r="A289" s="6">
        <f>Data!B289/(Data!C289^2/2)</f>
        <v>1.8314255983350677E-3</v>
      </c>
    </row>
    <row r="290" spans="1:1" x14ac:dyDescent="0.25">
      <c r="A290" s="6">
        <f>Data!B290/(Data!C290^2/2)</f>
        <v>1.8196668768933324E-3</v>
      </c>
    </row>
    <row r="291" spans="1:1" x14ac:dyDescent="0.25">
      <c r="A291" s="6">
        <f>Data!B291/(Data!C291^2/2)</f>
        <v>1.8285667324128862E-3</v>
      </c>
    </row>
    <row r="292" spans="1:1" x14ac:dyDescent="0.25">
      <c r="A292" s="6">
        <f>Data!B292/(Data!C292^2/2)</f>
        <v>1.857730506588819E-3</v>
      </c>
    </row>
    <row r="293" spans="1:1" x14ac:dyDescent="0.25">
      <c r="A293" s="6">
        <f>Data!B293/(Data!C293^2/2)</f>
        <v>1.8459166700474665E-3</v>
      </c>
    </row>
    <row r="294" spans="1:1" x14ac:dyDescent="0.25">
      <c r="A294" s="6">
        <f>Data!B294/(Data!C294^2/2)</f>
        <v>1.8745275888133032E-3</v>
      </c>
    </row>
    <row r="295" spans="1:1" x14ac:dyDescent="0.25">
      <c r="A295" s="6">
        <f>Data!B295/(Data!C295^2/2)</f>
        <v>1.8827111039897452E-3</v>
      </c>
    </row>
    <row r="296" spans="1:1" x14ac:dyDescent="0.25">
      <c r="A296" s="6">
        <f>Data!B296/(Data!C296^2/2)</f>
        <v>1.8708515359890138E-3</v>
      </c>
    </row>
    <row r="297" spans="1:1" x14ac:dyDescent="0.25">
      <c r="A297" s="6">
        <f>Data!B297/(Data!C297^2/2)</f>
        <v>1.8591036746964124E-3</v>
      </c>
    </row>
    <row r="298" spans="1:1" x14ac:dyDescent="0.25">
      <c r="A298" s="6">
        <f>Data!B298/(Data!C298^2/2)</f>
        <v>1.8671200165092717E-3</v>
      </c>
    </row>
    <row r="299" spans="1:1" x14ac:dyDescent="0.25">
      <c r="A299" s="6">
        <f>Data!B299/(Data!C299^2/2)</f>
        <v>1.8554687499999999E-3</v>
      </c>
    </row>
    <row r="300" spans="1:1" x14ac:dyDescent="0.25">
      <c r="A300" s="6">
        <f>Data!B300/(Data!C300^2/2)</f>
        <v>1.9603847012354307E-3</v>
      </c>
    </row>
    <row r="301" spans="1:1" x14ac:dyDescent="0.25">
      <c r="A301" s="6">
        <f>Data!B301/(Data!C301^2/2)</f>
        <v>1.8710697889741908E-3</v>
      </c>
    </row>
    <row r="302" spans="1:1" x14ac:dyDescent="0.25">
      <c r="A302" s="6">
        <f>Data!B302/(Data!C302^2/2)</f>
        <v>1.9170125276768684E-3</v>
      </c>
    </row>
    <row r="303" spans="1:1" x14ac:dyDescent="0.25">
      <c r="A303" s="6">
        <f>Data!B303/(Data!C303^2/2)</f>
        <v>1.9051973784484073E-3</v>
      </c>
    </row>
    <row r="304" spans="1:1" x14ac:dyDescent="0.25">
      <c r="A304" s="6">
        <f>Data!B304/(Data!C304^2/2)</f>
        <v>1.9124260355029585E-3</v>
      </c>
    </row>
    <row r="305" spans="1:1" x14ac:dyDescent="0.25">
      <c r="A305" s="6">
        <f>Data!B305/(Data!C305^2/2)</f>
        <v>1.9195302796492153E-3</v>
      </c>
    </row>
    <row r="306" spans="1:1" x14ac:dyDescent="0.25">
      <c r="A306" s="6">
        <f>Data!B306/(Data!C306^2/2)</f>
        <v>1.8891039848871682E-3</v>
      </c>
    </row>
    <row r="307" spans="1:1" x14ac:dyDescent="0.25">
      <c r="A307" s="6">
        <f>Data!B307/(Data!C307^2/2)</f>
        <v>1.8404223676383106E-3</v>
      </c>
    </row>
    <row r="308" spans="1:1" x14ac:dyDescent="0.25">
      <c r="A308" s="6">
        <f>Data!B308/(Data!C308^2/2)</f>
        <v>1.8292513927254922E-3</v>
      </c>
    </row>
    <row r="309" spans="1:1" x14ac:dyDescent="0.25">
      <c r="A309" s="6">
        <f>Data!B309/(Data!C309^2/2)</f>
        <v>1.8181818181818182E-3</v>
      </c>
    </row>
    <row r="310" spans="1:1" x14ac:dyDescent="0.25">
      <c r="A310" s="6">
        <f>Data!B310/(Data!C310^2/2)</f>
        <v>1.7889577495641697E-3</v>
      </c>
    </row>
    <row r="311" spans="1:1" x14ac:dyDescent="0.25">
      <c r="A311" s="6">
        <f>Data!B311/(Data!C311^2/2)</f>
        <v>1.7963419944839599E-3</v>
      </c>
    </row>
    <row r="312" spans="1:1" x14ac:dyDescent="0.25">
      <c r="A312" s="6">
        <f>Data!B312/(Data!C312^2/2)</f>
        <v>1.8036054072090109E-3</v>
      </c>
    </row>
    <row r="313" spans="1:1" x14ac:dyDescent="0.25">
      <c r="A313" s="6">
        <f>Data!B313/(Data!C313^2/2)</f>
        <v>1.7748933271182186E-3</v>
      </c>
    </row>
    <row r="314" spans="1:1" x14ac:dyDescent="0.25">
      <c r="A314" s="6">
        <f>Data!B314/(Data!C314^2/2)</f>
        <v>1.7821341055914458E-3</v>
      </c>
    </row>
    <row r="315" spans="1:1" x14ac:dyDescent="0.25">
      <c r="A315" s="6">
        <f>Data!B315/(Data!C315^2/2)</f>
        <v>1.7715419501133788E-3</v>
      </c>
    </row>
    <row r="316" spans="1:1" x14ac:dyDescent="0.25">
      <c r="A316" s="6">
        <f>Data!B316/(Data!C316^2/2)</f>
        <v>1.7610439468516937E-3</v>
      </c>
    </row>
    <row r="317" spans="1:1" x14ac:dyDescent="0.25">
      <c r="A317" s="6">
        <f>Data!B317/(Data!C317^2/2)</f>
        <v>1.7506389832288786E-3</v>
      </c>
    </row>
    <row r="318" spans="1:1" x14ac:dyDescent="0.25">
      <c r="A318" s="6">
        <f>Data!B318/(Data!C318^2/2)</f>
        <v>1.7577292226834086E-3</v>
      </c>
    </row>
    <row r="319" spans="1:1" x14ac:dyDescent="0.25">
      <c r="A319" s="6">
        <f>Data!B319/(Data!C319^2/2)</f>
        <v>1.8339100346020762E-3</v>
      </c>
    </row>
    <row r="320" spans="1:1" x14ac:dyDescent="0.25">
      <c r="A320" s="6">
        <f>Data!B320/(Data!C320^2/2)</f>
        <v>1.805970020897653E-3</v>
      </c>
    </row>
    <row r="321" spans="1:1" x14ac:dyDescent="0.25">
      <c r="A321" s="6">
        <f>Data!B321/(Data!C321^2/2)</f>
        <v>1.8296227899182655E-3</v>
      </c>
    </row>
    <row r="322" spans="1:1" x14ac:dyDescent="0.25">
      <c r="A322" s="6">
        <f>Data!B322/(Data!C322^2/2)</f>
        <v>1.8189699869952146E-3</v>
      </c>
    </row>
    <row r="323" spans="1:1" x14ac:dyDescent="0.25">
      <c r="A323" s="6">
        <f>Data!B323/(Data!C323^2/2)</f>
        <v>1.7915089237425636E-3</v>
      </c>
    </row>
    <row r="324" spans="1:1" x14ac:dyDescent="0.25">
      <c r="A324" s="6">
        <f>Data!B324/(Data!C324^2/2)</f>
        <v>1.7643352236925015E-3</v>
      </c>
    </row>
    <row r="325" spans="1:1" x14ac:dyDescent="0.25">
      <c r="A325" s="6">
        <f>Data!B325/(Data!C325^2/2)</f>
        <v>1.7708576965484982E-3</v>
      </c>
    </row>
    <row r="326" spans="1:1" x14ac:dyDescent="0.25">
      <c r="A326" s="6">
        <f>Data!B326/(Data!C326^2/2)</f>
        <v>1.7606657309669543E-3</v>
      </c>
    </row>
    <row r="327" spans="1:1" x14ac:dyDescent="0.25">
      <c r="A327" s="6">
        <f>Data!B327/(Data!C327^2/2)</f>
        <v>1.750561500858766E-3</v>
      </c>
    </row>
    <row r="328" spans="1:1" x14ac:dyDescent="0.25">
      <c r="A328" s="6">
        <f>Data!B328/(Data!C328^2/2)</f>
        <v>1.7405440021017889E-3</v>
      </c>
    </row>
    <row r="329" spans="1:1" x14ac:dyDescent="0.25">
      <c r="A329" s="6">
        <f>Data!B329/(Data!C329^2/2)</f>
        <v>1.7306122448979592E-3</v>
      </c>
    </row>
    <row r="330" spans="1:1" x14ac:dyDescent="0.25">
      <c r="A330" s="6">
        <f>Data!B330/(Data!C330^2/2)</f>
        <v>1.7045316190615336E-3</v>
      </c>
    </row>
    <row r="331" spans="1:1" x14ac:dyDescent="0.25">
      <c r="A331" s="6">
        <f>Data!B331/(Data!C331^2/2)</f>
        <v>1.7432851239669422E-3</v>
      </c>
    </row>
    <row r="332" spans="1:1" x14ac:dyDescent="0.25">
      <c r="A332" s="6">
        <f>Data!B332/(Data!C332^2/2)</f>
        <v>1.7334221444678956E-3</v>
      </c>
    </row>
    <row r="333" spans="1:1" x14ac:dyDescent="0.25">
      <c r="A333" s="6">
        <f>Data!B333/(Data!C333^2/2)</f>
        <v>1.739602285422452E-3</v>
      </c>
    </row>
    <row r="334" spans="1:1" x14ac:dyDescent="0.25">
      <c r="A334" s="6">
        <f>Data!B334/(Data!C334^2/2)</f>
        <v>1.7298155127950803E-3</v>
      </c>
    </row>
    <row r="335" spans="1:1" x14ac:dyDescent="0.25">
      <c r="A335" s="6">
        <f>Data!B335/(Data!C335^2/2)</f>
        <v>1.7201110970837016E-3</v>
      </c>
    </row>
    <row r="336" spans="1:1" x14ac:dyDescent="0.25">
      <c r="A336" s="6">
        <f>Data!B336/(Data!C336^2/2)</f>
        <v>1.7104881168153536E-3</v>
      </c>
    </row>
    <row r="337" spans="1:1" x14ac:dyDescent="0.25">
      <c r="A337" s="6">
        <f>Data!B337/(Data!C337^2/2)</f>
        <v>1.7009456633688088E-3</v>
      </c>
    </row>
    <row r="338" spans="1:1" x14ac:dyDescent="0.25">
      <c r="A338" s="6">
        <f>Data!B338/(Data!C338^2/2)</f>
        <v>1.7070010319597147E-3</v>
      </c>
    </row>
    <row r="339" spans="1:1" x14ac:dyDescent="0.25">
      <c r="A339" s="6">
        <f>Data!B339/(Data!C339^2/2)</f>
        <v>1.6975308641975309E-3</v>
      </c>
    </row>
    <row r="340" spans="1:1" x14ac:dyDescent="0.25">
      <c r="A340" s="6">
        <f>Data!B340/(Data!C340^2/2)</f>
        <v>1.688139286837885E-3</v>
      </c>
    </row>
    <row r="341" spans="1:1" x14ac:dyDescent="0.25">
      <c r="A341" s="6">
        <f>Data!B341/(Data!C341^2/2)</f>
        <v>1.6483013339031165E-3</v>
      </c>
    </row>
    <row r="342" spans="1:1" x14ac:dyDescent="0.25">
      <c r="A342" s="6">
        <f>Data!B342/(Data!C342^2/2)</f>
        <v>1.6847665232338411E-3</v>
      </c>
    </row>
    <row r="343" spans="1:1" x14ac:dyDescent="0.25">
      <c r="A343" s="6">
        <f>Data!B343/(Data!C343^2/2)</f>
        <v>1.6453326892887333E-3</v>
      </c>
    </row>
    <row r="344" spans="1:1" x14ac:dyDescent="0.25">
      <c r="A344" s="6">
        <f>Data!B344/(Data!C344^2/2)</f>
        <v>1.6513417151435541E-3</v>
      </c>
    </row>
    <row r="345" spans="1:1" x14ac:dyDescent="0.25">
      <c r="A345" s="6">
        <f>Data!B345/(Data!C345^2/2)</f>
        <v>1.6572605930305474E-3</v>
      </c>
    </row>
    <row r="346" spans="1:1" x14ac:dyDescent="0.25">
      <c r="A346" s="6">
        <f>Data!B346/(Data!C346^2/2)</f>
        <v>1.6927885721922354E-3</v>
      </c>
    </row>
    <row r="347" spans="1:1" x14ac:dyDescent="0.25">
      <c r="A347" s="6">
        <f>Data!B347/(Data!C347^2/2)</f>
        <v>1.6688327032136107E-3</v>
      </c>
    </row>
    <row r="348" spans="1:1" x14ac:dyDescent="0.25">
      <c r="A348" s="6">
        <f>Data!B348/(Data!C348^2/2)</f>
        <v>1.7038652771351561E-3</v>
      </c>
    </row>
    <row r="349" spans="1:1" x14ac:dyDescent="0.25">
      <c r="A349" s="6">
        <f>Data!B349/(Data!C349^2/2)</f>
        <v>1.6800584368151935E-3</v>
      </c>
    </row>
    <row r="350" spans="1:1" x14ac:dyDescent="0.25">
      <c r="A350" s="6">
        <f>Data!B350/(Data!C350^2/2)</f>
        <v>1.7000748323537317E-3</v>
      </c>
    </row>
    <row r="351" spans="1:1" x14ac:dyDescent="0.25">
      <c r="A351" s="6">
        <f>Data!B351/(Data!C351^2/2)</f>
        <v>1.7198520060122558E-3</v>
      </c>
    </row>
    <row r="352" spans="1:1" x14ac:dyDescent="0.25">
      <c r="A352" s="6">
        <f>Data!B352/(Data!C352^2/2)</f>
        <v>1.7106426410022353E-3</v>
      </c>
    </row>
    <row r="353" spans="1:1" x14ac:dyDescent="0.25">
      <c r="A353" s="6">
        <f>Data!B353/(Data!C353^2/2)</f>
        <v>1.7158054276645029E-3</v>
      </c>
    </row>
    <row r="354" spans="1:1" x14ac:dyDescent="0.25">
      <c r="A354" s="6">
        <f>Data!B354/(Data!C354^2/2)</f>
        <v>1.7066666666666667E-3</v>
      </c>
    </row>
    <row r="355" spans="1:1" x14ac:dyDescent="0.25">
      <c r="A355" s="6">
        <f>Data!B355/(Data!C355^2/2)</f>
        <v>1.6551607062019013E-3</v>
      </c>
    </row>
    <row r="356" spans="1:1" x14ac:dyDescent="0.25">
      <c r="A356" s="6">
        <f>Data!B356/(Data!C356^2/2)</f>
        <v>1.6745351054323889E-3</v>
      </c>
    </row>
    <row r="357" spans="1:1" x14ac:dyDescent="0.25">
      <c r="A357" s="6">
        <f>Data!B357/(Data!C357^2/2)</f>
        <v>1.651689482377313E-3</v>
      </c>
    </row>
    <row r="358" spans="1:1" x14ac:dyDescent="0.25">
      <c r="A358" s="6">
        <f>Data!B358/(Data!C358^2/2)</f>
        <v>1.6290613404250876E-3</v>
      </c>
    </row>
    <row r="359" spans="1:1" x14ac:dyDescent="0.25">
      <c r="A359" s="6">
        <f>Data!B359/(Data!C359^2/2)</f>
        <v>1.6343490304709142E-3</v>
      </c>
    </row>
    <row r="360" spans="1:1" x14ac:dyDescent="0.25">
      <c r="A360" s="6">
        <f>Data!B360/(Data!C360^2/2)</f>
        <v>1.6257810293398365E-3</v>
      </c>
    </row>
    <row r="361" spans="1:1" x14ac:dyDescent="0.25">
      <c r="A361" s="6">
        <f>Data!B361/(Data!C361^2/2)</f>
        <v>1.6035744634193142E-3</v>
      </c>
    </row>
    <row r="362" spans="1:1" x14ac:dyDescent="0.25">
      <c r="A362" s="6">
        <f>Data!B362/(Data!C362^2/2)</f>
        <v>1.5815773507215946E-3</v>
      </c>
    </row>
    <row r="363" spans="1:1" x14ac:dyDescent="0.25">
      <c r="A363" s="6">
        <f>Data!B363/(Data!C363^2/2)</f>
        <v>1.559787326388889E-3</v>
      </c>
    </row>
    <row r="364" spans="1:1" x14ac:dyDescent="0.25">
      <c r="A364" s="6">
        <f>Data!B364/(Data!C364^2/2)</f>
        <v>1.5651880586945522E-3</v>
      </c>
    </row>
    <row r="365" spans="1:1" x14ac:dyDescent="0.25">
      <c r="A365" s="6">
        <f>Data!B365/(Data!C365^2/2)</f>
        <v>1.5570887809068701E-3</v>
      </c>
    </row>
    <row r="366" spans="1:1" x14ac:dyDescent="0.25">
      <c r="A366" s="6">
        <f>Data!B366/(Data!C366^2/2)</f>
        <v>1.5490522070655476E-3</v>
      </c>
    </row>
    <row r="367" spans="1:1" x14ac:dyDescent="0.25">
      <c r="A367" s="6">
        <f>Data!B367/(Data!C367^2/2)</f>
        <v>1.4746519290041449E-3</v>
      </c>
    </row>
    <row r="368" spans="1:1" x14ac:dyDescent="0.25">
      <c r="A368" s="6">
        <f>Data!B368/(Data!C368^2/2)</f>
        <v>1.4670799162046246E-3</v>
      </c>
    </row>
    <row r="369" spans="1:1" x14ac:dyDescent="0.25">
      <c r="A369" s="6">
        <f>Data!B369/(Data!C369^2/2)</f>
        <v>1.4595660749506904E-3</v>
      </c>
    </row>
    <row r="370" spans="1:1" x14ac:dyDescent="0.25">
      <c r="A370" s="6">
        <f>Data!B370/(Data!C370^2/2)</f>
        <v>1.4521098108986729E-3</v>
      </c>
    </row>
    <row r="371" spans="1:1" x14ac:dyDescent="0.25">
      <c r="A371" s="6">
        <f>Data!B371/(Data!C371^2/2)</f>
        <v>1.418679716784673E-3</v>
      </c>
    </row>
    <row r="372" spans="1:1" x14ac:dyDescent="0.25">
      <c r="A372" s="6">
        <f>Data!B372/(Data!C372^2/2)</f>
        <v>1.4244184164351986E-3</v>
      </c>
    </row>
    <row r="373" spans="1:1" x14ac:dyDescent="0.25">
      <c r="A373" s="6">
        <f>Data!B373/(Data!C373^2/2)</f>
        <v>1.3656626040351465E-3</v>
      </c>
    </row>
    <row r="374" spans="1:1" x14ac:dyDescent="0.25">
      <c r="A374" s="6">
        <f>Data!B374/(Data!C374^2/2)</f>
        <v>1.2818458580355712E-3</v>
      </c>
    </row>
    <row r="375" spans="1:1" x14ac:dyDescent="0.25">
      <c r="A375" s="6">
        <f>Data!B375/(Data!C375^2/2)</f>
        <v>1.2626262626262627E-3</v>
      </c>
    </row>
    <row r="376" spans="1:1" x14ac:dyDescent="0.25">
      <c r="A376" s="6">
        <f>Data!B376/(Data!C376^2/2)</f>
        <v>1.2055149134884429E-3</v>
      </c>
    </row>
    <row r="377" spans="1:1" x14ac:dyDescent="0.25">
      <c r="A377" s="6">
        <f>Data!B377/(Data!C377^2/2)</f>
        <v>1.1868387161940355E-3</v>
      </c>
    </row>
    <row r="378" spans="1:1" x14ac:dyDescent="0.25">
      <c r="A378" s="6">
        <f>Data!B378/(Data!C378^2/2)</f>
        <v>1.1808971049176826E-3</v>
      </c>
    </row>
    <row r="379" spans="1:1" x14ac:dyDescent="0.25">
      <c r="A379" s="6">
        <f>Data!B379/(Data!C379^2/2)</f>
        <v>1.175E-3</v>
      </c>
    </row>
    <row r="380" spans="1:1" x14ac:dyDescent="0.25">
      <c r="A380" s="6">
        <f>Data!B380/(Data!C380^2/2)</f>
        <v>1.1691469580413056E-3</v>
      </c>
    </row>
    <row r="381" spans="1:1" x14ac:dyDescent="0.25">
      <c r="A381" s="6">
        <f>Data!B381/(Data!C381^2/2)</f>
        <v>1.1633375411499716E-3</v>
      </c>
    </row>
    <row r="382" spans="1:1" x14ac:dyDescent="0.25">
      <c r="A382" s="6">
        <f>Data!B382/(Data!C382^2/2)</f>
        <v>1.1575713168605188E-3</v>
      </c>
    </row>
    <row r="383" spans="1:1" x14ac:dyDescent="0.25">
      <c r="A383" s="6">
        <f>Data!B383/(Data!C383^2/2)</f>
        <v>1.1518478580531321E-3</v>
      </c>
    </row>
    <row r="384" spans="1:1" x14ac:dyDescent="0.25">
      <c r="A384" s="6">
        <f>Data!B384/(Data!C384^2/2)</f>
        <v>1.1461667428745619E-3</v>
      </c>
    </row>
    <row r="385" spans="1:1" x14ac:dyDescent="0.25">
      <c r="A385" s="6">
        <f>Data!B385/(Data!C385^2/2)</f>
        <v>1.1405275546603898E-3</v>
      </c>
    </row>
    <row r="386" spans="1:1" x14ac:dyDescent="0.25">
      <c r="A386" s="6">
        <f>Data!B386/(Data!C386^2/2)</f>
        <v>1.0987087154163322E-3</v>
      </c>
    </row>
    <row r="387" spans="1:1" x14ac:dyDescent="0.25">
      <c r="A387" s="6">
        <f>Data!B387/(Data!C387^2/2)</f>
        <v>1.0933294886582084E-3</v>
      </c>
    </row>
    <row r="388" spans="1:1" x14ac:dyDescent="0.25">
      <c r="A388" s="6">
        <f>Data!B388/(Data!C388^2/2)</f>
        <v>1.0879896700760996E-3</v>
      </c>
    </row>
    <row r="389" spans="1:1" x14ac:dyDescent="0.25">
      <c r="A389" s="6">
        <f>Data!B389/(Data!C389^2/2)</f>
        <v>1.0826888756692444E-3</v>
      </c>
    </row>
    <row r="390" spans="1:1" x14ac:dyDescent="0.25">
      <c r="A390" s="6">
        <f>Data!B390/(Data!C390^2/2)</f>
        <v>1.0537470178367402E-3</v>
      </c>
    </row>
    <row r="391" spans="1:1" x14ac:dyDescent="0.25">
      <c r="A391" s="6">
        <f>Data!B391/(Data!C391^2/2)</f>
        <v>1.0486379489113018E-3</v>
      </c>
    </row>
    <row r="392" spans="1:1" x14ac:dyDescent="0.25">
      <c r="A392" s="6">
        <f>Data!B392/(Data!C392^2/2)</f>
        <v>1.0435659469188422E-3</v>
      </c>
    </row>
    <row r="393" spans="1:1" x14ac:dyDescent="0.25">
      <c r="A393" s="6">
        <f>Data!B393/(Data!C393^2/2)</f>
        <v>1.0268617704030432E-3</v>
      </c>
    </row>
    <row r="394" spans="1:1" x14ac:dyDescent="0.25">
      <c r="A394" s="6">
        <f>Data!B394/(Data!C394^2/2)</f>
        <v>1.0451444331543039E-3</v>
      </c>
    </row>
    <row r="395" spans="1:1" x14ac:dyDescent="0.25">
      <c r="A395" s="6">
        <f>Data!B395/(Data!C395^2/2)</f>
        <v>1.0401257396449705E-3</v>
      </c>
    </row>
    <row r="396" spans="1:1" x14ac:dyDescent="0.25">
      <c r="A396" s="6">
        <f>Data!B396/(Data!C396^2/2)</f>
        <v>1.0351431085347548E-3</v>
      </c>
    </row>
    <row r="397" spans="1:1" x14ac:dyDescent="0.25">
      <c r="A397" s="6">
        <f>Data!B397/(Data!C397^2/2)</f>
        <v>1.053089443922987E-3</v>
      </c>
    </row>
    <row r="398" spans="1:1" x14ac:dyDescent="0.25">
      <c r="A398" s="6">
        <f>Data!B398/(Data!C398^2/2)</f>
        <v>1.0138926071280067E-3</v>
      </c>
    </row>
    <row r="399" spans="1:1" x14ac:dyDescent="0.25">
      <c r="A399" s="6">
        <f>Data!B399/(Data!C399^2/2)</f>
        <v>1.0090702947845806E-3</v>
      </c>
    </row>
    <row r="400" spans="1:1" x14ac:dyDescent="0.25">
      <c r="A400" s="6">
        <f>Data!B400/(Data!C400^2/2)</f>
        <v>9.9299823404291323E-4</v>
      </c>
    </row>
    <row r="401" spans="1:1" x14ac:dyDescent="0.25">
      <c r="A401" s="6">
        <f>Data!B401/(Data!C401^2/2)</f>
        <v>9.546056916960536E-4</v>
      </c>
    </row>
    <row r="402" spans="1:1" x14ac:dyDescent="0.25">
      <c r="A402" s="6">
        <f>Data!B402/(Data!C402^2/2)</f>
        <v>9.3891990677866645E-4</v>
      </c>
    </row>
    <row r="403" spans="1:1" x14ac:dyDescent="0.25">
      <c r="A403" s="6">
        <f>Data!B403/(Data!C403^2/2)</f>
        <v>9.3449626201495199E-4</v>
      </c>
    </row>
    <row r="404" spans="1:1" x14ac:dyDescent="0.25">
      <c r="A404" s="6">
        <f>Data!B404/(Data!C404^2/2)</f>
        <v>9.1903114186851211E-4</v>
      </c>
    </row>
    <row r="405" spans="1:1" x14ac:dyDescent="0.25">
      <c r="A405" s="6">
        <f>Data!B405/(Data!C405^2/2)</f>
        <v>9.257422469086821E-4</v>
      </c>
    </row>
    <row r="406" spans="1:1" x14ac:dyDescent="0.25">
      <c r="A406" s="6">
        <f>Data!B406/(Data!C406^2/2)</f>
        <v>9.1044211288385279E-4</v>
      </c>
    </row>
    <row r="407" spans="1:1" x14ac:dyDescent="0.25">
      <c r="A407" s="6">
        <f>Data!B407/(Data!C407^2/2)</f>
        <v>9.061926805834571E-4</v>
      </c>
    </row>
    <row r="408" spans="1:1" x14ac:dyDescent="0.25">
      <c r="A408" s="6">
        <f>Data!B408/(Data!C408^2/2)</f>
        <v>9.0197292994495797E-4</v>
      </c>
    </row>
    <row r="409" spans="1:1" x14ac:dyDescent="0.25">
      <c r="A409" s="6">
        <f>Data!B409/(Data!C409^2/2)</f>
        <v>8.9778258518117898E-4</v>
      </c>
    </row>
    <row r="410" spans="1:1" x14ac:dyDescent="0.25">
      <c r="A410" s="6">
        <f>Data!B410/(Data!C410^2/2)</f>
        <v>8.9362137370061531E-4</v>
      </c>
    </row>
    <row r="411" spans="1:1" x14ac:dyDescent="0.25">
      <c r="A411" s="6">
        <f>Data!B411/(Data!C411^2/2)</f>
        <v>9.0020576131687245E-4</v>
      </c>
    </row>
    <row r="412" spans="1:1" x14ac:dyDescent="0.25">
      <c r="A412" s="6">
        <f>Data!B412/(Data!C412^2/2)</f>
        <v>8.960525684173472E-4</v>
      </c>
    </row>
    <row r="413" spans="1:1" x14ac:dyDescent="0.25">
      <c r="A413" s="6">
        <f>Data!B413/(Data!C413^2/2)</f>
        <v>8.9192805113720824E-4</v>
      </c>
    </row>
    <row r="414" spans="1:1" x14ac:dyDescent="0.25">
      <c r="A414" s="6">
        <f>Data!B414/(Data!C414^2/2)</f>
        <v>8.244153785176377E-4</v>
      </c>
    </row>
    <row r="415" spans="1:1" x14ac:dyDescent="0.25">
      <c r="A415" s="6">
        <f>Data!B415/(Data!C415^2/2)</f>
        <v>8.2063799343489602E-4</v>
      </c>
    </row>
    <row r="416" spans="1:1" x14ac:dyDescent="0.25">
      <c r="A416" s="6">
        <f>Data!B416/(Data!C416^2/2)</f>
        <v>8.1688651037602959E-4</v>
      </c>
    </row>
    <row r="417" spans="1:1" x14ac:dyDescent="0.25">
      <c r="A417" s="6">
        <f>Data!B417/(Data!C417^2/2)</f>
        <v>7.9231041888200835E-4</v>
      </c>
    </row>
    <row r="418" spans="1:1" x14ac:dyDescent="0.25">
      <c r="A418" s="6">
        <f>Data!B418/(Data!C418^2/2)</f>
        <v>7.8870491539583128E-4</v>
      </c>
    </row>
    <row r="419" spans="1:1" x14ac:dyDescent="0.25">
      <c r="A419" s="6">
        <f>Data!B419/(Data!C419^2/2)</f>
        <v>7.7479338842975209E-4</v>
      </c>
    </row>
    <row r="420" spans="1:1" x14ac:dyDescent="0.25">
      <c r="A420" s="6">
        <f>Data!B420/(Data!C420^2/2)</f>
        <v>7.8156735105228787E-4</v>
      </c>
    </row>
    <row r="421" spans="1:1" x14ac:dyDescent="0.25">
      <c r="A421" s="6">
        <f>Data!B421/(Data!C421^2/2)</f>
        <v>7.6779754714276943E-4</v>
      </c>
    </row>
    <row r="422" spans="1:1" x14ac:dyDescent="0.25">
      <c r="A422" s="6">
        <f>Data!B422/(Data!C422^2/2)</f>
        <v>7.6433510489225427E-4</v>
      </c>
    </row>
    <row r="423" spans="1:1" x14ac:dyDescent="0.25">
      <c r="A423" s="6">
        <f>Data!B423/(Data!C423^2/2)</f>
        <v>7.4060547033520001E-4</v>
      </c>
    </row>
    <row r="424" spans="1:1" x14ac:dyDescent="0.25">
      <c r="A424" s="6">
        <f>Data!B424/(Data!C424^2/2)</f>
        <v>7.3728064638303248E-4</v>
      </c>
    </row>
    <row r="425" spans="1:1" x14ac:dyDescent="0.25">
      <c r="A425" s="6">
        <f>Data!B425/(Data!C425^2/2)</f>
        <v>7.3397816163606753E-4</v>
      </c>
    </row>
    <row r="426" spans="1:1" x14ac:dyDescent="0.25">
      <c r="A426" s="6">
        <f>Data!B426/(Data!C426^2/2)</f>
        <v>7.3069781641467598E-4</v>
      </c>
    </row>
    <row r="427" spans="1:1" x14ac:dyDescent="0.25">
      <c r="A427" s="6">
        <f>Data!B427/(Data!C427^2/2)</f>
        <v>7.2743941326530617E-4</v>
      </c>
    </row>
    <row r="428" spans="1:1" x14ac:dyDescent="0.25">
      <c r="A428" s="6">
        <f>Data!B428/(Data!C428^2/2)</f>
        <v>7.2420275693076922E-4</v>
      </c>
    </row>
    <row r="429" spans="1:1" x14ac:dyDescent="0.25">
      <c r="A429" s="6">
        <f>Data!B429/(Data!C429^2/2)</f>
        <v>7.1111111111111115E-4</v>
      </c>
    </row>
    <row r="430" spans="1:1" x14ac:dyDescent="0.25">
      <c r="A430" s="6">
        <f>Data!B430/(Data!C430^2/2)</f>
        <v>7.0796112113509762E-4</v>
      </c>
    </row>
    <row r="431" spans="1:1" x14ac:dyDescent="0.25">
      <c r="A431" s="6">
        <f>Data!B431/(Data!C431^2/2)</f>
        <v>7.048320150364163E-4</v>
      </c>
    </row>
    <row r="432" spans="1:1" x14ac:dyDescent="0.25">
      <c r="A432" s="6">
        <f>Data!B432/(Data!C432^2/2)</f>
        <v>7.2121593107514774E-4</v>
      </c>
    </row>
    <row r="433" spans="1:1" x14ac:dyDescent="0.25">
      <c r="A433" s="6">
        <f>Data!B433/(Data!C433^2/2)</f>
        <v>7.3744881523025866E-4</v>
      </c>
    </row>
    <row r="434" spans="1:1" x14ac:dyDescent="0.25">
      <c r="A434" s="6">
        <f>Data!B434/(Data!C434^2/2)</f>
        <v>7.5353218210361063E-4</v>
      </c>
    </row>
    <row r="435" spans="1:1" x14ac:dyDescent="0.25">
      <c r="A435" s="6">
        <f>Data!B435/(Data!C435^2/2)</f>
        <v>7.5984918436441983E-4</v>
      </c>
    </row>
    <row r="436" spans="1:1" x14ac:dyDescent="0.25">
      <c r="A436" s="6">
        <f>Data!B436/(Data!C436^2/2)</f>
        <v>7.5652744327241216E-4</v>
      </c>
    </row>
    <row r="437" spans="1:1" x14ac:dyDescent="0.25">
      <c r="A437" s="6">
        <f>Data!B437/(Data!C437^2/2)</f>
        <v>7.722964855742644E-4</v>
      </c>
    </row>
    <row r="438" spans="1:1" x14ac:dyDescent="0.25">
      <c r="A438" s="6">
        <f>Data!B438/(Data!C438^2/2)</f>
        <v>7.6893502499038834E-4</v>
      </c>
    </row>
    <row r="439" spans="1:1" x14ac:dyDescent="0.25">
      <c r="A439" s="6">
        <f>Data!B439/(Data!C439^2/2)</f>
        <v>7.6559546313799626E-4</v>
      </c>
    </row>
    <row r="440" spans="1:1" x14ac:dyDescent="0.25">
      <c r="A440" s="6">
        <f>Data!B440/(Data!C440^2/2)</f>
        <v>7.622776102126378E-4</v>
      </c>
    </row>
    <row r="441" spans="1:1" x14ac:dyDescent="0.25">
      <c r="A441" s="6">
        <f>Data!B441/(Data!C441^2/2)</f>
        <v>7.8709169618260523E-4</v>
      </c>
    </row>
    <row r="442" spans="1:1" x14ac:dyDescent="0.25">
      <c r="A442" s="6">
        <f>Data!B442/(Data!C442^2/2)</f>
        <v>7.8369540371975429E-4</v>
      </c>
    </row>
    <row r="443" spans="1:1" x14ac:dyDescent="0.25">
      <c r="A443" s="6">
        <f>Data!B443/(Data!C443^2/2)</f>
        <v>7.8961058263971463E-4</v>
      </c>
    </row>
    <row r="444" spans="1:1" x14ac:dyDescent="0.25">
      <c r="A444" s="6">
        <f>Data!B444/(Data!C444^2/2)</f>
        <v>7.8621805989131694E-4</v>
      </c>
    </row>
    <row r="445" spans="1:1" x14ac:dyDescent="0.25">
      <c r="A445" s="6">
        <f>Data!B445/(Data!C445^2/2)</f>
        <v>7.9205732284624874E-4</v>
      </c>
    </row>
    <row r="446" spans="1:1" x14ac:dyDescent="0.25">
      <c r="A446" s="6">
        <f>Data!B446/(Data!C446^2/2)</f>
        <v>7.7949827822586194E-4</v>
      </c>
    </row>
    <row r="447" spans="1:1" x14ac:dyDescent="0.25">
      <c r="A447" s="6">
        <f>Data!B447/(Data!C447^2/2)</f>
        <v>7.7617064796551974E-4</v>
      </c>
    </row>
    <row r="448" spans="1:1" x14ac:dyDescent="0.25">
      <c r="A448" s="6">
        <f>Data!B448/(Data!C448^2/2)</f>
        <v>7.7286428048608613E-4</v>
      </c>
    </row>
    <row r="449" spans="1:1" x14ac:dyDescent="0.25">
      <c r="A449" s="6">
        <f>Data!B449/(Data!C449^2/2)</f>
        <v>7.6052512449071978E-4</v>
      </c>
    </row>
    <row r="450" spans="1:1" x14ac:dyDescent="0.25">
      <c r="A450" s="6">
        <f>Data!B450/(Data!C450^2/2)</f>
        <v>7.5729914668614003E-4</v>
      </c>
    </row>
    <row r="451" spans="1:1" x14ac:dyDescent="0.25">
      <c r="A451" s="6">
        <f>Data!B451/(Data!C451^2/2)</f>
        <v>7.5409365124964086E-4</v>
      </c>
    </row>
    <row r="452" spans="1:1" x14ac:dyDescent="0.25">
      <c r="A452" s="6">
        <f>Data!B452/(Data!C452^2/2)</f>
        <v>7.5090846515203657E-4</v>
      </c>
    </row>
    <row r="453" spans="1:1" x14ac:dyDescent="0.25">
      <c r="A453" s="6">
        <f>Data!B453/(Data!C453^2/2)</f>
        <v>7.388417098399473E-4</v>
      </c>
    </row>
    <row r="454" spans="1:1" x14ac:dyDescent="0.25">
      <c r="A454" s="6">
        <f>Data!B454/(Data!C454^2/2)</f>
        <v>7.4459833795013854E-4</v>
      </c>
    </row>
    <row r="455" spans="1:1" x14ac:dyDescent="0.25">
      <c r="A455" s="6">
        <f>Data!B455/(Data!C455^2/2)</f>
        <v>7.414730598121602E-4</v>
      </c>
    </row>
    <row r="456" spans="1:1" x14ac:dyDescent="0.25">
      <c r="A456" s="6">
        <f>Data!B456/(Data!C456^2/2)</f>
        <v>7.4715750519713969E-4</v>
      </c>
    </row>
    <row r="457" spans="1:1" x14ac:dyDescent="0.25">
      <c r="A457" s="6">
        <f>Data!B457/(Data!C457^2/2)</f>
        <v>7.0026785245356344E-4</v>
      </c>
    </row>
    <row r="458" spans="1:1" x14ac:dyDescent="0.25">
      <c r="A458" s="6">
        <f>Data!B458/(Data!C458^2/2)</f>
        <v>6.9734703039125523E-4</v>
      </c>
    </row>
    <row r="459" spans="1:1" x14ac:dyDescent="0.25">
      <c r="A459" s="6">
        <f>Data!B459/(Data!C459^2/2)</f>
        <v>7.0312499999999997E-4</v>
      </c>
    </row>
    <row r="460" spans="1:1" x14ac:dyDescent="0.25">
      <c r="A460" s="6">
        <f>Data!B460/(Data!C460^2/2)</f>
        <v>6.8291544383020477E-4</v>
      </c>
    </row>
    <row r="461" spans="1:1" x14ac:dyDescent="0.25">
      <c r="A461" s="6">
        <f>Data!B461/(Data!C461^2/2)</f>
        <v>6.628673748730222E-4</v>
      </c>
    </row>
    <row r="462" spans="1:1" x14ac:dyDescent="0.25">
      <c r="A462" s="6">
        <f>Data!B462/(Data!C462^2/2)</f>
        <v>6.6012542383052776E-4</v>
      </c>
    </row>
    <row r="463" spans="1:1" x14ac:dyDescent="0.25">
      <c r="A463" s="6">
        <f>Data!B463/(Data!C463^2/2)</f>
        <v>6.4886278259681715E-4</v>
      </c>
    </row>
    <row r="464" spans="1:1" x14ac:dyDescent="0.25">
      <c r="A464" s="6">
        <f>Data!B464/(Data!C464^2/2)</f>
        <v>6.5469231586778615E-4</v>
      </c>
    </row>
    <row r="465" spans="1:1" x14ac:dyDescent="0.25">
      <c r="A465" s="6">
        <f>Data!B465/(Data!C465^2/2)</f>
        <v>6.4353333672035088E-4</v>
      </c>
    </row>
    <row r="466" spans="1:1" x14ac:dyDescent="0.25">
      <c r="A466" s="6">
        <f>Data!B466/(Data!C466^2/2)</f>
        <v>6.493260080364634E-4</v>
      </c>
    </row>
    <row r="467" spans="1:1" x14ac:dyDescent="0.25">
      <c r="A467" s="6">
        <f>Data!B467/(Data!C467^2/2)</f>
        <v>6.3826928245095402E-4</v>
      </c>
    </row>
    <row r="468" spans="1:1" x14ac:dyDescent="0.25">
      <c r="A468" s="6">
        <f>Data!B468/(Data!C468^2/2)</f>
        <v>6.3566144336967478E-4</v>
      </c>
    </row>
    <row r="469" spans="1:1" x14ac:dyDescent="0.25">
      <c r="A469" s="6">
        <f>Data!B469/(Data!C469^2/2)</f>
        <v>6.3306955435235319E-4</v>
      </c>
    </row>
    <row r="470" spans="1:1" x14ac:dyDescent="0.25">
      <c r="A470" s="6">
        <f>Data!B470/(Data!C470^2/2)</f>
        <v>6.221975186762955E-4</v>
      </c>
    </row>
    <row r="471" spans="1:1" x14ac:dyDescent="0.25">
      <c r="A471" s="6">
        <f>Data!B471/(Data!C471^2/2)</f>
        <v>6.4445766408883598E-4</v>
      </c>
    </row>
    <row r="472" spans="1:1" x14ac:dyDescent="0.25">
      <c r="A472" s="6">
        <f>Data!B472/(Data!C472^2/2)</f>
        <v>6.4184588292895666E-4</v>
      </c>
    </row>
    <row r="473" spans="1:1" x14ac:dyDescent="0.25">
      <c r="A473" s="6">
        <f>Data!B473/(Data!C473^2/2)</f>
        <v>6.3924994672917112E-4</v>
      </c>
    </row>
    <row r="474" spans="1:1" x14ac:dyDescent="0.25">
      <c r="A474" s="6">
        <f>Data!B474/(Data!C474^2/2)</f>
        <v>6.3666972757881845E-4</v>
      </c>
    </row>
    <row r="475" spans="1:1" x14ac:dyDescent="0.25">
      <c r="A475" s="6">
        <f>Data!B475/(Data!C475^2/2)</f>
        <v>6.4223465140478666E-4</v>
      </c>
    </row>
    <row r="476" spans="1:1" x14ac:dyDescent="0.25">
      <c r="A476" s="6">
        <f>Data!B476/(Data!C476^2/2)</f>
        <v>6.3965280617305441E-4</v>
      </c>
    </row>
    <row r="477" spans="1:1" x14ac:dyDescent="0.25">
      <c r="A477" s="6">
        <f>Data!B477/(Data!C477^2/2)</f>
        <v>6.3708649860486121E-4</v>
      </c>
    </row>
    <row r="478" spans="1:1" x14ac:dyDescent="0.25">
      <c r="A478" s="6">
        <f>Data!B478/(Data!C478^2/2)</f>
        <v>6.5059979678796468E-4</v>
      </c>
    </row>
    <row r="479" spans="1:1" x14ac:dyDescent="0.25">
      <c r="A479" s="6">
        <f>Data!B479/(Data!C479^2/2)</f>
        <v>6.5600000000000001E-4</v>
      </c>
    </row>
    <row r="480" spans="1:1" x14ac:dyDescent="0.25">
      <c r="A480" s="6">
        <f>Data!B480/(Data!C480^2/2)</f>
        <v>6.5338385106035435E-4</v>
      </c>
    </row>
    <row r="481" spans="1:1" x14ac:dyDescent="0.25">
      <c r="A481" s="6">
        <f>Data!B481/(Data!C481^2/2)</f>
        <v>6.5078332089966821E-4</v>
      </c>
    </row>
    <row r="482" spans="1:1" x14ac:dyDescent="0.25">
      <c r="A482" s="6">
        <f>Data!B482/(Data!C482^2/2)</f>
        <v>6.0867399973913968E-4</v>
      </c>
    </row>
    <row r="483" spans="1:1" x14ac:dyDescent="0.25">
      <c r="A483" s="6">
        <f>Data!B483/(Data!C483^2/2)</f>
        <v>6.0626102292768956E-4</v>
      </c>
    </row>
    <row r="484" spans="1:1" x14ac:dyDescent="0.25">
      <c r="A484" s="6">
        <f>Data!B484/(Data!C484^2/2)</f>
        <v>5.8033526124889716E-4</v>
      </c>
    </row>
    <row r="485" spans="1:1" x14ac:dyDescent="0.25">
      <c r="A485" s="6">
        <f>Data!B485/(Data!C485^2/2)</f>
        <v>5.8585511412457625E-4</v>
      </c>
    </row>
    <row r="486" spans="1:1" x14ac:dyDescent="0.25">
      <c r="A486" s="6">
        <f>Data!B486/(Data!C486^2/2)</f>
        <v>5.8354632774295951E-4</v>
      </c>
    </row>
    <row r="487" spans="1:1" x14ac:dyDescent="0.25">
      <c r="A487" s="6">
        <f>Data!B487/(Data!C487^2/2)</f>
        <v>5.8125116250232504E-4</v>
      </c>
    </row>
    <row r="488" spans="1:1" x14ac:dyDescent="0.25">
      <c r="A488" s="6">
        <f>Data!B488/(Data!C488^2/2)</f>
        <v>5.7124991797931921E-4</v>
      </c>
    </row>
    <row r="489" spans="1:1" x14ac:dyDescent="0.25">
      <c r="A489" s="6">
        <f>Data!B489/(Data!C489^2/2)</f>
        <v>5.6901191849288734E-4</v>
      </c>
    </row>
    <row r="490" spans="1:1" x14ac:dyDescent="0.25">
      <c r="A490" s="6">
        <f>Data!B490/(Data!C490^2/2)</f>
        <v>5.5912776069331842E-4</v>
      </c>
    </row>
    <row r="491" spans="1:1" x14ac:dyDescent="0.25">
      <c r="A491" s="6">
        <f>Data!B491/(Data!C491^2/2)</f>
        <v>5.5694580078125E-4</v>
      </c>
    </row>
    <row r="492" spans="1:1" x14ac:dyDescent="0.25">
      <c r="A492" s="6">
        <f>Data!B492/(Data!C492^2/2)</f>
        <v>5.5477658842796834E-4</v>
      </c>
    </row>
    <row r="493" spans="1:1" x14ac:dyDescent="0.25">
      <c r="A493" s="6">
        <f>Data!B493/(Data!C493^2/2)</f>
        <v>5.6019016184953596E-4</v>
      </c>
    </row>
    <row r="494" spans="1:1" x14ac:dyDescent="0.25">
      <c r="A494" s="6">
        <f>Data!B494/(Data!C494^2/2)</f>
        <v>5.5801677820718255E-4</v>
      </c>
    </row>
    <row r="495" spans="1:1" x14ac:dyDescent="0.25">
      <c r="A495" s="6">
        <f>Data!B495/(Data!C495^2/2)</f>
        <v>5.5585601826813296E-4</v>
      </c>
    </row>
    <row r="496" spans="1:1" x14ac:dyDescent="0.25">
      <c r="A496" s="6">
        <f>Data!B496/(Data!C496^2/2)</f>
        <v>5.6119032208583222E-4</v>
      </c>
    </row>
    <row r="497" spans="1:1" x14ac:dyDescent="0.25">
      <c r="A497" s="6">
        <f>Data!B497/(Data!C497^2/2)</f>
        <v>5.5902565555075202E-4</v>
      </c>
    </row>
    <row r="498" spans="1:1" x14ac:dyDescent="0.25">
      <c r="A498" s="6">
        <f>Data!B498/(Data!C498^2/2)</f>
        <v>5.6429846934040191E-4</v>
      </c>
    </row>
    <row r="499" spans="1:1" x14ac:dyDescent="0.25">
      <c r="A499" s="6">
        <f>Data!B499/(Data!C499^2/2)</f>
        <v>5.6213017751479289E-4</v>
      </c>
    </row>
    <row r="500" spans="1:1" x14ac:dyDescent="0.25">
      <c r="A500" s="6">
        <f>Data!B500/(Data!C500^2/2)</f>
        <v>5.6734244274077978E-4</v>
      </c>
    </row>
    <row r="501" spans="1:1" x14ac:dyDescent="0.25">
      <c r="A501" s="6">
        <f>Data!B501/(Data!C501^2/2)</f>
        <v>5.6517079901939192E-4</v>
      </c>
    </row>
    <row r="502" spans="1:1" x14ac:dyDescent="0.25">
      <c r="A502" s="6">
        <f>Data!B502/(Data!C502^2/2)</f>
        <v>5.6301160023251645E-4</v>
      </c>
    </row>
    <row r="503" spans="1:1" x14ac:dyDescent="0.25">
      <c r="A503" s="6">
        <f>Data!B503/(Data!C503^2/2)</f>
        <v>5.6086475147135943E-4</v>
      </c>
    </row>
    <row r="504" spans="1:1" x14ac:dyDescent="0.25">
      <c r="A504" s="6">
        <f>Data!B504/(Data!C504^2/2)</f>
        <v>5.5873015873015869E-4</v>
      </c>
    </row>
    <row r="505" spans="1:1" x14ac:dyDescent="0.25">
      <c r="A505" s="6">
        <f>Data!B505/(Data!C505^2/2)</f>
        <v>5.4937905709204996E-4</v>
      </c>
    </row>
    <row r="506" spans="1:1" x14ac:dyDescent="0.25">
      <c r="A506" s="6">
        <f>Data!B506/(Data!C506^2/2)</f>
        <v>5.4729610519607241E-4</v>
      </c>
    </row>
    <row r="507" spans="1:1" x14ac:dyDescent="0.25">
      <c r="A507" s="6">
        <f>Data!B507/(Data!C507^2/2)</f>
        <v>5.5239898989898988E-4</v>
      </c>
    </row>
    <row r="508" spans="1:1" x14ac:dyDescent="0.25">
      <c r="A508" s="6">
        <f>Data!B508/(Data!C508^2/2)</f>
        <v>5.5031249888329444E-4</v>
      </c>
    </row>
    <row r="509" spans="1:1" x14ac:dyDescent="0.25">
      <c r="A509" s="6">
        <f>Data!B509/(Data!C509^2/2)</f>
        <v>5.4823780704877181E-4</v>
      </c>
    </row>
    <row r="510" spans="1:1" x14ac:dyDescent="0.25">
      <c r="A510" s="6">
        <f>Data!B510/(Data!C510^2/2)</f>
        <v>5.2489528693684586E-4</v>
      </c>
    </row>
    <row r="511" spans="1:1" x14ac:dyDescent="0.25">
      <c r="A511" s="6">
        <f>Data!B511/(Data!C511^2/2)</f>
        <v>5.2999038950760362E-4</v>
      </c>
    </row>
    <row r="512" spans="1:1" x14ac:dyDescent="0.25">
      <c r="A512" s="6">
        <f>Data!B512/(Data!C512^2/2)</f>
        <v>5.2800354818384378E-4</v>
      </c>
    </row>
    <row r="513" spans="1:1" x14ac:dyDescent="0.25">
      <c r="A513" s="6">
        <f>Data!B513/(Data!C513^2/2)</f>
        <v>4.9095933453969056E-4</v>
      </c>
    </row>
    <row r="514" spans="1:1" x14ac:dyDescent="0.25">
      <c r="A514" s="6">
        <f>Data!B514/(Data!C514^2/2)</f>
        <v>5.0310070748536991E-4</v>
      </c>
    </row>
    <row r="515" spans="1:1" x14ac:dyDescent="0.25">
      <c r="A515" s="6">
        <f>Data!B515/(Data!C515^2/2)</f>
        <v>5.0818667854756069E-4</v>
      </c>
    </row>
    <row r="516" spans="1:1" x14ac:dyDescent="0.25">
      <c r="A516" s="6">
        <f>Data!B516/(Data!C516^2/2)</f>
        <v>5.0629575301089922E-4</v>
      </c>
    </row>
    <row r="517" spans="1:1" x14ac:dyDescent="0.25">
      <c r="A517" s="6">
        <f>Data!B517/(Data!C517^2/2)</f>
        <v>5.044153618661986E-4</v>
      </c>
    </row>
    <row r="518" spans="1:1" x14ac:dyDescent="0.25">
      <c r="A518" s="6">
        <f>Data!B518/(Data!C518^2/2)</f>
        <v>5.0254542700871882E-4</v>
      </c>
    </row>
    <row r="519" spans="1:1" x14ac:dyDescent="0.25">
      <c r="A519" s="6">
        <f>Data!B519/(Data!C519^2/2)</f>
        <v>5.0068587105624141E-4</v>
      </c>
    </row>
    <row r="520" spans="1:1" x14ac:dyDescent="0.25">
      <c r="A520" s="6">
        <f>Data!B520/(Data!C520^2/2)</f>
        <v>4.9883661734106413E-4</v>
      </c>
    </row>
    <row r="521" spans="1:1" x14ac:dyDescent="0.25">
      <c r="A521" s="6">
        <f>Data!B521/(Data!C521^2/2)</f>
        <v>4.969975899020983E-4</v>
      </c>
    </row>
    <row r="522" spans="1:1" x14ac:dyDescent="0.25">
      <c r="A522" s="6">
        <f>Data!B522/(Data!C522^2/2)</f>
        <v>5.0195184653839759E-4</v>
      </c>
    </row>
    <row r="523" spans="1:1" x14ac:dyDescent="0.25">
      <c r="A523" s="6">
        <f>Data!B523/(Data!C523^2/2)</f>
        <v>5.0010813148788924E-4</v>
      </c>
    </row>
    <row r="524" spans="1:1" x14ac:dyDescent="0.25">
      <c r="A524" s="6">
        <f>Data!B524/(Data!C524^2/2)</f>
        <v>4.9827455601380351E-4</v>
      </c>
    </row>
    <row r="525" spans="1:1" x14ac:dyDescent="0.25">
      <c r="A525" s="6">
        <f>Data!B525/(Data!C525^2/2)</f>
        <v>4.9645104590159532E-4</v>
      </c>
    </row>
    <row r="526" spans="1:1" x14ac:dyDescent="0.25">
      <c r="A526" s="6">
        <f>Data!B526/(Data!C526^2/2)</f>
        <v>4.9463752761447688E-4</v>
      </c>
    </row>
    <row r="527" spans="1:1" x14ac:dyDescent="0.25">
      <c r="A527" s="6">
        <f>Data!B527/(Data!C527^2/2)</f>
        <v>4.8617401033619265E-4</v>
      </c>
    </row>
    <row r="528" spans="1:1" x14ac:dyDescent="0.25">
      <c r="A528" s="6">
        <f>Data!B528/(Data!C528^2/2)</f>
        <v>4.8440449766258239E-4</v>
      </c>
    </row>
    <row r="529" spans="1:1" x14ac:dyDescent="0.25">
      <c r="A529" s="6">
        <f>Data!B529/(Data!C529^2/2)</f>
        <v>4.8925619834710749E-4</v>
      </c>
    </row>
    <row r="530" spans="1:1" x14ac:dyDescent="0.25">
      <c r="A530" s="6">
        <f>Data!B530/(Data!C530^2/2)</f>
        <v>4.8748192529010116E-4</v>
      </c>
    </row>
    <row r="531" spans="1:1" x14ac:dyDescent="0.25">
      <c r="A531" s="6">
        <f>Data!B531/(Data!C531^2/2)</f>
        <v>4.8571728628439402E-4</v>
      </c>
    </row>
    <row r="532" spans="1:1" x14ac:dyDescent="0.25">
      <c r="A532" s="6">
        <f>Data!B532/(Data!C532^2/2)</f>
        <v>4.839622117073075E-4</v>
      </c>
    </row>
    <row r="533" spans="1:1" x14ac:dyDescent="0.25">
      <c r="A533" s="6">
        <f>Data!B533/(Data!C533^2/2)</f>
        <v>4.8873307354455292E-4</v>
      </c>
    </row>
    <row r="534" spans="1:1" x14ac:dyDescent="0.25">
      <c r="A534" s="6">
        <f>Data!B534/(Data!C534^2/2)</f>
        <v>4.8048048048048047E-4</v>
      </c>
    </row>
    <row r="535" spans="1:1" x14ac:dyDescent="0.25">
      <c r="A535" s="6">
        <f>Data!B535/(Data!C535^2/2)</f>
        <v>4.7875368769732416E-4</v>
      </c>
    </row>
    <row r="536" spans="1:1" x14ac:dyDescent="0.25">
      <c r="A536" s="6">
        <f>Data!B536/(Data!C536^2/2)</f>
        <v>4.7703618706264968E-4</v>
      </c>
    </row>
    <row r="537" spans="1:1" x14ac:dyDescent="0.25">
      <c r="A537" s="6">
        <f>Data!B537/(Data!C537^2/2)</f>
        <v>4.7532791202579619E-4</v>
      </c>
    </row>
    <row r="538" spans="1:1" x14ac:dyDescent="0.25">
      <c r="A538" s="6">
        <f>Data!B538/(Data!C538^2/2)</f>
        <v>4.7362879663083516E-4</v>
      </c>
    </row>
    <row r="539" spans="1:1" x14ac:dyDescent="0.25">
      <c r="A539" s="6">
        <f>Data!B539/(Data!C539^2/2)</f>
        <v>4.719387755102041E-4</v>
      </c>
    </row>
    <row r="540" spans="1:1" x14ac:dyDescent="0.25">
      <c r="A540" s="6">
        <f>Data!B540/(Data!C540^2/2)</f>
        <v>4.7661261879569525E-4</v>
      </c>
    </row>
    <row r="541" spans="1:1" x14ac:dyDescent="0.25">
      <c r="A541" s="6">
        <f>Data!B541/(Data!C541^2/2)</f>
        <v>4.8125023745899877E-4</v>
      </c>
    </row>
    <row r="542" spans="1:1" x14ac:dyDescent="0.25">
      <c r="A542" s="6">
        <f>Data!B542/(Data!C542^2/2)</f>
        <v>4.6692263281267253E-4</v>
      </c>
    </row>
    <row r="543" spans="1:1" x14ac:dyDescent="0.25">
      <c r="A543" s="6">
        <f>Data!B543/(Data!C543^2/2)</f>
        <v>4.6526834666264273E-4</v>
      </c>
    </row>
    <row r="544" spans="1:1" x14ac:dyDescent="0.25">
      <c r="A544" s="6">
        <f>Data!B544/(Data!C544^2/2)</f>
        <v>4.6362283655728716E-4</v>
      </c>
    </row>
    <row r="545" spans="1:1" x14ac:dyDescent="0.25">
      <c r="A545" s="6">
        <f>Data!B545/(Data!C545^2/2)</f>
        <v>4.6198604052991049E-4</v>
      </c>
    </row>
    <row r="546" spans="1:1" x14ac:dyDescent="0.25">
      <c r="A546" s="6">
        <f>Data!B546/(Data!C546^2/2)</f>
        <v>4.6035789715977843E-4</v>
      </c>
    </row>
    <row r="547" spans="1:1" x14ac:dyDescent="0.25">
      <c r="A547" s="6">
        <f>Data!B547/(Data!C547^2/2)</f>
        <v>4.5253917873437811E-4</v>
      </c>
    </row>
    <row r="548" spans="1:1" x14ac:dyDescent="0.25">
      <c r="A548" s="6">
        <f>Data!B548/(Data!C548^2/2)</f>
        <v>4.5094992911437758E-4</v>
      </c>
    </row>
    <row r="549" spans="1:1" x14ac:dyDescent="0.25">
      <c r="A549" s="6">
        <f>Data!B549/(Data!C549^2/2)</f>
        <v>4.4936903662665437E-4</v>
      </c>
    </row>
    <row r="550" spans="1:1" x14ac:dyDescent="0.25">
      <c r="A550" s="6">
        <f>Data!B550/(Data!C550^2/2)</f>
        <v>4.3552804708610267E-4</v>
      </c>
    </row>
    <row r="551" spans="1:1" x14ac:dyDescent="0.25">
      <c r="A551" s="6">
        <f>Data!B551/(Data!C551^2/2)</f>
        <v>4.3400655288767175E-4</v>
      </c>
    </row>
    <row r="552" spans="1:1" x14ac:dyDescent="0.25">
      <c r="A552" s="6">
        <f>Data!B552/(Data!C552^2/2)</f>
        <v>4.3249301767434495E-4</v>
      </c>
    </row>
    <row r="553" spans="1:1" x14ac:dyDescent="0.25">
      <c r="A553" s="6">
        <f>Data!B553/(Data!C553^2/2)</f>
        <v>4.3098738603115249E-4</v>
      </c>
    </row>
    <row r="554" spans="1:1" x14ac:dyDescent="0.25">
      <c r="A554" s="6">
        <f>Data!B554/(Data!C554^2/2)</f>
        <v>4.234404536862004E-4</v>
      </c>
    </row>
    <row r="555" spans="1:1" x14ac:dyDescent="0.25">
      <c r="A555" s="6">
        <f>Data!B555/(Data!C555^2/2)</f>
        <v>4.4005594135802469E-4</v>
      </c>
    </row>
    <row r="556" spans="1:1" x14ac:dyDescent="0.25">
      <c r="A556" s="6">
        <f>Data!B556/(Data!C556^2/2)</f>
        <v>4.3252465240336527E-4</v>
      </c>
    </row>
    <row r="557" spans="1:1" x14ac:dyDescent="0.25">
      <c r="A557" s="6">
        <f>Data!B557/(Data!C557^2/2)</f>
        <v>4.3701584032758227E-4</v>
      </c>
    </row>
    <row r="558" spans="1:1" x14ac:dyDescent="0.25">
      <c r="A558" s="6">
        <f>Data!B558/(Data!C558^2/2)</f>
        <v>4.3550759006207474E-4</v>
      </c>
    </row>
    <row r="559" spans="1:1" x14ac:dyDescent="0.25">
      <c r="A559" s="6">
        <f>Data!B559/(Data!C559^2/2)</f>
        <v>4.3400713436385254E-4</v>
      </c>
    </row>
    <row r="560" spans="1:1" x14ac:dyDescent="0.25">
      <c r="A560" s="6">
        <f>Data!B560/(Data!C560^2/2)</f>
        <v>4.2066470948954411E-4</v>
      </c>
    </row>
    <row r="561" spans="1:1" x14ac:dyDescent="0.25">
      <c r="A561" s="6">
        <f>Data!B561/(Data!C561^2/2)</f>
        <v>3.5427073369468948E-4</v>
      </c>
    </row>
    <row r="562" spans="1:1" x14ac:dyDescent="0.25">
      <c r="A562" s="6">
        <f>Data!B562/(Data!C562^2/2)</f>
        <v>3.5305643901391336E-4</v>
      </c>
    </row>
    <row r="563" spans="1:1" x14ac:dyDescent="0.25">
      <c r="A563" s="6">
        <f>Data!B563/(Data!C563^2/2)</f>
        <v>3.5771251641959089E-4</v>
      </c>
    </row>
    <row r="564" spans="1:1" x14ac:dyDescent="0.25">
      <c r="A564" s="6">
        <f>Data!B564/(Data!C564^2/2)</f>
        <v>3.5649061290086932E-4</v>
      </c>
    </row>
    <row r="565" spans="1:1" x14ac:dyDescent="0.25">
      <c r="A565" s="6">
        <f>Data!B565/(Data!C565^2/2)</f>
        <v>3.5527495952195136E-4</v>
      </c>
    </row>
    <row r="566" spans="1:1" x14ac:dyDescent="0.25">
      <c r="A566" s="6">
        <f>Data!B566/(Data!C566^2/2)</f>
        <v>3.5406551372874518E-4</v>
      </c>
    </row>
    <row r="567" spans="1:1" x14ac:dyDescent="0.25">
      <c r="A567" s="6">
        <f>Data!B567/(Data!C567^2/2)</f>
        <v>3.5286223332870565E-4</v>
      </c>
    </row>
    <row r="568" spans="1:1" x14ac:dyDescent="0.25">
      <c r="A568" s="6">
        <f>Data!B568/(Data!C568^2/2)</f>
        <v>3.5166507648715415E-4</v>
      </c>
    </row>
    <row r="569" spans="1:1" x14ac:dyDescent="0.25">
      <c r="A569" s="6">
        <f>Data!B569/(Data!C569^2/2)</f>
        <v>3.5047400172364264E-4</v>
      </c>
    </row>
    <row r="570" spans="1:1" x14ac:dyDescent="0.25">
      <c r="A570" s="6">
        <f>Data!B570/(Data!C570^2/2)</f>
        <v>3.4356291925412492E-4</v>
      </c>
    </row>
    <row r="571" spans="1:1" x14ac:dyDescent="0.25">
      <c r="A571" s="6">
        <f>Data!B571/(Data!C571^2/2)</f>
        <v>3.3669649379108841E-4</v>
      </c>
    </row>
    <row r="572" spans="1:1" x14ac:dyDescent="0.25">
      <c r="A572" s="6">
        <f>Data!B572/(Data!C572^2/2)</f>
        <v>3.241869022803989E-4</v>
      </c>
    </row>
    <row r="573" spans="1:1" x14ac:dyDescent="0.25">
      <c r="A573" s="6">
        <f>Data!B573/(Data!C573^2/2)</f>
        <v>3.1742792685553629E-4</v>
      </c>
    </row>
    <row r="574" spans="1:1" x14ac:dyDescent="0.25">
      <c r="A574" s="6">
        <f>Data!B574/(Data!C574^2/2)</f>
        <v>3.1636183885318833E-4</v>
      </c>
    </row>
    <row r="575" spans="1:1" x14ac:dyDescent="0.25">
      <c r="A575" s="6">
        <f>Data!B575/(Data!C575^2/2)</f>
        <v>3.0967073555245261E-4</v>
      </c>
    </row>
    <row r="576" spans="1:1" x14ac:dyDescent="0.25">
      <c r="A576" s="6">
        <f>Data!B576/(Data!C576^2/2)</f>
        <v>3.0863418151617943E-4</v>
      </c>
    </row>
    <row r="577" spans="1:1" x14ac:dyDescent="0.25">
      <c r="A577" s="6">
        <f>Data!B577/(Data!C577^2/2)</f>
        <v>3.0201004463037325E-4</v>
      </c>
    </row>
    <row r="578" spans="1:1" x14ac:dyDescent="0.25">
      <c r="A578" s="6">
        <f>Data!B578/(Data!C578^2/2)</f>
        <v>3.0657662604061862E-4</v>
      </c>
    </row>
    <row r="579" spans="1:1" x14ac:dyDescent="0.25">
      <c r="A579" s="6">
        <f>Data!B579/(Data!C579^2/2)</f>
        <v>3.0555555555555555E-4</v>
      </c>
    </row>
    <row r="580" spans="1:1" x14ac:dyDescent="0.25">
      <c r="A580" s="6">
        <f>Data!B580/(Data!C580^2/2)</f>
        <v>3.1007666091732857E-4</v>
      </c>
    </row>
    <row r="581" spans="1:1" x14ac:dyDescent="0.25">
      <c r="A581" s="6">
        <f>Data!B581/(Data!C581^2/2)</f>
        <v>3.0904736150815112E-4</v>
      </c>
    </row>
    <row r="582" spans="1:1" x14ac:dyDescent="0.25">
      <c r="A582" s="6">
        <f>Data!B582/(Data!C582^2/2)</f>
        <v>3.0802317874420053E-4</v>
      </c>
    </row>
    <row r="583" spans="1:1" x14ac:dyDescent="0.25">
      <c r="A583" s="6">
        <f>Data!B583/(Data!C583^2/2)</f>
        <v>2.9603964738388668E-4</v>
      </c>
    </row>
    <row r="584" spans="1:1" x14ac:dyDescent="0.25">
      <c r="A584" s="6">
        <f>Data!B584/(Data!C584^2/2)</f>
        <v>2.8959770507478995E-4</v>
      </c>
    </row>
    <row r="585" spans="1:1" x14ac:dyDescent="0.25">
      <c r="A585" s="6">
        <f>Data!B585/(Data!C585^2/2)</f>
        <v>2.8319663649533272E-4</v>
      </c>
    </row>
    <row r="586" spans="1:1" x14ac:dyDescent="0.25">
      <c r="A586" s="6">
        <f>Data!B586/(Data!C586^2/2)</f>
        <v>2.8226430252219437E-4</v>
      </c>
    </row>
    <row r="587" spans="1:1" x14ac:dyDescent="0.25">
      <c r="A587" s="6">
        <f>Data!B587/(Data!C587^2/2)</f>
        <v>2.8133656509695293E-4</v>
      </c>
    </row>
    <row r="588" spans="1:1" x14ac:dyDescent="0.25">
      <c r="A588" s="6">
        <f>Data!B588/(Data!C588^2/2)</f>
        <v>2.750208287833564E-4</v>
      </c>
    </row>
    <row r="589" spans="1:1" x14ac:dyDescent="0.25">
      <c r="A589" s="6">
        <f>Data!B589/(Data!C589^2/2)</f>
        <v>2.8486965869389949E-4</v>
      </c>
    </row>
    <row r="590" spans="1:1" x14ac:dyDescent="0.25">
      <c r="A590" s="6">
        <f>Data!B590/(Data!C590^2/2)</f>
        <v>2.7858063168158232E-4</v>
      </c>
    </row>
    <row r="591" spans="1:1" x14ac:dyDescent="0.25">
      <c r="A591" s="6">
        <f>Data!B591/(Data!C591^2/2)</f>
        <v>2.8301080780896234E-4</v>
      </c>
    </row>
    <row r="592" spans="1:1" x14ac:dyDescent="0.25">
      <c r="A592" s="6">
        <f>Data!B592/(Data!C592^2/2)</f>
        <v>2.8208819780237328E-4</v>
      </c>
    </row>
    <row r="593" spans="1:1" x14ac:dyDescent="0.25">
      <c r="A593" s="6">
        <f>Data!B593/(Data!C593^2/2)</f>
        <v>2.8647518806565589E-4</v>
      </c>
    </row>
    <row r="594" spans="1:1" x14ac:dyDescent="0.25">
      <c r="A594" s="6">
        <f>Data!B594/(Data!C594^2/2)</f>
        <v>2.9083217661444907E-4</v>
      </c>
    </row>
    <row r="595" spans="1:1" x14ac:dyDescent="0.25">
      <c r="A595" s="6">
        <f>Data!B595/(Data!C595^2/2)</f>
        <v>2.8461797942317421E-4</v>
      </c>
    </row>
    <row r="596" spans="1:1" x14ac:dyDescent="0.25">
      <c r="A596" s="6">
        <f>Data!B596/(Data!C596^2/2)</f>
        <v>2.8369614041908223E-4</v>
      </c>
    </row>
    <row r="597" spans="1:1" x14ac:dyDescent="0.25">
      <c r="A597" s="6">
        <f>Data!B597/(Data!C597^2/2)</f>
        <v>2.827787727401263E-4</v>
      </c>
    </row>
    <row r="598" spans="1:1" x14ac:dyDescent="0.25">
      <c r="A598" s="6">
        <f>Data!B598/(Data!C598^2/2)</f>
        <v>2.8186584751579622E-4</v>
      </c>
    </row>
    <row r="599" spans="1:1" x14ac:dyDescent="0.25">
      <c r="A599" s="6">
        <f>Data!B599/(Data!C599^2/2)</f>
        <v>2.809573361082206E-4</v>
      </c>
    </row>
    <row r="600" spans="1:1" x14ac:dyDescent="0.25">
      <c r="A600" s="6">
        <f>Data!B600/(Data!C600^2/2)</f>
        <v>2.7486703955232976E-4</v>
      </c>
    </row>
    <row r="601" spans="1:1" x14ac:dyDescent="0.25">
      <c r="A601" s="6">
        <f>Data!B601/(Data!C601^2/2)</f>
        <v>2.7398393316859832E-4</v>
      </c>
    </row>
    <row r="602" spans="1:1" x14ac:dyDescent="0.25">
      <c r="A602" s="6">
        <f>Data!B602/(Data!C602^2/2)</f>
        <v>2.6279922396935042E-4</v>
      </c>
    </row>
    <row r="603" spans="1:1" x14ac:dyDescent="0.25">
      <c r="A603" s="6">
        <f>Data!B603/(Data!C603^2/2)</f>
        <v>2.5168474687705457E-4</v>
      </c>
    </row>
    <row r="604" spans="1:1" x14ac:dyDescent="0.25">
      <c r="A604" s="6">
        <f>Data!B604/(Data!C604^2/2)</f>
        <v>2.5599999999999999E-4</v>
      </c>
    </row>
    <row r="605" spans="1:1" x14ac:dyDescent="0.25">
      <c r="A605" s="6">
        <f>Data!B605/(Data!C605^2/2)</f>
        <v>2.5518276189406852E-4</v>
      </c>
    </row>
    <row r="606" spans="1:1" x14ac:dyDescent="0.25">
      <c r="A606" s="6">
        <f>Data!B606/(Data!C606^2/2)</f>
        <v>2.4928204228128679E-4</v>
      </c>
    </row>
    <row r="607" spans="1:1" x14ac:dyDescent="0.25">
      <c r="A607" s="6">
        <f>Data!B607/(Data!C607^2/2)</f>
        <v>2.4341758286340216E-4</v>
      </c>
    </row>
    <row r="608" spans="1:1" x14ac:dyDescent="0.25">
      <c r="A608" s="6">
        <f>Data!B608/(Data!C608^2/2)</f>
        <v>2.4264421533663094E-4</v>
      </c>
    </row>
    <row r="609" spans="1:1" x14ac:dyDescent="0.25">
      <c r="A609" s="6">
        <f>Data!B609/(Data!C609^2/2)</f>
        <v>2.3683547493071302E-4</v>
      </c>
    </row>
    <row r="610" spans="1:1" x14ac:dyDescent="0.25">
      <c r="A610" s="6">
        <f>Data!B610/(Data!C610^2/2)</f>
        <v>2.3106230896546875E-4</v>
      </c>
    </row>
    <row r="611" spans="1:1" x14ac:dyDescent="0.25">
      <c r="A611" s="6">
        <f>Data!B611/(Data!C611^2/2)</f>
        <v>2.2532446723281526E-4</v>
      </c>
    </row>
    <row r="612" spans="1:1" x14ac:dyDescent="0.25">
      <c r="A612" s="6">
        <f>Data!B612/(Data!C612^2/2)</f>
        <v>2.246131039284832E-4</v>
      </c>
    </row>
    <row r="613" spans="1:1" x14ac:dyDescent="0.25">
      <c r="A613" s="6">
        <f>Data!B613/(Data!C613^2/2)</f>
        <v>2.2390510404123834E-4</v>
      </c>
    </row>
    <row r="614" spans="1:1" x14ac:dyDescent="0.25">
      <c r="A614" s="6">
        <f>Data!B614/(Data!C614^2/2)</f>
        <v>2.2816045632091265E-4</v>
      </c>
    </row>
    <row r="615" spans="1:1" x14ac:dyDescent="0.25">
      <c r="A615" s="6">
        <f>Data!B615/(Data!C615^2/2)</f>
        <v>2.3238795933705155E-4</v>
      </c>
    </row>
    <row r="616" spans="1:1" x14ac:dyDescent="0.25">
      <c r="A616" s="6">
        <f>Data!B616/(Data!C616^2/2)</f>
        <v>2.3658781227742879E-4</v>
      </c>
    </row>
    <row r="617" spans="1:1" x14ac:dyDescent="0.25">
      <c r="A617" s="6">
        <f>Data!B617/(Data!C617^2/2)</f>
        <v>2.3093326519983099E-4</v>
      </c>
    </row>
    <row r="618" spans="1:1" x14ac:dyDescent="0.25">
      <c r="A618" s="6">
        <f>Data!B618/(Data!C618^2/2)</f>
        <v>2.2531292781904433E-4</v>
      </c>
    </row>
    <row r="619" spans="1:1" x14ac:dyDescent="0.25">
      <c r="A619" s="6">
        <f>Data!B619/(Data!C619^2/2)</f>
        <v>2.2460937500000001E-4</v>
      </c>
    </row>
    <row r="620" spans="1:1" x14ac:dyDescent="0.25">
      <c r="A620" s="6">
        <f>Data!B620/(Data!C620^2/2)</f>
        <v>2.2390911237073509E-4</v>
      </c>
    </row>
    <row r="621" spans="1:1" x14ac:dyDescent="0.25">
      <c r="A621" s="6">
        <f>Data!B621/(Data!C621^2/2)</f>
        <v>2.2806455682689415E-4</v>
      </c>
    </row>
    <row r="622" spans="1:1" x14ac:dyDescent="0.25">
      <c r="A622" s="6">
        <f>Data!B622/(Data!C622^2/2)</f>
        <v>2.2735573190405588E-4</v>
      </c>
    </row>
    <row r="623" spans="1:1" x14ac:dyDescent="0.25">
      <c r="A623" s="6">
        <f>Data!B623/(Data!C623^2/2)</f>
        <v>2.2665020639635815E-4</v>
      </c>
    </row>
    <row r="624" spans="1:1" x14ac:dyDescent="0.25">
      <c r="A624" s="6">
        <f>Data!B624/(Data!C624^2/2)</f>
        <v>2.2114055645694369E-4</v>
      </c>
    </row>
    <row r="625" spans="1:1" x14ac:dyDescent="0.25">
      <c r="A625" s="6">
        <f>Data!B625/(Data!C625^2/2)</f>
        <v>2.2045644068283986E-4</v>
      </c>
    </row>
    <row r="626" spans="1:1" x14ac:dyDescent="0.25">
      <c r="A626" s="6">
        <f>Data!B626/(Data!C626^2/2)</f>
        <v>2.1977549455458434E-4</v>
      </c>
    </row>
    <row r="627" spans="1:1" x14ac:dyDescent="0.25">
      <c r="A627" s="6">
        <f>Data!B627/(Data!C627^2/2)</f>
        <v>2.1909769852156683E-4</v>
      </c>
    </row>
    <row r="628" spans="1:1" x14ac:dyDescent="0.25">
      <c r="A628" s="6">
        <f>Data!B628/(Data!C628^2/2)</f>
        <v>2.1367470637534099E-4</v>
      </c>
    </row>
    <row r="629" spans="1:1" x14ac:dyDescent="0.25">
      <c r="A629" s="6">
        <f>Data!B629/(Data!C629^2/2)</f>
        <v>2.1301775147928995E-4</v>
      </c>
    </row>
    <row r="630" spans="1:1" x14ac:dyDescent="0.25">
      <c r="A630" s="6">
        <f>Data!B630/(Data!C630^2/2)</f>
        <v>2.1236382169933531E-4</v>
      </c>
    </row>
    <row r="631" spans="1:1" x14ac:dyDescent="0.25">
      <c r="A631" s="6">
        <f>Data!B631/(Data!C631^2/2)</f>
        <v>2.1171289849072227E-4</v>
      </c>
    </row>
    <row r="632" spans="1:1" x14ac:dyDescent="0.25">
      <c r="A632" s="6">
        <f>Data!B632/(Data!C632^2/2)</f>
        <v>2.0168429840833566E-4</v>
      </c>
    </row>
    <row r="633" spans="1:1" x14ac:dyDescent="0.25">
      <c r="A633" s="6">
        <f>Data!B633/(Data!C633^2/2)</f>
        <v>2.0106799839145602E-4</v>
      </c>
    </row>
    <row r="634" spans="1:1" x14ac:dyDescent="0.25">
      <c r="A634" s="6">
        <f>Data!B634/(Data!C634^2/2)</f>
        <v>1.911310529689412E-4</v>
      </c>
    </row>
    <row r="635" spans="1:1" x14ac:dyDescent="0.25">
      <c r="A635" s="6">
        <f>Data!B635/(Data!C635^2/2)</f>
        <v>1.9054878048780488E-4</v>
      </c>
    </row>
    <row r="636" spans="1:1" x14ac:dyDescent="0.25">
      <c r="A636" s="6">
        <f>Data!B636/(Data!C636^2/2)</f>
        <v>1.8533577049871538E-4</v>
      </c>
    </row>
    <row r="637" spans="1:1" x14ac:dyDescent="0.25">
      <c r="A637" s="6">
        <f>Data!B637/(Data!C637^2/2)</f>
        <v>1.8477286795206993E-4</v>
      </c>
    </row>
    <row r="638" spans="1:1" x14ac:dyDescent="0.25">
      <c r="A638" s="6">
        <f>Data!B638/(Data!C638^2/2)</f>
        <v>1.8421252599123609E-4</v>
      </c>
    </row>
    <row r="639" spans="1:1" x14ac:dyDescent="0.25">
      <c r="A639" s="6">
        <f>Data!B639/(Data!C639^2/2)</f>
        <v>1.8824609733700642E-4</v>
      </c>
    </row>
    <row r="640" spans="1:1" x14ac:dyDescent="0.25">
      <c r="A640" s="6">
        <f>Data!B640/(Data!C640^2/2)</f>
        <v>1.8767694846436771E-4</v>
      </c>
    </row>
    <row r="641" spans="1:1" x14ac:dyDescent="0.25">
      <c r="A641" s="6">
        <f>Data!B641/(Data!C641^2/2)</f>
        <v>1.7798304141072096E-4</v>
      </c>
    </row>
    <row r="642" spans="1:1" x14ac:dyDescent="0.25">
      <c r="A642" s="6">
        <f>Data!B642/(Data!C642^2/2)</f>
        <v>1.7744654422855114E-4</v>
      </c>
    </row>
    <row r="643" spans="1:1" x14ac:dyDescent="0.25">
      <c r="A643" s="6">
        <f>Data!B643/(Data!C643^2/2)</f>
        <v>1.8144868631151111E-4</v>
      </c>
    </row>
    <row r="644" spans="1:1" x14ac:dyDescent="0.25">
      <c r="A644" s="6">
        <f>Data!B644/(Data!C644^2/2)</f>
        <v>1.8090338628526202E-4</v>
      </c>
    </row>
    <row r="645" spans="1:1" x14ac:dyDescent="0.25">
      <c r="A645" s="6">
        <f>Data!B645/(Data!C645^2/2)</f>
        <v>1.848695542389236E-4</v>
      </c>
    </row>
    <row r="646" spans="1:1" x14ac:dyDescent="0.25">
      <c r="A646" s="6">
        <f>Data!B646/(Data!C646^2/2)</f>
        <v>1.7982013491005621E-4</v>
      </c>
    </row>
    <row r="647" spans="1:1" x14ac:dyDescent="0.25">
      <c r="A647" s="6">
        <f>Data!B647/(Data!C647^2/2)</f>
        <v>1.7928215425436553E-4</v>
      </c>
    </row>
    <row r="648" spans="1:1" x14ac:dyDescent="0.25">
      <c r="A648" s="6">
        <f>Data!B648/(Data!C648^2/2)</f>
        <v>1.6980925505126674E-4</v>
      </c>
    </row>
    <row r="649" spans="1:1" x14ac:dyDescent="0.25">
      <c r="A649" s="6">
        <f>Data!B649/(Data!C649^2/2)</f>
        <v>1.7375807529516595E-4</v>
      </c>
    </row>
    <row r="650" spans="1:1" x14ac:dyDescent="0.25">
      <c r="A650" s="6">
        <f>Data!B650/(Data!C650^2/2)</f>
        <v>1.6879848792091348E-4</v>
      </c>
    </row>
    <row r="651" spans="1:1" x14ac:dyDescent="0.25">
      <c r="A651" s="6">
        <f>Data!B651/(Data!C651^2/2)</f>
        <v>1.7715419501133787E-4</v>
      </c>
    </row>
    <row r="652" spans="1:1" x14ac:dyDescent="0.25">
      <c r="A652" s="6">
        <f>Data!B652/(Data!C652^2/2)</f>
        <v>1.8104382806135178E-4</v>
      </c>
    </row>
    <row r="653" spans="1:1" x14ac:dyDescent="0.25">
      <c r="A653" s="6">
        <f>Data!B653/(Data!C653^2/2)</f>
        <v>1.8050700455229861E-4</v>
      </c>
    </row>
    <row r="654" spans="1:1" x14ac:dyDescent="0.25">
      <c r="A654" s="6">
        <f>Data!B654/(Data!C654^2/2)</f>
        <v>1.7558299039780522E-4</v>
      </c>
    </row>
    <row r="655" spans="1:1" x14ac:dyDescent="0.25">
      <c r="A655" s="6">
        <f>Data!B655/(Data!C655^2/2)</f>
        <v>1.7068730086481566E-4</v>
      </c>
    </row>
    <row r="656" spans="1:1" x14ac:dyDescent="0.25">
      <c r="A656" s="6">
        <f>Data!B656/(Data!C656^2/2)</f>
        <v>1.6581974956854137E-4</v>
      </c>
    </row>
    <row r="657" spans="1:1" x14ac:dyDescent="0.25">
      <c r="A657" s="6">
        <f>Data!B657/(Data!C657^2/2)</f>
        <v>1.6533096649002358E-4</v>
      </c>
    </row>
    <row r="658" spans="1:1" x14ac:dyDescent="0.25">
      <c r="A658" s="6">
        <f>Data!B658/(Data!C658^2/2)</f>
        <v>1.6484434139263103E-4</v>
      </c>
    </row>
    <row r="659" spans="1:1" x14ac:dyDescent="0.25">
      <c r="A659" s="6">
        <f>Data!B659/(Data!C659^2/2)</f>
        <v>1.6003460207612456E-4</v>
      </c>
    </row>
    <row r="660" spans="1:1" x14ac:dyDescent="0.25">
      <c r="A660" s="6">
        <f>Data!B660/(Data!C660^2/2)</f>
        <v>1.5956494832467585E-4</v>
      </c>
    </row>
    <row r="661" spans="1:1" x14ac:dyDescent="0.25">
      <c r="A661" s="6">
        <f>Data!B661/(Data!C661^2/2)</f>
        <v>1.504975017414711E-4</v>
      </c>
    </row>
    <row r="662" spans="1:1" x14ac:dyDescent="0.25">
      <c r="A662" s="6">
        <f>Data!B662/(Data!C662^2/2)</f>
        <v>1.500571288926427E-4</v>
      </c>
    </row>
    <row r="663" spans="1:1" x14ac:dyDescent="0.25">
      <c r="A663" s="6">
        <f>Data!B663/(Data!C663^2/2)</f>
        <v>1.4961868609144694E-4</v>
      </c>
    </row>
    <row r="664" spans="1:1" x14ac:dyDescent="0.25">
      <c r="A664" s="6">
        <f>Data!B664/(Data!C664^2/2)</f>
        <v>1.4918216207576322E-4</v>
      </c>
    </row>
    <row r="665" spans="1:1" x14ac:dyDescent="0.25">
      <c r="A665" s="6">
        <f>Data!B665/(Data!C665^2/2)</f>
        <v>1.4874754566549653E-4</v>
      </c>
    </row>
    <row r="666" spans="1:1" x14ac:dyDescent="0.25">
      <c r="A666" s="6">
        <f>Data!B666/(Data!C666^2/2)</f>
        <v>1.4407725931152258E-4</v>
      </c>
    </row>
    <row r="667" spans="1:1" x14ac:dyDescent="0.25">
      <c r="A667" s="6">
        <f>Data!B667/(Data!C667^2/2)</f>
        <v>1.4365873445105462E-4</v>
      </c>
    </row>
    <row r="668" spans="1:1" x14ac:dyDescent="0.25">
      <c r="A668" s="6">
        <f>Data!B668/(Data!C668^2/2)</f>
        <v>1.4324203058217353E-4</v>
      </c>
    </row>
    <row r="669" spans="1:1" x14ac:dyDescent="0.25">
      <c r="A669" s="6">
        <f>Data!B669/(Data!C669^2/2)</f>
        <v>1.4282713715605964E-4</v>
      </c>
    </row>
    <row r="670" spans="1:1" x14ac:dyDescent="0.25">
      <c r="A670" s="6">
        <f>Data!B670/(Data!C670^2/2)</f>
        <v>1.34036747011923E-4</v>
      </c>
    </row>
    <row r="671" spans="1:1" x14ac:dyDescent="0.25">
      <c r="A671" s="6">
        <f>Data!B671/(Data!C671^2/2)</f>
        <v>1.3364963747535834E-4</v>
      </c>
    </row>
    <row r="672" spans="1:1" x14ac:dyDescent="0.25">
      <c r="A672" s="6">
        <f>Data!B672/(Data!C672^2/2)</f>
        <v>1.3326420252827179E-4</v>
      </c>
    </row>
    <row r="673" spans="1:1" x14ac:dyDescent="0.25">
      <c r="A673" s="6">
        <f>Data!B673/(Data!C673^2/2)</f>
        <v>1.2872791900937639E-4</v>
      </c>
    </row>
    <row r="674" spans="1:1" x14ac:dyDescent="0.25">
      <c r="A674" s="6">
        <f>Data!B674/(Data!C674^2/2)</f>
        <v>1.242171730241706E-4</v>
      </c>
    </row>
    <row r="675" spans="1:1" x14ac:dyDescent="0.25">
      <c r="A675" s="6">
        <f>Data!B675/(Data!C675^2/2)</f>
        <v>1.1973180076628352E-4</v>
      </c>
    </row>
    <row r="676" spans="1:1" x14ac:dyDescent="0.25">
      <c r="A676" s="6">
        <f>Data!B676/(Data!C676^2/2)</f>
        <v>1.193884839515118E-4</v>
      </c>
    </row>
    <row r="677" spans="1:1" x14ac:dyDescent="0.25">
      <c r="A677" s="6">
        <f>Data!B677/(Data!C677^2/2)</f>
        <v>1.190466416531884E-4</v>
      </c>
    </row>
    <row r="678" spans="1:1" x14ac:dyDescent="0.25">
      <c r="A678" s="6">
        <f>Data!B678/(Data!C678^2/2)</f>
        <v>1.1870626543948948E-4</v>
      </c>
    </row>
    <row r="679" spans="1:1" x14ac:dyDescent="0.25">
      <c r="A679" s="6">
        <f>Data!B679/(Data!C679^2/2)</f>
        <v>1.1020408163265306E-4</v>
      </c>
    </row>
    <row r="680" spans="1:1" x14ac:dyDescent="0.25">
      <c r="A680" s="6">
        <f>Data!B680/(Data!C680^2/2)</f>
        <v>1.0988988626396772E-4</v>
      </c>
    </row>
    <row r="681" spans="1:1" x14ac:dyDescent="0.25">
      <c r="A681" s="6">
        <f>Data!B681/(Data!C681^2/2)</f>
        <v>1.0957703265395574E-4</v>
      </c>
    </row>
    <row r="682" spans="1:1" x14ac:dyDescent="0.25">
      <c r="A682" s="6">
        <f>Data!B682/(Data!C682^2/2)</f>
        <v>1.0926551317357636E-4</v>
      </c>
    </row>
    <row r="683" spans="1:1" x14ac:dyDescent="0.25">
      <c r="A683" s="6">
        <f>Data!B683/(Data!C683^2/2)</f>
        <v>1.1299070247933885E-4</v>
      </c>
    </row>
    <row r="684" spans="1:1" x14ac:dyDescent="0.25">
      <c r="A684" s="6">
        <f>Data!B684/(Data!C684^2/2)</f>
        <v>1.0864644635581711E-4</v>
      </c>
    </row>
    <row r="685" spans="1:1" x14ac:dyDescent="0.25">
      <c r="A685" s="6">
        <f>Data!B685/(Data!C685^2/2)</f>
        <v>1.0833888402924348E-4</v>
      </c>
    </row>
    <row r="686" spans="1:1" x14ac:dyDescent="0.25">
      <c r="A686" s="6">
        <f>Data!B686/(Data!C686^2/2)</f>
        <v>1.040314174880814E-4</v>
      </c>
    </row>
    <row r="687" spans="1:1" x14ac:dyDescent="0.25">
      <c r="A687" s="6">
        <f>Data!B687/(Data!C687^2/2)</f>
        <v>1.0373775096555907E-4</v>
      </c>
    </row>
    <row r="688" spans="1:1" x14ac:dyDescent="0.25">
      <c r="A688" s="6">
        <f>Data!B688/(Data!C688^2/2)</f>
        <v>1.0344532616112405E-4</v>
      </c>
    </row>
    <row r="689" spans="1:1" x14ac:dyDescent="0.25">
      <c r="A689" s="6">
        <f>Data!B689/(Data!C689^2/2)</f>
        <v>9.9186669311644515E-5</v>
      </c>
    </row>
    <row r="690" spans="1:1" x14ac:dyDescent="0.25">
      <c r="A690" s="6">
        <f>Data!B690/(Data!C690^2/2)</f>
        <v>9.8907859416324937E-5</v>
      </c>
    </row>
    <row r="691" spans="1:1" x14ac:dyDescent="0.25">
      <c r="A691" s="6">
        <f>Data!B691/(Data!C691^2/2)</f>
        <v>9.4685014518368894E-5</v>
      </c>
    </row>
    <row r="692" spans="1:1" x14ac:dyDescent="0.25">
      <c r="A692" s="6">
        <f>Data!B692/(Data!C692^2/2)</f>
        <v>9.0485454463195048E-5</v>
      </c>
    </row>
    <row r="693" spans="1:1" x14ac:dyDescent="0.25">
      <c r="A693" s="6">
        <f>Data!B693/(Data!C693^2/2)</f>
        <v>9.023217129989251E-5</v>
      </c>
    </row>
    <row r="694" spans="1:1" x14ac:dyDescent="0.25">
      <c r="A694" s="6">
        <f>Data!B694/(Data!C694^2/2)</f>
        <v>8.6067778375470687E-5</v>
      </c>
    </row>
    <row r="695" spans="1:1" x14ac:dyDescent="0.25">
      <c r="A695" s="6">
        <f>Data!B695/(Data!C695^2/2)</f>
        <v>8.5827533472738061E-5</v>
      </c>
    </row>
    <row r="696" spans="1:1" x14ac:dyDescent="0.25">
      <c r="A696" s="6">
        <f>Data!B696/(Data!C696^2/2)</f>
        <v>8.1697916119582404E-5</v>
      </c>
    </row>
    <row r="697" spans="1:1" x14ac:dyDescent="0.25">
      <c r="A697" s="6">
        <f>Data!B697/(Data!C697^2/2)</f>
        <v>8.1470503798077303E-5</v>
      </c>
    </row>
    <row r="698" spans="1:1" x14ac:dyDescent="0.25">
      <c r="A698" s="6">
        <f>Data!B698/(Data!C698^2/2)</f>
        <v>8.1244039685779006E-5</v>
      </c>
    </row>
    <row r="699" spans="1:1" x14ac:dyDescent="0.25">
      <c r="A699" s="6">
        <f>Data!B699/(Data!C699^2/2)</f>
        <v>8.1018518518518516E-5</v>
      </c>
    </row>
    <row r="700" spans="1:1" x14ac:dyDescent="0.25">
      <c r="A700" s="6">
        <f>Data!B700/(Data!C700^2/2)</f>
        <v>7.6946604827245259E-5</v>
      </c>
    </row>
    <row r="701" spans="1:1" x14ac:dyDescent="0.25">
      <c r="A701" s="6">
        <f>Data!B701/(Data!C701^2/2)</f>
        <v>6.52235633551001E-5</v>
      </c>
    </row>
    <row r="702" spans="1:1" x14ac:dyDescent="0.25">
      <c r="A702" s="6">
        <f>Data!B702/(Data!C702^2/2)</f>
        <v>6.5043263335303765E-5</v>
      </c>
    </row>
    <row r="703" spans="1:1" x14ac:dyDescent="0.25">
      <c r="A703" s="6">
        <f>Data!B703/(Data!C703^2/2)</f>
        <v>6.4863709898965233E-5</v>
      </c>
    </row>
    <row r="704" spans="1:1" x14ac:dyDescent="0.25">
      <c r="A704" s="6">
        <f>Data!B704/(Data!C704^2/2)</f>
        <v>5.7074910820451846E-5</v>
      </c>
    </row>
    <row r="705" spans="1:1" x14ac:dyDescent="0.25">
      <c r="A705" s="6">
        <f>Data!B705/(Data!C705^2/2)</f>
        <v>5.6917787947089226E-5</v>
      </c>
    </row>
    <row r="706" spans="1:1" x14ac:dyDescent="0.25">
      <c r="A706" s="6">
        <f>Data!B706/(Data!C706^2/2)</f>
        <v>5.6761313002692376E-5</v>
      </c>
    </row>
    <row r="707" spans="1:1" x14ac:dyDescent="0.25">
      <c r="A707" s="6">
        <f>Data!B707/(Data!C707^2/2)</f>
        <v>6.0379181258302136E-5</v>
      </c>
    </row>
    <row r="708" spans="1:1" x14ac:dyDescent="0.25">
      <c r="A708" s="6">
        <f>Data!B708/(Data!C708^2/2)</f>
        <v>6.0213645541085465E-5</v>
      </c>
    </row>
    <row r="709" spans="1:1" x14ac:dyDescent="0.25">
      <c r="A709" s="6">
        <f>Data!B709/(Data!C709^2/2)</f>
        <v>4.5036592231187838E-5</v>
      </c>
    </row>
    <row r="710" spans="1:1" x14ac:dyDescent="0.25">
      <c r="A710" s="6">
        <f>Data!B710/(Data!C710^2/2)</f>
        <v>4.4913457381807431E-5</v>
      </c>
    </row>
    <row r="711" spans="1:1" x14ac:dyDescent="0.25">
      <c r="A711" s="6">
        <f>Data!B711/(Data!C711^2/2)</f>
        <v>3.7325689032219531E-5</v>
      </c>
    </row>
    <row r="712" spans="1:1" x14ac:dyDescent="0.25">
      <c r="A712" s="6">
        <f>Data!B712/(Data!C712^2/2)</f>
        <v>3.7223914876351461E-5</v>
      </c>
    </row>
    <row r="713" spans="1:1" x14ac:dyDescent="0.25">
      <c r="A713" s="6">
        <f>Data!B713/(Data!C713^2/2)</f>
        <v>3.3410300766952014E-5</v>
      </c>
    </row>
    <row r="714" spans="1:1" x14ac:dyDescent="0.25">
      <c r="A714" s="6">
        <f>Data!B714/(Data!C714^2/2)</f>
        <v>2.9617289092507753E-5</v>
      </c>
    </row>
    <row r="715" spans="1:1" x14ac:dyDescent="0.25">
      <c r="A715" s="6">
        <f>Data!B715/(Data!C715^2/2)</f>
        <v>2.9536862003780719E-5</v>
      </c>
    </row>
    <row r="716" spans="1:1" x14ac:dyDescent="0.25">
      <c r="A716" s="6">
        <f>Data!B716/(Data!C716^2/2)</f>
        <v>2.9456762075891667E-5</v>
      </c>
    </row>
    <row r="717" spans="1:1" x14ac:dyDescent="0.25">
      <c r="A717" s="6">
        <f>Data!B717/(Data!C717^2/2)</f>
        <v>2.9376987536813037E-5</v>
      </c>
    </row>
    <row r="718" spans="1:1" x14ac:dyDescent="0.25">
      <c r="A718" s="6">
        <f>Data!B718/(Data!C718^2/2)</f>
        <v>2.9297536626498525E-5</v>
      </c>
    </row>
    <row r="719" spans="1:1" x14ac:dyDescent="0.25">
      <c r="A719" s="6">
        <f>Data!B719/(Data!C719^2/2)</f>
        <v>2.9218407596785974E-5</v>
      </c>
    </row>
    <row r="720" spans="1:1" x14ac:dyDescent="0.25">
      <c r="A720" s="6">
        <f>Data!B720/(Data!C720^2/2)</f>
        <v>2.5497148872388592E-5</v>
      </c>
    </row>
    <row r="721" spans="1:1" x14ac:dyDescent="0.25">
      <c r="A721" s="6">
        <f>Data!B721/(Data!C721^2/2)</f>
        <v>2.5428469714692571E-5</v>
      </c>
    </row>
    <row r="722" spans="1:1" x14ac:dyDescent="0.25">
      <c r="A722" s="6">
        <f>Data!B722/(Data!C722^2/2)</f>
        <v>1.8114334053680018E-5</v>
      </c>
    </row>
    <row r="723" spans="1:1" x14ac:dyDescent="0.25">
      <c r="A723" s="6">
        <f>Data!B723/(Data!C723^2/2)</f>
        <v>2.1678806798473812E-5</v>
      </c>
    </row>
    <row r="724" spans="1:1" x14ac:dyDescent="0.25">
      <c r="A724" s="6">
        <f>Data!B724/(Data!C724^2/2)</f>
        <v>1.8017206432142695E-5</v>
      </c>
    </row>
    <row r="725" spans="1:1" x14ac:dyDescent="0.25">
      <c r="A725" s="6">
        <f>Data!B725/(Data!C725^2/2)</f>
        <v>1.0781361182787198E-5</v>
      </c>
    </row>
    <row r="726" spans="1:1" x14ac:dyDescent="0.25">
      <c r="A726" s="6">
        <f>Data!B726/(Data!C726^2/2)</f>
        <v>1.0752514744385843E-5</v>
      </c>
    </row>
    <row r="727" spans="1:1" x14ac:dyDescent="0.25">
      <c r="A727" s="6">
        <f>Data!B727/(Data!C727^2/2)</f>
        <v>7.1491892819354281E-6</v>
      </c>
    </row>
    <row r="728" spans="1:1" x14ac:dyDescent="0.25">
      <c r="A728" s="6">
        <f>Data!B728/(Data!C728^2/2)</f>
        <v>3.5650560337682106E-6</v>
      </c>
    </row>
    <row r="729" spans="1:1" x14ac:dyDescent="0.25">
      <c r="A729" s="6">
        <f>Data!B729/(Data!C729^2/2)</f>
        <v>0</v>
      </c>
    </row>
    <row r="730" spans="1:1" x14ac:dyDescent="0.25">
      <c r="A730" s="6" t="e">
        <f>Data!B730/(Data!C730^2/2)</f>
        <v>#DIV/0!</v>
      </c>
    </row>
    <row r="731" spans="1:1" x14ac:dyDescent="0.25">
      <c r="A731" s="6" t="e">
        <f>Data!B731/(Data!C731^2/2)</f>
        <v>#DIV/0!</v>
      </c>
    </row>
    <row r="732" spans="1:1" x14ac:dyDescent="0.25">
      <c r="A732" s="6" t="e">
        <f>Data!B732/(Data!C732^2/2)</f>
        <v>#DIV/0!</v>
      </c>
    </row>
    <row r="733" spans="1:1" x14ac:dyDescent="0.25">
      <c r="A733" s="6" t="e">
        <f>Data!B733/(Data!C733^2/2)</f>
        <v>#DIV/0!</v>
      </c>
    </row>
    <row r="734" spans="1:1" x14ac:dyDescent="0.25">
      <c r="A734" s="6" t="e">
        <f>Data!B734/(Data!C734^2/2)</f>
        <v>#DIV/0!</v>
      </c>
    </row>
    <row r="735" spans="1:1" x14ac:dyDescent="0.25">
      <c r="A735" s="6" t="e">
        <f>Data!B735/(Data!C735^2/2)</f>
        <v>#DIV/0!</v>
      </c>
    </row>
    <row r="736" spans="1:1" x14ac:dyDescent="0.25">
      <c r="A736" s="6" t="e">
        <f>Data!B736/(Data!C736^2/2)</f>
        <v>#DIV/0!</v>
      </c>
    </row>
    <row r="737" spans="1:1" x14ac:dyDescent="0.25">
      <c r="A737" s="6" t="e">
        <f>Data!B737/(Data!C737^2/2)</f>
        <v>#DIV/0!</v>
      </c>
    </row>
    <row r="738" spans="1:1" x14ac:dyDescent="0.25">
      <c r="A738" s="6" t="e">
        <f>Data!B738/(Data!C738^2/2)</f>
        <v>#DIV/0!</v>
      </c>
    </row>
    <row r="739" spans="1:1" x14ac:dyDescent="0.25">
      <c r="A739" s="6" t="e">
        <f>Data!B739/(Data!C739^2/2)</f>
        <v>#DIV/0!</v>
      </c>
    </row>
    <row r="740" spans="1:1" x14ac:dyDescent="0.25">
      <c r="A740" s="6" t="e">
        <f>Data!B740/(Data!C740^2/2)</f>
        <v>#DIV/0!</v>
      </c>
    </row>
    <row r="741" spans="1:1" x14ac:dyDescent="0.25">
      <c r="A741" s="6" t="e">
        <f>Data!B741/(Data!C741^2/2)</f>
        <v>#DIV/0!</v>
      </c>
    </row>
    <row r="742" spans="1:1" x14ac:dyDescent="0.25">
      <c r="A742" s="6" t="e">
        <f>Data!B742/(Data!C742^2/2)</f>
        <v>#DIV/0!</v>
      </c>
    </row>
    <row r="743" spans="1:1" x14ac:dyDescent="0.25">
      <c r="A743" s="6" t="e">
        <f>Data!B743/(Data!C743^2/2)</f>
        <v>#DIV/0!</v>
      </c>
    </row>
    <row r="744" spans="1:1" x14ac:dyDescent="0.25">
      <c r="A744" s="6" t="e">
        <f>Data!B744/(Data!C744^2/2)</f>
        <v>#DIV/0!</v>
      </c>
    </row>
    <row r="745" spans="1:1" x14ac:dyDescent="0.25">
      <c r="A745" s="6" t="e">
        <f>Data!B745/(Data!C745^2/2)</f>
        <v>#DIV/0!</v>
      </c>
    </row>
    <row r="746" spans="1:1" x14ac:dyDescent="0.25">
      <c r="A746" s="6" t="e">
        <f>Data!B746/(Data!C746^2/2)</f>
        <v>#DIV/0!</v>
      </c>
    </row>
    <row r="747" spans="1:1" x14ac:dyDescent="0.25">
      <c r="A747" s="6" t="e">
        <f>Data!B747/(Data!C747^2/2)</f>
        <v>#DIV/0!</v>
      </c>
    </row>
    <row r="748" spans="1:1" x14ac:dyDescent="0.25">
      <c r="A748" s="6" t="e">
        <f>Data!B748/(Data!C748^2/2)</f>
        <v>#DIV/0!</v>
      </c>
    </row>
    <row r="749" spans="1:1" x14ac:dyDescent="0.25">
      <c r="A749" s="6" t="e">
        <f>Data!B749/(Data!C749^2/2)</f>
        <v>#DIV/0!</v>
      </c>
    </row>
    <row r="750" spans="1:1" x14ac:dyDescent="0.25">
      <c r="A750" s="6" t="e">
        <f>Data!B750/(Data!C750^2/2)</f>
        <v>#DIV/0!</v>
      </c>
    </row>
    <row r="751" spans="1:1" x14ac:dyDescent="0.25">
      <c r="A751" s="6" t="e">
        <f>Data!B751/(Data!C751^2/2)</f>
        <v>#DIV/0!</v>
      </c>
    </row>
    <row r="752" spans="1:1" x14ac:dyDescent="0.25">
      <c r="A752" s="6" t="e">
        <f>Data!B752/(Data!C752^2/2)</f>
        <v>#DIV/0!</v>
      </c>
    </row>
    <row r="753" spans="1:1" x14ac:dyDescent="0.25">
      <c r="A753" s="6" t="e">
        <f>Data!B753/(Data!C753^2/2)</f>
        <v>#DIV/0!</v>
      </c>
    </row>
    <row r="754" spans="1:1" x14ac:dyDescent="0.25">
      <c r="A754" s="6" t="e">
        <f>Data!B754/(Data!C754^2/2)</f>
        <v>#DIV/0!</v>
      </c>
    </row>
    <row r="755" spans="1:1" x14ac:dyDescent="0.25">
      <c r="A755" s="6" t="e">
        <f>Data!B755/(Data!C755^2/2)</f>
        <v>#DIV/0!</v>
      </c>
    </row>
    <row r="756" spans="1:1" x14ac:dyDescent="0.25">
      <c r="A756" s="6" t="e">
        <f>Data!B756/(Data!C756^2/2)</f>
        <v>#DIV/0!</v>
      </c>
    </row>
    <row r="757" spans="1:1" x14ac:dyDescent="0.25">
      <c r="A757" s="6" t="e">
        <f>Data!B757/(Data!C757^2/2)</f>
        <v>#DIV/0!</v>
      </c>
    </row>
    <row r="758" spans="1:1" x14ac:dyDescent="0.25">
      <c r="A758" s="6" t="e">
        <f>Data!B758/(Data!C758^2/2)</f>
        <v>#DIV/0!</v>
      </c>
    </row>
    <row r="759" spans="1:1" x14ac:dyDescent="0.25">
      <c r="A759" s="6" t="e">
        <f>Data!B759/(Data!C759^2/2)</f>
        <v>#DIV/0!</v>
      </c>
    </row>
    <row r="760" spans="1:1" x14ac:dyDescent="0.25">
      <c r="A760" s="6" t="e">
        <f>Data!B760/(Data!C760^2/2)</f>
        <v>#DIV/0!</v>
      </c>
    </row>
    <row r="761" spans="1:1" x14ac:dyDescent="0.25">
      <c r="A761" s="6" t="e">
        <f>Data!B761/(Data!C761^2/2)</f>
        <v>#DIV/0!</v>
      </c>
    </row>
    <row r="762" spans="1:1" x14ac:dyDescent="0.25">
      <c r="A762" s="6" t="e">
        <f>Data!B762/(Data!C762^2/2)</f>
        <v>#DIV/0!</v>
      </c>
    </row>
    <row r="763" spans="1:1" x14ac:dyDescent="0.25">
      <c r="A763" s="6" t="e">
        <f>Data!B763/(Data!C763^2/2)</f>
        <v>#DIV/0!</v>
      </c>
    </row>
    <row r="764" spans="1:1" x14ac:dyDescent="0.25">
      <c r="A764" s="6" t="e">
        <f>Data!B764/(Data!C764^2/2)</f>
        <v>#DIV/0!</v>
      </c>
    </row>
    <row r="765" spans="1:1" x14ac:dyDescent="0.25">
      <c r="A765" s="6" t="e">
        <f>Data!B765/(Data!C765^2/2)</f>
        <v>#DIV/0!</v>
      </c>
    </row>
    <row r="766" spans="1:1" x14ac:dyDescent="0.25">
      <c r="A766" s="6" t="e">
        <f>Data!B766/(Data!C766^2/2)</f>
        <v>#DIV/0!</v>
      </c>
    </row>
    <row r="767" spans="1:1" x14ac:dyDescent="0.25">
      <c r="A767" s="6" t="e">
        <f>Data!B767/(Data!C767^2/2)</f>
        <v>#DIV/0!</v>
      </c>
    </row>
    <row r="768" spans="1:1" x14ac:dyDescent="0.25">
      <c r="A768" s="6" t="e">
        <f>Data!B768/(Data!C768^2/2)</f>
        <v>#DIV/0!</v>
      </c>
    </row>
    <row r="769" spans="1:1" x14ac:dyDescent="0.25">
      <c r="A769" s="6" t="e">
        <f>Data!B769/(Data!C769^2/2)</f>
        <v>#DIV/0!</v>
      </c>
    </row>
    <row r="770" spans="1:1" x14ac:dyDescent="0.25">
      <c r="A770" s="6" t="e">
        <f>Data!B770/(Data!C770^2/2)</f>
        <v>#DIV/0!</v>
      </c>
    </row>
    <row r="771" spans="1:1" x14ac:dyDescent="0.25">
      <c r="A771" s="6" t="e">
        <f>Data!B771/(Data!C771^2/2)</f>
        <v>#DIV/0!</v>
      </c>
    </row>
    <row r="772" spans="1:1" x14ac:dyDescent="0.25">
      <c r="A772" s="6" t="e">
        <f>Data!B772/(Data!C772^2/2)</f>
        <v>#DIV/0!</v>
      </c>
    </row>
    <row r="773" spans="1:1" x14ac:dyDescent="0.25">
      <c r="A773" s="6" t="e">
        <f>Data!B773/(Data!C773^2/2)</f>
        <v>#DIV/0!</v>
      </c>
    </row>
    <row r="774" spans="1:1" x14ac:dyDescent="0.25">
      <c r="A774" s="6" t="e">
        <f>Data!B774/(Data!C774^2/2)</f>
        <v>#DIV/0!</v>
      </c>
    </row>
    <row r="775" spans="1:1" x14ac:dyDescent="0.25">
      <c r="A775" s="6" t="e">
        <f>Data!B775/(Data!C775^2/2)</f>
        <v>#DIV/0!</v>
      </c>
    </row>
    <row r="776" spans="1:1" x14ac:dyDescent="0.25">
      <c r="A776" s="6" t="e">
        <f>Data!B776/(Data!C776^2/2)</f>
        <v>#DIV/0!</v>
      </c>
    </row>
    <row r="777" spans="1:1" x14ac:dyDescent="0.25">
      <c r="A777" s="6" t="e">
        <f>Data!B777/(Data!C777^2/2)</f>
        <v>#DIV/0!</v>
      </c>
    </row>
    <row r="778" spans="1:1" x14ac:dyDescent="0.25">
      <c r="A778" s="6" t="e">
        <f>Data!B778/(Data!C778^2/2)</f>
        <v>#DIV/0!</v>
      </c>
    </row>
    <row r="779" spans="1:1" x14ac:dyDescent="0.25">
      <c r="A779" s="6" t="e">
        <f>Data!B779/(Data!C779^2/2)</f>
        <v>#DIV/0!</v>
      </c>
    </row>
    <row r="780" spans="1:1" x14ac:dyDescent="0.25">
      <c r="A780" s="6" t="e">
        <f>Data!B780/(Data!C780^2/2)</f>
        <v>#DIV/0!</v>
      </c>
    </row>
    <row r="781" spans="1:1" x14ac:dyDescent="0.25">
      <c r="A781" s="6" t="e">
        <f>Data!B781/(Data!C781^2/2)</f>
        <v>#DIV/0!</v>
      </c>
    </row>
    <row r="782" spans="1:1" x14ac:dyDescent="0.25">
      <c r="A782" s="6" t="e">
        <f>Data!B782/(Data!C782^2/2)</f>
        <v>#DIV/0!</v>
      </c>
    </row>
    <row r="783" spans="1:1" x14ac:dyDescent="0.25">
      <c r="A783" s="6" t="e">
        <f>Data!B783/(Data!C783^2/2)</f>
        <v>#DIV/0!</v>
      </c>
    </row>
    <row r="784" spans="1:1" x14ac:dyDescent="0.25">
      <c r="A784" s="6" t="e">
        <f>Data!B784/(Data!C784^2/2)</f>
        <v>#DIV/0!</v>
      </c>
    </row>
    <row r="785" spans="1:1" x14ac:dyDescent="0.25">
      <c r="A785" s="6" t="e">
        <f>Data!B785/(Data!C785^2/2)</f>
        <v>#DIV/0!</v>
      </c>
    </row>
    <row r="786" spans="1:1" x14ac:dyDescent="0.25">
      <c r="A786" s="6" t="e">
        <f>Data!B786/(Data!C786^2/2)</f>
        <v>#DIV/0!</v>
      </c>
    </row>
    <row r="787" spans="1:1" x14ac:dyDescent="0.25">
      <c r="A787" s="6" t="e">
        <f>Data!B787/(Data!C787^2/2)</f>
        <v>#DIV/0!</v>
      </c>
    </row>
    <row r="788" spans="1:1" x14ac:dyDescent="0.25">
      <c r="A788" s="6" t="e">
        <f>Data!B788/(Data!C788^2/2)</f>
        <v>#DIV/0!</v>
      </c>
    </row>
    <row r="789" spans="1:1" x14ac:dyDescent="0.25">
      <c r="A789" s="6" t="e">
        <f>Data!B789/(Data!C789^2/2)</f>
        <v>#DIV/0!</v>
      </c>
    </row>
    <row r="790" spans="1:1" x14ac:dyDescent="0.25">
      <c r="A790" s="6" t="e">
        <f>Data!B790/(Data!C790^2/2)</f>
        <v>#DIV/0!</v>
      </c>
    </row>
    <row r="791" spans="1:1" x14ac:dyDescent="0.25">
      <c r="A791" s="6" t="e">
        <f>Data!B791/(Data!C791^2/2)</f>
        <v>#DIV/0!</v>
      </c>
    </row>
    <row r="792" spans="1:1" x14ac:dyDescent="0.25">
      <c r="A792" s="6" t="e">
        <f>Data!B792/(Data!C792^2/2)</f>
        <v>#DIV/0!</v>
      </c>
    </row>
    <row r="793" spans="1:1" x14ac:dyDescent="0.25">
      <c r="A793" s="6" t="e">
        <f>Data!B793/(Data!C793^2/2)</f>
        <v>#DIV/0!</v>
      </c>
    </row>
    <row r="794" spans="1:1" x14ac:dyDescent="0.25">
      <c r="A794" s="6" t="e">
        <f>Data!B794/(Data!C794^2/2)</f>
        <v>#DIV/0!</v>
      </c>
    </row>
    <row r="795" spans="1:1" x14ac:dyDescent="0.25">
      <c r="A795" s="6" t="e">
        <f>Data!B795/(Data!C795^2/2)</f>
        <v>#DIV/0!</v>
      </c>
    </row>
    <row r="796" spans="1:1" x14ac:dyDescent="0.25">
      <c r="A796" s="6" t="e">
        <f>Data!B796/(Data!C796^2/2)</f>
        <v>#DIV/0!</v>
      </c>
    </row>
    <row r="797" spans="1:1" x14ac:dyDescent="0.25">
      <c r="A797" s="6" t="e">
        <f>Data!B797/(Data!C797^2/2)</f>
        <v>#DIV/0!</v>
      </c>
    </row>
    <row r="798" spans="1:1" x14ac:dyDescent="0.25">
      <c r="A798" s="6" t="e">
        <f>Data!B798/(Data!C798^2/2)</f>
        <v>#DIV/0!</v>
      </c>
    </row>
    <row r="799" spans="1:1" x14ac:dyDescent="0.25">
      <c r="A799" s="6" t="e">
        <f>Data!B799/(Data!C799^2/2)</f>
        <v>#DIV/0!</v>
      </c>
    </row>
    <row r="800" spans="1:1" x14ac:dyDescent="0.25">
      <c r="A800" s="6" t="e">
        <f>Data!B800/(Data!C800^2/2)</f>
        <v>#DIV/0!</v>
      </c>
    </row>
    <row r="801" spans="1:1" x14ac:dyDescent="0.25">
      <c r="A801" s="6" t="e">
        <f>Data!B801/(Data!C801^2/2)</f>
        <v>#DIV/0!</v>
      </c>
    </row>
    <row r="802" spans="1:1" x14ac:dyDescent="0.25">
      <c r="A802" s="6" t="e">
        <f>Data!B802/(Data!C802^2/2)</f>
        <v>#DIV/0!</v>
      </c>
    </row>
    <row r="803" spans="1:1" x14ac:dyDescent="0.25">
      <c r="A803" s="6" t="e">
        <f>Data!B803/(Data!C803^2/2)</f>
        <v>#DIV/0!</v>
      </c>
    </row>
    <row r="804" spans="1:1" x14ac:dyDescent="0.25">
      <c r="A804" s="6" t="e">
        <f>Data!B804/(Data!C804^2/2)</f>
        <v>#DIV/0!</v>
      </c>
    </row>
    <row r="805" spans="1:1" x14ac:dyDescent="0.25">
      <c r="A805" s="6" t="e">
        <f>Data!B805/(Data!C805^2/2)</f>
        <v>#DIV/0!</v>
      </c>
    </row>
    <row r="806" spans="1:1" x14ac:dyDescent="0.25">
      <c r="A806" s="6" t="e">
        <f>Data!B806/(Data!C806^2/2)</f>
        <v>#DIV/0!</v>
      </c>
    </row>
    <row r="807" spans="1:1" x14ac:dyDescent="0.25">
      <c r="A807" s="6" t="e">
        <f>Data!B807/(Data!C807^2/2)</f>
        <v>#DIV/0!</v>
      </c>
    </row>
    <row r="808" spans="1:1" x14ac:dyDescent="0.25">
      <c r="A808" s="6" t="e">
        <f>Data!B808/(Data!C808^2/2)</f>
        <v>#DIV/0!</v>
      </c>
    </row>
    <row r="809" spans="1:1" x14ac:dyDescent="0.25">
      <c r="A809" s="6" t="e">
        <f>Data!B809/(Data!C809^2/2)</f>
        <v>#DIV/0!</v>
      </c>
    </row>
    <row r="810" spans="1:1" x14ac:dyDescent="0.25">
      <c r="A810" s="6" t="e">
        <f>Data!B810/(Data!C810^2/2)</f>
        <v>#DIV/0!</v>
      </c>
    </row>
    <row r="811" spans="1:1" x14ac:dyDescent="0.25">
      <c r="A811" s="6" t="e">
        <f>Data!B811/(Data!C811^2/2)</f>
        <v>#DIV/0!</v>
      </c>
    </row>
    <row r="812" spans="1:1" x14ac:dyDescent="0.25">
      <c r="A812" s="6" t="e">
        <f>Data!B812/(Data!C812^2/2)</f>
        <v>#DIV/0!</v>
      </c>
    </row>
    <row r="813" spans="1:1" x14ac:dyDescent="0.25">
      <c r="A813" s="6" t="e">
        <f>Data!B813/(Data!C813^2/2)</f>
        <v>#DIV/0!</v>
      </c>
    </row>
    <row r="814" spans="1:1" x14ac:dyDescent="0.25">
      <c r="A814" s="6" t="e">
        <f>Data!B814/(Data!C814^2/2)</f>
        <v>#DIV/0!</v>
      </c>
    </row>
    <row r="815" spans="1:1" x14ac:dyDescent="0.25">
      <c r="A815" s="6" t="e">
        <f>Data!B815/(Data!C815^2/2)</f>
        <v>#DIV/0!</v>
      </c>
    </row>
    <row r="816" spans="1:1" x14ac:dyDescent="0.25">
      <c r="A816" s="6" t="e">
        <f>Data!B816/(Data!C816^2/2)</f>
        <v>#DIV/0!</v>
      </c>
    </row>
    <row r="817" spans="1:1" x14ac:dyDescent="0.25">
      <c r="A817" s="6" t="e">
        <f>Data!B817/(Data!C817^2/2)</f>
        <v>#DIV/0!</v>
      </c>
    </row>
    <row r="818" spans="1:1" x14ac:dyDescent="0.25">
      <c r="A818" s="6" t="e">
        <f>Data!B818/(Data!C818^2/2)</f>
        <v>#DIV/0!</v>
      </c>
    </row>
    <row r="819" spans="1:1" x14ac:dyDescent="0.25">
      <c r="A819" s="6" t="e">
        <f>Data!B819/(Data!C819^2/2)</f>
        <v>#DIV/0!</v>
      </c>
    </row>
    <row r="820" spans="1:1" x14ac:dyDescent="0.25">
      <c r="A820" s="6" t="e">
        <f>Data!B820/(Data!C820^2/2)</f>
        <v>#DIV/0!</v>
      </c>
    </row>
    <row r="821" spans="1:1" x14ac:dyDescent="0.25">
      <c r="A821" s="6" t="e">
        <f>Data!B821/(Data!C821^2/2)</f>
        <v>#DIV/0!</v>
      </c>
    </row>
    <row r="822" spans="1:1" x14ac:dyDescent="0.25">
      <c r="A822" s="6" t="e">
        <f>Data!B822/(Data!C822^2/2)</f>
        <v>#DIV/0!</v>
      </c>
    </row>
    <row r="823" spans="1:1" x14ac:dyDescent="0.25">
      <c r="A823" s="6" t="e">
        <f>Data!B823/(Data!C823^2/2)</f>
        <v>#DIV/0!</v>
      </c>
    </row>
    <row r="824" spans="1:1" x14ac:dyDescent="0.25">
      <c r="A824" s="6" t="e">
        <f>Data!B824/(Data!C824^2/2)</f>
        <v>#DIV/0!</v>
      </c>
    </row>
    <row r="825" spans="1:1" x14ac:dyDescent="0.25">
      <c r="A825" s="6" t="e">
        <f>Data!B825/(Data!C825^2/2)</f>
        <v>#DIV/0!</v>
      </c>
    </row>
    <row r="826" spans="1:1" x14ac:dyDescent="0.25">
      <c r="A826" s="6" t="e">
        <f>Data!B826/(Data!C826^2/2)</f>
        <v>#DIV/0!</v>
      </c>
    </row>
    <row r="827" spans="1:1" x14ac:dyDescent="0.25">
      <c r="A827" s="6" t="e">
        <f>Data!B827/(Data!C827^2/2)</f>
        <v>#DIV/0!</v>
      </c>
    </row>
    <row r="828" spans="1:1" x14ac:dyDescent="0.25">
      <c r="A828" s="6" t="e">
        <f>Data!B828/(Data!C828^2/2)</f>
        <v>#DIV/0!</v>
      </c>
    </row>
    <row r="829" spans="1:1" x14ac:dyDescent="0.25">
      <c r="A829" s="6" t="e">
        <f>Data!B829/(Data!C829^2/2)</f>
        <v>#DIV/0!</v>
      </c>
    </row>
    <row r="830" spans="1:1" x14ac:dyDescent="0.25">
      <c r="A830" s="6" t="e">
        <f>Data!B830/(Data!C830^2/2)</f>
        <v>#DIV/0!</v>
      </c>
    </row>
    <row r="831" spans="1:1" x14ac:dyDescent="0.25">
      <c r="A831" s="6" t="e">
        <f>Data!B831/(Data!C831^2/2)</f>
        <v>#DIV/0!</v>
      </c>
    </row>
    <row r="832" spans="1:1" x14ac:dyDescent="0.25">
      <c r="A832" s="6" t="e">
        <f>Data!B832/(Data!C832^2/2)</f>
        <v>#DIV/0!</v>
      </c>
    </row>
    <row r="833" spans="1:1" x14ac:dyDescent="0.25">
      <c r="A833" s="6" t="e">
        <f>Data!B833/(Data!C833^2/2)</f>
        <v>#DIV/0!</v>
      </c>
    </row>
    <row r="834" spans="1:1" x14ac:dyDescent="0.25">
      <c r="A834" s="6" t="e">
        <f>Data!B834/(Data!C834^2/2)</f>
        <v>#DIV/0!</v>
      </c>
    </row>
    <row r="835" spans="1:1" x14ac:dyDescent="0.25">
      <c r="A835" s="6" t="e">
        <f>Data!B835/(Data!C835^2/2)</f>
        <v>#DIV/0!</v>
      </c>
    </row>
    <row r="836" spans="1:1" x14ac:dyDescent="0.25">
      <c r="A836" s="6" t="e">
        <f>Data!B836/(Data!C836^2/2)</f>
        <v>#DIV/0!</v>
      </c>
    </row>
    <row r="837" spans="1:1" x14ac:dyDescent="0.25">
      <c r="A837" s="6" t="e">
        <f>Data!B837/(Data!C837^2/2)</f>
        <v>#DIV/0!</v>
      </c>
    </row>
    <row r="838" spans="1:1" x14ac:dyDescent="0.25">
      <c r="A838" s="6" t="e">
        <f>Data!B838/(Data!C838^2/2)</f>
        <v>#DIV/0!</v>
      </c>
    </row>
    <row r="839" spans="1:1" x14ac:dyDescent="0.25">
      <c r="A839" s="6" t="e">
        <f>Data!B839/(Data!C839^2/2)</f>
        <v>#DIV/0!</v>
      </c>
    </row>
    <row r="840" spans="1:1" x14ac:dyDescent="0.25">
      <c r="A840" s="6" t="e">
        <f>Data!B840/(Data!C840^2/2)</f>
        <v>#DIV/0!</v>
      </c>
    </row>
    <row r="841" spans="1:1" x14ac:dyDescent="0.25">
      <c r="A841" s="6" t="e">
        <f>Data!B841/(Data!C841^2/2)</f>
        <v>#DIV/0!</v>
      </c>
    </row>
    <row r="842" spans="1:1" x14ac:dyDescent="0.25">
      <c r="A842" s="6" t="e">
        <f>Data!B842/(Data!C842^2/2)</f>
        <v>#DIV/0!</v>
      </c>
    </row>
    <row r="843" spans="1:1" x14ac:dyDescent="0.25">
      <c r="A843" s="6" t="e">
        <f>Data!B843/(Data!C843^2/2)</f>
        <v>#DIV/0!</v>
      </c>
    </row>
    <row r="844" spans="1:1" x14ac:dyDescent="0.25">
      <c r="A844" s="6" t="e">
        <f>Data!B844/(Data!C844^2/2)</f>
        <v>#DIV/0!</v>
      </c>
    </row>
    <row r="845" spans="1:1" x14ac:dyDescent="0.25">
      <c r="A845" s="6" t="e">
        <f>Data!B845/(Data!C845^2/2)</f>
        <v>#DIV/0!</v>
      </c>
    </row>
    <row r="846" spans="1:1" x14ac:dyDescent="0.25">
      <c r="A846" s="6" t="e">
        <f>Data!B846/(Data!C846^2/2)</f>
        <v>#DIV/0!</v>
      </c>
    </row>
    <row r="847" spans="1:1" x14ac:dyDescent="0.25">
      <c r="A847" s="6" t="e">
        <f>Data!B847/(Data!C847^2/2)</f>
        <v>#DIV/0!</v>
      </c>
    </row>
    <row r="848" spans="1:1" x14ac:dyDescent="0.25">
      <c r="A848" s="6" t="e">
        <f>Data!B848/(Data!C848^2/2)</f>
        <v>#DIV/0!</v>
      </c>
    </row>
    <row r="849" spans="1:1" x14ac:dyDescent="0.25">
      <c r="A849" s="6" t="e">
        <f>Data!B849/(Data!C849^2/2)</f>
        <v>#DIV/0!</v>
      </c>
    </row>
    <row r="850" spans="1:1" x14ac:dyDescent="0.25">
      <c r="A850" s="6" t="e">
        <f>Data!B850/(Data!C850^2/2)</f>
        <v>#DIV/0!</v>
      </c>
    </row>
    <row r="851" spans="1:1" x14ac:dyDescent="0.25">
      <c r="A851" s="6" t="e">
        <f>Data!B851/(Data!C851^2/2)</f>
        <v>#DIV/0!</v>
      </c>
    </row>
    <row r="852" spans="1:1" x14ac:dyDescent="0.25">
      <c r="A852" s="6" t="e">
        <f>Data!B852/(Data!C852^2/2)</f>
        <v>#DIV/0!</v>
      </c>
    </row>
    <row r="853" spans="1:1" x14ac:dyDescent="0.25">
      <c r="A853" s="6" t="e">
        <f>Data!B853/(Data!C853^2/2)</f>
        <v>#DIV/0!</v>
      </c>
    </row>
    <row r="854" spans="1:1" x14ac:dyDescent="0.25">
      <c r="A854" s="6" t="e">
        <f>Data!B854/(Data!C854^2/2)</f>
        <v>#DIV/0!</v>
      </c>
    </row>
    <row r="855" spans="1:1" x14ac:dyDescent="0.25">
      <c r="A855" s="6" t="e">
        <f>Data!B855/(Data!C855^2/2)</f>
        <v>#DIV/0!</v>
      </c>
    </row>
    <row r="856" spans="1:1" x14ac:dyDescent="0.25">
      <c r="A856" s="6" t="e">
        <f>Data!B856/(Data!C856^2/2)</f>
        <v>#DIV/0!</v>
      </c>
    </row>
    <row r="857" spans="1:1" x14ac:dyDescent="0.25">
      <c r="A857" s="6" t="e">
        <f>Data!B857/(Data!C857^2/2)</f>
        <v>#DIV/0!</v>
      </c>
    </row>
    <row r="858" spans="1:1" x14ac:dyDescent="0.25">
      <c r="A858" s="6" t="e">
        <f>Data!B858/(Data!C858^2/2)</f>
        <v>#DIV/0!</v>
      </c>
    </row>
    <row r="859" spans="1:1" x14ac:dyDescent="0.25">
      <c r="A859" s="6" t="e">
        <f>Data!B859/(Data!C859^2/2)</f>
        <v>#DIV/0!</v>
      </c>
    </row>
    <row r="860" spans="1:1" x14ac:dyDescent="0.25">
      <c r="A860" s="6" t="e">
        <f>Data!B860/(Data!C860^2/2)</f>
        <v>#DIV/0!</v>
      </c>
    </row>
    <row r="861" spans="1:1" x14ac:dyDescent="0.25">
      <c r="A861" s="6" t="e">
        <f>Data!B861/(Data!C861^2/2)</f>
        <v>#DIV/0!</v>
      </c>
    </row>
    <row r="862" spans="1:1" x14ac:dyDescent="0.25">
      <c r="A862" s="6" t="e">
        <f>Data!B862/(Data!C862^2/2)</f>
        <v>#DIV/0!</v>
      </c>
    </row>
    <row r="863" spans="1:1" x14ac:dyDescent="0.25">
      <c r="A863" s="6" t="e">
        <f>Data!B863/(Data!C863^2/2)</f>
        <v>#DIV/0!</v>
      </c>
    </row>
    <row r="864" spans="1:1" x14ac:dyDescent="0.25">
      <c r="A864" s="6" t="e">
        <f>Data!B864/(Data!C864^2/2)</f>
        <v>#DIV/0!</v>
      </c>
    </row>
    <row r="865" spans="1:1" x14ac:dyDescent="0.25">
      <c r="A865" s="6" t="e">
        <f>Data!B865/(Data!C865^2/2)</f>
        <v>#DIV/0!</v>
      </c>
    </row>
    <row r="866" spans="1:1" x14ac:dyDescent="0.25">
      <c r="A866" s="6" t="e">
        <f>Data!B866/(Data!C866^2/2)</f>
        <v>#DIV/0!</v>
      </c>
    </row>
    <row r="867" spans="1:1" x14ac:dyDescent="0.25">
      <c r="A867" s="6" t="e">
        <f>Data!B867/(Data!C867^2/2)</f>
        <v>#DIV/0!</v>
      </c>
    </row>
    <row r="868" spans="1:1" x14ac:dyDescent="0.25">
      <c r="A868" s="6" t="e">
        <f>Data!B868/(Data!C868^2/2)</f>
        <v>#DIV/0!</v>
      </c>
    </row>
    <row r="869" spans="1:1" x14ac:dyDescent="0.25">
      <c r="A869" s="6" t="e">
        <f>Data!B869/(Data!C869^2/2)</f>
        <v>#DIV/0!</v>
      </c>
    </row>
    <row r="870" spans="1:1" x14ac:dyDescent="0.25">
      <c r="A870" s="6" t="e">
        <f>Data!B870/(Data!C870^2/2)</f>
        <v>#DIV/0!</v>
      </c>
    </row>
    <row r="871" spans="1:1" x14ac:dyDescent="0.25">
      <c r="A871" s="6" t="e">
        <f>Data!B871/(Data!C871^2/2)</f>
        <v>#DIV/0!</v>
      </c>
    </row>
    <row r="872" spans="1:1" x14ac:dyDescent="0.25">
      <c r="A872" s="6" t="e">
        <f>Data!B872/(Data!C872^2/2)</f>
        <v>#DIV/0!</v>
      </c>
    </row>
    <row r="873" spans="1:1" x14ac:dyDescent="0.25">
      <c r="A873" s="6" t="e">
        <f>Data!B873/(Data!C873^2/2)</f>
        <v>#DIV/0!</v>
      </c>
    </row>
    <row r="874" spans="1:1" x14ac:dyDescent="0.25">
      <c r="A874" s="6" t="e">
        <f>Data!B874/(Data!C874^2/2)</f>
        <v>#DIV/0!</v>
      </c>
    </row>
    <row r="875" spans="1:1" x14ac:dyDescent="0.25">
      <c r="A875" s="6" t="e">
        <f>Data!B875/(Data!C875^2/2)</f>
        <v>#DIV/0!</v>
      </c>
    </row>
    <row r="876" spans="1:1" x14ac:dyDescent="0.25">
      <c r="A876" s="6" t="e">
        <f>Data!B876/(Data!C876^2/2)</f>
        <v>#DIV/0!</v>
      </c>
    </row>
    <row r="877" spans="1:1" x14ac:dyDescent="0.25">
      <c r="A877" s="6" t="e">
        <f>Data!B877/(Data!C877^2/2)</f>
        <v>#DIV/0!</v>
      </c>
    </row>
    <row r="878" spans="1:1" x14ac:dyDescent="0.25">
      <c r="A878" s="6" t="e">
        <f>Data!B878/(Data!C878^2/2)</f>
        <v>#DIV/0!</v>
      </c>
    </row>
    <row r="879" spans="1:1" x14ac:dyDescent="0.25">
      <c r="A879" s="6" t="e">
        <f>Data!B879/(Data!C879^2/2)</f>
        <v>#DIV/0!</v>
      </c>
    </row>
    <row r="880" spans="1:1" x14ac:dyDescent="0.25">
      <c r="A880" s="6" t="e">
        <f>Data!B880/(Data!C880^2/2)</f>
        <v>#DIV/0!</v>
      </c>
    </row>
    <row r="881" spans="1:1" x14ac:dyDescent="0.25">
      <c r="A881" s="6" t="e">
        <f>Data!B881/(Data!C881^2/2)</f>
        <v>#DIV/0!</v>
      </c>
    </row>
    <row r="882" spans="1:1" x14ac:dyDescent="0.25">
      <c r="A882" s="6" t="e">
        <f>Data!B882/(Data!C882^2/2)</f>
        <v>#DIV/0!</v>
      </c>
    </row>
    <row r="883" spans="1:1" x14ac:dyDescent="0.25">
      <c r="A883" s="6" t="e">
        <f>Data!B883/(Data!C883^2/2)</f>
        <v>#DIV/0!</v>
      </c>
    </row>
    <row r="884" spans="1:1" x14ac:dyDescent="0.25">
      <c r="A884" s="6" t="e">
        <f>Data!B884/(Data!C884^2/2)</f>
        <v>#DIV/0!</v>
      </c>
    </row>
    <row r="885" spans="1:1" x14ac:dyDescent="0.25">
      <c r="A885" s="6" t="e">
        <f>Data!B885/(Data!C885^2/2)</f>
        <v>#DIV/0!</v>
      </c>
    </row>
    <row r="886" spans="1:1" x14ac:dyDescent="0.25">
      <c r="A886" s="6" t="e">
        <f>Data!B886/(Data!C886^2/2)</f>
        <v>#DIV/0!</v>
      </c>
    </row>
    <row r="887" spans="1:1" x14ac:dyDescent="0.25">
      <c r="A887" s="6" t="e">
        <f>Data!B887/(Data!C887^2/2)</f>
        <v>#DIV/0!</v>
      </c>
    </row>
    <row r="888" spans="1:1" x14ac:dyDescent="0.25">
      <c r="A888" s="6" t="e">
        <f>Data!B888/(Data!C888^2/2)</f>
        <v>#DIV/0!</v>
      </c>
    </row>
    <row r="889" spans="1:1" x14ac:dyDescent="0.25">
      <c r="A889" s="6" t="e">
        <f>Data!B889/(Data!C889^2/2)</f>
        <v>#DIV/0!</v>
      </c>
    </row>
    <row r="890" spans="1:1" x14ac:dyDescent="0.25">
      <c r="A890" s="6" t="e">
        <f>Data!B890/(Data!C890^2/2)</f>
        <v>#DIV/0!</v>
      </c>
    </row>
    <row r="891" spans="1:1" x14ac:dyDescent="0.25">
      <c r="A891" s="6" t="e">
        <f>Data!B891/(Data!C891^2/2)</f>
        <v>#DIV/0!</v>
      </c>
    </row>
    <row r="892" spans="1:1" x14ac:dyDescent="0.25">
      <c r="A892" s="6" t="e">
        <f>Data!B892/(Data!C892^2/2)</f>
        <v>#DIV/0!</v>
      </c>
    </row>
    <row r="893" spans="1:1" x14ac:dyDescent="0.25">
      <c r="A893" s="6" t="e">
        <f>Data!B893/(Data!C893^2/2)</f>
        <v>#DIV/0!</v>
      </c>
    </row>
    <row r="894" spans="1:1" x14ac:dyDescent="0.25">
      <c r="A894" s="6" t="e">
        <f>Data!B894/(Data!C894^2/2)</f>
        <v>#DIV/0!</v>
      </c>
    </row>
    <row r="895" spans="1:1" x14ac:dyDescent="0.25">
      <c r="A895" s="6" t="e">
        <f>Data!B895/(Data!C895^2/2)</f>
        <v>#DIV/0!</v>
      </c>
    </row>
    <row r="896" spans="1:1" x14ac:dyDescent="0.25">
      <c r="A896" s="6" t="e">
        <f>Data!B896/(Data!C896^2/2)</f>
        <v>#DIV/0!</v>
      </c>
    </row>
    <row r="897" spans="1:1" x14ac:dyDescent="0.25">
      <c r="A897" s="6" t="e">
        <f>Data!B897/(Data!C897^2/2)</f>
        <v>#DIV/0!</v>
      </c>
    </row>
    <row r="898" spans="1:1" x14ac:dyDescent="0.25">
      <c r="A898" s="6" t="e">
        <f>Data!B898/(Data!C898^2/2)</f>
        <v>#DIV/0!</v>
      </c>
    </row>
    <row r="899" spans="1:1" x14ac:dyDescent="0.25">
      <c r="A899" s="6" t="e">
        <f>Data!B899/(Data!C899^2/2)</f>
        <v>#DIV/0!</v>
      </c>
    </row>
    <row r="900" spans="1:1" x14ac:dyDescent="0.25">
      <c r="A900" s="6" t="e">
        <f>Data!B900/(Data!C900^2/2)</f>
        <v>#DIV/0!</v>
      </c>
    </row>
    <row r="901" spans="1:1" x14ac:dyDescent="0.25">
      <c r="A901" s="6" t="e">
        <f>Data!B901/(Data!C901^2/2)</f>
        <v>#DIV/0!</v>
      </c>
    </row>
    <row r="902" spans="1:1" x14ac:dyDescent="0.25">
      <c r="A902" s="6" t="e">
        <f>Data!B902/(Data!C902^2/2)</f>
        <v>#DIV/0!</v>
      </c>
    </row>
    <row r="903" spans="1:1" x14ac:dyDescent="0.25">
      <c r="A903" s="6" t="e">
        <f>Data!B903/(Data!C903^2/2)</f>
        <v>#DIV/0!</v>
      </c>
    </row>
    <row r="904" spans="1:1" x14ac:dyDescent="0.25">
      <c r="A904" s="6" t="e">
        <f>Data!B904/(Data!C904^2/2)</f>
        <v>#DIV/0!</v>
      </c>
    </row>
    <row r="905" spans="1:1" x14ac:dyDescent="0.25">
      <c r="A905" s="6" t="e">
        <f>Data!B905/(Data!C905^2/2)</f>
        <v>#DIV/0!</v>
      </c>
    </row>
    <row r="906" spans="1:1" x14ac:dyDescent="0.25">
      <c r="A906" s="6" t="e">
        <f>Data!B906/(Data!C906^2/2)</f>
        <v>#DIV/0!</v>
      </c>
    </row>
    <row r="907" spans="1:1" x14ac:dyDescent="0.25">
      <c r="A907" s="6" t="e">
        <f>Data!B907/(Data!C907^2/2)</f>
        <v>#DIV/0!</v>
      </c>
    </row>
    <row r="908" spans="1:1" x14ac:dyDescent="0.25">
      <c r="A908" s="6" t="e">
        <f>Data!B908/(Data!C908^2/2)</f>
        <v>#DIV/0!</v>
      </c>
    </row>
    <row r="909" spans="1:1" x14ac:dyDescent="0.25">
      <c r="A909" s="6" t="e">
        <f>Data!B909/(Data!C909^2/2)</f>
        <v>#DIV/0!</v>
      </c>
    </row>
  </sheetData>
  <conditionalFormatting sqref="A1:XFD1048576">
    <cfRule type="containsErrors" dxfId="0" priority="1">
      <formula>ISERROR(A1)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workbookViewId="0">
      <selection activeCell="R31" sqref="R31"/>
    </sheetView>
  </sheetViews>
  <sheetFormatPr defaultRowHeight="15" x14ac:dyDescent="0.25"/>
  <cols>
    <col min="2" max="2" width="8.42578125" bestFit="1" customWidth="1"/>
    <col min="3" max="5" width="8.140625" customWidth="1"/>
    <col min="6" max="6" width="8.7109375" bestFit="1" customWidth="1"/>
    <col min="7" max="9" width="8.140625" customWidth="1"/>
    <col min="10" max="11" width="7.140625" customWidth="1"/>
    <col min="12" max="13" width="8.140625" customWidth="1"/>
    <col min="14" max="15" width="7.140625" customWidth="1"/>
    <col min="16" max="18" width="8.140625" customWidth="1"/>
    <col min="19" max="19" width="7.140625" customWidth="1"/>
    <col min="20" max="24" width="8.140625" customWidth="1"/>
  </cols>
  <sheetData>
    <row r="1" spans="1:24" x14ac:dyDescent="0.25">
      <c r="A1" t="str">
        <f>Hits!J1</f>
        <v>Real/Predicted</v>
      </c>
      <c r="B1" t="str">
        <f>Hits!K1</f>
        <v>normal</v>
      </c>
      <c r="C1" t="str">
        <f>Hits!L1</f>
        <v>smurf</v>
      </c>
      <c r="D1" t="str">
        <f>Hits!M1</f>
        <v>buffer_overflow</v>
      </c>
      <c r="E1" t="str">
        <f>Hits!N1</f>
        <v>warezmaster</v>
      </c>
      <c r="F1" t="str">
        <f>Hits!O1</f>
        <v>rootkit</v>
      </c>
      <c r="G1" t="str">
        <f>Hits!P1</f>
        <v>guess_passwd</v>
      </c>
      <c r="H1" t="str">
        <f>Hits!Q1</f>
        <v>pod</v>
      </c>
      <c r="I1" t="str">
        <f>Hits!R1</f>
        <v>ipsweep</v>
      </c>
      <c r="J1" t="str">
        <f>Hits!S1</f>
        <v>loadmodule</v>
      </c>
      <c r="K1" t="str">
        <f>Hits!T1</f>
        <v>perl</v>
      </c>
      <c r="L1" t="str">
        <f>Hits!U1</f>
        <v>teardrop</v>
      </c>
      <c r="M1" t="str">
        <f>Hits!V1</f>
        <v>back</v>
      </c>
      <c r="N1" t="str">
        <f>Hits!W1</f>
        <v>neptune</v>
      </c>
      <c r="O1" t="str">
        <f>Hits!X1</f>
        <v>land</v>
      </c>
      <c r="P1" t="str">
        <f>Hits!Y1</f>
        <v>multihop</v>
      </c>
      <c r="Q1" t="str">
        <f>Hits!Z1</f>
        <v>nmap</v>
      </c>
      <c r="R1" t="str">
        <f>Hits!AA1</f>
        <v>portsweep</v>
      </c>
      <c r="S1" t="str">
        <f>Hits!AB1</f>
        <v>satan</v>
      </c>
      <c r="T1" t="str">
        <f>Hits!AC1</f>
        <v>warezclient</v>
      </c>
      <c r="U1" t="str">
        <f>Hits!AD1</f>
        <v>ftp_write</v>
      </c>
      <c r="V1" t="str">
        <f>Hits!AE1</f>
        <v>phf</v>
      </c>
      <c r="W1" t="str">
        <f>Hits!AF1</f>
        <v>imap</v>
      </c>
      <c r="X1" t="str">
        <f>Hits!AG1</f>
        <v>spy</v>
      </c>
    </row>
    <row r="2" spans="1:24" x14ac:dyDescent="0.25">
      <c r="A2" t="str">
        <f>Hits!J2</f>
        <v>normal</v>
      </c>
      <c r="B2" s="10">
        <f>Hits!K2/Hits!$AZ2</f>
        <v>0.9997173021371959</v>
      </c>
      <c r="C2" s="10">
        <f>Hits!L2/Hits!$AZ2</f>
        <v>1.0279922283787534E-6</v>
      </c>
      <c r="D2" s="10">
        <f>Hits!M2/Hits!$AZ2</f>
        <v>1.0279922283787535E-5</v>
      </c>
      <c r="E2" s="10">
        <f>Hits!N2/Hits!$AZ2</f>
        <v>2.0559844567575069E-6</v>
      </c>
      <c r="F2" s="10">
        <f>Hits!O2/Hits!$AZ2</f>
        <v>4.7287642505422662E-5</v>
      </c>
      <c r="G2" s="10">
        <f>Hits!P2/Hits!$AZ2</f>
        <v>0</v>
      </c>
      <c r="H2" s="10">
        <f>Hits!Q2/Hits!$AZ2</f>
        <v>2.0559844567575069E-6</v>
      </c>
      <c r="I2" s="10">
        <f>Hits!R2/Hits!$AZ2</f>
        <v>2.2615829024332577E-5</v>
      </c>
      <c r="J2" s="10">
        <f>Hits!S2/Hits!$AZ2</f>
        <v>6.1679533702725211E-6</v>
      </c>
      <c r="K2" s="10">
        <f>Hits!T2/Hits!$AZ2</f>
        <v>0</v>
      </c>
      <c r="L2" s="10">
        <f>Hits!U2/Hits!$AZ2</f>
        <v>2.5699805709468838E-5</v>
      </c>
      <c r="M2" s="10">
        <f>Hits!V2/Hits!$AZ2</f>
        <v>9.2519300554087812E-6</v>
      </c>
      <c r="N2" s="10">
        <f>Hits!W2/Hits!$AZ2</f>
        <v>3.1867759079741357E-5</v>
      </c>
      <c r="O2" s="10">
        <f>Hits!X2/Hits!$AZ2</f>
        <v>6.1679533702725211E-6</v>
      </c>
      <c r="P2" s="10">
        <f>Hits!Y2/Hits!$AZ2</f>
        <v>1.1307914512166289E-5</v>
      </c>
      <c r="Q2" s="10">
        <f>Hits!Z2/Hits!$AZ2</f>
        <v>6.1679533702725211E-6</v>
      </c>
      <c r="R2" s="10">
        <f>Hits!AA2/Hits!$AZ2</f>
        <v>1.9531852339196316E-5</v>
      </c>
      <c r="S2" s="10">
        <f>Hits!AB2/Hits!$AZ2</f>
        <v>4.8315634733801415E-5</v>
      </c>
      <c r="T2" s="10">
        <f>Hits!AC2/Hits!$AZ2</f>
        <v>3.1867759079741357E-5</v>
      </c>
      <c r="U2" s="10">
        <f>Hits!AD2/Hits!$AZ2</f>
        <v>1.0279922283787534E-6</v>
      </c>
      <c r="V2" s="10">
        <f>Hits!AE2/Hits!$AZ2</f>
        <v>0</v>
      </c>
      <c r="W2" s="10">
        <f>Hits!AF2/Hits!$AZ2</f>
        <v>0</v>
      </c>
      <c r="X2" s="10">
        <f>Hits!AG2/Hits!$AZ2</f>
        <v>0</v>
      </c>
    </row>
    <row r="3" spans="1:24" x14ac:dyDescent="0.25">
      <c r="A3" t="str">
        <f>Hits!J3</f>
        <v>smurf</v>
      </c>
      <c r="B3" s="10">
        <f>Hits!K3/Hits!$AZ3</f>
        <v>2.0299969443203892E-5</v>
      </c>
      <c r="C3" s="10">
        <f>Hits!L3/Hits!$AZ3</f>
        <v>0.99997970003055681</v>
      </c>
      <c r="D3" s="10">
        <f>Hits!M3/Hits!$AZ3</f>
        <v>0</v>
      </c>
      <c r="E3" s="10">
        <f>Hits!N3/Hits!$AZ3</f>
        <v>0</v>
      </c>
      <c r="F3" s="10">
        <f>Hits!O3/Hits!$AZ3</f>
        <v>0</v>
      </c>
      <c r="G3" s="10">
        <f>Hits!P3/Hits!$AZ3</f>
        <v>0</v>
      </c>
      <c r="H3" s="10">
        <f>Hits!Q3/Hits!$AZ3</f>
        <v>0</v>
      </c>
      <c r="I3" s="10">
        <f>Hits!R3/Hits!$AZ3</f>
        <v>0</v>
      </c>
      <c r="J3" s="10">
        <f>Hits!S3/Hits!$AZ3</f>
        <v>0</v>
      </c>
      <c r="K3" s="10">
        <f>Hits!T3/Hits!$AZ3</f>
        <v>0</v>
      </c>
      <c r="L3" s="10">
        <f>Hits!U3/Hits!$AZ3</f>
        <v>0</v>
      </c>
      <c r="M3" s="10">
        <f>Hits!V3/Hits!$AZ3</f>
        <v>0</v>
      </c>
      <c r="N3" s="10">
        <f>Hits!W3/Hits!$AZ3</f>
        <v>0</v>
      </c>
      <c r="O3" s="10">
        <f>Hits!X3/Hits!$AZ3</f>
        <v>0</v>
      </c>
      <c r="P3" s="10">
        <f>Hits!Y3/Hits!$AZ3</f>
        <v>0</v>
      </c>
      <c r="Q3" s="10">
        <f>Hits!Z3/Hits!$AZ3</f>
        <v>0</v>
      </c>
      <c r="R3" s="10">
        <f>Hits!AA3/Hits!$AZ3</f>
        <v>0</v>
      </c>
      <c r="S3" s="10">
        <f>Hits!AB3/Hits!$AZ3</f>
        <v>0</v>
      </c>
      <c r="T3" s="10">
        <f>Hits!AC3/Hits!$AZ3</f>
        <v>0</v>
      </c>
      <c r="U3" s="10">
        <f>Hits!AD3/Hits!$AZ3</f>
        <v>0</v>
      </c>
      <c r="V3" s="10">
        <f>Hits!AE3/Hits!$AZ3</f>
        <v>0</v>
      </c>
      <c r="W3" s="10">
        <f>Hits!AF3/Hits!$AZ3</f>
        <v>0</v>
      </c>
      <c r="X3" s="10">
        <f>Hits!AG3/Hits!$AZ3</f>
        <v>0</v>
      </c>
    </row>
    <row r="4" spans="1:24" x14ac:dyDescent="0.25">
      <c r="A4" t="str">
        <f>Hits!J4</f>
        <v>buffer_overflow</v>
      </c>
      <c r="B4" s="10">
        <f>Hits!K4/Hits!$AZ4</f>
        <v>0</v>
      </c>
      <c r="C4" s="10">
        <f>Hits!L4/Hits!$AZ4</f>
        <v>0</v>
      </c>
      <c r="D4" s="10">
        <f>Hits!M4/Hits!$AZ4</f>
        <v>1</v>
      </c>
      <c r="E4" s="10">
        <f>Hits!N4/Hits!$AZ4</f>
        <v>0</v>
      </c>
      <c r="F4" s="10">
        <f>Hits!O4/Hits!$AZ4</f>
        <v>0</v>
      </c>
      <c r="G4" s="10">
        <f>Hits!P4/Hits!$AZ4</f>
        <v>0</v>
      </c>
      <c r="H4" s="10">
        <f>Hits!Q4/Hits!$AZ4</f>
        <v>0</v>
      </c>
      <c r="I4" s="10">
        <f>Hits!R4/Hits!$AZ4</f>
        <v>0</v>
      </c>
      <c r="J4" s="10">
        <f>Hits!S4/Hits!$AZ4</f>
        <v>0</v>
      </c>
      <c r="K4" s="10">
        <f>Hits!T4/Hits!$AZ4</f>
        <v>0</v>
      </c>
      <c r="L4" s="10">
        <f>Hits!U4/Hits!$AZ4</f>
        <v>0</v>
      </c>
      <c r="M4" s="10">
        <f>Hits!V4/Hits!$AZ4</f>
        <v>0</v>
      </c>
      <c r="N4" s="10">
        <f>Hits!W4/Hits!$AZ4</f>
        <v>0</v>
      </c>
      <c r="O4" s="10">
        <f>Hits!X4/Hits!$AZ4</f>
        <v>0</v>
      </c>
      <c r="P4" s="10">
        <f>Hits!Y4/Hits!$AZ4</f>
        <v>0</v>
      </c>
      <c r="Q4" s="10">
        <f>Hits!Z4/Hits!$AZ4</f>
        <v>0</v>
      </c>
      <c r="R4" s="10">
        <f>Hits!AA4/Hits!$AZ4</f>
        <v>0</v>
      </c>
      <c r="S4" s="10">
        <f>Hits!AB4/Hits!$AZ4</f>
        <v>0</v>
      </c>
      <c r="T4" s="10">
        <f>Hits!AC4/Hits!$AZ4</f>
        <v>0</v>
      </c>
      <c r="U4" s="10">
        <f>Hits!AD4/Hits!$AZ4</f>
        <v>0</v>
      </c>
      <c r="V4" s="10">
        <f>Hits!AE4/Hits!$AZ4</f>
        <v>0</v>
      </c>
      <c r="W4" s="10">
        <f>Hits!AF4/Hits!$AZ4</f>
        <v>0</v>
      </c>
      <c r="X4" s="10">
        <f>Hits!AG4/Hits!$AZ4</f>
        <v>0</v>
      </c>
    </row>
    <row r="5" spans="1:24" x14ac:dyDescent="0.25">
      <c r="A5" t="str">
        <f>Hits!J5</f>
        <v>warezmaster</v>
      </c>
      <c r="B5" s="10">
        <f>Hits!K5/Hits!$AZ5</f>
        <v>0</v>
      </c>
      <c r="C5" s="10">
        <f>Hits!L5/Hits!$AZ5</f>
        <v>0</v>
      </c>
      <c r="D5" s="10">
        <f>Hits!M5/Hits!$AZ5</f>
        <v>0</v>
      </c>
      <c r="E5" s="10">
        <f>Hits!N5/Hits!$AZ5</f>
        <v>1</v>
      </c>
      <c r="F5" s="10">
        <f>Hits!O5/Hits!$AZ5</f>
        <v>0</v>
      </c>
      <c r="G5" s="10">
        <f>Hits!P5/Hits!$AZ5</f>
        <v>0</v>
      </c>
      <c r="H5" s="10">
        <f>Hits!Q5/Hits!$AZ5</f>
        <v>0</v>
      </c>
      <c r="I5" s="10">
        <f>Hits!R5/Hits!$AZ5</f>
        <v>0</v>
      </c>
      <c r="J5" s="10">
        <f>Hits!S5/Hits!$AZ5</f>
        <v>0</v>
      </c>
      <c r="K5" s="10">
        <f>Hits!T5/Hits!$AZ5</f>
        <v>0</v>
      </c>
      <c r="L5" s="10">
        <f>Hits!U5/Hits!$AZ5</f>
        <v>0</v>
      </c>
      <c r="M5" s="10">
        <f>Hits!V5/Hits!$AZ5</f>
        <v>0</v>
      </c>
      <c r="N5" s="10">
        <f>Hits!W5/Hits!$AZ5</f>
        <v>0</v>
      </c>
      <c r="O5" s="10">
        <f>Hits!X5/Hits!$AZ5</f>
        <v>0</v>
      </c>
      <c r="P5" s="10">
        <f>Hits!Y5/Hits!$AZ5</f>
        <v>0</v>
      </c>
      <c r="Q5" s="10">
        <f>Hits!Z5/Hits!$AZ5</f>
        <v>0</v>
      </c>
      <c r="R5" s="10">
        <f>Hits!AA5/Hits!$AZ5</f>
        <v>0</v>
      </c>
      <c r="S5" s="10">
        <f>Hits!AB5/Hits!$AZ5</f>
        <v>0</v>
      </c>
      <c r="T5" s="10">
        <f>Hits!AC5/Hits!$AZ5</f>
        <v>0</v>
      </c>
      <c r="U5" s="10">
        <f>Hits!AD5/Hits!$AZ5</f>
        <v>0</v>
      </c>
      <c r="V5" s="10">
        <f>Hits!AE5/Hits!$AZ5</f>
        <v>0</v>
      </c>
      <c r="W5" s="10">
        <f>Hits!AF5/Hits!$AZ5</f>
        <v>0</v>
      </c>
      <c r="X5" s="10">
        <f>Hits!AG5/Hits!$AZ5</f>
        <v>0</v>
      </c>
    </row>
    <row r="6" spans="1:24" x14ac:dyDescent="0.25">
      <c r="A6" t="str">
        <f>Hits!J6</f>
        <v>rootkit</v>
      </c>
      <c r="B6" s="10">
        <f>Hits!K6/Hits!$AZ6</f>
        <v>0</v>
      </c>
      <c r="C6" s="10">
        <f>Hits!L6/Hits!$AZ6</f>
        <v>0</v>
      </c>
      <c r="D6" s="10">
        <f>Hits!M6/Hits!$AZ6</f>
        <v>0</v>
      </c>
      <c r="E6" s="10">
        <f>Hits!N6/Hits!$AZ6</f>
        <v>0</v>
      </c>
      <c r="F6" s="10">
        <f>Hits!O6/Hits!$AZ6</f>
        <v>1</v>
      </c>
      <c r="G6" s="10">
        <f>Hits!P6/Hits!$AZ6</f>
        <v>0</v>
      </c>
      <c r="H6" s="10">
        <f>Hits!Q6/Hits!$AZ6</f>
        <v>0</v>
      </c>
      <c r="I6" s="10">
        <f>Hits!R6/Hits!$AZ6</f>
        <v>0</v>
      </c>
      <c r="J6" s="10">
        <f>Hits!S6/Hits!$AZ6</f>
        <v>0</v>
      </c>
      <c r="K6" s="10">
        <f>Hits!T6/Hits!$AZ6</f>
        <v>0</v>
      </c>
      <c r="L6" s="10">
        <f>Hits!U6/Hits!$AZ6</f>
        <v>0</v>
      </c>
      <c r="M6" s="10">
        <f>Hits!V6/Hits!$AZ6</f>
        <v>0</v>
      </c>
      <c r="N6" s="10">
        <f>Hits!W6/Hits!$AZ6</f>
        <v>0</v>
      </c>
      <c r="O6" s="10">
        <f>Hits!X6/Hits!$AZ6</f>
        <v>0</v>
      </c>
      <c r="P6" s="10">
        <f>Hits!Y6/Hits!$AZ6</f>
        <v>0</v>
      </c>
      <c r="Q6" s="10">
        <f>Hits!Z6/Hits!$AZ6</f>
        <v>0</v>
      </c>
      <c r="R6" s="10">
        <f>Hits!AA6/Hits!$AZ6</f>
        <v>0</v>
      </c>
      <c r="S6" s="10">
        <f>Hits!AB6/Hits!$AZ6</f>
        <v>0</v>
      </c>
      <c r="T6" s="10">
        <f>Hits!AC6/Hits!$AZ6</f>
        <v>0</v>
      </c>
      <c r="U6" s="10">
        <f>Hits!AD6/Hits!$AZ6</f>
        <v>0</v>
      </c>
      <c r="V6" s="10">
        <f>Hits!AE6/Hits!$AZ6</f>
        <v>0</v>
      </c>
      <c r="W6" s="10">
        <f>Hits!AF6/Hits!$AZ6</f>
        <v>0</v>
      </c>
      <c r="X6" s="10">
        <f>Hits!AG6/Hits!$AZ6</f>
        <v>0</v>
      </c>
    </row>
    <row r="7" spans="1:24" x14ac:dyDescent="0.25">
      <c r="A7" t="str">
        <f>Hits!J7</f>
        <v>guess_passwd</v>
      </c>
      <c r="B7" s="10">
        <f>Hits!K7/Hits!$AZ7</f>
        <v>0</v>
      </c>
      <c r="C7" s="10">
        <f>Hits!L7/Hits!$AZ7</f>
        <v>0</v>
      </c>
      <c r="D7" s="10">
        <f>Hits!M7/Hits!$AZ7</f>
        <v>0</v>
      </c>
      <c r="E7" s="10">
        <f>Hits!N7/Hits!$AZ7</f>
        <v>0</v>
      </c>
      <c r="F7" s="10">
        <f>Hits!O7/Hits!$AZ7</f>
        <v>0</v>
      </c>
      <c r="G7" s="10">
        <f>Hits!P7/Hits!$AZ7</f>
        <v>1</v>
      </c>
      <c r="H7" s="10">
        <f>Hits!Q7/Hits!$AZ7</f>
        <v>0</v>
      </c>
      <c r="I7" s="10">
        <f>Hits!R7/Hits!$AZ7</f>
        <v>0</v>
      </c>
      <c r="J7" s="10">
        <f>Hits!S7/Hits!$AZ7</f>
        <v>0</v>
      </c>
      <c r="K7" s="10">
        <f>Hits!T7/Hits!$AZ7</f>
        <v>0</v>
      </c>
      <c r="L7" s="10">
        <f>Hits!U7/Hits!$AZ7</f>
        <v>0</v>
      </c>
      <c r="M7" s="10">
        <f>Hits!V7/Hits!$AZ7</f>
        <v>0</v>
      </c>
      <c r="N7" s="10">
        <f>Hits!W7/Hits!$AZ7</f>
        <v>0</v>
      </c>
      <c r="O7" s="10">
        <f>Hits!X7/Hits!$AZ7</f>
        <v>0</v>
      </c>
      <c r="P7" s="10">
        <f>Hits!Y7/Hits!$AZ7</f>
        <v>0</v>
      </c>
      <c r="Q7" s="10">
        <f>Hits!Z7/Hits!$AZ7</f>
        <v>0</v>
      </c>
      <c r="R7" s="10">
        <f>Hits!AA7/Hits!$AZ7</f>
        <v>0</v>
      </c>
      <c r="S7" s="10">
        <f>Hits!AB7/Hits!$AZ7</f>
        <v>0</v>
      </c>
      <c r="T7" s="10">
        <f>Hits!AC7/Hits!$AZ7</f>
        <v>0</v>
      </c>
      <c r="U7" s="10">
        <f>Hits!AD7/Hits!$AZ7</f>
        <v>0</v>
      </c>
      <c r="V7" s="10">
        <f>Hits!AE7/Hits!$AZ7</f>
        <v>0</v>
      </c>
      <c r="W7" s="10">
        <f>Hits!AF7/Hits!$AZ7</f>
        <v>0</v>
      </c>
      <c r="X7" s="10">
        <f>Hits!AG7/Hits!$AZ7</f>
        <v>0</v>
      </c>
    </row>
    <row r="8" spans="1:24" x14ac:dyDescent="0.25">
      <c r="A8" t="str">
        <f>Hits!J8</f>
        <v>pod</v>
      </c>
      <c r="B8" s="10">
        <f>Hits!K8/Hits!$AZ8</f>
        <v>3.787878787878788E-3</v>
      </c>
      <c r="C8" s="10">
        <f>Hits!L8/Hits!$AZ8</f>
        <v>0</v>
      </c>
      <c r="D8" s="10">
        <f>Hits!M8/Hits!$AZ8</f>
        <v>0</v>
      </c>
      <c r="E8" s="10">
        <f>Hits!N8/Hits!$AZ8</f>
        <v>0</v>
      </c>
      <c r="F8" s="10">
        <f>Hits!O8/Hits!$AZ8</f>
        <v>0</v>
      </c>
      <c r="G8" s="10">
        <f>Hits!P8/Hits!$AZ8</f>
        <v>0</v>
      </c>
      <c r="H8" s="10">
        <f>Hits!Q8/Hits!$AZ8</f>
        <v>0.99621212121212122</v>
      </c>
      <c r="I8" s="10">
        <f>Hits!R8/Hits!$AZ8</f>
        <v>0</v>
      </c>
      <c r="J8" s="10">
        <f>Hits!S8/Hits!$AZ8</f>
        <v>0</v>
      </c>
      <c r="K8" s="10">
        <f>Hits!T8/Hits!$AZ8</f>
        <v>0</v>
      </c>
      <c r="L8" s="10">
        <f>Hits!U8/Hits!$AZ8</f>
        <v>0</v>
      </c>
      <c r="M8" s="10">
        <f>Hits!V8/Hits!$AZ8</f>
        <v>0</v>
      </c>
      <c r="N8" s="10">
        <f>Hits!W8/Hits!$AZ8</f>
        <v>0</v>
      </c>
      <c r="O8" s="10">
        <f>Hits!X8/Hits!$AZ8</f>
        <v>0</v>
      </c>
      <c r="P8" s="10">
        <f>Hits!Y8/Hits!$AZ8</f>
        <v>0</v>
      </c>
      <c r="Q8" s="10">
        <f>Hits!Z8/Hits!$AZ8</f>
        <v>0</v>
      </c>
      <c r="R8" s="10">
        <f>Hits!AA8/Hits!$AZ8</f>
        <v>0</v>
      </c>
      <c r="S8" s="10">
        <f>Hits!AB8/Hits!$AZ8</f>
        <v>0</v>
      </c>
      <c r="T8" s="10">
        <f>Hits!AC8/Hits!$AZ8</f>
        <v>0</v>
      </c>
      <c r="U8" s="10">
        <f>Hits!AD8/Hits!$AZ8</f>
        <v>0</v>
      </c>
      <c r="V8" s="10">
        <f>Hits!AE8/Hits!$AZ8</f>
        <v>0</v>
      </c>
      <c r="W8" s="10">
        <f>Hits!AF8/Hits!$AZ8</f>
        <v>0</v>
      </c>
      <c r="X8" s="10">
        <f>Hits!AG8/Hits!$AZ8</f>
        <v>0</v>
      </c>
    </row>
    <row r="9" spans="1:24" x14ac:dyDescent="0.25">
      <c r="A9" t="str">
        <f>Hits!J9</f>
        <v>ipsweep</v>
      </c>
      <c r="B9" s="10">
        <f>Hits!K9/Hits!$AZ9</f>
        <v>5.6085249579360631E-3</v>
      </c>
      <c r="C9" s="10">
        <f>Hits!L9/Hits!$AZ9</f>
        <v>0</v>
      </c>
      <c r="D9" s="10">
        <f>Hits!M9/Hits!$AZ9</f>
        <v>0</v>
      </c>
      <c r="E9" s="10">
        <f>Hits!N9/Hits!$AZ9</f>
        <v>0</v>
      </c>
      <c r="F9" s="10">
        <f>Hits!O9/Hits!$AZ9</f>
        <v>0</v>
      </c>
      <c r="G9" s="10">
        <f>Hits!P9/Hits!$AZ9</f>
        <v>0</v>
      </c>
      <c r="H9" s="10">
        <f>Hits!Q9/Hits!$AZ9</f>
        <v>0</v>
      </c>
      <c r="I9" s="10">
        <f>Hits!R9/Hits!$AZ9</f>
        <v>0.97868760515984299</v>
      </c>
      <c r="J9" s="10">
        <f>Hits!S9/Hits!$AZ9</f>
        <v>0</v>
      </c>
      <c r="K9" s="10">
        <f>Hits!T9/Hits!$AZ9</f>
        <v>0</v>
      </c>
      <c r="L9" s="10">
        <f>Hits!U9/Hits!$AZ9</f>
        <v>0</v>
      </c>
      <c r="M9" s="10">
        <f>Hits!V9/Hits!$AZ9</f>
        <v>0</v>
      </c>
      <c r="N9" s="10">
        <f>Hits!W9/Hits!$AZ9</f>
        <v>0</v>
      </c>
      <c r="O9" s="10">
        <f>Hits!X9/Hits!$AZ9</f>
        <v>0</v>
      </c>
      <c r="P9" s="10">
        <f>Hits!Y9/Hits!$AZ9</f>
        <v>0</v>
      </c>
      <c r="Q9" s="10">
        <f>Hits!Z9/Hits!$AZ9</f>
        <v>1.5623748097107603E-2</v>
      </c>
      <c r="R9" s="10">
        <f>Hits!AA9/Hits!$AZ9</f>
        <v>0</v>
      </c>
      <c r="S9" s="10">
        <f>Hits!AB9/Hits!$AZ9</f>
        <v>8.0121785113372333E-5</v>
      </c>
      <c r="T9" s="10">
        <f>Hits!AC9/Hits!$AZ9</f>
        <v>0</v>
      </c>
      <c r="U9" s="10">
        <f>Hits!AD9/Hits!$AZ9</f>
        <v>0</v>
      </c>
      <c r="V9" s="10">
        <f>Hits!AE9/Hits!$AZ9</f>
        <v>0</v>
      </c>
      <c r="W9" s="10">
        <f>Hits!AF9/Hits!$AZ9</f>
        <v>0</v>
      </c>
      <c r="X9" s="10">
        <f>Hits!AG9/Hits!$AZ9</f>
        <v>0</v>
      </c>
    </row>
    <row r="10" spans="1:24" x14ac:dyDescent="0.25">
      <c r="A10" t="str">
        <f>Hits!J10</f>
        <v>loadmodule</v>
      </c>
      <c r="B10" s="10">
        <f>Hits!K10/Hits!$AZ10</f>
        <v>0</v>
      </c>
      <c r="C10" s="10">
        <f>Hits!L10/Hits!$AZ10</f>
        <v>0</v>
      </c>
      <c r="D10" s="10">
        <f>Hits!M10/Hits!$AZ10</f>
        <v>0</v>
      </c>
      <c r="E10" s="10">
        <f>Hits!N10/Hits!$AZ10</f>
        <v>0</v>
      </c>
      <c r="F10" s="10">
        <f>Hits!O10/Hits!$AZ10</f>
        <v>0</v>
      </c>
      <c r="G10" s="10">
        <f>Hits!P10/Hits!$AZ10</f>
        <v>0</v>
      </c>
      <c r="H10" s="10">
        <f>Hits!Q10/Hits!$AZ10</f>
        <v>0</v>
      </c>
      <c r="I10" s="10">
        <f>Hits!R10/Hits!$AZ10</f>
        <v>0</v>
      </c>
      <c r="J10" s="10">
        <f>Hits!S10/Hits!$AZ10</f>
        <v>1</v>
      </c>
      <c r="K10" s="10">
        <f>Hits!T10/Hits!$AZ10</f>
        <v>0</v>
      </c>
      <c r="L10" s="10">
        <f>Hits!U10/Hits!$AZ10</f>
        <v>0</v>
      </c>
      <c r="M10" s="10">
        <f>Hits!V10/Hits!$AZ10</f>
        <v>0</v>
      </c>
      <c r="N10" s="10">
        <f>Hits!W10/Hits!$AZ10</f>
        <v>0</v>
      </c>
      <c r="O10" s="10">
        <f>Hits!X10/Hits!$AZ10</f>
        <v>0</v>
      </c>
      <c r="P10" s="10">
        <f>Hits!Y10/Hits!$AZ10</f>
        <v>0</v>
      </c>
      <c r="Q10" s="10">
        <f>Hits!Z10/Hits!$AZ10</f>
        <v>0</v>
      </c>
      <c r="R10" s="10">
        <f>Hits!AA10/Hits!$AZ10</f>
        <v>0</v>
      </c>
      <c r="S10" s="10">
        <f>Hits!AB10/Hits!$AZ10</f>
        <v>0</v>
      </c>
      <c r="T10" s="10">
        <f>Hits!AC10/Hits!$AZ10</f>
        <v>0</v>
      </c>
      <c r="U10" s="10">
        <f>Hits!AD10/Hits!$AZ10</f>
        <v>0</v>
      </c>
      <c r="V10" s="10">
        <f>Hits!AE10/Hits!$AZ10</f>
        <v>0</v>
      </c>
      <c r="W10" s="10">
        <f>Hits!AF10/Hits!$AZ10</f>
        <v>0</v>
      </c>
      <c r="X10" s="10">
        <f>Hits!AG10/Hits!$AZ10</f>
        <v>0</v>
      </c>
    </row>
    <row r="11" spans="1:24" x14ac:dyDescent="0.25">
      <c r="A11" t="str">
        <f>Hits!J11</f>
        <v>perl</v>
      </c>
      <c r="B11" s="10">
        <f>Hits!K11/Hits!$AZ11</f>
        <v>0</v>
      </c>
      <c r="C11" s="10">
        <f>Hits!L11/Hits!$AZ11</f>
        <v>0</v>
      </c>
      <c r="D11" s="10">
        <f>Hits!M11/Hits!$AZ11</f>
        <v>0</v>
      </c>
      <c r="E11" s="10">
        <f>Hits!N11/Hits!$AZ11</f>
        <v>0</v>
      </c>
      <c r="F11" s="10">
        <f>Hits!O11/Hits!$AZ11</f>
        <v>0</v>
      </c>
      <c r="G11" s="10">
        <f>Hits!P11/Hits!$AZ11</f>
        <v>0</v>
      </c>
      <c r="H11" s="10">
        <f>Hits!Q11/Hits!$AZ11</f>
        <v>0</v>
      </c>
      <c r="I11" s="10">
        <f>Hits!R11/Hits!$AZ11</f>
        <v>0</v>
      </c>
      <c r="J11" s="10">
        <f>Hits!S11/Hits!$AZ11</f>
        <v>0</v>
      </c>
      <c r="K11" s="10">
        <f>Hits!T11/Hits!$AZ11</f>
        <v>1</v>
      </c>
      <c r="L11" s="10">
        <f>Hits!U11/Hits!$AZ11</f>
        <v>0</v>
      </c>
      <c r="M11" s="10">
        <f>Hits!V11/Hits!$AZ11</f>
        <v>0</v>
      </c>
      <c r="N11" s="10">
        <f>Hits!W11/Hits!$AZ11</f>
        <v>0</v>
      </c>
      <c r="O11" s="10">
        <f>Hits!X11/Hits!$AZ11</f>
        <v>0</v>
      </c>
      <c r="P11" s="10">
        <f>Hits!Y11/Hits!$AZ11</f>
        <v>0</v>
      </c>
      <c r="Q11" s="10">
        <f>Hits!Z11/Hits!$AZ11</f>
        <v>0</v>
      </c>
      <c r="R11" s="10">
        <f>Hits!AA11/Hits!$AZ11</f>
        <v>0</v>
      </c>
      <c r="S11" s="10">
        <f>Hits!AB11/Hits!$AZ11</f>
        <v>0</v>
      </c>
      <c r="T11" s="10">
        <f>Hits!AC11/Hits!$AZ11</f>
        <v>0</v>
      </c>
      <c r="U11" s="10">
        <f>Hits!AD11/Hits!$AZ11</f>
        <v>0</v>
      </c>
      <c r="V11" s="10">
        <f>Hits!AE11/Hits!$AZ11</f>
        <v>0</v>
      </c>
      <c r="W11" s="10">
        <f>Hits!AF11/Hits!$AZ11</f>
        <v>0</v>
      </c>
      <c r="X11" s="10">
        <f>Hits!AG11/Hits!$AZ11</f>
        <v>0</v>
      </c>
    </row>
    <row r="12" spans="1:24" x14ac:dyDescent="0.25">
      <c r="A12" t="str">
        <f>Hits!J12</f>
        <v>teardrop</v>
      </c>
      <c r="B12" s="10">
        <f>Hits!K12/Hits!$AZ12</f>
        <v>0</v>
      </c>
      <c r="C12" s="10">
        <f>Hits!L12/Hits!$AZ12</f>
        <v>0</v>
      </c>
      <c r="D12" s="10">
        <f>Hits!M12/Hits!$AZ12</f>
        <v>0</v>
      </c>
      <c r="E12" s="10">
        <f>Hits!N12/Hits!$AZ12</f>
        <v>0</v>
      </c>
      <c r="F12" s="10">
        <f>Hits!O12/Hits!$AZ12</f>
        <v>0</v>
      </c>
      <c r="G12" s="10">
        <f>Hits!P12/Hits!$AZ12</f>
        <v>0</v>
      </c>
      <c r="H12" s="10">
        <f>Hits!Q12/Hits!$AZ12</f>
        <v>0</v>
      </c>
      <c r="I12" s="10">
        <f>Hits!R12/Hits!$AZ12</f>
        <v>0</v>
      </c>
      <c r="J12" s="10">
        <f>Hits!S12/Hits!$AZ12</f>
        <v>0</v>
      </c>
      <c r="K12" s="10">
        <f>Hits!T12/Hits!$AZ12</f>
        <v>0</v>
      </c>
      <c r="L12" s="10">
        <f>Hits!U12/Hits!$AZ12</f>
        <v>1</v>
      </c>
      <c r="M12" s="10">
        <f>Hits!V12/Hits!$AZ12</f>
        <v>0</v>
      </c>
      <c r="N12" s="10">
        <f>Hits!W12/Hits!$AZ12</f>
        <v>0</v>
      </c>
      <c r="O12" s="10">
        <f>Hits!X12/Hits!$AZ12</f>
        <v>0</v>
      </c>
      <c r="P12" s="10">
        <f>Hits!Y12/Hits!$AZ12</f>
        <v>0</v>
      </c>
      <c r="Q12" s="10">
        <f>Hits!Z12/Hits!$AZ12</f>
        <v>0</v>
      </c>
      <c r="R12" s="10">
        <f>Hits!AA12/Hits!$AZ12</f>
        <v>0</v>
      </c>
      <c r="S12" s="10">
        <f>Hits!AB12/Hits!$AZ12</f>
        <v>0</v>
      </c>
      <c r="T12" s="10">
        <f>Hits!AC12/Hits!$AZ12</f>
        <v>0</v>
      </c>
      <c r="U12" s="10">
        <f>Hits!AD12/Hits!$AZ12</f>
        <v>0</v>
      </c>
      <c r="V12" s="10">
        <f>Hits!AE12/Hits!$AZ12</f>
        <v>0</v>
      </c>
      <c r="W12" s="10">
        <f>Hits!AF12/Hits!$AZ12</f>
        <v>0</v>
      </c>
      <c r="X12" s="10">
        <f>Hits!AG12/Hits!$AZ12</f>
        <v>0</v>
      </c>
    </row>
    <row r="13" spans="1:24" x14ac:dyDescent="0.25">
      <c r="A13" t="str">
        <f>Hits!J13</f>
        <v>back</v>
      </c>
      <c r="B13" s="10">
        <f>Hits!K13/Hits!$AZ13</f>
        <v>0</v>
      </c>
      <c r="C13" s="10">
        <f>Hits!L13/Hits!$AZ13</f>
        <v>0</v>
      </c>
      <c r="D13" s="10">
        <f>Hits!M13/Hits!$AZ13</f>
        <v>0</v>
      </c>
      <c r="E13" s="10">
        <f>Hits!N13/Hits!$AZ13</f>
        <v>0</v>
      </c>
      <c r="F13" s="10">
        <f>Hits!O13/Hits!$AZ13</f>
        <v>0</v>
      </c>
      <c r="G13" s="10">
        <f>Hits!P13/Hits!$AZ13</f>
        <v>0</v>
      </c>
      <c r="H13" s="10">
        <f>Hits!Q13/Hits!$AZ13</f>
        <v>0</v>
      </c>
      <c r="I13" s="10">
        <f>Hits!R13/Hits!$AZ13</f>
        <v>0</v>
      </c>
      <c r="J13" s="10">
        <f>Hits!S13/Hits!$AZ13</f>
        <v>0</v>
      </c>
      <c r="K13" s="10">
        <f>Hits!T13/Hits!$AZ13</f>
        <v>0</v>
      </c>
      <c r="L13" s="10">
        <f>Hits!U13/Hits!$AZ13</f>
        <v>0</v>
      </c>
      <c r="M13" s="10">
        <f>Hits!V13/Hits!$AZ13</f>
        <v>1</v>
      </c>
      <c r="N13" s="10">
        <f>Hits!W13/Hits!$AZ13</f>
        <v>0</v>
      </c>
      <c r="O13" s="10">
        <f>Hits!X13/Hits!$AZ13</f>
        <v>0</v>
      </c>
      <c r="P13" s="10">
        <f>Hits!Y13/Hits!$AZ13</f>
        <v>0</v>
      </c>
      <c r="Q13" s="10">
        <f>Hits!Z13/Hits!$AZ13</f>
        <v>0</v>
      </c>
      <c r="R13" s="10">
        <f>Hits!AA13/Hits!$AZ13</f>
        <v>0</v>
      </c>
      <c r="S13" s="10">
        <f>Hits!AB13/Hits!$AZ13</f>
        <v>0</v>
      </c>
      <c r="T13" s="10">
        <f>Hits!AC13/Hits!$AZ13</f>
        <v>0</v>
      </c>
      <c r="U13" s="10">
        <f>Hits!AD13/Hits!$AZ13</f>
        <v>0</v>
      </c>
      <c r="V13" s="10">
        <f>Hits!AE13/Hits!$AZ13</f>
        <v>0</v>
      </c>
      <c r="W13" s="10">
        <f>Hits!AF13/Hits!$AZ13</f>
        <v>0</v>
      </c>
      <c r="X13" s="10">
        <f>Hits!AG13/Hits!$AZ13</f>
        <v>0</v>
      </c>
    </row>
    <row r="14" spans="1:24" x14ac:dyDescent="0.25">
      <c r="A14" t="str">
        <f>Hits!J14</f>
        <v>neptune</v>
      </c>
      <c r="B14" s="10">
        <f>Hits!K14/Hits!$AZ14</f>
        <v>3.3581557008890715E-5</v>
      </c>
      <c r="C14" s="10">
        <f>Hits!L14/Hits!$AZ14</f>
        <v>0</v>
      </c>
      <c r="D14" s="10">
        <f>Hits!M14/Hits!$AZ14</f>
        <v>0</v>
      </c>
      <c r="E14" s="10">
        <f>Hits!N14/Hits!$AZ14</f>
        <v>0</v>
      </c>
      <c r="F14" s="10">
        <f>Hits!O14/Hits!$AZ14</f>
        <v>0</v>
      </c>
      <c r="G14" s="10">
        <f>Hits!P14/Hits!$AZ14</f>
        <v>0</v>
      </c>
      <c r="H14" s="10">
        <f>Hits!Q14/Hits!$AZ14</f>
        <v>0</v>
      </c>
      <c r="I14" s="10">
        <f>Hits!R14/Hits!$AZ14</f>
        <v>0</v>
      </c>
      <c r="J14" s="10">
        <f>Hits!S14/Hits!$AZ14</f>
        <v>0</v>
      </c>
      <c r="K14" s="10">
        <f>Hits!T14/Hits!$AZ14</f>
        <v>0</v>
      </c>
      <c r="L14" s="10">
        <f>Hits!U14/Hits!$AZ14</f>
        <v>0</v>
      </c>
      <c r="M14" s="10">
        <f>Hits!V14/Hits!$AZ14</f>
        <v>0</v>
      </c>
      <c r="N14" s="10">
        <f>Hits!W14/Hits!$AZ14</f>
        <v>0.99993563534906627</v>
      </c>
      <c r="O14" s="10">
        <f>Hits!X14/Hits!$AZ14</f>
        <v>1.8656420560494844E-6</v>
      </c>
      <c r="P14" s="10">
        <f>Hits!Y14/Hits!$AZ14</f>
        <v>0</v>
      </c>
      <c r="Q14" s="10">
        <f>Hits!Z14/Hits!$AZ14</f>
        <v>0</v>
      </c>
      <c r="R14" s="10">
        <f>Hits!AA14/Hits!$AZ14</f>
        <v>1.2126673364321649E-5</v>
      </c>
      <c r="S14" s="10">
        <f>Hits!AB14/Hits!$AZ14</f>
        <v>1.6790778504445357E-5</v>
      </c>
      <c r="T14" s="10">
        <f>Hits!AC14/Hits!$AZ14</f>
        <v>0</v>
      </c>
      <c r="U14" s="10">
        <f>Hits!AD14/Hits!$AZ14</f>
        <v>0</v>
      </c>
      <c r="V14" s="10">
        <f>Hits!AE14/Hits!$AZ14</f>
        <v>0</v>
      </c>
      <c r="W14" s="10">
        <f>Hits!AF14/Hits!$AZ14</f>
        <v>0</v>
      </c>
      <c r="X14" s="10">
        <f>Hits!AG14/Hits!$AZ14</f>
        <v>0</v>
      </c>
    </row>
    <row r="15" spans="1:24" x14ac:dyDescent="0.25">
      <c r="A15" t="str">
        <f>Hits!J15</f>
        <v>land</v>
      </c>
      <c r="B15" s="10">
        <f>Hits!K15/Hits!$AZ15</f>
        <v>0</v>
      </c>
      <c r="C15" s="10">
        <f>Hits!L15/Hits!$AZ15</f>
        <v>0</v>
      </c>
      <c r="D15" s="10">
        <f>Hits!M15/Hits!$AZ15</f>
        <v>0</v>
      </c>
      <c r="E15" s="10">
        <f>Hits!N15/Hits!$AZ15</f>
        <v>0</v>
      </c>
      <c r="F15" s="10">
        <f>Hits!O15/Hits!$AZ15</f>
        <v>0</v>
      </c>
      <c r="G15" s="10">
        <f>Hits!P15/Hits!$AZ15</f>
        <v>0</v>
      </c>
      <c r="H15" s="10">
        <f>Hits!Q15/Hits!$AZ15</f>
        <v>0</v>
      </c>
      <c r="I15" s="10">
        <f>Hits!R15/Hits!$AZ15</f>
        <v>0</v>
      </c>
      <c r="J15" s="10">
        <f>Hits!S15/Hits!$AZ15</f>
        <v>0</v>
      </c>
      <c r="K15" s="10">
        <f>Hits!T15/Hits!$AZ15</f>
        <v>0</v>
      </c>
      <c r="L15" s="10">
        <f>Hits!U15/Hits!$AZ15</f>
        <v>0</v>
      </c>
      <c r="M15" s="10">
        <f>Hits!V15/Hits!$AZ15</f>
        <v>0</v>
      </c>
      <c r="N15" s="10">
        <f>Hits!W15/Hits!$AZ15</f>
        <v>0</v>
      </c>
      <c r="O15" s="10">
        <f>Hits!X15/Hits!$AZ15</f>
        <v>1</v>
      </c>
      <c r="P15" s="10">
        <f>Hits!Y15/Hits!$AZ15</f>
        <v>0</v>
      </c>
      <c r="Q15" s="10">
        <f>Hits!Z15/Hits!$AZ15</f>
        <v>0</v>
      </c>
      <c r="R15" s="10">
        <f>Hits!AA15/Hits!$AZ15</f>
        <v>0</v>
      </c>
      <c r="S15" s="10">
        <f>Hits!AB15/Hits!$AZ15</f>
        <v>0</v>
      </c>
      <c r="T15" s="10">
        <f>Hits!AC15/Hits!$AZ15</f>
        <v>0</v>
      </c>
      <c r="U15" s="10">
        <f>Hits!AD15/Hits!$AZ15</f>
        <v>0</v>
      </c>
      <c r="V15" s="10">
        <f>Hits!AE15/Hits!$AZ15</f>
        <v>0</v>
      </c>
      <c r="W15" s="10">
        <f>Hits!AF15/Hits!$AZ15</f>
        <v>0</v>
      </c>
      <c r="X15" s="10">
        <f>Hits!AG15/Hits!$AZ15</f>
        <v>0</v>
      </c>
    </row>
    <row r="16" spans="1:24" x14ac:dyDescent="0.25">
      <c r="A16" t="str">
        <f>Hits!J16</f>
        <v>multihop</v>
      </c>
      <c r="B16" s="10">
        <f>Hits!K16/Hits!$AZ16</f>
        <v>0</v>
      </c>
      <c r="C16" s="10">
        <f>Hits!L16/Hits!$AZ16</f>
        <v>0</v>
      </c>
      <c r="D16" s="10">
        <f>Hits!M16/Hits!$AZ16</f>
        <v>0</v>
      </c>
      <c r="E16" s="10">
        <f>Hits!N16/Hits!$AZ16</f>
        <v>0</v>
      </c>
      <c r="F16" s="10">
        <f>Hits!O16/Hits!$AZ16</f>
        <v>0</v>
      </c>
      <c r="G16" s="10">
        <f>Hits!P16/Hits!$AZ16</f>
        <v>0</v>
      </c>
      <c r="H16" s="10">
        <f>Hits!Q16/Hits!$AZ16</f>
        <v>0</v>
      </c>
      <c r="I16" s="10">
        <f>Hits!R16/Hits!$AZ16</f>
        <v>0</v>
      </c>
      <c r="J16" s="10">
        <f>Hits!S16/Hits!$AZ16</f>
        <v>0</v>
      </c>
      <c r="K16" s="10">
        <f>Hits!T16/Hits!$AZ16</f>
        <v>0</v>
      </c>
      <c r="L16" s="10">
        <f>Hits!U16/Hits!$AZ16</f>
        <v>0</v>
      </c>
      <c r="M16" s="10">
        <f>Hits!V16/Hits!$AZ16</f>
        <v>0</v>
      </c>
      <c r="N16" s="10">
        <f>Hits!W16/Hits!$AZ16</f>
        <v>0</v>
      </c>
      <c r="O16" s="10">
        <f>Hits!X16/Hits!$AZ16</f>
        <v>0</v>
      </c>
      <c r="P16" s="10">
        <f>Hits!Y16/Hits!$AZ16</f>
        <v>1</v>
      </c>
      <c r="Q16" s="10">
        <f>Hits!Z16/Hits!$AZ16</f>
        <v>0</v>
      </c>
      <c r="R16" s="10">
        <f>Hits!AA16/Hits!$AZ16</f>
        <v>0</v>
      </c>
      <c r="S16" s="10">
        <f>Hits!AB16/Hits!$AZ16</f>
        <v>0</v>
      </c>
      <c r="T16" s="10">
        <f>Hits!AC16/Hits!$AZ16</f>
        <v>0</v>
      </c>
      <c r="U16" s="10">
        <f>Hits!AD16/Hits!$AZ16</f>
        <v>0</v>
      </c>
      <c r="V16" s="10">
        <f>Hits!AE16/Hits!$AZ16</f>
        <v>0</v>
      </c>
      <c r="W16" s="10">
        <f>Hits!AF16/Hits!$AZ16</f>
        <v>0</v>
      </c>
      <c r="X16" s="10">
        <f>Hits!AG16/Hits!$AZ16</f>
        <v>0</v>
      </c>
    </row>
    <row r="17" spans="1:24" x14ac:dyDescent="0.25">
      <c r="A17" t="str">
        <f>Hits!J17</f>
        <v>nmap</v>
      </c>
      <c r="B17" s="10">
        <f>Hits!K17/Hits!$AZ17</f>
        <v>8.07426597582038E-2</v>
      </c>
      <c r="C17" s="10">
        <f>Hits!L17/Hits!$AZ17</f>
        <v>0</v>
      </c>
      <c r="D17" s="10">
        <f>Hits!M17/Hits!$AZ17</f>
        <v>0</v>
      </c>
      <c r="E17" s="10">
        <f>Hits!N17/Hits!$AZ17</f>
        <v>0</v>
      </c>
      <c r="F17" s="10">
        <f>Hits!O17/Hits!$AZ17</f>
        <v>0</v>
      </c>
      <c r="G17" s="10">
        <f>Hits!P17/Hits!$AZ17</f>
        <v>0</v>
      </c>
      <c r="H17" s="10">
        <f>Hits!Q17/Hits!$AZ17</f>
        <v>0</v>
      </c>
      <c r="I17" s="10">
        <f>Hits!R17/Hits!$AZ17</f>
        <v>0.14766839378238342</v>
      </c>
      <c r="J17" s="10">
        <f>Hits!S17/Hits!$AZ17</f>
        <v>0</v>
      </c>
      <c r="K17" s="10">
        <f>Hits!T17/Hits!$AZ17</f>
        <v>0</v>
      </c>
      <c r="L17" s="10">
        <f>Hits!U17/Hits!$AZ17</f>
        <v>0</v>
      </c>
      <c r="M17" s="10">
        <f>Hits!V17/Hits!$AZ17</f>
        <v>0</v>
      </c>
      <c r="N17" s="10">
        <f>Hits!W17/Hits!$AZ17</f>
        <v>4.3177892918825559E-4</v>
      </c>
      <c r="O17" s="10">
        <f>Hits!X17/Hits!$AZ17</f>
        <v>0</v>
      </c>
      <c r="P17" s="10">
        <f>Hits!Y17/Hits!$AZ17</f>
        <v>0</v>
      </c>
      <c r="Q17" s="10">
        <f>Hits!Z17/Hits!$AZ17</f>
        <v>0.7590673575129534</v>
      </c>
      <c r="R17" s="10">
        <f>Hits!AA17/Hits!$AZ17</f>
        <v>1.1658031088082901E-2</v>
      </c>
      <c r="S17" s="10">
        <f>Hits!AB17/Hits!$AZ17</f>
        <v>4.3177892918825559E-4</v>
      </c>
      <c r="T17" s="10">
        <f>Hits!AC17/Hits!$AZ17</f>
        <v>0</v>
      </c>
      <c r="U17" s="10">
        <f>Hits!AD17/Hits!$AZ17</f>
        <v>0</v>
      </c>
      <c r="V17" s="10">
        <f>Hits!AE17/Hits!$AZ17</f>
        <v>0</v>
      </c>
      <c r="W17" s="10">
        <f>Hits!AF17/Hits!$AZ17</f>
        <v>0</v>
      </c>
      <c r="X17" s="10">
        <f>Hits!AG17/Hits!$AZ17</f>
        <v>0</v>
      </c>
    </row>
    <row r="18" spans="1:24" x14ac:dyDescent="0.25">
      <c r="A18" t="str">
        <f>Hits!J18</f>
        <v>portsweep</v>
      </c>
      <c r="B18" s="10">
        <f>Hits!K18/Hits!$AZ18</f>
        <v>4.6000192067607797E-2</v>
      </c>
      <c r="C18" s="10">
        <f>Hits!L18/Hits!$AZ18</f>
        <v>0</v>
      </c>
      <c r="D18" s="10">
        <f>Hits!M18/Hits!$AZ18</f>
        <v>0</v>
      </c>
      <c r="E18" s="10">
        <f>Hits!N18/Hits!$AZ18</f>
        <v>2.8810141169691731E-4</v>
      </c>
      <c r="F18" s="10">
        <f>Hits!O18/Hits!$AZ18</f>
        <v>0</v>
      </c>
      <c r="G18" s="10">
        <f>Hits!P18/Hits!$AZ18</f>
        <v>0</v>
      </c>
      <c r="H18" s="10">
        <f>Hits!Q18/Hits!$AZ18</f>
        <v>0</v>
      </c>
      <c r="I18" s="10">
        <f>Hits!R18/Hits!$AZ18</f>
        <v>9.6033803898972435E-4</v>
      </c>
      <c r="J18" s="10">
        <f>Hits!S18/Hits!$AZ18</f>
        <v>0</v>
      </c>
      <c r="K18" s="10">
        <f>Hits!T18/Hits!$AZ18</f>
        <v>0</v>
      </c>
      <c r="L18" s="10">
        <f>Hits!U18/Hits!$AZ18</f>
        <v>0</v>
      </c>
      <c r="M18" s="10">
        <f>Hits!V18/Hits!$AZ18</f>
        <v>0</v>
      </c>
      <c r="N18" s="10">
        <f>Hits!W18/Hits!$AZ18</f>
        <v>2.9770479208681457E-2</v>
      </c>
      <c r="O18" s="10">
        <f>Hits!X18/Hits!$AZ18</f>
        <v>0</v>
      </c>
      <c r="P18" s="10">
        <f>Hits!Y18/Hits!$AZ18</f>
        <v>0</v>
      </c>
      <c r="Q18" s="10">
        <f>Hits!Z18/Hits!$AZ18</f>
        <v>1.2484394506866417E-3</v>
      </c>
      <c r="R18" s="10">
        <f>Hits!AA18/Hits!$AZ18</f>
        <v>0.91366561029482374</v>
      </c>
      <c r="S18" s="10">
        <f>Hits!AB18/Hits!$AZ18</f>
        <v>7.7787381158167671E-3</v>
      </c>
      <c r="T18" s="10">
        <f>Hits!AC18/Hits!$AZ18</f>
        <v>2.8810141169691731E-4</v>
      </c>
      <c r="U18" s="10">
        <f>Hits!AD18/Hits!$AZ18</f>
        <v>0</v>
      </c>
      <c r="V18" s="10">
        <f>Hits!AE18/Hits!$AZ18</f>
        <v>0</v>
      </c>
      <c r="W18" s="10">
        <f>Hits!AF18/Hits!$AZ18</f>
        <v>0</v>
      </c>
      <c r="X18" s="10">
        <f>Hits!AG18/Hits!$AZ18</f>
        <v>0</v>
      </c>
    </row>
    <row r="19" spans="1:24" x14ac:dyDescent="0.25">
      <c r="A19" t="str">
        <f>Hits!J19</f>
        <v>satan</v>
      </c>
      <c r="B19" s="10">
        <f>Hits!K19/Hits!$AZ19</f>
        <v>5.9149257488044296E-3</v>
      </c>
      <c r="C19" s="10">
        <f>Hits!L19/Hits!$AZ19</f>
        <v>0</v>
      </c>
      <c r="D19" s="10">
        <f>Hits!M19/Hits!$AZ19</f>
        <v>0</v>
      </c>
      <c r="E19" s="10">
        <f>Hits!N19/Hits!$AZ19</f>
        <v>0</v>
      </c>
      <c r="F19" s="10">
        <f>Hits!O19/Hits!$AZ19</f>
        <v>0</v>
      </c>
      <c r="G19" s="10">
        <f>Hits!P19/Hits!$AZ19</f>
        <v>0</v>
      </c>
      <c r="H19" s="10">
        <f>Hits!Q19/Hits!$AZ19</f>
        <v>0</v>
      </c>
      <c r="I19" s="10">
        <f>Hits!R19/Hits!$AZ19</f>
        <v>1.8877422602567331E-4</v>
      </c>
      <c r="J19" s="10">
        <f>Hits!S19/Hits!$AZ19</f>
        <v>0</v>
      </c>
      <c r="K19" s="10">
        <f>Hits!T19/Hits!$AZ19</f>
        <v>0</v>
      </c>
      <c r="L19" s="10">
        <f>Hits!U19/Hits!$AZ19</f>
        <v>3.1462371004278882E-4</v>
      </c>
      <c r="M19" s="10">
        <f>Hits!V19/Hits!$AZ19</f>
        <v>0</v>
      </c>
      <c r="N19" s="10">
        <f>Hits!W19/Hits!$AZ19</f>
        <v>1.5857034986156558E-2</v>
      </c>
      <c r="O19" s="10">
        <f>Hits!X19/Hits!$AZ19</f>
        <v>0</v>
      </c>
      <c r="P19" s="10">
        <f>Hits!Y19/Hits!$AZ19</f>
        <v>0</v>
      </c>
      <c r="Q19" s="10">
        <f>Hits!Z19/Hits!$AZ19</f>
        <v>0</v>
      </c>
      <c r="R19" s="10">
        <f>Hits!AA19/Hits!$AZ19</f>
        <v>6.4812484268814497E-3</v>
      </c>
      <c r="S19" s="10">
        <f>Hits!AB19/Hits!$AZ19</f>
        <v>0.97124339290208905</v>
      </c>
      <c r="T19" s="10">
        <f>Hits!AC19/Hits!$AZ19</f>
        <v>0</v>
      </c>
      <c r="U19" s="10">
        <f>Hits!AD19/Hits!$AZ19</f>
        <v>0</v>
      </c>
      <c r="V19" s="10">
        <f>Hits!AE19/Hits!$AZ19</f>
        <v>0</v>
      </c>
      <c r="W19" s="10">
        <f>Hits!AF19/Hits!$AZ19</f>
        <v>0</v>
      </c>
      <c r="X19" s="10">
        <f>Hits!AG19/Hits!$AZ19</f>
        <v>0</v>
      </c>
    </row>
    <row r="20" spans="1:24" x14ac:dyDescent="0.25">
      <c r="A20" t="str">
        <f>Hits!J20</f>
        <v>warezclient</v>
      </c>
      <c r="B20" s="10">
        <f>Hits!K20/Hits!$AZ20</f>
        <v>0</v>
      </c>
      <c r="C20" s="10">
        <f>Hits!L20/Hits!$AZ20</f>
        <v>0</v>
      </c>
      <c r="D20" s="10">
        <f>Hits!M20/Hits!$AZ20</f>
        <v>0</v>
      </c>
      <c r="E20" s="10">
        <f>Hits!N20/Hits!$AZ20</f>
        <v>0</v>
      </c>
      <c r="F20" s="10">
        <f>Hits!O20/Hits!$AZ20</f>
        <v>0</v>
      </c>
      <c r="G20" s="10">
        <f>Hits!P20/Hits!$AZ20</f>
        <v>0</v>
      </c>
      <c r="H20" s="10">
        <f>Hits!Q20/Hits!$AZ20</f>
        <v>0</v>
      </c>
      <c r="I20" s="10">
        <f>Hits!R20/Hits!$AZ20</f>
        <v>0</v>
      </c>
      <c r="J20" s="10">
        <f>Hits!S20/Hits!$AZ20</f>
        <v>0</v>
      </c>
      <c r="K20" s="10">
        <f>Hits!T20/Hits!$AZ20</f>
        <v>0</v>
      </c>
      <c r="L20" s="10">
        <f>Hits!U20/Hits!$AZ20</f>
        <v>0</v>
      </c>
      <c r="M20" s="10">
        <f>Hits!V20/Hits!$AZ20</f>
        <v>0</v>
      </c>
      <c r="N20" s="10">
        <f>Hits!W20/Hits!$AZ20</f>
        <v>0</v>
      </c>
      <c r="O20" s="10">
        <f>Hits!X20/Hits!$AZ20</f>
        <v>0</v>
      </c>
      <c r="P20" s="10">
        <f>Hits!Y20/Hits!$AZ20</f>
        <v>0</v>
      </c>
      <c r="Q20" s="10">
        <f>Hits!Z20/Hits!$AZ20</f>
        <v>0</v>
      </c>
      <c r="R20" s="10">
        <f>Hits!AA20/Hits!$AZ20</f>
        <v>0</v>
      </c>
      <c r="S20" s="10">
        <f>Hits!AB20/Hits!$AZ20</f>
        <v>0</v>
      </c>
      <c r="T20" s="10">
        <f>Hits!AC20/Hits!$AZ20</f>
        <v>1</v>
      </c>
      <c r="U20" s="10">
        <f>Hits!AD20/Hits!$AZ20</f>
        <v>0</v>
      </c>
      <c r="V20" s="10">
        <f>Hits!AE20/Hits!$AZ20</f>
        <v>0</v>
      </c>
      <c r="W20" s="10">
        <f>Hits!AF20/Hits!$AZ20</f>
        <v>0</v>
      </c>
      <c r="X20" s="10">
        <f>Hits!AG20/Hits!$AZ20</f>
        <v>0</v>
      </c>
    </row>
    <row r="21" spans="1:24" x14ac:dyDescent="0.25">
      <c r="A21" t="str">
        <f>Hits!J21</f>
        <v>ftp_write</v>
      </c>
      <c r="B21" s="10">
        <f>Hits!K21/Hits!$AZ21</f>
        <v>0</v>
      </c>
      <c r="C21" s="10">
        <f>Hits!L21/Hits!$AZ21</f>
        <v>0</v>
      </c>
      <c r="D21" s="10">
        <f>Hits!M21/Hits!$AZ21</f>
        <v>0</v>
      </c>
      <c r="E21" s="10">
        <f>Hits!N21/Hits!$AZ21</f>
        <v>0</v>
      </c>
      <c r="F21" s="10">
        <f>Hits!O21/Hits!$AZ21</f>
        <v>0</v>
      </c>
      <c r="G21" s="10">
        <f>Hits!P21/Hits!$AZ21</f>
        <v>0</v>
      </c>
      <c r="H21" s="10">
        <f>Hits!Q21/Hits!$AZ21</f>
        <v>0</v>
      </c>
      <c r="I21" s="10">
        <f>Hits!R21/Hits!$AZ21</f>
        <v>0</v>
      </c>
      <c r="J21" s="10">
        <f>Hits!S21/Hits!$AZ21</f>
        <v>0</v>
      </c>
      <c r="K21" s="10">
        <f>Hits!T21/Hits!$AZ21</f>
        <v>0</v>
      </c>
      <c r="L21" s="10">
        <f>Hits!U21/Hits!$AZ21</f>
        <v>0</v>
      </c>
      <c r="M21" s="10">
        <f>Hits!V21/Hits!$AZ21</f>
        <v>0</v>
      </c>
      <c r="N21" s="10">
        <f>Hits!W21/Hits!$AZ21</f>
        <v>0</v>
      </c>
      <c r="O21" s="10">
        <f>Hits!X21/Hits!$AZ21</f>
        <v>0</v>
      </c>
      <c r="P21" s="10">
        <f>Hits!Y21/Hits!$AZ21</f>
        <v>0</v>
      </c>
      <c r="Q21" s="10">
        <f>Hits!Z21/Hits!$AZ21</f>
        <v>0</v>
      </c>
      <c r="R21" s="10">
        <f>Hits!AA21/Hits!$AZ21</f>
        <v>0</v>
      </c>
      <c r="S21" s="10">
        <f>Hits!AB21/Hits!$AZ21</f>
        <v>0</v>
      </c>
      <c r="T21" s="10">
        <f>Hits!AC21/Hits!$AZ21</f>
        <v>0</v>
      </c>
      <c r="U21" s="10">
        <f>Hits!AD21/Hits!$AZ21</f>
        <v>1</v>
      </c>
      <c r="V21" s="10">
        <f>Hits!AE21/Hits!$AZ21</f>
        <v>0</v>
      </c>
      <c r="W21" s="10">
        <f>Hits!AF21/Hits!$AZ21</f>
        <v>0</v>
      </c>
      <c r="X21" s="10">
        <f>Hits!AG21/Hits!$AZ21</f>
        <v>0</v>
      </c>
    </row>
    <row r="22" spans="1:24" x14ac:dyDescent="0.25">
      <c r="A22" t="str">
        <f>Hits!J22</f>
        <v>phf</v>
      </c>
      <c r="B22" s="10">
        <f>Hits!K22/Hits!$AZ22</f>
        <v>0</v>
      </c>
      <c r="C22" s="10">
        <f>Hits!L22/Hits!$AZ22</f>
        <v>0</v>
      </c>
      <c r="D22" s="10">
        <f>Hits!M22/Hits!$AZ22</f>
        <v>0</v>
      </c>
      <c r="E22" s="10">
        <f>Hits!N22/Hits!$AZ22</f>
        <v>0</v>
      </c>
      <c r="F22" s="10">
        <f>Hits!O22/Hits!$AZ22</f>
        <v>0</v>
      </c>
      <c r="G22" s="10">
        <f>Hits!P22/Hits!$AZ22</f>
        <v>0</v>
      </c>
      <c r="H22" s="10">
        <f>Hits!Q22/Hits!$AZ22</f>
        <v>0</v>
      </c>
      <c r="I22" s="10">
        <f>Hits!R22/Hits!$AZ22</f>
        <v>0</v>
      </c>
      <c r="J22" s="10">
        <f>Hits!S22/Hits!$AZ22</f>
        <v>0</v>
      </c>
      <c r="K22" s="10">
        <f>Hits!T22/Hits!$AZ22</f>
        <v>0</v>
      </c>
      <c r="L22" s="10">
        <f>Hits!U22/Hits!$AZ22</f>
        <v>0</v>
      </c>
      <c r="M22" s="10">
        <f>Hits!V22/Hits!$AZ22</f>
        <v>0</v>
      </c>
      <c r="N22" s="10">
        <f>Hits!W22/Hits!$AZ22</f>
        <v>0</v>
      </c>
      <c r="O22" s="10">
        <f>Hits!X22/Hits!$AZ22</f>
        <v>0</v>
      </c>
      <c r="P22" s="10">
        <f>Hits!Y22/Hits!$AZ22</f>
        <v>0</v>
      </c>
      <c r="Q22" s="10">
        <f>Hits!Z22/Hits!$AZ22</f>
        <v>0</v>
      </c>
      <c r="R22" s="10">
        <f>Hits!AA22/Hits!$AZ22</f>
        <v>0</v>
      </c>
      <c r="S22" s="10">
        <f>Hits!AB22/Hits!$AZ22</f>
        <v>0</v>
      </c>
      <c r="T22" s="10">
        <f>Hits!AC22/Hits!$AZ22</f>
        <v>0</v>
      </c>
      <c r="U22" s="10">
        <f>Hits!AD22/Hits!$AZ22</f>
        <v>0</v>
      </c>
      <c r="V22" s="10">
        <f>Hits!AE22/Hits!$AZ22</f>
        <v>1</v>
      </c>
      <c r="W22" s="10">
        <f>Hits!AF22/Hits!$AZ22</f>
        <v>0</v>
      </c>
      <c r="X22" s="10">
        <f>Hits!AG22/Hits!$AZ22</f>
        <v>0</v>
      </c>
    </row>
    <row r="23" spans="1:24" x14ac:dyDescent="0.25">
      <c r="A23" t="str">
        <f>Hits!J23</f>
        <v>imap</v>
      </c>
      <c r="B23" s="10">
        <f>Hits!K23/Hits!$AZ23</f>
        <v>0</v>
      </c>
      <c r="C23" s="10">
        <f>Hits!L23/Hits!$AZ23</f>
        <v>0</v>
      </c>
      <c r="D23" s="10">
        <f>Hits!M23/Hits!$AZ23</f>
        <v>0</v>
      </c>
      <c r="E23" s="10">
        <f>Hits!N23/Hits!$AZ23</f>
        <v>0</v>
      </c>
      <c r="F23" s="10">
        <f>Hits!O23/Hits!$AZ23</f>
        <v>0</v>
      </c>
      <c r="G23" s="10">
        <f>Hits!P23/Hits!$AZ23</f>
        <v>0</v>
      </c>
      <c r="H23" s="10">
        <f>Hits!Q23/Hits!$AZ23</f>
        <v>0</v>
      </c>
      <c r="I23" s="10">
        <f>Hits!R23/Hits!$AZ23</f>
        <v>0</v>
      </c>
      <c r="J23" s="10">
        <f>Hits!S23/Hits!$AZ23</f>
        <v>0</v>
      </c>
      <c r="K23" s="10">
        <f>Hits!T23/Hits!$AZ23</f>
        <v>0</v>
      </c>
      <c r="L23" s="10">
        <f>Hits!U23/Hits!$AZ23</f>
        <v>0</v>
      </c>
      <c r="M23" s="10">
        <f>Hits!V23/Hits!$AZ23</f>
        <v>0</v>
      </c>
      <c r="N23" s="10">
        <f>Hits!W23/Hits!$AZ23</f>
        <v>0</v>
      </c>
      <c r="O23" s="10">
        <f>Hits!X23/Hits!$AZ23</f>
        <v>0</v>
      </c>
      <c r="P23" s="10">
        <f>Hits!Y23/Hits!$AZ23</f>
        <v>0</v>
      </c>
      <c r="Q23" s="10">
        <f>Hits!Z23/Hits!$AZ23</f>
        <v>0</v>
      </c>
      <c r="R23" s="10">
        <f>Hits!AA23/Hits!$AZ23</f>
        <v>0</v>
      </c>
      <c r="S23" s="10">
        <f>Hits!AB23/Hits!$AZ23</f>
        <v>0</v>
      </c>
      <c r="T23" s="10">
        <f>Hits!AC23/Hits!$AZ23</f>
        <v>0</v>
      </c>
      <c r="U23" s="10">
        <f>Hits!AD23/Hits!$AZ23</f>
        <v>0</v>
      </c>
      <c r="V23" s="10">
        <f>Hits!AE23/Hits!$AZ23</f>
        <v>0</v>
      </c>
      <c r="W23" s="10">
        <f>Hits!AF23/Hits!$AZ23</f>
        <v>1</v>
      </c>
      <c r="X23" s="10">
        <f>Hits!AG23/Hits!$AZ23</f>
        <v>0</v>
      </c>
    </row>
    <row r="24" spans="1:24" x14ac:dyDescent="0.25">
      <c r="A24" t="str">
        <f>Hits!J24</f>
        <v>spy</v>
      </c>
      <c r="B24" s="10">
        <f>Hits!K24/Hits!$AZ24</f>
        <v>0</v>
      </c>
      <c r="C24" s="10">
        <f>Hits!L24/Hits!$AZ24</f>
        <v>0</v>
      </c>
      <c r="D24" s="10">
        <f>Hits!M24/Hits!$AZ24</f>
        <v>0</v>
      </c>
      <c r="E24" s="10">
        <f>Hits!N24/Hits!$AZ24</f>
        <v>0</v>
      </c>
      <c r="F24" s="10">
        <f>Hits!O24/Hits!$AZ24</f>
        <v>0</v>
      </c>
      <c r="G24" s="10">
        <f>Hits!P24/Hits!$AZ24</f>
        <v>0</v>
      </c>
      <c r="H24" s="10">
        <f>Hits!Q24/Hits!$AZ24</f>
        <v>0</v>
      </c>
      <c r="I24" s="10">
        <f>Hits!R24/Hits!$AZ24</f>
        <v>0</v>
      </c>
      <c r="J24" s="10">
        <f>Hits!S24/Hits!$AZ24</f>
        <v>0</v>
      </c>
      <c r="K24" s="10">
        <f>Hits!T24/Hits!$AZ24</f>
        <v>0</v>
      </c>
      <c r="L24" s="10">
        <f>Hits!U24/Hits!$AZ24</f>
        <v>0</v>
      </c>
      <c r="M24" s="10">
        <f>Hits!V24/Hits!$AZ24</f>
        <v>0</v>
      </c>
      <c r="N24" s="10">
        <f>Hits!W24/Hits!$AZ24</f>
        <v>0</v>
      </c>
      <c r="O24" s="10">
        <f>Hits!X24/Hits!$AZ24</f>
        <v>0</v>
      </c>
      <c r="P24" s="10">
        <f>Hits!Y24/Hits!$AZ24</f>
        <v>0</v>
      </c>
      <c r="Q24" s="10">
        <f>Hits!Z24/Hits!$AZ24</f>
        <v>0</v>
      </c>
      <c r="R24" s="10">
        <f>Hits!AA24/Hits!$AZ24</f>
        <v>0</v>
      </c>
      <c r="S24" s="10">
        <f>Hits!AB24/Hits!$AZ24</f>
        <v>0</v>
      </c>
      <c r="T24" s="10">
        <f>Hits!AC24/Hits!$AZ24</f>
        <v>0</v>
      </c>
      <c r="U24" s="10">
        <f>Hits!AD24/Hits!$AZ24</f>
        <v>0</v>
      </c>
      <c r="V24" s="10">
        <f>Hits!AE24/Hits!$AZ24</f>
        <v>0</v>
      </c>
      <c r="W24" s="10">
        <f>Hits!AF24/Hits!$AZ24</f>
        <v>0</v>
      </c>
      <c r="X24" s="10">
        <f>Hits!AG24/Hits!$AZ24</f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115" zoomScaleNormal="115" workbookViewId="0">
      <selection activeCell="P14" sqref="P14"/>
    </sheetView>
  </sheetViews>
  <sheetFormatPr defaultRowHeight="15" x14ac:dyDescent="0.25"/>
  <sheetData>
    <row r="1" spans="1:6" x14ac:dyDescent="0.25">
      <c r="A1" t="s">
        <v>58</v>
      </c>
      <c r="B1" t="s">
        <v>30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25">
      <c r="A2" t="s">
        <v>30</v>
      </c>
      <c r="B2">
        <v>972495</v>
      </c>
      <c r="C2">
        <v>74</v>
      </c>
      <c r="D2">
        <v>62</v>
      </c>
      <c r="E2">
        <v>45</v>
      </c>
      <c r="F2">
        <v>94</v>
      </c>
    </row>
    <row r="3" spans="1:6" x14ac:dyDescent="0.25">
      <c r="A3" t="s">
        <v>26</v>
      </c>
      <c r="B3">
        <v>94</v>
      </c>
      <c r="C3">
        <v>3883245</v>
      </c>
      <c r="D3">
        <v>0</v>
      </c>
      <c r="E3">
        <v>0</v>
      </c>
      <c r="F3">
        <v>31</v>
      </c>
    </row>
    <row r="4" spans="1:6" x14ac:dyDescent="0.25">
      <c r="A4" t="s">
        <v>27</v>
      </c>
      <c r="B4">
        <v>0</v>
      </c>
      <c r="C4">
        <v>0</v>
      </c>
      <c r="D4">
        <v>52</v>
      </c>
      <c r="E4">
        <v>0</v>
      </c>
      <c r="F4">
        <v>0</v>
      </c>
    </row>
    <row r="5" spans="1:6" x14ac:dyDescent="0.25">
      <c r="A5" t="s">
        <v>28</v>
      </c>
      <c r="B5">
        <v>0</v>
      </c>
      <c r="C5">
        <v>0</v>
      </c>
      <c r="D5">
        <v>0</v>
      </c>
      <c r="E5">
        <v>1126</v>
      </c>
      <c r="F5">
        <v>0</v>
      </c>
    </row>
    <row r="6" spans="1:6" x14ac:dyDescent="0.25">
      <c r="A6" t="s">
        <v>29</v>
      </c>
      <c r="B6">
        <v>830</v>
      </c>
      <c r="C6">
        <v>568</v>
      </c>
      <c r="D6">
        <v>0</v>
      </c>
      <c r="E6">
        <v>6</v>
      </c>
      <c r="F6">
        <v>39698</v>
      </c>
    </row>
    <row r="10" spans="1:6" x14ac:dyDescent="0.25">
      <c r="A10" t="str">
        <f>A1</f>
        <v>Real/Predicted</v>
      </c>
      <c r="B10" s="18" t="str">
        <f>B1</f>
        <v>normal</v>
      </c>
      <c r="C10" s="18" t="str">
        <f t="shared" ref="C10:F10" si="0">C1</f>
        <v>dos</v>
      </c>
      <c r="D10" s="18" t="str">
        <f t="shared" si="0"/>
        <v>u2r</v>
      </c>
      <c r="E10" s="18" t="str">
        <f t="shared" si="0"/>
        <v>r2l</v>
      </c>
      <c r="F10" s="18" t="str">
        <f t="shared" si="0"/>
        <v>probe</v>
      </c>
    </row>
    <row r="11" spans="1:6" x14ac:dyDescent="0.25">
      <c r="A11" t="str">
        <f t="shared" ref="A11:A15" si="1">A2</f>
        <v>normal</v>
      </c>
      <c r="B11" s="18">
        <f>B2/SUM($B2:$F2)</f>
        <v>0.9997173021371959</v>
      </c>
      <c r="C11" s="18">
        <f t="shared" ref="B11:F11" si="2">C2/SUM($B2:$F2)</f>
        <v>7.6071424900027757E-5</v>
      </c>
      <c r="D11" s="18">
        <f t="shared" si="2"/>
        <v>6.3735518159482713E-5</v>
      </c>
      <c r="E11" s="18">
        <f t="shared" si="2"/>
        <v>4.6259650277043908E-5</v>
      </c>
      <c r="F11" s="18">
        <f t="shared" si="2"/>
        <v>9.663126946760283E-5</v>
      </c>
    </row>
    <row r="12" spans="1:6" x14ac:dyDescent="0.25">
      <c r="A12" t="str">
        <f t="shared" si="1"/>
        <v>dos</v>
      </c>
      <c r="B12" s="18">
        <f t="shared" ref="B12:F12" si="3">B3/SUM($B3:$F3)</f>
        <v>2.4205780031261506E-5</v>
      </c>
      <c r="C12" s="18">
        <f t="shared" si="3"/>
        <v>0.9999678114627244</v>
      </c>
      <c r="D12" s="18">
        <f t="shared" si="3"/>
        <v>0</v>
      </c>
      <c r="E12" s="18">
        <f t="shared" si="3"/>
        <v>0</v>
      </c>
      <c r="F12" s="18">
        <f t="shared" si="3"/>
        <v>7.9827572443522001E-6</v>
      </c>
    </row>
    <row r="13" spans="1:6" x14ac:dyDescent="0.25">
      <c r="A13" t="str">
        <f t="shared" si="1"/>
        <v>u2r</v>
      </c>
      <c r="B13" s="18">
        <f t="shared" ref="B13:F13" si="4">B4/SUM($B4:$F4)</f>
        <v>0</v>
      </c>
      <c r="C13" s="18">
        <f t="shared" si="4"/>
        <v>0</v>
      </c>
      <c r="D13" s="18">
        <f t="shared" si="4"/>
        <v>1</v>
      </c>
      <c r="E13" s="18">
        <f t="shared" si="4"/>
        <v>0</v>
      </c>
      <c r="F13" s="18">
        <f t="shared" si="4"/>
        <v>0</v>
      </c>
    </row>
    <row r="14" spans="1:6" x14ac:dyDescent="0.25">
      <c r="A14" t="str">
        <f t="shared" si="1"/>
        <v>r2l</v>
      </c>
      <c r="B14" s="18">
        <f t="shared" ref="B14:F15" si="5">B5/SUM($B5:$F5)</f>
        <v>0</v>
      </c>
      <c r="C14" s="18">
        <f t="shared" si="5"/>
        <v>0</v>
      </c>
      <c r="D14" s="18">
        <f t="shared" si="5"/>
        <v>0</v>
      </c>
      <c r="E14" s="18">
        <f t="shared" si="5"/>
        <v>1</v>
      </c>
      <c r="F14" s="18">
        <f t="shared" si="5"/>
        <v>0</v>
      </c>
    </row>
    <row r="15" spans="1:6" x14ac:dyDescent="0.25">
      <c r="A15" t="str">
        <f t="shared" si="1"/>
        <v>probe</v>
      </c>
      <c r="B15" s="18">
        <f t="shared" si="5"/>
        <v>2.019366454187144E-2</v>
      </c>
      <c r="C15" s="18">
        <f t="shared" si="5"/>
        <v>1.3819278867208408E-2</v>
      </c>
      <c r="D15" s="18">
        <f t="shared" si="5"/>
        <v>0</v>
      </c>
      <c r="E15" s="18">
        <f t="shared" si="5"/>
        <v>1.4597829789304658E-4</v>
      </c>
      <c r="F15" s="18">
        <f t="shared" si="5"/>
        <v>0.96584107829302712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115" zoomScaleNormal="115" workbookViewId="0">
      <selection activeCell="H4" sqref="H4"/>
    </sheetView>
  </sheetViews>
  <sheetFormatPr defaultRowHeight="15" x14ac:dyDescent="0.25"/>
  <cols>
    <col min="2" max="2" width="9.85546875" bestFit="1" customWidth="1"/>
    <col min="3" max="3" width="11.5703125" bestFit="1" customWidth="1"/>
  </cols>
  <sheetData>
    <row r="1" spans="1:3" x14ac:dyDescent="0.25">
      <c r="A1" s="30" t="s">
        <v>61</v>
      </c>
      <c r="B1" s="28" t="s">
        <v>59</v>
      </c>
      <c r="C1" s="28" t="s">
        <v>60</v>
      </c>
    </row>
    <row r="2" spans="1:3" x14ac:dyDescent="0.25">
      <c r="A2" s="32" t="str">
        <f>'Por Categoria'!A2</f>
        <v>normal</v>
      </c>
      <c r="B2" s="18">
        <f>'Por Categoria'!B2/SUM('Por Categoria'!B2:F2)</f>
        <v>0.9997173021371959</v>
      </c>
      <c r="C2" s="18">
        <f>'Por Categoria'!B2/SUM('Por Categoria'!B2:B6)</f>
        <v>0.99905076847688401</v>
      </c>
    </row>
    <row r="3" spans="1:3" x14ac:dyDescent="0.25">
      <c r="A3" s="32" t="str">
        <f>'Por Categoria'!A3</f>
        <v>dos</v>
      </c>
      <c r="B3" s="18">
        <f>'Por Categoria'!C3/SUM('Por Categoria'!B3:F3)</f>
        <v>0.9999678114627244</v>
      </c>
      <c r="C3" s="18">
        <f>'Por Categoria'!C3/SUM('Por Categoria'!C2:C6)</f>
        <v>0.99983470167901378</v>
      </c>
    </row>
    <row r="4" spans="1:3" x14ac:dyDescent="0.25">
      <c r="A4" s="32" t="str">
        <f>'Por Categoria'!A4</f>
        <v>u2r</v>
      </c>
      <c r="B4" s="18">
        <f>'Por Categoria'!D4/SUM('Por Categoria'!B4:F4)</f>
        <v>1</v>
      </c>
      <c r="C4" s="18">
        <f>'Por Categoria'!D4/SUM('Por Categoria'!D2:D6)</f>
        <v>0.45614035087719296</v>
      </c>
    </row>
    <row r="5" spans="1:3" x14ac:dyDescent="0.25">
      <c r="A5" s="32" t="str">
        <f>'Por Categoria'!A5</f>
        <v>r2l</v>
      </c>
      <c r="B5" s="18">
        <f>'Por Categoria'!E5/SUM('Por Categoria'!B5:F5)</f>
        <v>1</v>
      </c>
      <c r="C5" s="18">
        <f>'Por Categoria'!E5/SUM('Por Categoria'!E2:E6)</f>
        <v>0.9566694987255735</v>
      </c>
    </row>
    <row r="6" spans="1:3" x14ac:dyDescent="0.25">
      <c r="A6" s="32" t="str">
        <f>'Por Categoria'!A6</f>
        <v>probe</v>
      </c>
      <c r="B6" s="18">
        <f>'Por Categoria'!F6/SUM('Por Categoria'!B6:F6)</f>
        <v>0.96584107829302712</v>
      </c>
      <c r="C6" s="18">
        <f>'Por Categoria'!F6/SUM('Por Categoria'!F2:F6)</f>
        <v>0.99686111041358005</v>
      </c>
    </row>
    <row r="10" spans="1:3" x14ac:dyDescent="0.25">
      <c r="A10" s="31" t="s">
        <v>62</v>
      </c>
      <c r="B10" s="29" t="str">
        <f>B1</f>
        <v>Found</v>
      </c>
      <c r="C10" s="29" t="str">
        <f>C1</f>
        <v>Guess Hit</v>
      </c>
    </row>
    <row r="11" spans="1:3" x14ac:dyDescent="0.25">
      <c r="A11" s="33" t="str">
        <f>A2</f>
        <v>normal</v>
      </c>
      <c r="B11" s="19">
        <v>0.99453999999999998</v>
      </c>
      <c r="C11" s="19">
        <v>0.74612000000000001</v>
      </c>
    </row>
    <row r="12" spans="1:3" x14ac:dyDescent="0.25">
      <c r="A12" s="33" t="str">
        <f t="shared" ref="A12:A15" si="0">A3</f>
        <v>dos</v>
      </c>
      <c r="B12" s="19">
        <v>0.83316999999999997</v>
      </c>
      <c r="C12" s="19">
        <v>0.64805999999999997</v>
      </c>
    </row>
    <row r="13" spans="1:3" x14ac:dyDescent="0.25">
      <c r="A13" s="33" t="str">
        <f t="shared" si="0"/>
        <v>u2r</v>
      </c>
      <c r="B13" s="19">
        <v>0.97116999999999998</v>
      </c>
      <c r="C13" s="19">
        <v>0.99883</v>
      </c>
    </row>
    <row r="14" spans="1:3" x14ac:dyDescent="0.25">
      <c r="A14" s="33" t="str">
        <f t="shared" si="0"/>
        <v>r2l</v>
      </c>
      <c r="B14" s="19">
        <v>0.13158</v>
      </c>
      <c r="C14" s="19">
        <v>0.71428999999999998</v>
      </c>
    </row>
    <row r="15" spans="1:3" x14ac:dyDescent="0.25">
      <c r="A15" s="33" t="str">
        <f t="shared" si="0"/>
        <v>probe</v>
      </c>
      <c r="B15" s="19">
        <v>8.4010000000000001E-2</v>
      </c>
      <c r="C15" s="19">
        <v>0.98836999999999997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Data</vt:lpstr>
      <vt:lpstr>Hits</vt:lpstr>
      <vt:lpstr>Analysis</vt:lpstr>
      <vt:lpstr>Por Tipo</vt:lpstr>
      <vt:lpstr>Por Categoria</vt:lpstr>
      <vt:lpstr>AABB x KDDCup</vt:lpstr>
      <vt:lpstr>FN</vt:lpstr>
      <vt:lpstr>FP</vt:lpstr>
      <vt:lpstr>Hits!hits</vt:lpstr>
      <vt:lpstr>'Por Categoria'!hits_cat</vt:lpstr>
      <vt:lpstr>Data!model_info</vt:lpstr>
      <vt:lpstr>Data!model_progress</vt:lpstr>
      <vt:lpstr>N</vt:lpstr>
      <vt:lpstr>VN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Daher Neto</dc:creator>
  <cp:lastModifiedBy>João Daher Neto</cp:lastModifiedBy>
  <cp:lastPrinted>2013-06-05T22:17:25Z</cp:lastPrinted>
  <dcterms:created xsi:type="dcterms:W3CDTF">2013-04-16T18:37:54Z</dcterms:created>
  <dcterms:modified xsi:type="dcterms:W3CDTF">2013-10-17T08:08:36Z</dcterms:modified>
</cp:coreProperties>
</file>