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xWindow="0" yWindow="0" windowWidth="20490" windowHeight="7755" activeTab="2"/>
  </bookViews>
  <sheets>
    <sheet name="Data" sheetId="15" r:id="rId1"/>
    <sheet name="Hits" sheetId="12" r:id="rId2"/>
    <sheet name="Analysis" sheetId="5" r:id="rId3"/>
  </sheets>
  <definedNames>
    <definedName name="_xlcn.WorksheetConnection_HitsF1I41" hidden="1">Hits!$F$1:$I$4</definedName>
    <definedName name="hits" localSheetId="1">Hits!$F$1:$I$4</definedName>
    <definedName name="model_info" localSheetId="0">Data!$H$1:$K$4</definedName>
    <definedName name="model_progress" localSheetId="0">Data!$A$1:$D$729</definedName>
    <definedName name="N">Data!$I$2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B1" i="12" l="1"/>
  <c r="M2" i="12"/>
  <c r="L2" i="12"/>
  <c r="N2" i="12" l="1"/>
  <c r="L3" i="12"/>
  <c r="L4" i="12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M3" i="12" l="1"/>
  <c r="B3" i="12" s="1"/>
  <c r="M4" i="12"/>
  <c r="B2" i="12" l="1"/>
  <c r="C3" i="12"/>
  <c r="N4" i="12"/>
  <c r="N3" i="12"/>
  <c r="B4" i="12" s="1"/>
  <c r="C4" i="12" s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1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<sst xmlns="http://schemas.openxmlformats.org/spreadsheetml/2006/main" count="17" uniqueCount="17">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</sst>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Hits!$G$1:$I$1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Hits!$G$2:$I$2</c:f>
              <c:numCache>
                <c:formatCode>General</c:formatCode>
                <c:ptCount val="3"/>
                <c:pt idx="0">
                  <c:v>26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Hits!$G$1:$I$1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Hits!$G$3:$I$3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Hits!$F$4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Hits!$G$1:$I$1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Hits!$G$4:$I$4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802340688"/>
        <c:axId val="802341232"/>
        <c:axId val="953594000"/>
      </c:bar3DChart>
      <c:catAx>
        <c:axId val="8023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41232"/>
        <c:crosses val="autoZero"/>
        <c:auto val="1"/>
        <c:lblAlgn val="ctr"/>
        <c:lblOffset val="100"/>
        <c:noMultiLvlLbl val="0"/>
      </c:catAx>
      <c:valAx>
        <c:axId val="8023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40688"/>
        <c:crosses val="autoZero"/>
        <c:crossBetween val="between"/>
      </c:valAx>
      <c:serAx>
        <c:axId val="9535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412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43408"/>
        <c:axId val="802342864"/>
      </c:scatterChart>
      <c:valAx>
        <c:axId val="802342864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43408"/>
        <c:crosses val="max"/>
        <c:crossBetween val="midCat"/>
      </c:valAx>
      <c:valAx>
        <c:axId val="8023434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85718784"/>
        <c:axId val="885716608"/>
      </c:barChart>
      <c:catAx>
        <c:axId val="885718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85716608"/>
        <c:crosses val="autoZero"/>
        <c:auto val="1"/>
        <c:lblAlgn val="ctr"/>
        <c:lblOffset val="100"/>
        <c:noMultiLvlLbl val="0"/>
      </c:catAx>
      <c:valAx>
        <c:axId val="88571660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5725312"/>
        <c:axId val="885717152"/>
      </c:barChart>
      <c:catAx>
        <c:axId val="885725312"/>
        <c:scaling>
          <c:orientation val="minMax"/>
        </c:scaling>
        <c:delete val="1"/>
        <c:axPos val="l"/>
        <c:majorTickMark val="none"/>
        <c:minorTickMark val="none"/>
        <c:tickLblPos val="nextTo"/>
        <c:crossAx val="885717152"/>
        <c:crosses val="autoZero"/>
        <c:auto val="1"/>
        <c:lblAlgn val="ctr"/>
        <c:lblOffset val="100"/>
        <c:noMultiLvlLbl val="0"/>
      </c:catAx>
      <c:valAx>
        <c:axId val="8857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1485899</xdr:colOff>
      <xdr:row>5</xdr:row>
      <xdr:rowOff>90486</xdr:rowOff>
    </xdr:from>
    <xdr:to>
      <xdr:col>12</xdr:col>
      <xdr:colOff>533399</xdr:colOff>
      <xdr:row>28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K18" sqref="K18"/>
    </sheetView>
  </sheetViews>
  <sheetFormatPr defaultRowHeight="15" x14ac:dyDescent="0.25"/>
  <cols>
    <col min="8" max="8" width="5.85546875" customWidth="1"/>
    <col min="9" max="11" width="3" customWidth="1"/>
  </cols>
  <sheetData>
    <row r="1" spans="1:11" x14ac:dyDescent="0.25">
      <c r="A1" s="15" t="s">
        <v>1</v>
      </c>
      <c r="B1" s="15" t="s">
        <v>5</v>
      </c>
      <c r="C1" s="15" t="s">
        <v>0</v>
      </c>
      <c r="D1" s="15" t="s">
        <v>7</v>
      </c>
      <c r="H1" t="s">
        <v>2</v>
      </c>
      <c r="I1">
        <v>87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91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13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6</v>
      </c>
      <c r="J4">
        <v>40</v>
      </c>
      <c r="K4">
        <v>84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5"/>
      <c r="J6" s="25"/>
      <c r="K6" s="25"/>
    </row>
    <row r="7" spans="1:11" x14ac:dyDescent="0.25">
      <c r="A7">
        <v>5</v>
      </c>
      <c r="B7">
        <v>72</v>
      </c>
      <c r="C7">
        <v>28</v>
      </c>
      <c r="D7">
        <v>1</v>
      </c>
      <c r="I7" s="26"/>
      <c r="J7" s="26"/>
      <c r="K7" s="26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5" sqref="C5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10" width="3" customWidth="1"/>
  </cols>
  <sheetData>
    <row r="1" spans="1:14" x14ac:dyDescent="0.25">
      <c r="A1" s="2" t="s">
        <v>10</v>
      </c>
      <c r="B1" s="27">
        <f>N/Data!K4*1000</f>
        <v>1083.3333333333333</v>
      </c>
      <c r="C1" s="27"/>
      <c r="D1" s="24"/>
      <c r="F1" s="11" t="s">
        <v>16</v>
      </c>
      <c r="G1">
        <v>1</v>
      </c>
      <c r="H1">
        <v>2</v>
      </c>
      <c r="I1">
        <v>3</v>
      </c>
      <c r="L1" s="5" t="s">
        <v>12</v>
      </c>
      <c r="M1" s="7" t="s">
        <v>13</v>
      </c>
      <c r="N1" s="8" t="s">
        <v>11</v>
      </c>
    </row>
    <row r="2" spans="1:14" x14ac:dyDescent="0.25">
      <c r="A2" s="2" t="s">
        <v>9</v>
      </c>
      <c r="B2" s="28">
        <f>B3/N</f>
        <v>0.76923076923076927</v>
      </c>
      <c r="C2" s="28"/>
      <c r="D2" s="22"/>
      <c r="F2">
        <v>1</v>
      </c>
      <c r="G2">
        <v>26</v>
      </c>
      <c r="H2">
        <v>7</v>
      </c>
      <c r="I2">
        <v>0</v>
      </c>
      <c r="L2" s="12">
        <f>SUM(G2:J2)</f>
        <v>33</v>
      </c>
      <c r="M2" s="13">
        <f>HLOOKUP(F2,G$1:J$38,ROW(F2),FALSE)</f>
        <v>26</v>
      </c>
      <c r="N2" s="14">
        <f>L2-M2</f>
        <v>7</v>
      </c>
    </row>
    <row r="3" spans="1:14" x14ac:dyDescent="0.25">
      <c r="A3" s="18" t="s">
        <v>14</v>
      </c>
      <c r="B3" s="19">
        <f>SUM(M2:M4)</f>
        <v>70</v>
      </c>
      <c r="C3" s="23">
        <f>B3/N</f>
        <v>0.76923076923076927</v>
      </c>
      <c r="D3" s="22"/>
      <c r="F3">
        <v>2</v>
      </c>
      <c r="G3">
        <v>0</v>
      </c>
      <c r="H3">
        <v>26</v>
      </c>
      <c r="I3">
        <v>4</v>
      </c>
      <c r="L3" s="12">
        <f>SUM(G3:J3)</f>
        <v>30</v>
      </c>
      <c r="M3" s="13">
        <f>HLOOKUP(F3,G$1:J$38,ROW(F3),FALSE)</f>
        <v>26</v>
      </c>
      <c r="N3" s="14">
        <f t="shared" ref="N3:N4" si="0">L3-M3</f>
        <v>4</v>
      </c>
    </row>
    <row r="4" spans="1:14" x14ac:dyDescent="0.25">
      <c r="A4" s="21" t="s">
        <v>15</v>
      </c>
      <c r="B4" s="19">
        <f>SUM(N2:N4)</f>
        <v>21</v>
      </c>
      <c r="C4" s="23">
        <f>B4/N</f>
        <v>0.23076923076923078</v>
      </c>
      <c r="D4" s="22"/>
      <c r="F4">
        <v>3</v>
      </c>
      <c r="G4">
        <v>0</v>
      </c>
      <c r="H4">
        <v>10</v>
      </c>
      <c r="I4">
        <v>18</v>
      </c>
      <c r="L4" s="12">
        <f>SUM(G4:J4)</f>
        <v>28</v>
      </c>
      <c r="M4" s="13">
        <f>HLOOKUP(F4,G$1:J$38,ROW(F4),FALSE)</f>
        <v>18</v>
      </c>
      <c r="N4" s="14">
        <f t="shared" si="0"/>
        <v>10</v>
      </c>
    </row>
    <row r="5" spans="1:14" x14ac:dyDescent="0.25">
      <c r="A5" s="16"/>
      <c r="B5" s="17"/>
      <c r="C5" s="22"/>
      <c r="D5" s="22"/>
      <c r="L5" s="6"/>
      <c r="M5" s="9"/>
      <c r="N5" s="10"/>
    </row>
    <row r="6" spans="1:14" x14ac:dyDescent="0.25">
      <c r="A6" s="16"/>
      <c r="B6" s="17"/>
      <c r="C6" s="22"/>
      <c r="D6" s="22"/>
      <c r="L6" s="6"/>
      <c r="M6" s="9"/>
      <c r="N6" s="10"/>
    </row>
    <row r="7" spans="1:14" x14ac:dyDescent="0.25">
      <c r="A7" s="16"/>
      <c r="B7" s="17"/>
      <c r="C7" s="22"/>
      <c r="D7" s="22"/>
      <c r="L7" s="6"/>
      <c r="M7" s="9"/>
      <c r="N7" s="10"/>
    </row>
    <row r="8" spans="1:14" x14ac:dyDescent="0.25">
      <c r="L8" s="6"/>
      <c r="M8" s="9"/>
      <c r="N8" s="10"/>
    </row>
    <row r="9" spans="1:14" x14ac:dyDescent="0.25">
      <c r="L9" s="6"/>
      <c r="M9" s="9"/>
      <c r="N9" s="10"/>
    </row>
    <row r="10" spans="1:14" x14ac:dyDescent="0.25">
      <c r="L10" s="6"/>
      <c r="M10" s="9"/>
      <c r="N10" s="10"/>
    </row>
    <row r="11" spans="1:14" x14ac:dyDescent="0.25">
      <c r="C11" s="19"/>
      <c r="L11" s="6"/>
      <c r="M11" s="9"/>
      <c r="N11" s="10"/>
    </row>
    <row r="12" spans="1:14" x14ac:dyDescent="0.25">
      <c r="B12" s="20"/>
      <c r="C12" s="20"/>
      <c r="D12" s="20"/>
      <c r="L12" s="6"/>
      <c r="M12" s="9"/>
      <c r="N12" s="10"/>
    </row>
    <row r="13" spans="1:14" x14ac:dyDescent="0.25">
      <c r="L13" s="6"/>
      <c r="M13" s="9"/>
      <c r="N13" s="10"/>
    </row>
    <row r="14" spans="1:14" x14ac:dyDescent="0.25">
      <c r="L14" s="6"/>
      <c r="M14" s="9"/>
      <c r="N14" s="10"/>
    </row>
    <row r="15" spans="1:14" x14ac:dyDescent="0.25">
      <c r="L15" s="6"/>
      <c r="M15" s="9"/>
      <c r="N15" s="10"/>
    </row>
    <row r="16" spans="1:14" x14ac:dyDescent="0.25">
      <c r="L16" s="6"/>
      <c r="M16" s="9"/>
      <c r="N16" s="10"/>
    </row>
    <row r="17" spans="12:14" x14ac:dyDescent="0.25">
      <c r="L17" s="6"/>
      <c r="M17" s="9"/>
      <c r="N17" s="10"/>
    </row>
    <row r="18" spans="12:14" x14ac:dyDescent="0.25">
      <c r="L18" s="6"/>
      <c r="M18" s="9"/>
      <c r="N18" s="10"/>
    </row>
    <row r="19" spans="12:14" x14ac:dyDescent="0.25">
      <c r="L19" s="6"/>
      <c r="M19" s="9"/>
      <c r="N19" s="10"/>
    </row>
    <row r="20" spans="12:14" x14ac:dyDescent="0.25">
      <c r="L20" s="6"/>
      <c r="M20" s="9"/>
      <c r="N20" s="10"/>
    </row>
    <row r="21" spans="12:14" x14ac:dyDescent="0.25">
      <c r="L21" s="6"/>
      <c r="M21" s="9"/>
      <c r="N21" s="10"/>
    </row>
    <row r="22" spans="12:14" x14ac:dyDescent="0.25">
      <c r="L22" s="6"/>
      <c r="M22" s="9"/>
      <c r="N22" s="10"/>
    </row>
    <row r="23" spans="12:14" x14ac:dyDescent="0.25">
      <c r="L23" s="6"/>
      <c r="M23" s="9"/>
      <c r="N23" s="10"/>
    </row>
    <row r="24" spans="12:14" x14ac:dyDescent="0.25">
      <c r="L24" s="6"/>
      <c r="M24" s="9"/>
      <c r="N24" s="10"/>
    </row>
    <row r="25" spans="12:14" x14ac:dyDescent="0.25">
      <c r="L25" s="6"/>
      <c r="M25" s="9"/>
      <c r="N25" s="10"/>
    </row>
    <row r="26" spans="12:14" x14ac:dyDescent="0.25">
      <c r="L26" s="6"/>
      <c r="M26" s="9"/>
      <c r="N26" s="10"/>
    </row>
    <row r="27" spans="12:14" x14ac:dyDescent="0.25">
      <c r="L27" s="6"/>
      <c r="M27" s="9"/>
      <c r="N27" s="10"/>
    </row>
    <row r="28" spans="12:14" x14ac:dyDescent="0.25">
      <c r="L28" s="6"/>
      <c r="M28" s="9"/>
      <c r="N28" s="10"/>
    </row>
    <row r="29" spans="12:14" x14ac:dyDescent="0.25">
      <c r="L29" s="6"/>
      <c r="M29" s="9"/>
      <c r="N29" s="10"/>
    </row>
    <row r="30" spans="12:14" x14ac:dyDescent="0.25">
      <c r="L30" s="6"/>
      <c r="M30" s="9"/>
      <c r="N30" s="10"/>
    </row>
    <row r="31" spans="12:14" x14ac:dyDescent="0.25">
      <c r="L31" s="6"/>
      <c r="M31" s="9"/>
      <c r="N31" s="10"/>
    </row>
    <row r="32" spans="12:14" x14ac:dyDescent="0.25">
      <c r="L32" s="6"/>
      <c r="M32" s="9"/>
      <c r="N32" s="10"/>
    </row>
    <row r="33" spans="12:14" x14ac:dyDescent="0.25">
      <c r="L33" s="6"/>
      <c r="M33" s="9"/>
      <c r="N33" s="10"/>
    </row>
    <row r="34" spans="12:14" x14ac:dyDescent="0.25">
      <c r="L34" s="6"/>
      <c r="M34" s="9"/>
      <c r="N34" s="10"/>
    </row>
    <row r="35" spans="12:14" x14ac:dyDescent="0.25">
      <c r="L35" s="6"/>
      <c r="M35" s="9"/>
      <c r="N35" s="10"/>
    </row>
    <row r="36" spans="12:14" x14ac:dyDescent="0.25">
      <c r="L36" s="6"/>
      <c r="M36" s="9"/>
      <c r="N36" s="10"/>
    </row>
    <row r="37" spans="12:14" x14ac:dyDescent="0.25">
      <c r="L37" s="6"/>
      <c r="M37" s="9"/>
      <c r="N37" s="10"/>
    </row>
    <row r="38" spans="12:14" x14ac:dyDescent="0.25">
      <c r="L38" s="6"/>
      <c r="M38" s="9"/>
      <c r="N38" s="10"/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tabSelected="1" workbookViewId="0">
      <selection activeCell="U22" sqref="U22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Hits</vt:lpstr>
      <vt:lpstr>Analysis</vt:lpstr>
      <vt:lpstr>Hits!hits</vt:lpstr>
      <vt:lpstr>Data!model_info</vt:lpstr>
      <vt:lpstr>Data!model_progress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2014-09-03T16:48:23Z</dcterms:modified>
</cp:coreProperties>
</file>