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esktop/ESLE_2022_Group-4/results/spreadsheets/"/>
    </mc:Choice>
  </mc:AlternateContent>
  <xr:revisionPtr revIDLastSave="0" documentId="13_ncr:1_{ED4A70FC-1558-134C-815C-2FAE046C8C65}" xr6:coauthVersionLast="47" xr6:coauthVersionMax="47" xr10:uidLastSave="{00000000-0000-0000-0000-000000000000}"/>
  <bookViews>
    <workbookView xWindow="2280" yWindow="1000" windowWidth="26120" windowHeight="16400" xr2:uid="{339095DC-05E8-6F41-8590-4B64EB36E0F6}"/>
  </bookViews>
  <sheets>
    <sheet name="wr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1" l="1"/>
  <c r="J24" i="1"/>
  <c r="J21" i="1"/>
  <c r="J20" i="1" a="1"/>
  <c r="J20" i="1" s="1"/>
  <c r="J3" i="1" a="1"/>
  <c r="J3" i="1" s="1"/>
  <c r="G25" i="1"/>
  <c r="F25" i="1"/>
  <c r="E25" i="1"/>
  <c r="D25" i="1"/>
  <c r="C25" i="1"/>
  <c r="B25" i="1"/>
  <c r="H24" i="1" a="1"/>
  <c r="H24" i="1" s="1"/>
  <c r="D21" i="1"/>
  <c r="D24" i="1" s="1"/>
  <c r="E21" i="1"/>
  <c r="G21" i="1"/>
  <c r="G24" i="1" s="1"/>
  <c r="G20" i="1" a="1"/>
  <c r="G20" i="1" s="1"/>
  <c r="F20" i="1" a="1"/>
  <c r="F20" i="1" s="1"/>
  <c r="F21" i="1" s="1"/>
  <c r="F24" i="1" s="1"/>
  <c r="E20" i="1" a="1"/>
  <c r="E20" i="1" s="1"/>
  <c r="D20" i="1" a="1"/>
  <c r="D20" i="1" s="1"/>
  <c r="C20" i="1" a="1"/>
  <c r="C20" i="1" s="1"/>
  <c r="C21" i="1" s="1"/>
  <c r="C24" i="1" s="1"/>
  <c r="B20" i="1" a="1"/>
  <c r="B20" i="1" s="1"/>
  <c r="B21" i="1" s="1"/>
  <c r="B24" i="1" s="1"/>
  <c r="E24" i="1"/>
  <c r="H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<sst xmlns="http://schemas.openxmlformats.org/spreadsheetml/2006/main" count="29" uniqueCount="27">
  <si>
    <t>Effect Throughput</t>
  </si>
  <si>
    <t>SS_B*C</t>
  </si>
  <si>
    <t>SS_cpuC</t>
  </si>
  <si>
    <t>SS_cacheS</t>
  </si>
  <si>
    <t>SS_isPers</t>
  </si>
  <si>
    <t>SS_isPart</t>
  </si>
  <si>
    <t>SS_isPartionAware</t>
  </si>
  <si>
    <t>SS_nodes</t>
  </si>
  <si>
    <t>Variantions</t>
  </si>
  <si>
    <t>Sums / 16</t>
  </si>
  <si>
    <t>Total Sums</t>
  </si>
  <si>
    <t>avg_time_writes</t>
  </si>
  <si>
    <t>cpuCores</t>
  </si>
  <si>
    <t>cacheSize</t>
  </si>
  <si>
    <t>isPerstistent</t>
  </si>
  <si>
    <t>cacheIsPartioned</t>
  </si>
  <si>
    <t>isPartionAware</t>
  </si>
  <si>
    <t>nodes</t>
  </si>
  <si>
    <t>experiment</t>
  </si>
  <si>
    <t>B*C</t>
  </si>
  <si>
    <t>C*D</t>
  </si>
  <si>
    <t>A*B</t>
  </si>
  <si>
    <t>D</t>
  </si>
  <si>
    <t>C</t>
  </si>
  <si>
    <t>B</t>
  </si>
  <si>
    <t>A</t>
  </si>
  <si>
    <t>SS_T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</si>
</sst>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"/>
    <numFmt numFmtId="166" formatCode="0.00000000000000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1" fillId="3" borderId="1" xfId="0" applyNumberFormat="1" applyFont="1" applyFill="1" applyBorder="1"/>
    <xf numFmtId="2" fontId="0" fillId="4" borderId="1" xfId="0" applyNumberFormat="1" applyFill="1" applyBorder="1"/>
    <xf numFmtId="2" fontId="0" fillId="3" borderId="1" xfId="0" applyNumberFormat="1" applyFont="1" applyFill="1" applyBorder="1"/>
    <xf numFmtId="166" fontId="0" fillId="3" borderId="1" xfId="0" applyNumberFormat="1" applyFont="1" applyFill="1" applyBorder="1"/>
    <xf numFmtId="165" fontId="0" fillId="3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959A-DF52-D64B-93D9-ECB4F96A967A}">
  <dimension ref="A1:K31"/>
  <sheetViews>
    <sheetView tabSelected="1" workbookViewId="0">
      <selection activeCell="J26" sqref="J26"/>
    </sheetView>
  </sheetViews>
  <sheetFormatPr baseColWidth="10" defaultRowHeight="16" x14ac:dyDescent="0.2"/>
  <cols>
    <col min="1" max="1" width="16.83203125" style="1" customWidth="1"/>
    <col min="2" max="2" width="15.83203125" style="1" customWidth="1"/>
    <col min="3" max="3" width="18.6640625" style="1" customWidth="1"/>
    <col min="4" max="5" width="12.6640625" style="1" bestFit="1" customWidth="1"/>
    <col min="6" max="7" width="11.6640625" style="1" bestFit="1" customWidth="1"/>
    <col min="8" max="8" width="17.6640625" style="1" customWidth="1"/>
    <col min="9" max="9" width="10.83203125" style="1"/>
    <col min="10" max="10" width="12.83203125" style="1" bestFit="1" customWidth="1"/>
    <col min="11" max="11" width="12.6640625" style="1" bestFit="1" customWidth="1"/>
    <col min="12" max="16384" width="10.83203125" style="1"/>
  </cols>
  <sheetData>
    <row r="1" spans="1:10" x14ac:dyDescent="0.2"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</row>
    <row r="2" spans="1:10" x14ac:dyDescent="0.2">
      <c r="A2" s="1" t="s">
        <v>18</v>
      </c>
      <c r="B2" s="1" t="s">
        <v>17</v>
      </c>
      <c r="C2" s="1" t="s">
        <v>16</v>
      </c>
      <c r="D2" s="1" t="s">
        <v>15</v>
      </c>
      <c r="E2" s="1" t="s">
        <v>14</v>
      </c>
      <c r="F2" s="1" t="s">
        <v>13</v>
      </c>
      <c r="G2" s="1" t="s">
        <v>12</v>
      </c>
      <c r="H2" s="7" t="s">
        <v>11</v>
      </c>
      <c r="J2" s="1" t="s">
        <v>19</v>
      </c>
    </row>
    <row r="3" spans="1:10" x14ac:dyDescent="0.2">
      <c r="A3" s="1">
        <v>1</v>
      </c>
      <c r="B3" s="1">
        <v>-1</v>
      </c>
      <c r="C3" s="1">
        <v>-1</v>
      </c>
      <c r="D3" s="1">
        <v>-1</v>
      </c>
      <c r="E3" s="1">
        <v>-1</v>
      </c>
      <c r="F3" s="1">
        <v>1</v>
      </c>
      <c r="G3" s="1">
        <v>1</v>
      </c>
      <c r="H3" s="7">
        <v>0.62048260819592604</v>
      </c>
      <c r="J3" s="1" cm="1">
        <f t="array" ref="J3:J18">C3:C18*D3:D18</f>
        <v>1</v>
      </c>
    </row>
    <row r="4" spans="1:10" x14ac:dyDescent="0.2">
      <c r="A4" s="1">
        <v>2</v>
      </c>
      <c r="B4" s="1">
        <v>1</v>
      </c>
      <c r="C4" s="1">
        <v>-1</v>
      </c>
      <c r="D4" s="1">
        <v>-1</v>
      </c>
      <c r="E4" s="1">
        <v>-1</v>
      </c>
      <c r="F4" s="1">
        <v>-1</v>
      </c>
      <c r="G4" s="1">
        <v>1</v>
      </c>
      <c r="H4" s="7">
        <v>0.76378350364268099</v>
      </c>
      <c r="J4" s="1">
        <v>1</v>
      </c>
    </row>
    <row r="5" spans="1:10" x14ac:dyDescent="0.2">
      <c r="A5" s="1">
        <v>3</v>
      </c>
      <c r="B5" s="1">
        <v>-1</v>
      </c>
      <c r="C5" s="1">
        <v>1</v>
      </c>
      <c r="D5" s="1">
        <v>-1</v>
      </c>
      <c r="E5" s="1">
        <v>-1</v>
      </c>
      <c r="F5" s="1">
        <v>-1</v>
      </c>
      <c r="G5" s="1">
        <v>1</v>
      </c>
      <c r="H5" s="7">
        <v>0.59519229147564001</v>
      </c>
      <c r="J5" s="1">
        <v>-1</v>
      </c>
    </row>
    <row r="6" spans="1:10" x14ac:dyDescent="0.2">
      <c r="A6" s="1">
        <v>4</v>
      </c>
      <c r="B6" s="1">
        <v>1</v>
      </c>
      <c r="C6" s="5">
        <v>1</v>
      </c>
      <c r="D6" s="5">
        <v>-1</v>
      </c>
      <c r="E6" s="1">
        <v>-1</v>
      </c>
      <c r="F6" s="1">
        <v>1</v>
      </c>
      <c r="G6" s="1">
        <v>1</v>
      </c>
      <c r="H6" s="7">
        <v>0.76870838410169096</v>
      </c>
      <c r="J6" s="1">
        <v>-1</v>
      </c>
    </row>
    <row r="7" spans="1:10" x14ac:dyDescent="0.2">
      <c r="A7" s="1">
        <v>5</v>
      </c>
      <c r="B7" s="1">
        <v>-1</v>
      </c>
      <c r="C7" s="1">
        <v>-1</v>
      </c>
      <c r="D7" s="1">
        <v>1</v>
      </c>
      <c r="E7" s="1">
        <v>-1</v>
      </c>
      <c r="F7" s="1">
        <v>1</v>
      </c>
      <c r="G7" s="1">
        <v>-1</v>
      </c>
      <c r="H7" s="7">
        <v>0.61500428572209298</v>
      </c>
      <c r="J7" s="1">
        <v>-1</v>
      </c>
    </row>
    <row r="8" spans="1:10" x14ac:dyDescent="0.2">
      <c r="A8" s="1">
        <v>6</v>
      </c>
      <c r="B8" s="1">
        <v>1</v>
      </c>
      <c r="C8" s="1">
        <v>-1</v>
      </c>
      <c r="D8" s="1">
        <v>1</v>
      </c>
      <c r="E8" s="1">
        <v>-1</v>
      </c>
      <c r="F8" s="1">
        <v>-1</v>
      </c>
      <c r="G8" s="1">
        <v>-1</v>
      </c>
      <c r="H8" s="7">
        <v>0.77479429262542898</v>
      </c>
      <c r="J8" s="1">
        <v>-1</v>
      </c>
    </row>
    <row r="9" spans="1:10" x14ac:dyDescent="0.2">
      <c r="A9" s="1">
        <v>7</v>
      </c>
      <c r="B9" s="1">
        <v>-1</v>
      </c>
      <c r="C9" s="1">
        <v>1</v>
      </c>
      <c r="D9" s="1">
        <v>1</v>
      </c>
      <c r="E9" s="1">
        <v>-1</v>
      </c>
      <c r="F9" s="1">
        <v>-1</v>
      </c>
      <c r="G9" s="1">
        <v>-1</v>
      </c>
      <c r="H9" s="7">
        <v>0.64389790456934104</v>
      </c>
      <c r="J9" s="1">
        <v>1</v>
      </c>
    </row>
    <row r="10" spans="1:10" x14ac:dyDescent="0.2">
      <c r="A10" s="1">
        <v>8</v>
      </c>
      <c r="B10" s="1">
        <v>1</v>
      </c>
      <c r="C10" s="1">
        <v>1</v>
      </c>
      <c r="D10" s="1">
        <v>1</v>
      </c>
      <c r="E10" s="1">
        <v>-1</v>
      </c>
      <c r="F10" s="1">
        <v>1</v>
      </c>
      <c r="G10" s="1">
        <v>-1</v>
      </c>
      <c r="H10" s="7">
        <v>0.376487580561566</v>
      </c>
      <c r="J10" s="1">
        <v>1</v>
      </c>
    </row>
    <row r="11" spans="1:10" x14ac:dyDescent="0.2">
      <c r="A11" s="1">
        <v>9</v>
      </c>
      <c r="B11" s="1">
        <v>-1</v>
      </c>
      <c r="C11" s="1">
        <v>-1</v>
      </c>
      <c r="D11" s="1">
        <v>-1</v>
      </c>
      <c r="E11" s="1">
        <v>1</v>
      </c>
      <c r="F11" s="1">
        <v>1</v>
      </c>
      <c r="G11" s="1">
        <v>-1</v>
      </c>
      <c r="H11" s="7">
        <v>0.61983162155006699</v>
      </c>
      <c r="J11" s="1">
        <v>1</v>
      </c>
    </row>
    <row r="12" spans="1:10" x14ac:dyDescent="0.2">
      <c r="A12" s="1">
        <v>10</v>
      </c>
      <c r="B12" s="1">
        <v>1</v>
      </c>
      <c r="C12" s="1">
        <v>-1</v>
      </c>
      <c r="D12" s="1">
        <v>-1</v>
      </c>
      <c r="E12" s="1">
        <v>1</v>
      </c>
      <c r="F12" s="1">
        <v>-1</v>
      </c>
      <c r="G12" s="1">
        <v>-1</v>
      </c>
      <c r="H12" s="7">
        <v>0.76108233302805794</v>
      </c>
      <c r="J12" s="1">
        <v>1</v>
      </c>
    </row>
    <row r="13" spans="1:10" x14ac:dyDescent="0.2">
      <c r="A13" s="1">
        <v>11</v>
      </c>
      <c r="B13" s="1">
        <v>-1</v>
      </c>
      <c r="C13" s="5">
        <v>1</v>
      </c>
      <c r="D13" s="1">
        <v>-1</v>
      </c>
      <c r="E13" s="1">
        <v>1</v>
      </c>
      <c r="F13" s="1">
        <v>-1</v>
      </c>
      <c r="G13" s="1">
        <v>-1</v>
      </c>
      <c r="H13" s="7">
        <v>0.64245080781317399</v>
      </c>
      <c r="J13" s="1">
        <v>-1</v>
      </c>
    </row>
    <row r="14" spans="1:10" x14ac:dyDescent="0.2">
      <c r="A14" s="1">
        <v>12</v>
      </c>
      <c r="B14" s="1">
        <v>1</v>
      </c>
      <c r="C14" s="5">
        <v>1</v>
      </c>
      <c r="D14" s="5">
        <v>-1</v>
      </c>
      <c r="E14" s="1">
        <v>1</v>
      </c>
      <c r="F14" s="1">
        <v>1</v>
      </c>
      <c r="G14" s="1">
        <v>-1</v>
      </c>
      <c r="H14" s="7">
        <v>0.82833008942742803</v>
      </c>
      <c r="J14" s="1">
        <v>-1</v>
      </c>
    </row>
    <row r="15" spans="1:10" x14ac:dyDescent="0.2">
      <c r="A15" s="1">
        <v>13</v>
      </c>
      <c r="B15" s="1">
        <v>-1</v>
      </c>
      <c r="C15" s="1">
        <v>-1</v>
      </c>
      <c r="D15" s="1">
        <v>1</v>
      </c>
      <c r="E15" s="1">
        <v>1</v>
      </c>
      <c r="F15" s="1">
        <v>1</v>
      </c>
      <c r="G15" s="1">
        <v>1</v>
      </c>
      <c r="H15" s="7">
        <v>0.65818658598676805</v>
      </c>
      <c r="J15" s="1">
        <v>-1</v>
      </c>
    </row>
    <row r="16" spans="1:10" x14ac:dyDescent="0.2">
      <c r="A16" s="1">
        <v>14</v>
      </c>
      <c r="B16" s="1">
        <v>1</v>
      </c>
      <c r="C16" s="1">
        <v>-1</v>
      </c>
      <c r="D16" s="1">
        <v>1</v>
      </c>
      <c r="E16" s="1">
        <v>1</v>
      </c>
      <c r="F16" s="1">
        <v>-1</v>
      </c>
      <c r="G16" s="1">
        <v>1</v>
      </c>
      <c r="H16" s="7">
        <v>0.77625744007053898</v>
      </c>
      <c r="J16" s="1">
        <v>-1</v>
      </c>
    </row>
    <row r="17" spans="1:11" x14ac:dyDescent="0.2">
      <c r="A17" s="1">
        <v>15</v>
      </c>
      <c r="B17" s="1">
        <v>-1</v>
      </c>
      <c r="C17" s="1">
        <v>1</v>
      </c>
      <c r="D17" s="1">
        <v>1</v>
      </c>
      <c r="E17" s="1">
        <v>1</v>
      </c>
      <c r="F17" s="1">
        <v>-1</v>
      </c>
      <c r="G17" s="1">
        <v>1</v>
      </c>
      <c r="H17" s="7">
        <v>0.368855999122643</v>
      </c>
      <c r="J17" s="1">
        <v>1</v>
      </c>
    </row>
    <row r="18" spans="1:11" x14ac:dyDescent="0.2">
      <c r="A18" s="1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7">
        <v>0.39723984386073602</v>
      </c>
      <c r="J18" s="1">
        <v>1</v>
      </c>
    </row>
    <row r="19" spans="1:11" x14ac:dyDescent="0.2">
      <c r="H19" s="7"/>
    </row>
    <row r="20" spans="1:11" x14ac:dyDescent="0.2">
      <c r="A20" s="6" t="s">
        <v>10</v>
      </c>
      <c r="B20" s="1" cm="1">
        <f t="array" ref="B20">SUM(B3:B18*H3:H18)</f>
        <v>0.68278136288247593</v>
      </c>
      <c r="C20" s="1" cm="1">
        <f t="array" ref="C20">SUM(C3:C18*H3:H18)</f>
        <v>-0.96825976988934226</v>
      </c>
      <c r="D20" s="1" cm="1">
        <f t="array" ref="D20">SUM(D3:D18*H3:H18)</f>
        <v>-0.98913770671554957</v>
      </c>
      <c r="E20" s="1" cm="1">
        <f t="array" ref="E20">SUM(E3:E18*H3:H18)</f>
        <v>-0.10611613003495396</v>
      </c>
      <c r="F20" s="1" cm="1">
        <f t="array" ref="F20">SUM(F3:F18*H3:H18)</f>
        <v>-0.4420435729412297</v>
      </c>
      <c r="G20" s="1" cm="1">
        <f t="array" ref="G20">SUM(G3:G18*H3:H18)</f>
        <v>-0.31317225884053151</v>
      </c>
      <c r="H20" s="7">
        <f>SUM(H3:H18)</f>
        <v>10.210585571753779</v>
      </c>
      <c r="J20" s="1" cm="1">
        <f t="array" ref="J20">SUM(_xlfn.ANCHORARRAY(J3)*H3:H18)</f>
        <v>-1.1072627826917438</v>
      </c>
      <c r="K20" s="6" t="s">
        <v>10</v>
      </c>
    </row>
    <row r="21" spans="1:11" x14ac:dyDescent="0.2">
      <c r="A21" s="6" t="s">
        <v>9</v>
      </c>
      <c r="B21" s="1">
        <f>B20/16</f>
        <v>4.2673835180154746E-2</v>
      </c>
      <c r="C21" s="1">
        <f>C20/16</f>
        <v>-6.0516235618083891E-2</v>
      </c>
      <c r="D21" s="1">
        <f>D20/16</f>
        <v>-6.1821106669721848E-2</v>
      </c>
      <c r="E21" s="1">
        <f>E20/16</f>
        <v>-6.6322581271846225E-3</v>
      </c>
      <c r="F21" s="1">
        <f>F20/16</f>
        <v>-2.7627723308826856E-2</v>
      </c>
      <c r="G21" s="1">
        <f>G20/16</f>
        <v>-1.957326617753322E-2</v>
      </c>
      <c r="H21" s="7">
        <v>0.63816159811999995</v>
      </c>
      <c r="J21" s="1">
        <f>J20/16</f>
        <v>-6.9203923918233989E-2</v>
      </c>
      <c r="K21" s="6" t="s">
        <v>9</v>
      </c>
    </row>
    <row r="23" spans="1:11" s="4" customFormat="1" x14ac:dyDescent="0.2">
      <c r="A23" s="4" t="s">
        <v>8</v>
      </c>
      <c r="B23" s="4" t="s">
        <v>7</v>
      </c>
      <c r="C23" s="4" t="s">
        <v>6</v>
      </c>
      <c r="D23" s="4" t="s">
        <v>5</v>
      </c>
      <c r="E23" s="4" t="s">
        <v>4</v>
      </c>
      <c r="F23" s="4" t="s">
        <v>3</v>
      </c>
      <c r="G23" s="4" t="s">
        <v>2</v>
      </c>
      <c r="H23" s="4" t="s">
        <v>26</v>
      </c>
      <c r="J23" s="4" t="s">
        <v>1</v>
      </c>
    </row>
    <row r="24" spans="1:11" x14ac:dyDescent="0.2">
      <c r="B24" s="1">
        <f>16*(B21^2)</f>
        <v>2.9136899343728206E-2</v>
      </c>
      <c r="C24" s="3">
        <f>16*(C21^2)</f>
        <v>5.8595436374135126E-2</v>
      </c>
      <c r="D24" s="1">
        <f>16*D21^2</f>
        <v>6.1149587677906035E-2</v>
      </c>
      <c r="E24" s="1">
        <f>16*E21^2</f>
        <v>7.0378956584970359E-4</v>
      </c>
      <c r="F24" s="1">
        <f>16*F21^2</f>
        <v>1.2212657523665517E-2</v>
      </c>
      <c r="G24" s="1">
        <f>16*G21^2</f>
        <v>6.1298039817050546E-3</v>
      </c>
      <c r="H24" s="1" cm="1">
        <f t="array" ref="H24">SUM((H3:H18-H21)^2)</f>
        <v>0.32436139202479747</v>
      </c>
      <c r="J24" s="1">
        <f>16*J21^2</f>
        <v>7.6626929370891494E-2</v>
      </c>
    </row>
    <row r="25" spans="1:11" x14ac:dyDescent="0.2">
      <c r="A25" s="1" t="s">
        <v>0</v>
      </c>
      <c r="B25" s="8">
        <f>B24/H24</f>
        <v>8.9828506289986218E-2</v>
      </c>
      <c r="C25" s="9">
        <f>C24/H24</f>
        <v>0.18064861544821431</v>
      </c>
      <c r="D25" s="8">
        <f>D24/H24</f>
        <v>0.18852301531999574</v>
      </c>
      <c r="E25" s="10">
        <f>E24/H24</f>
        <v>2.1697698405360732E-3</v>
      </c>
      <c r="F25" s="8">
        <f>F24/H24</f>
        <v>3.7651390775668696E-2</v>
      </c>
      <c r="G25" s="8">
        <f>G24/H24</f>
        <v>1.8898069044038478E-2</v>
      </c>
      <c r="J25" s="1">
        <f>J24/H24</f>
        <v>0.23623936527265044</v>
      </c>
    </row>
    <row r="31" spans="1:11" x14ac:dyDescent="0.2">
      <c r="C3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2022-11-06T16:18:36Z</dcterms:created>
  <dcterms:modified xsi:type="dcterms:W3CDTF">2022-11-06T16:55:06Z</dcterms:modified>
</cp:coreProperties>
</file>